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Ex6.xml" ContentType="application/vnd.ms-office.chartex+xml"/>
  <Override PartName="/xl/charts/style9.xml" ContentType="application/vnd.ms-office.chartstyle+xml"/>
  <Override PartName="/xl/charts/colors9.xml" ContentType="application/vnd.ms-office.chartcolorstyle+xml"/>
  <Override PartName="/xl/charts/chartEx7.xml" ContentType="application/vnd.ms-office.chartex+xml"/>
  <Override PartName="/xl/charts/style10.xml" ContentType="application/vnd.ms-office.chartstyle+xml"/>
  <Override PartName="/xl/charts/colors10.xml" ContentType="application/vnd.ms-office.chartcolorstyle+xml"/>
  <Override PartName="/xl/charts/chart4.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Ex8.xml" ContentType="application/vnd.ms-office.chartex+xml"/>
  <Override PartName="/xl/charts/style12.xml" ContentType="application/vnd.ms-office.chartstyle+xml"/>
  <Override PartName="/xl/charts/colors12.xml" ContentType="application/vnd.ms-office.chartcolorstyle+xml"/>
  <Override PartName="/xl/charts/chartEx9.xml" ContentType="application/vnd.ms-office.chartex+xml"/>
  <Override PartName="/xl/charts/style13.xml" ContentType="application/vnd.ms-office.chartstyle+xml"/>
  <Override PartName="/xl/charts/colors13.xml" ContentType="application/vnd.ms-office.chartcolorstyle+xml"/>
  <Override PartName="/xl/charts/chartEx10.xml" ContentType="application/vnd.ms-office.chartex+xml"/>
  <Override PartName="/xl/charts/style14.xml" ContentType="application/vnd.ms-office.chartstyle+xml"/>
  <Override PartName="/xl/charts/colors14.xml" ContentType="application/vnd.ms-office.chartcolorstyle+xml"/>
  <Override PartName="/xl/charts/chartEx11.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sus vivobook\Downloads\"/>
    </mc:Choice>
  </mc:AlternateContent>
  <xr:revisionPtr revIDLastSave="0" documentId="13_ncr:1_{696AF564-F72C-4543-BA8B-06D455482065}" xr6:coauthVersionLast="47" xr6:coauthVersionMax="47" xr10:uidLastSave="{00000000-0000-0000-0000-000000000000}"/>
  <bookViews>
    <workbookView xWindow="28680" yWindow="-120" windowWidth="24240" windowHeight="13020" xr2:uid="{E281A9F6-B1C0-4AAC-9F0B-794B565C0E4E}"/>
  </bookViews>
  <sheets>
    <sheet name="Task" sheetId="12" r:id="rId1"/>
    <sheet name="Data Analysis" sheetId="2" r:id="rId2"/>
    <sheet name="Analysis" sheetId="3" r:id="rId3"/>
    <sheet name="Q4_Descriptive Statistics" sheetId="7" r:id="rId4"/>
    <sheet name="Data" sheetId="11" r:id="rId5"/>
    <sheet name="Histogram" sheetId="4" state="hidden" r:id="rId6"/>
  </sheets>
  <definedNames>
    <definedName name="_xlnm._FilterDatabase" localSheetId="1" hidden="1">'Data Analysis'!$A$1:$N$2113</definedName>
    <definedName name="_xlchart.v1.0" hidden="1">'Data Analysis'!$J$2:$J$2113</definedName>
    <definedName name="_xlchart.v1.1" hidden="1">'Data Analysis'!$L$1</definedName>
    <definedName name="_xlchart.v1.10" hidden="1">Histogram!$E$2:$E$2113</definedName>
    <definedName name="_xlchart.v1.11" hidden="1">'Data Analysis'!$J$2:$J$2113</definedName>
    <definedName name="_xlchart.v1.12" hidden="1">'Data Analysis'!$M$1</definedName>
    <definedName name="_xlchart.v1.13" hidden="1">'Data Analysis'!$M$2:$M$2113</definedName>
    <definedName name="_xlchart.v1.14" hidden="1">'Data Analysis'!$J$2:$J$2113</definedName>
    <definedName name="_xlchart.v1.15" hidden="1">'Data Analysis'!$N$1</definedName>
    <definedName name="_xlchart.v1.16" hidden="1">'Data Analysis'!$N$2:$N$2113</definedName>
    <definedName name="_xlchart.v1.17" hidden="1">Histogram!$A$1</definedName>
    <definedName name="_xlchart.v1.18" hidden="1">Histogram!$A$2:$A$2113</definedName>
    <definedName name="_xlchart.v1.19" hidden="1">Histogram!$C$1</definedName>
    <definedName name="_xlchart.v1.2" hidden="1">'Data Analysis'!$L$2:$L$2113</definedName>
    <definedName name="_xlchart.v1.20" hidden="1">Histogram!$C$2:$C$2113</definedName>
    <definedName name="_xlchart.v1.21" hidden="1">Histogram!$D$1</definedName>
    <definedName name="_xlchart.v1.22" hidden="1">Histogram!$D$2:$D$2113</definedName>
    <definedName name="_xlchart.v1.23" hidden="1">Histogram!$E$1</definedName>
    <definedName name="_xlchart.v1.24" hidden="1">Histogram!$E$2:$E$2113</definedName>
    <definedName name="_xlchart.v1.3" hidden="1">Histogram!$D$1</definedName>
    <definedName name="_xlchart.v1.4" hidden="1">Histogram!$D$2:$D$2113</definedName>
    <definedName name="_xlchart.v1.5" hidden="1">Histogram!$A$1</definedName>
    <definedName name="_xlchart.v1.6" hidden="1">Histogram!$A$2:$A$2113</definedName>
    <definedName name="_xlchart.v1.7" hidden="1">Histogram!$C$1</definedName>
    <definedName name="_xlchart.v1.8" hidden="1">Histogram!$C$2:$C$2113</definedName>
    <definedName name="_xlchart.v1.9" hidden="1">Histogram!$E$1</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K2" i="2"/>
  <c r="J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 i="2"/>
  <c r="N2" i="2"/>
  <c r="N2113" i="2"/>
  <c r="N2112" i="2"/>
  <c r="N2111" i="2"/>
  <c r="N2110" i="2"/>
  <c r="N2109" i="2"/>
  <c r="N2108" i="2"/>
  <c r="N2107" i="2"/>
  <c r="N2106" i="2"/>
  <c r="N2105" i="2"/>
  <c r="N2104" i="2"/>
  <c r="N2103" i="2"/>
  <c r="N2102" i="2"/>
  <c r="N2101" i="2"/>
  <c r="N2100" i="2"/>
  <c r="N2099" i="2"/>
  <c r="N2098" i="2"/>
  <c r="N2097" i="2"/>
  <c r="N2096" i="2"/>
  <c r="N2095" i="2"/>
  <c r="N2094" i="2"/>
  <c r="N2093" i="2"/>
  <c r="N2092" i="2"/>
  <c r="N2091" i="2"/>
  <c r="N2090" i="2"/>
  <c r="N2089" i="2"/>
  <c r="N2088" i="2"/>
  <c r="N2087" i="2"/>
  <c r="N2086" i="2"/>
  <c r="N2085" i="2"/>
  <c r="N2084" i="2"/>
  <c r="N2083" i="2"/>
  <c r="N2082" i="2"/>
  <c r="N2081" i="2"/>
  <c r="N2080" i="2"/>
  <c r="N2079" i="2"/>
  <c r="N2078" i="2"/>
  <c r="N2077" i="2"/>
  <c r="N2076" i="2"/>
  <c r="N2075" i="2"/>
  <c r="N2074" i="2"/>
  <c r="N2073" i="2"/>
  <c r="N2072" i="2"/>
  <c r="N2071" i="2"/>
  <c r="N2070" i="2"/>
  <c r="N2069" i="2"/>
  <c r="N2068" i="2"/>
  <c r="N2067" i="2"/>
  <c r="N2066" i="2"/>
  <c r="N2065" i="2"/>
  <c r="N2064" i="2"/>
  <c r="N2063" i="2"/>
  <c r="N2062" i="2"/>
  <c r="N2061" i="2"/>
  <c r="N2060" i="2"/>
  <c r="N2059" i="2"/>
  <c r="N2058" i="2"/>
  <c r="N2057" i="2"/>
  <c r="N2056" i="2"/>
  <c r="N2055" i="2"/>
  <c r="N2054" i="2"/>
  <c r="N2053" i="2"/>
  <c r="N2052" i="2"/>
  <c r="N2051" i="2"/>
  <c r="N2050" i="2"/>
  <c r="N2049" i="2"/>
  <c r="N2048" i="2"/>
  <c r="N2047" i="2"/>
  <c r="N2046" i="2"/>
  <c r="N2045" i="2"/>
  <c r="N2044" i="2"/>
  <c r="N2043" i="2"/>
  <c r="N2042" i="2"/>
  <c r="N2041" i="2"/>
  <c r="N2040" i="2"/>
  <c r="N2039" i="2"/>
  <c r="N2038" i="2"/>
  <c r="N2037" i="2"/>
  <c r="N2036" i="2"/>
  <c r="N2035" i="2"/>
  <c r="N2034" i="2"/>
  <c r="N2033" i="2"/>
  <c r="N2032" i="2"/>
  <c r="N2031" i="2"/>
  <c r="N2030" i="2"/>
  <c r="N2029" i="2"/>
  <c r="N2028" i="2"/>
  <c r="N2027" i="2"/>
  <c r="N2026" i="2"/>
  <c r="N2025" i="2"/>
  <c r="N2024" i="2"/>
  <c r="N2023" i="2"/>
  <c r="N2022" i="2"/>
  <c r="N2021" i="2"/>
  <c r="N2020" i="2"/>
  <c r="N2019" i="2"/>
  <c r="N2018" i="2"/>
  <c r="N2017" i="2"/>
  <c r="N2016" i="2"/>
  <c r="N2015" i="2"/>
  <c r="N2014" i="2"/>
  <c r="N2013" i="2"/>
  <c r="N2012" i="2"/>
  <c r="N2011" i="2"/>
  <c r="N2010" i="2"/>
  <c r="N2009" i="2"/>
  <c r="N2008" i="2"/>
  <c r="N2007" i="2"/>
  <c r="N2006" i="2"/>
  <c r="N2005" i="2"/>
  <c r="N2004" i="2"/>
  <c r="N2003" i="2"/>
  <c r="N2002" i="2"/>
  <c r="N2001" i="2"/>
  <c r="N2000" i="2"/>
  <c r="N1999" i="2"/>
  <c r="N1998" i="2"/>
  <c r="N1997" i="2"/>
  <c r="N1996" i="2"/>
  <c r="N1995" i="2"/>
  <c r="N1994" i="2"/>
  <c r="N1993" i="2"/>
  <c r="N1992" i="2"/>
  <c r="N1991" i="2"/>
  <c r="N1990" i="2"/>
  <c r="N1989" i="2"/>
  <c r="N1988" i="2"/>
  <c r="N1987" i="2"/>
  <c r="N1986" i="2"/>
  <c r="N1985" i="2"/>
  <c r="N1984" i="2"/>
  <c r="N1983" i="2"/>
  <c r="N1982" i="2"/>
  <c r="N1981" i="2"/>
  <c r="N1980" i="2"/>
  <c r="N1979" i="2"/>
  <c r="N1978" i="2"/>
  <c r="N1977" i="2"/>
  <c r="N1976" i="2"/>
  <c r="N1975" i="2"/>
  <c r="N1974" i="2"/>
  <c r="N1973" i="2"/>
  <c r="N1972" i="2"/>
  <c r="N1971" i="2"/>
  <c r="N1970" i="2"/>
  <c r="N1969" i="2"/>
  <c r="N1968" i="2"/>
  <c r="N1967" i="2"/>
  <c r="N1966" i="2"/>
  <c r="N1965" i="2"/>
  <c r="N1964" i="2"/>
  <c r="N1963" i="2"/>
  <c r="N1962" i="2"/>
  <c r="N1961" i="2"/>
  <c r="N1960" i="2"/>
  <c r="N1959" i="2"/>
  <c r="N1958" i="2"/>
  <c r="N1957" i="2"/>
  <c r="N1956" i="2"/>
  <c r="N1955" i="2"/>
  <c r="N1954" i="2"/>
  <c r="N1953" i="2"/>
  <c r="N1952" i="2"/>
  <c r="N1951" i="2"/>
  <c r="N1950" i="2"/>
  <c r="N1949" i="2"/>
  <c r="N1948" i="2"/>
  <c r="N1947" i="2"/>
  <c r="N1946" i="2"/>
  <c r="N1945" i="2"/>
  <c r="N1944" i="2"/>
  <c r="N1943" i="2"/>
  <c r="N1942" i="2"/>
  <c r="N1941" i="2"/>
  <c r="N1940" i="2"/>
  <c r="N1939" i="2"/>
  <c r="N1938" i="2"/>
  <c r="N1937" i="2"/>
  <c r="N1936" i="2"/>
  <c r="N1935" i="2"/>
  <c r="N1934" i="2"/>
  <c r="N1933" i="2"/>
  <c r="N1932" i="2"/>
  <c r="N1931" i="2"/>
  <c r="N1930" i="2"/>
  <c r="N1929" i="2"/>
  <c r="N1928" i="2"/>
  <c r="N1927" i="2"/>
  <c r="N1926" i="2"/>
  <c r="N1925" i="2"/>
  <c r="N1924" i="2"/>
  <c r="N1923" i="2"/>
  <c r="N1922" i="2"/>
  <c r="N1921" i="2"/>
  <c r="N1920" i="2"/>
  <c r="N1919" i="2"/>
  <c r="N1918" i="2"/>
  <c r="N1917" i="2"/>
  <c r="N1916" i="2"/>
  <c r="N1915" i="2"/>
  <c r="N1914" i="2"/>
  <c r="N1913" i="2"/>
  <c r="N1912" i="2"/>
  <c r="N1911" i="2"/>
  <c r="N1910" i="2"/>
  <c r="N1909" i="2"/>
  <c r="N1908" i="2"/>
  <c r="N1907" i="2"/>
  <c r="N1906" i="2"/>
  <c r="N1905" i="2"/>
  <c r="N1904" i="2"/>
  <c r="N1903" i="2"/>
  <c r="N1902" i="2"/>
  <c r="N1901" i="2"/>
  <c r="N1900" i="2"/>
  <c r="N1899" i="2"/>
  <c r="N1898" i="2"/>
  <c r="N1897" i="2"/>
  <c r="N1896" i="2"/>
  <c r="N1895" i="2"/>
  <c r="N1894" i="2"/>
  <c r="N1893" i="2"/>
  <c r="N1892" i="2"/>
  <c r="N1891" i="2"/>
  <c r="N1890" i="2"/>
  <c r="N1889" i="2"/>
  <c r="N1888" i="2"/>
  <c r="N1887" i="2"/>
  <c r="N1886" i="2"/>
  <c r="N1885" i="2"/>
  <c r="N1884" i="2"/>
  <c r="N1883" i="2"/>
  <c r="N1882" i="2"/>
  <c r="N1881" i="2"/>
  <c r="N1880" i="2"/>
  <c r="N1879" i="2"/>
  <c r="N1878" i="2"/>
  <c r="N1877" i="2"/>
  <c r="N1876" i="2"/>
  <c r="N1875" i="2"/>
  <c r="N1874" i="2"/>
  <c r="N1873" i="2"/>
  <c r="N1872" i="2"/>
  <c r="N1871" i="2"/>
  <c r="N1870" i="2"/>
  <c r="N1869" i="2"/>
  <c r="N1868" i="2"/>
  <c r="N1867" i="2"/>
  <c r="N1866" i="2"/>
  <c r="N1865" i="2"/>
  <c r="N1864" i="2"/>
  <c r="N1863" i="2"/>
  <c r="N1862" i="2"/>
  <c r="N1861" i="2"/>
  <c r="N1860" i="2"/>
  <c r="N1859" i="2"/>
  <c r="N1858" i="2"/>
  <c r="N1857" i="2"/>
  <c r="N1856" i="2"/>
  <c r="N1855" i="2"/>
  <c r="N1854" i="2"/>
  <c r="N1853" i="2"/>
  <c r="N1852" i="2"/>
  <c r="N1851" i="2"/>
  <c r="N1850" i="2"/>
  <c r="N1849" i="2"/>
  <c r="N1848" i="2"/>
  <c r="N1847" i="2"/>
  <c r="N1846" i="2"/>
  <c r="N1845" i="2"/>
  <c r="N1844" i="2"/>
  <c r="N1843" i="2"/>
  <c r="N1842" i="2"/>
  <c r="N1841" i="2"/>
  <c r="N1840" i="2"/>
  <c r="N1839" i="2"/>
  <c r="N1838" i="2"/>
  <c r="N1837" i="2"/>
  <c r="N1836" i="2"/>
  <c r="N1835" i="2"/>
  <c r="N1834" i="2"/>
  <c r="N1833" i="2"/>
  <c r="N1832" i="2"/>
  <c r="N1831" i="2"/>
  <c r="N1830" i="2"/>
  <c r="N1829" i="2"/>
  <c r="N1828" i="2"/>
  <c r="N1827" i="2"/>
  <c r="N1826" i="2"/>
  <c r="N1825" i="2"/>
  <c r="N1824" i="2"/>
  <c r="N1823" i="2"/>
  <c r="N1822" i="2"/>
  <c r="N1821" i="2"/>
  <c r="N1820" i="2"/>
  <c r="N1819" i="2"/>
  <c r="N1818" i="2"/>
  <c r="N1817" i="2"/>
  <c r="N1816" i="2"/>
  <c r="N1815" i="2"/>
  <c r="N1814" i="2"/>
  <c r="N1813" i="2"/>
  <c r="N1812" i="2"/>
  <c r="N1811" i="2"/>
  <c r="N1810" i="2"/>
  <c r="N1809" i="2"/>
  <c r="N1808" i="2"/>
  <c r="N1807" i="2"/>
  <c r="N1806" i="2"/>
  <c r="N1805" i="2"/>
  <c r="N1804" i="2"/>
  <c r="N1803" i="2"/>
  <c r="N1802" i="2"/>
  <c r="N1801" i="2"/>
  <c r="N1800" i="2"/>
  <c r="N1799" i="2"/>
  <c r="N1798" i="2"/>
  <c r="N1797" i="2"/>
  <c r="N1796" i="2"/>
  <c r="N1795" i="2"/>
  <c r="N1794" i="2"/>
  <c r="N1793" i="2"/>
  <c r="N1792" i="2"/>
  <c r="N1791" i="2"/>
  <c r="N1790" i="2"/>
  <c r="N1789" i="2"/>
  <c r="N1788" i="2"/>
  <c r="N1787" i="2"/>
  <c r="N1786" i="2"/>
  <c r="N1785" i="2"/>
  <c r="N1784" i="2"/>
  <c r="N1783" i="2"/>
  <c r="N1782" i="2"/>
  <c r="N1781" i="2"/>
  <c r="N1780" i="2"/>
  <c r="N1779" i="2"/>
  <c r="N1778" i="2"/>
  <c r="N1777" i="2"/>
  <c r="N1776" i="2"/>
  <c r="N1775" i="2"/>
  <c r="N1774" i="2"/>
  <c r="N1773" i="2"/>
  <c r="N1772" i="2"/>
  <c r="N1771" i="2"/>
  <c r="N1770" i="2"/>
  <c r="N1769" i="2"/>
  <c r="N1768" i="2"/>
  <c r="N1767" i="2"/>
  <c r="N1766" i="2"/>
  <c r="N1765" i="2"/>
  <c r="N1764" i="2"/>
  <c r="N1763" i="2"/>
  <c r="N1762" i="2"/>
  <c r="N1761" i="2"/>
  <c r="N1760" i="2"/>
  <c r="N1759" i="2"/>
  <c r="N1758" i="2"/>
  <c r="N1757" i="2"/>
  <c r="N1756" i="2"/>
  <c r="N1755" i="2"/>
  <c r="N1754" i="2"/>
  <c r="N1753" i="2"/>
  <c r="N1752" i="2"/>
  <c r="N1751" i="2"/>
  <c r="N1750" i="2"/>
  <c r="N1749" i="2"/>
  <c r="N1748" i="2"/>
  <c r="N1747" i="2"/>
  <c r="N1746" i="2"/>
  <c r="N1745" i="2"/>
  <c r="N1744" i="2"/>
  <c r="N1743" i="2"/>
  <c r="N1742" i="2"/>
  <c r="N1741" i="2"/>
  <c r="N1740" i="2"/>
  <c r="N1739" i="2"/>
  <c r="N1738" i="2"/>
  <c r="N1737" i="2"/>
  <c r="N1736" i="2"/>
  <c r="N1735" i="2"/>
  <c r="N1734" i="2"/>
  <c r="N1733" i="2"/>
  <c r="N1732" i="2"/>
  <c r="N1731" i="2"/>
  <c r="N1730" i="2"/>
  <c r="N1729" i="2"/>
  <c r="N1728" i="2"/>
  <c r="N1727" i="2"/>
  <c r="N1726" i="2"/>
  <c r="N1725" i="2"/>
  <c r="N1724" i="2"/>
  <c r="N1723" i="2"/>
  <c r="N1722" i="2"/>
  <c r="N1721" i="2"/>
  <c r="N1720" i="2"/>
  <c r="N1719" i="2"/>
  <c r="N1718" i="2"/>
  <c r="N1717" i="2"/>
  <c r="N1716" i="2"/>
  <c r="N1715" i="2"/>
  <c r="N1714" i="2"/>
  <c r="N1713" i="2"/>
  <c r="N1712" i="2"/>
  <c r="N1711" i="2"/>
  <c r="N1710" i="2"/>
  <c r="N1709" i="2"/>
  <c r="N1708" i="2"/>
  <c r="N1707" i="2"/>
  <c r="N1706" i="2"/>
  <c r="N1705" i="2"/>
  <c r="N1704" i="2"/>
  <c r="N1703" i="2"/>
  <c r="N1702" i="2"/>
  <c r="N1701" i="2"/>
  <c r="N1700" i="2"/>
  <c r="N1699" i="2"/>
  <c r="N1698" i="2"/>
  <c r="N1697" i="2"/>
  <c r="N1696" i="2"/>
  <c r="N1695" i="2"/>
  <c r="N1694" i="2"/>
  <c r="N1693" i="2"/>
  <c r="N1692" i="2"/>
  <c r="N1691" i="2"/>
  <c r="N1690" i="2"/>
  <c r="N1689" i="2"/>
  <c r="N1688" i="2"/>
  <c r="N1687" i="2"/>
  <c r="N1686" i="2"/>
  <c r="N1685" i="2"/>
  <c r="N1684" i="2"/>
  <c r="N1683" i="2"/>
  <c r="N1682" i="2"/>
  <c r="N1681" i="2"/>
  <c r="N1680" i="2"/>
  <c r="N1679" i="2"/>
  <c r="N1678" i="2"/>
  <c r="N1677" i="2"/>
  <c r="N1676" i="2"/>
  <c r="N1675" i="2"/>
  <c r="N1674" i="2"/>
  <c r="N1673" i="2"/>
  <c r="N1672" i="2"/>
  <c r="N1671" i="2"/>
  <c r="N1670" i="2"/>
  <c r="N1669" i="2"/>
  <c r="N1668" i="2"/>
  <c r="N1667" i="2"/>
  <c r="N1666" i="2"/>
  <c r="N1665" i="2"/>
  <c r="N1664" i="2"/>
  <c r="N1663" i="2"/>
  <c r="N1662" i="2"/>
  <c r="N1661" i="2"/>
  <c r="N1660" i="2"/>
  <c r="N1659" i="2"/>
  <c r="N1658" i="2"/>
  <c r="N1657" i="2"/>
  <c r="N1656" i="2"/>
  <c r="N1655" i="2"/>
  <c r="N1654" i="2"/>
  <c r="N1653" i="2"/>
  <c r="N1652" i="2"/>
  <c r="N1651" i="2"/>
  <c r="N1650" i="2"/>
  <c r="N1649" i="2"/>
  <c r="N1648" i="2"/>
  <c r="N1647" i="2"/>
  <c r="N1646" i="2"/>
  <c r="N1645" i="2"/>
  <c r="N1644" i="2"/>
  <c r="N1643" i="2"/>
  <c r="N1642" i="2"/>
  <c r="N1641" i="2"/>
  <c r="N1640" i="2"/>
  <c r="N1639" i="2"/>
  <c r="N1638" i="2"/>
  <c r="N1637" i="2"/>
  <c r="N1636" i="2"/>
  <c r="N1635" i="2"/>
  <c r="N1634" i="2"/>
  <c r="N1633" i="2"/>
  <c r="N1632" i="2"/>
  <c r="N1631" i="2"/>
  <c r="N1630" i="2"/>
  <c r="N1629" i="2"/>
  <c r="N1628" i="2"/>
  <c r="N1627" i="2"/>
  <c r="N1626" i="2"/>
  <c r="N1625" i="2"/>
  <c r="N1624" i="2"/>
  <c r="N1623" i="2"/>
  <c r="N1622" i="2"/>
  <c r="N1621" i="2"/>
  <c r="N1620" i="2"/>
  <c r="N1619" i="2"/>
  <c r="N1618" i="2"/>
  <c r="N1617" i="2"/>
  <c r="N1616" i="2"/>
  <c r="N1615" i="2"/>
  <c r="N1614" i="2"/>
  <c r="N1613" i="2"/>
  <c r="N1612" i="2"/>
  <c r="N1611" i="2"/>
  <c r="N1610" i="2"/>
  <c r="N1609" i="2"/>
  <c r="N1608" i="2"/>
  <c r="N1607" i="2"/>
  <c r="N1606" i="2"/>
  <c r="N1605" i="2"/>
  <c r="N1604" i="2"/>
  <c r="N1603" i="2"/>
  <c r="N1602" i="2"/>
  <c r="N1601" i="2"/>
  <c r="N1600" i="2"/>
  <c r="N1599" i="2"/>
  <c r="N1598" i="2"/>
  <c r="N1597" i="2"/>
  <c r="N1596" i="2"/>
  <c r="N1595" i="2"/>
  <c r="N1594" i="2"/>
  <c r="N1593" i="2"/>
  <c r="N1592" i="2"/>
  <c r="N1591" i="2"/>
  <c r="N1590" i="2"/>
  <c r="N1589" i="2"/>
  <c r="N1588" i="2"/>
  <c r="N1587" i="2"/>
  <c r="N1586" i="2"/>
  <c r="N1585" i="2"/>
  <c r="N1584" i="2"/>
  <c r="N1583" i="2"/>
  <c r="N1582" i="2"/>
  <c r="N1581" i="2"/>
  <c r="N1580" i="2"/>
  <c r="N1579" i="2"/>
  <c r="N1578" i="2"/>
  <c r="N1577" i="2"/>
  <c r="N1576" i="2"/>
  <c r="N1575" i="2"/>
  <c r="N1574" i="2"/>
  <c r="N1573" i="2"/>
  <c r="N1572" i="2"/>
  <c r="N1571" i="2"/>
  <c r="N1570" i="2"/>
  <c r="N1569" i="2"/>
  <c r="N1568" i="2"/>
  <c r="N1567" i="2"/>
  <c r="N1566" i="2"/>
  <c r="N1565" i="2"/>
  <c r="N1564" i="2"/>
  <c r="N1563" i="2"/>
  <c r="N1562" i="2"/>
  <c r="N1561" i="2"/>
  <c r="N1560" i="2"/>
  <c r="N1559" i="2"/>
  <c r="N1558" i="2"/>
  <c r="N1557" i="2"/>
  <c r="N1556" i="2"/>
  <c r="N1555" i="2"/>
  <c r="N1554" i="2"/>
  <c r="N1553" i="2"/>
  <c r="N1552" i="2"/>
  <c r="N1551" i="2"/>
  <c r="N1550" i="2"/>
  <c r="N1549" i="2"/>
  <c r="N1548" i="2"/>
  <c r="N1547" i="2"/>
  <c r="N1546" i="2"/>
  <c r="N1545" i="2"/>
  <c r="N1544" i="2"/>
  <c r="N1543" i="2"/>
  <c r="N1542" i="2"/>
  <c r="N1541" i="2"/>
  <c r="N1540" i="2"/>
  <c r="N1539" i="2"/>
  <c r="N1538" i="2"/>
  <c r="N1537" i="2"/>
  <c r="N1536" i="2"/>
  <c r="N1535" i="2"/>
  <c r="N1534" i="2"/>
  <c r="N1533" i="2"/>
  <c r="N1532" i="2"/>
  <c r="N1531" i="2"/>
  <c r="N1530" i="2"/>
  <c r="N1529" i="2"/>
  <c r="N1528" i="2"/>
  <c r="N1527" i="2"/>
  <c r="N1526" i="2"/>
  <c r="N1525" i="2"/>
  <c r="N1524" i="2"/>
  <c r="N1523" i="2"/>
  <c r="N1522" i="2"/>
  <c r="N1521" i="2"/>
  <c r="N1520" i="2"/>
  <c r="N1519" i="2"/>
  <c r="N1518" i="2"/>
  <c r="N1517" i="2"/>
  <c r="N1516" i="2"/>
  <c r="N1515" i="2"/>
  <c r="N1514" i="2"/>
  <c r="N1513" i="2"/>
  <c r="N1512" i="2"/>
  <c r="N1511" i="2"/>
  <c r="N1510" i="2"/>
  <c r="N1509" i="2"/>
  <c r="N1508" i="2"/>
  <c r="N1507" i="2"/>
  <c r="N1506" i="2"/>
  <c r="N1505" i="2"/>
  <c r="N1504" i="2"/>
  <c r="N1503" i="2"/>
  <c r="N1502" i="2"/>
  <c r="N1501" i="2"/>
  <c r="N1500" i="2"/>
  <c r="N1499" i="2"/>
  <c r="N1498" i="2"/>
  <c r="N1497" i="2"/>
  <c r="N1496" i="2"/>
  <c r="N1495" i="2"/>
  <c r="N1494" i="2"/>
  <c r="N1493" i="2"/>
  <c r="N1492" i="2"/>
  <c r="N1491" i="2"/>
  <c r="N1490" i="2"/>
  <c r="N1489" i="2"/>
  <c r="N1488" i="2"/>
  <c r="N1487" i="2"/>
  <c r="N1486" i="2"/>
  <c r="N1485" i="2"/>
  <c r="N1484" i="2"/>
  <c r="N1483" i="2"/>
  <c r="N1482" i="2"/>
  <c r="N1481" i="2"/>
  <c r="N1480" i="2"/>
  <c r="N1479" i="2"/>
  <c r="N1478" i="2"/>
  <c r="N1477" i="2"/>
  <c r="N1476" i="2"/>
  <c r="N1475" i="2"/>
  <c r="N1474" i="2"/>
  <c r="N1473" i="2"/>
  <c r="N1472" i="2"/>
  <c r="N1471" i="2"/>
  <c r="N1470" i="2"/>
  <c r="N1469" i="2"/>
  <c r="N1468" i="2"/>
  <c r="N1467" i="2"/>
  <c r="N1466" i="2"/>
  <c r="N1465" i="2"/>
  <c r="N1464" i="2"/>
  <c r="N1463" i="2"/>
  <c r="N1462" i="2"/>
  <c r="N1461" i="2"/>
  <c r="N1460" i="2"/>
  <c r="N1459" i="2"/>
  <c r="N1458" i="2"/>
  <c r="N1457" i="2"/>
  <c r="N1456" i="2"/>
  <c r="N1455" i="2"/>
  <c r="N1454" i="2"/>
  <c r="N1453" i="2"/>
  <c r="N1452" i="2"/>
  <c r="N1451" i="2"/>
  <c r="N1450" i="2"/>
  <c r="N1449" i="2"/>
  <c r="N1448" i="2"/>
  <c r="N1447" i="2"/>
  <c r="N1446" i="2"/>
  <c r="N1445" i="2"/>
  <c r="N1444" i="2"/>
  <c r="N1443" i="2"/>
  <c r="N1442" i="2"/>
  <c r="N1441" i="2"/>
  <c r="N1440" i="2"/>
  <c r="N1439" i="2"/>
  <c r="N1438" i="2"/>
  <c r="N1437" i="2"/>
  <c r="N1436" i="2"/>
  <c r="N1435" i="2"/>
  <c r="N1434" i="2"/>
  <c r="N1433" i="2"/>
  <c r="N1432" i="2"/>
  <c r="N1431" i="2"/>
  <c r="N1430" i="2"/>
  <c r="N1429" i="2"/>
  <c r="N1428" i="2"/>
  <c r="N1427" i="2"/>
  <c r="N1426" i="2"/>
  <c r="N1425" i="2"/>
  <c r="N1424" i="2"/>
  <c r="N1423" i="2"/>
  <c r="N1422" i="2"/>
  <c r="N1421" i="2"/>
  <c r="N1420" i="2"/>
  <c r="N1419" i="2"/>
  <c r="N1418" i="2"/>
  <c r="N1417" i="2"/>
  <c r="N1416" i="2"/>
  <c r="N1415" i="2"/>
  <c r="N1414" i="2"/>
  <c r="N1413" i="2"/>
  <c r="N1412" i="2"/>
  <c r="N1411" i="2"/>
  <c r="N1410" i="2"/>
  <c r="N1409" i="2"/>
  <c r="N1408" i="2"/>
  <c r="N1407" i="2"/>
  <c r="N1406" i="2"/>
  <c r="N1405" i="2"/>
  <c r="N1404" i="2"/>
  <c r="N1403" i="2"/>
  <c r="N1402" i="2"/>
  <c r="N1401" i="2"/>
  <c r="N1400" i="2"/>
  <c r="N1399" i="2"/>
  <c r="N1398" i="2"/>
  <c r="N1397" i="2"/>
  <c r="N1396" i="2"/>
  <c r="N1395" i="2"/>
  <c r="N1394"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60" i="2"/>
  <c r="N1359" i="2"/>
  <c r="N1358" i="2"/>
  <c r="N1357" i="2"/>
  <c r="N1356" i="2"/>
  <c r="N1355" i="2"/>
  <c r="N1354" i="2"/>
  <c r="N1353" i="2"/>
  <c r="N1352" i="2"/>
  <c r="N1351" i="2"/>
  <c r="N1350" i="2"/>
  <c r="N1349" i="2"/>
  <c r="N1348" i="2"/>
  <c r="N1347" i="2"/>
  <c r="N1346" i="2"/>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I31" i="2"/>
  <c r="L31" i="2" s="1"/>
  <c r="I33" i="2"/>
  <c r="N3" i="2"/>
  <c r="N4" i="2"/>
  <c r="N5" i="2"/>
  <c r="N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I5" i="2"/>
  <c r="I2" i="2"/>
  <c r="I3" i="2"/>
  <c r="I4" i="2"/>
  <c r="I6" i="2"/>
  <c r="I7" i="2"/>
  <c r="I8" i="2"/>
  <c r="I9" i="2"/>
  <c r="I10" i="2"/>
  <c r="I11" i="2"/>
  <c r="I12" i="2"/>
  <c r="I13" i="2"/>
  <c r="I14" i="2"/>
  <c r="I15" i="2"/>
  <c r="I16" i="2"/>
  <c r="I17" i="2"/>
  <c r="I18" i="2"/>
  <c r="I19" i="2"/>
  <c r="I20" i="2"/>
  <c r="I21" i="2"/>
  <c r="I22" i="2"/>
  <c r="I23" i="2"/>
  <c r="I24" i="2"/>
  <c r="I25" i="2"/>
  <c r="I26" i="2"/>
  <c r="I27" i="2"/>
  <c r="I28" i="2"/>
  <c r="I29" i="2"/>
  <c r="I30" i="2"/>
  <c r="I32"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3" i="2"/>
  <c r="J4" i="2"/>
  <c r="J5" i="2"/>
  <c r="J6" i="2"/>
  <c r="J7" i="2"/>
  <c r="J8" i="2"/>
  <c r="J9" i="2"/>
</calcChain>
</file>

<file path=xl/sharedStrings.xml><?xml version="1.0" encoding="utf-8"?>
<sst xmlns="http://schemas.openxmlformats.org/spreadsheetml/2006/main" count="4515" uniqueCount="161">
  <si>
    <t xml:space="preserve">Performance analysis </t>
  </si>
  <si>
    <t xml:space="preserve">Not surprisingly, we constantly analyze our data in order to find potential for campaign performance improvements. </t>
  </si>
  <si>
    <t xml:space="preserve">For us, it is rewarding to see that your findings have real life impact. </t>
  </si>
  <si>
    <t>Thank you and good luck!</t>
  </si>
  <si>
    <t>Database Adjustments (use formulas only):</t>
  </si>
  <si>
    <t>1.</t>
  </si>
  <si>
    <t>Please use the following currency conversion:</t>
  </si>
  <si>
    <t>1NOK=</t>
  </si>
  <si>
    <t>€</t>
  </si>
  <si>
    <t>2.</t>
  </si>
  <si>
    <t>3.</t>
  </si>
  <si>
    <t>We use different spot lengths in most of the countries. It sometimes might be useful to analyze if 20" or 30" spot is better.</t>
  </si>
  <si>
    <t>In order to account for the shorter time the spot was seen compared to 30" (100%), we usually adjust the number of contacts (people in front of TV) by the spot length price index. In this report the index for 20" spot compared to 30" is 80%.</t>
  </si>
  <si>
    <t>Analysis:</t>
  </si>
  <si>
    <t>4.</t>
  </si>
  <si>
    <t xml:space="preserve">Please use descriptive statistics to get the idea of the data set. Please explain your observations. </t>
  </si>
  <si>
    <t>5.</t>
  </si>
  <si>
    <t xml:space="preserve">We measure visits for each spot on our own. Knowing this, please write down formulas for our main KPIs : </t>
  </si>
  <si>
    <t>VPMC=</t>
  </si>
  <si>
    <t>c) cost per visit</t>
  </si>
  <si>
    <t>CPV=</t>
  </si>
  <si>
    <t>6.</t>
  </si>
  <si>
    <t>What in your understanding does each of the indicated KPIs measure?</t>
  </si>
  <si>
    <t>Now you are ready to analyze the data using the formulas from above (any other KPIs you find useful?). Format your analysis so that it is as clear as possible. HINT: You might want to consider using Pivot tables.</t>
  </si>
  <si>
    <t>b) compare performance of 20" and 30" spots. Which spotlength is more efficient?</t>
  </si>
  <si>
    <t>Conclusions:</t>
  </si>
  <si>
    <t>8.</t>
  </si>
  <si>
    <t>9.</t>
  </si>
  <si>
    <t>What do you think is the most important effect of trivago's TV campaigns in the short and long run? Please consider KPIs.</t>
  </si>
  <si>
    <t>Format</t>
  </si>
  <si>
    <t>Channel</t>
  </si>
  <si>
    <t>Net spend</t>
  </si>
  <si>
    <t>Visits</t>
  </si>
  <si>
    <t>Contacts</t>
  </si>
  <si>
    <t>RTL4</t>
  </si>
  <si>
    <t>13th</t>
  </si>
  <si>
    <t>Eurosport</t>
  </si>
  <si>
    <t>E!</t>
  </si>
  <si>
    <t>Animal</t>
  </si>
  <si>
    <t>Sport1</t>
  </si>
  <si>
    <t>Erediv</t>
  </si>
  <si>
    <t>Ned1</t>
  </si>
  <si>
    <t>RTL Lounge</t>
  </si>
  <si>
    <t>Discovery</t>
  </si>
  <si>
    <t>Net5</t>
  </si>
  <si>
    <t>Ned2</t>
  </si>
  <si>
    <t>SBS 6</t>
  </si>
  <si>
    <t>Ned3</t>
  </si>
  <si>
    <t>Veronica</t>
  </si>
  <si>
    <t>TLC</t>
  </si>
  <si>
    <t>RTL5</t>
  </si>
  <si>
    <t>Comedy</t>
  </si>
  <si>
    <t>RTL8</t>
  </si>
  <si>
    <t>Erediv 2</t>
  </si>
  <si>
    <t xml:space="preserve">We test a lot of different ideas live, for example: higher share of prime time, only 10" spots in a given month etc. </t>
  </si>
  <si>
    <t xml:space="preserve">Please answer the questions below and send the file back to us. </t>
  </si>
  <si>
    <t>In Brand Media Buying we work with numbers a lot. We use quantitative backup for every decision we make.</t>
  </si>
  <si>
    <t>We would like to know if you share this approach.</t>
  </si>
  <si>
    <t>Below you will find the tasks which are designed to give you an idea of how this works.</t>
  </si>
  <si>
    <t>a) cost per thousand contacts</t>
  </si>
  <si>
    <t>CPM=</t>
  </si>
  <si>
    <t>Date</t>
  </si>
  <si>
    <t>Time</t>
  </si>
  <si>
    <t>a) analyze the data set and take into account patterns in the performance of weekdays &amp; channels etc. Present the result graphically in "analysis" sheet.</t>
  </si>
  <si>
    <t>Hour</t>
  </si>
  <si>
    <t>We deal with different countries and currencies. The net spend of this report (Data tab) is submitted in NOK. In a separate column (I) please recalculate spend per spot to €.</t>
  </si>
  <si>
    <t>We often analyze the performance of different days of the week. Please populate column J with day of the week in English (i.e. for 1.07.2012: Sunday ) for a respective spot.</t>
  </si>
  <si>
    <t>Please populate column K with "adjusted contacts:" if format is 20" the contacts should be 80% of the initial contacts, if format is 30" then they should be the same as they are currently.</t>
  </si>
  <si>
    <t>In order to be able to analyze this dataset you need to know our KPIs. We get the following data from channel or agency: price per spot, channel, number of people who have seen the spot (contacts).</t>
  </si>
  <si>
    <t>b) visits per million contacts</t>
  </si>
  <si>
    <t xml:space="preserve">Please give your recommendations for modifying the campaign to make it more successful. </t>
  </si>
  <si>
    <t>In addition to the writen answer, feel free to present the findings in tables or charts in a new tab</t>
  </si>
  <si>
    <t>Use this sheet to perform your analysis. Please indicate each step you take. Feel free to present the finding in tables or charts</t>
  </si>
  <si>
    <t xml:space="preserve">week </t>
  </si>
  <si>
    <t>Euro Spend</t>
  </si>
  <si>
    <t>Adjusted Contacts</t>
  </si>
  <si>
    <t xml:space="preserve">CPM </t>
  </si>
  <si>
    <t xml:space="preserve">VPMC </t>
  </si>
  <si>
    <t xml:space="preserve">CPV </t>
  </si>
  <si>
    <t>Column Labels</t>
  </si>
  <si>
    <t>Monday</t>
  </si>
  <si>
    <t>Tuesday</t>
  </si>
  <si>
    <t>Wednesday</t>
  </si>
  <si>
    <t>Thursday</t>
  </si>
  <si>
    <t>Friday</t>
  </si>
  <si>
    <t>Saturday</t>
  </si>
  <si>
    <t>Sunday</t>
  </si>
  <si>
    <t>(blank)</t>
  </si>
  <si>
    <t>Grand Total</t>
  </si>
  <si>
    <t>Row Labels</t>
  </si>
  <si>
    <t>Sum of Visits</t>
  </si>
  <si>
    <t>Total Sum of Visits</t>
  </si>
  <si>
    <t>Total Sum of Euro Spend</t>
  </si>
  <si>
    <t>Sum of Euro Spend</t>
  </si>
  <si>
    <t xml:space="preserve">Total Average of VPMC </t>
  </si>
  <si>
    <t xml:space="preserve">Average of VPMC </t>
  </si>
  <si>
    <t xml:space="preserve">Total Average of CPM </t>
  </si>
  <si>
    <t xml:space="preserve">Average of CPM </t>
  </si>
  <si>
    <t xml:space="preserve">Total Average of CPV </t>
  </si>
  <si>
    <t xml:space="preserve">Average of CPV </t>
  </si>
  <si>
    <t>Mean</t>
  </si>
  <si>
    <t>Standard Error</t>
  </si>
  <si>
    <t>Median</t>
  </si>
  <si>
    <t>Mode</t>
  </si>
  <si>
    <t>Standard Deviation</t>
  </si>
  <si>
    <t>Sample Variance</t>
  </si>
  <si>
    <t>Kurtosis</t>
  </si>
  <si>
    <t>Skewness</t>
  </si>
  <si>
    <t>Range</t>
  </si>
  <si>
    <t>Minimum</t>
  </si>
  <si>
    <t>Maximum</t>
  </si>
  <si>
    <t>Sum</t>
  </si>
  <si>
    <t>Count</t>
  </si>
  <si>
    <t>1. High Variance in Spending: Observing the minimum and maximum spending, there is a large spread in net spend which indicates very high a very low spending.</t>
  </si>
  <si>
    <t xml:space="preserve">2. Skewness : Net Spend, Visits and Contacts are left skewed. Most of the data points are clustered near the lower end of the scale. Few high values(outliers) are pulling up the mean value of the respective features. </t>
  </si>
  <si>
    <t>3. Consistent Ad Format: Most common format is 20, this is the preferred ad format.</t>
  </si>
  <si>
    <t>4. Average hour of Ads: Observing mean, median and mode, most common ad placements are in the mid to late afternoons.</t>
  </si>
  <si>
    <t>(Multiple Items)</t>
  </si>
  <si>
    <t xml:space="preserve">Question 4: Descriptive Statistics </t>
  </si>
  <si>
    <t>Question 7</t>
  </si>
  <si>
    <t>Observations</t>
  </si>
  <si>
    <t>1. Lower CPM values are better as they indicate lower cost to reach a thousand viewers. Here, 30" spots are slightly more cost-efficient than 20" spots.</t>
  </si>
  <si>
    <t>2. Higher VPMC values are better as they indicate more visits per million viewers reached. Here, 20" spots are more effective in generating visits compared to 30" spots.</t>
  </si>
  <si>
    <t>3. 20" spots have a significantly lower CPV compared to 30" spots, indicating that each visit is much cheaper with 20" spots, making them more cost-effective when it comes to driving direct interactions.</t>
  </si>
  <si>
    <t>CPM:</t>
  </si>
  <si>
    <t>VPMC:</t>
  </si>
  <si>
    <t>CPV:</t>
  </si>
  <si>
    <t>7.</t>
  </si>
  <si>
    <t xml:space="preserve"> (Net Euro Spend / Adjusted Contacts) * 1000</t>
  </si>
  <si>
    <t>(Visits / Adjusted Contacts) * 1000000</t>
  </si>
  <si>
    <t>Net Euro Spend / Visits</t>
  </si>
  <si>
    <t>The cost incurred for each visit generated by an ad. It's a direct measure of the financial investment required to obtain a single visitor, useful for evaluating the economic efficiency of ad placements.</t>
  </si>
  <si>
    <t>The number of visits generated per one million viewers reached. It's useful for gauging the effectiveness of an ad in driving action or engagement.</t>
  </si>
  <si>
    <t>How much does it costs to reach 1,000 viewers. It helps assess the cost efficiency of different advertising spots in terms of audience reach.</t>
  </si>
  <si>
    <t xml:space="preserve">The 20" spot length is more efficient, shorter ads are more cost-effective in driving individual viewer actions or visits. </t>
  </si>
  <si>
    <r>
      <t>1.</t>
    </r>
    <r>
      <rPr>
        <b/>
        <sz val="14"/>
        <color theme="1"/>
        <rFont val="Calibri"/>
        <family val="2"/>
        <scheme val="minor"/>
      </rPr>
      <t xml:space="preserve"> High Activity on Monday</t>
    </r>
    <r>
      <rPr>
        <sz val="14"/>
        <color theme="1"/>
        <rFont val="Calibri"/>
        <family val="2"/>
        <scheme val="minor"/>
      </rPr>
      <t>: Channels like 'Ned1' and 'RTL4' show significantly high activity, both in terms of visits and Euro spend on Mondays.</t>
    </r>
  </si>
  <si>
    <r>
      <t xml:space="preserve">2. </t>
    </r>
    <r>
      <rPr>
        <b/>
        <sz val="14"/>
        <color theme="1"/>
        <rFont val="Calibri"/>
        <family val="2"/>
        <scheme val="minor"/>
      </rPr>
      <t>Consistency in VPMC</t>
    </r>
    <r>
      <rPr>
        <sz val="14"/>
        <color theme="1"/>
        <rFont val="Calibri"/>
        <family val="2"/>
        <scheme val="minor"/>
      </rPr>
      <t>: '13th' consistently shows a high Average of VPMC throughout the week, indicating effective viewer engagement per cost spent.</t>
    </r>
  </si>
  <si>
    <r>
      <t xml:space="preserve">3. </t>
    </r>
    <r>
      <rPr>
        <b/>
        <sz val="14"/>
        <color theme="1"/>
        <rFont val="Calibri"/>
        <family val="2"/>
        <scheme val="minor"/>
      </rPr>
      <t>Cost Efficiency</t>
    </r>
    <r>
      <rPr>
        <sz val="14"/>
        <color theme="1"/>
        <rFont val="Calibri"/>
        <family val="2"/>
        <scheme val="minor"/>
      </rPr>
      <t>: 'Erediv' and 'Eurosport' maintain relatively low CPM values across several days, suggesting cost-efficient ad placements.</t>
    </r>
  </si>
  <si>
    <r>
      <t xml:space="preserve">4. </t>
    </r>
    <r>
      <rPr>
        <b/>
        <sz val="14"/>
        <color theme="1"/>
        <rFont val="Calibri"/>
        <family val="2"/>
        <scheme val="minor"/>
      </rPr>
      <t>Peak Spend Days</t>
    </r>
    <r>
      <rPr>
        <sz val="14"/>
        <color theme="1"/>
        <rFont val="Calibri"/>
        <family val="2"/>
        <scheme val="minor"/>
      </rPr>
      <t>: Fridays and Saturdays show increased spending across multiple channels, potentially aligning with higher audience availability.</t>
    </r>
  </si>
  <si>
    <r>
      <t xml:space="preserve">5. </t>
    </r>
    <r>
      <rPr>
        <b/>
        <sz val="14"/>
        <color theme="1"/>
        <rFont val="Calibri"/>
        <family val="2"/>
        <scheme val="minor"/>
      </rPr>
      <t>Weekend Engagement</t>
    </r>
    <r>
      <rPr>
        <sz val="14"/>
        <color theme="1"/>
        <rFont val="Calibri"/>
        <family val="2"/>
        <scheme val="minor"/>
      </rPr>
      <t>: 'Animal' and 'Comedy' channels have higher engagement (visits) on weekends, which might reflect the audience's leisure viewing habits.</t>
    </r>
  </si>
  <si>
    <r>
      <t xml:space="preserve">6. </t>
    </r>
    <r>
      <rPr>
        <b/>
        <sz val="14"/>
        <color theme="1"/>
        <rFont val="Calibri"/>
        <family val="2"/>
        <scheme val="minor"/>
      </rPr>
      <t>Disparities in CPV</t>
    </r>
    <r>
      <rPr>
        <sz val="14"/>
        <color theme="1"/>
        <rFont val="Calibri"/>
        <family val="2"/>
        <scheme val="minor"/>
      </rPr>
      <t>: There is a noticeable fluctuation in CPV values among channels, with 'Veronica' having a remarkably high CPV on Tuesdays, possibly due to targeted, but costly, ad placements.</t>
    </r>
  </si>
  <si>
    <r>
      <t xml:space="preserve">7. </t>
    </r>
    <r>
      <rPr>
        <b/>
        <sz val="14"/>
        <color theme="1"/>
        <rFont val="Calibri"/>
        <family val="2"/>
        <scheme val="minor"/>
      </rPr>
      <t>Low Visit Days</t>
    </r>
    <r>
      <rPr>
        <sz val="14"/>
        <color theme="1"/>
        <rFont val="Calibri"/>
        <family val="2"/>
        <scheme val="minor"/>
      </rPr>
      <t>: Wednesdays and Thursdays generally show lower visits compared to other weekdays for many channels, which could influence ad scheduling strategies.</t>
    </r>
  </si>
  <si>
    <r>
      <t xml:space="preserve">8. </t>
    </r>
    <r>
      <rPr>
        <b/>
        <sz val="14"/>
        <color theme="1"/>
        <rFont val="Calibri"/>
        <family val="2"/>
        <scheme val="minor"/>
      </rPr>
      <t>High Impact Ads on '13th</t>
    </r>
    <r>
      <rPr>
        <sz val="14"/>
        <color theme="1"/>
        <rFont val="Calibri"/>
        <family val="2"/>
        <scheme val="minor"/>
      </rPr>
      <t>': Despite lower total visits, the '13th' channel shows very high VPMC, especially on Monday, indicating its ads are reaching more viewers per million spent.</t>
    </r>
  </si>
  <si>
    <r>
      <t xml:space="preserve">9. </t>
    </r>
    <r>
      <rPr>
        <b/>
        <sz val="14"/>
        <color theme="1"/>
        <rFont val="Calibri"/>
        <family val="2"/>
        <scheme val="minor"/>
      </rPr>
      <t>Effective Spending on 'Eurosport'</t>
    </r>
    <r>
      <rPr>
        <sz val="14"/>
        <color theme="1"/>
        <rFont val="Calibri"/>
        <family val="2"/>
        <scheme val="minor"/>
      </rPr>
      <t>: 'Eurosport' maintains a balanced CPM and CPV through the week, coupled with decent VPMC, marking it as a consistently effective channel.</t>
    </r>
  </si>
  <si>
    <r>
      <t>10.</t>
    </r>
    <r>
      <rPr>
        <b/>
        <sz val="14"/>
        <color theme="1"/>
        <rFont val="Calibri"/>
        <family val="2"/>
        <scheme val="minor"/>
      </rPr>
      <t xml:space="preserve"> Variable VPMC Performance</t>
    </r>
    <r>
      <rPr>
        <sz val="14"/>
        <color theme="1"/>
        <rFont val="Calibri"/>
        <family val="2"/>
        <scheme val="minor"/>
      </rPr>
      <t>: 'Ned3' has sporadic high VPMC figures, particularly noticeable on Tuesday, suggesting that specific ads or times may be extraordinarily effective.</t>
    </r>
  </si>
  <si>
    <t xml:space="preserve">Week </t>
  </si>
  <si>
    <t xml:space="preserve">It is more cost-effective for maximizing reach and minimizing expenditure. </t>
  </si>
  <si>
    <t>Using longer ad spots can help ensure that the message is fully conveyed, enhancing brand recognition.</t>
  </si>
  <si>
    <t>This can be especially effective during prime time when viewer numbers peak.</t>
  </si>
  <si>
    <t>Action:</t>
  </si>
  <si>
    <t>Increase allocation of the budget towards 30" spots during high-viewership time slots to capitalize on their efficiency in cost per exposure.</t>
  </si>
  <si>
    <r>
      <t xml:space="preserve">1. </t>
    </r>
    <r>
      <rPr>
        <b/>
        <sz val="11"/>
        <color theme="1"/>
        <rFont val="Calibri"/>
        <family val="2"/>
        <scheme val="minor"/>
      </rPr>
      <t>For Brand Awareness</t>
    </r>
    <r>
      <rPr>
        <sz val="11"/>
        <color theme="1"/>
        <rFont val="Calibri"/>
        <family val="2"/>
        <scheme val="minor"/>
      </rPr>
      <t>: If the goal is to maximize reach and minimize cost, 30" spots are more efficient due to their lower CPM.</t>
    </r>
  </si>
  <si>
    <r>
      <t xml:space="preserve">2. </t>
    </r>
    <r>
      <rPr>
        <b/>
        <sz val="11"/>
        <color theme="1"/>
        <rFont val="Calibri"/>
        <family val="2"/>
        <scheme val="minor"/>
      </rPr>
      <t>For Action-Oriented Campaigns</t>
    </r>
    <r>
      <rPr>
        <sz val="11"/>
        <color theme="1"/>
        <rFont val="Calibri"/>
        <family val="2"/>
        <scheme val="minor"/>
      </rPr>
      <t>: If the goal is to drive more viewer actions or engagements, as measured by visits, then 20" spots are more efficient due to their higher VPMC.</t>
    </r>
  </si>
  <si>
    <t xml:space="preserve">Utilize 20" spots strategically in programming that aligns with a more engaged audience to boost interactions. </t>
  </si>
  <si>
    <t>These could be used where viewers are more likely to take immediate action, such as during sports events or immediately before or after shows with interactive components.</t>
  </si>
  <si>
    <t>Short-Term Impact</t>
  </si>
  <si>
    <t>The deployment of strategically timed and formatted spots can lead to spikes in user engagement and website traffic.</t>
  </si>
  <si>
    <t>This immediate response can be tracked through increased VPMC rates following specific campaigns.</t>
  </si>
  <si>
    <t>Long-Term Impact</t>
  </si>
  <si>
    <t xml:space="preserve">Consistent exposure to the brand through tailored advertisements can improve brand recognition and loyalty. </t>
  </si>
  <si>
    <t>The use of efficient 30" spots for broader messaging contributes to a sustained brand presence, indirectly influencing booking behaviors due to increased consumer trust and brand recall.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</si>
</sst>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9" x14ac:knownFonts="1">
    <font>
      <sz val="11"/>
      <color theme="1"/>
      <name val="Calibri"/>
      <family val="2"/>
      <scheme val="minor"/>
    </font>
    <font>
      <sz val="11"/>
      <color rgb="FF9C570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sz val="11"/>
      <color theme="4"/>
      <name val="Calibri"/>
      <family val="2"/>
      <scheme val="minor"/>
    </font>
    <font>
      <sz val="18"/>
      <color theme="1"/>
      <name val="Calibri"/>
      <family val="2"/>
      <scheme val="minor"/>
    </font>
    <font>
      <sz val="14"/>
      <color theme="1"/>
      <name val="Calibri"/>
      <family val="2"/>
      <scheme val="minor"/>
    </font>
    <font>
      <sz val="16"/>
      <color theme="1"/>
      <name val="Calibri"/>
      <family val="2"/>
      <scheme val="minor"/>
    </font>
    <font>
      <sz val="16"/>
      <color theme="7"/>
      <name val="Calibri"/>
      <family val="2"/>
      <scheme val="minor"/>
    </font>
    <font>
      <sz val="18"/>
      <color theme="7"/>
      <name val="Calibri"/>
      <family val="2"/>
      <scheme val="minor"/>
    </font>
    <font>
      <sz val="16"/>
      <color theme="3"/>
      <name val="Calibri"/>
      <family val="2"/>
      <scheme val="minor"/>
    </font>
    <font>
      <b/>
      <sz val="11"/>
      <color theme="4"/>
      <name val="Calibri"/>
      <family val="2"/>
      <scheme val="minor"/>
    </font>
    <font>
      <b/>
      <sz val="11"/>
      <color theme="5" tint="-0.249977111117893"/>
      <name val="Calibri"/>
      <family val="2"/>
      <scheme val="minor"/>
    </font>
    <font>
      <sz val="11"/>
      <color theme="5" tint="-0.249977111117893"/>
      <name val="Calibri"/>
      <family val="2"/>
      <scheme val="minor"/>
    </font>
    <font>
      <b/>
      <sz val="18"/>
      <color theme="4" tint="0.39997558519241921"/>
      <name val="Calibri"/>
      <family val="2"/>
      <scheme val="minor"/>
    </font>
  </fonts>
  <fills count="5">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9" tint="0.39997558519241921"/>
        <bgColor indexed="64"/>
      </patternFill>
    </fill>
  </fills>
  <borders count="14">
    <border>
      <left/>
      <right/>
      <top/>
      <bottom/>
      <diagonal/>
    </border>
    <border>
      <left style="medium">
        <color indexed="64"/>
      </left>
      <right/>
      <top/>
      <bottom style="thin">
        <color indexed="64"/>
      </bottom>
      <diagonal/>
    </border>
    <border>
      <left/>
      <right/>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2" borderId="0" applyNumberFormat="0" applyBorder="0" applyAlignment="0" applyProtection="0"/>
  </cellStyleXfs>
  <cellXfs count="58">
    <xf numFmtId="0" fontId="0" fillId="0" borderId="0" xfId="0"/>
    <xf numFmtId="0" fontId="3" fillId="3" borderId="1" xfId="0" applyFont="1" applyFill="1" applyBorder="1"/>
    <xf numFmtId="0" fontId="3" fillId="3" borderId="2" xfId="0" applyFont="1" applyFill="1" applyBorder="1"/>
    <xf numFmtId="0" fontId="0" fillId="3" borderId="2" xfId="0" applyFill="1" applyBorder="1"/>
    <xf numFmtId="0" fontId="0" fillId="3" borderId="3" xfId="0" applyFill="1" applyBorder="1"/>
    <xf numFmtId="0" fontId="0" fillId="3" borderId="0" xfId="0" applyFill="1"/>
    <xf numFmtId="0" fontId="4" fillId="3" borderId="0" xfId="0" applyFont="1" applyFill="1"/>
    <xf numFmtId="0" fontId="0" fillId="3" borderId="1" xfId="0" applyFill="1" applyBorder="1"/>
    <xf numFmtId="0" fontId="2" fillId="3" borderId="3" xfId="0" applyFont="1" applyFill="1" applyBorder="1"/>
    <xf numFmtId="0" fontId="2" fillId="3" borderId="0" xfId="0" applyFont="1" applyFill="1"/>
    <xf numFmtId="0" fontId="0" fillId="3" borderId="0" xfId="0" applyFill="1" applyAlignment="1">
      <alignment horizontal="left"/>
    </xf>
    <xf numFmtId="0" fontId="0" fillId="3" borderId="4" xfId="0" applyFill="1" applyBorder="1" applyProtection="1">
      <protection locked="0"/>
    </xf>
    <xf numFmtId="0" fontId="0" fillId="3" borderId="5" xfId="0" applyFill="1" applyBorder="1" applyProtection="1">
      <protection locked="0"/>
    </xf>
    <xf numFmtId="0" fontId="0" fillId="3" borderId="6" xfId="0" applyFill="1" applyBorder="1" applyProtection="1">
      <protection locked="0"/>
    </xf>
    <xf numFmtId="0" fontId="0" fillId="3" borderId="7" xfId="0" applyFill="1" applyBorder="1" applyProtection="1">
      <protection locked="0"/>
    </xf>
    <xf numFmtId="0" fontId="0" fillId="3" borderId="0" xfId="0" applyFill="1" applyProtection="1">
      <protection locked="0"/>
    </xf>
    <xf numFmtId="0" fontId="0" fillId="3" borderId="8" xfId="0" applyFill="1" applyBorder="1" applyProtection="1">
      <protection locked="0"/>
    </xf>
    <xf numFmtId="0" fontId="0" fillId="3" borderId="9" xfId="0" applyFill="1" applyBorder="1" applyProtection="1">
      <protection locked="0"/>
    </xf>
    <xf numFmtId="0" fontId="0" fillId="3" borderId="2" xfId="0" applyFill="1" applyBorder="1" applyProtection="1">
      <protection locked="0"/>
    </xf>
    <xf numFmtId="0" fontId="0" fillId="3" borderId="10" xfId="0" applyFill="1" applyBorder="1" applyProtection="1">
      <protection locked="0"/>
    </xf>
    <xf numFmtId="0" fontId="5" fillId="3" borderId="2" xfId="1" applyFont="1" applyFill="1" applyBorder="1"/>
    <xf numFmtId="0" fontId="5" fillId="3" borderId="0" xfId="1" applyFont="1" applyFill="1" applyBorder="1"/>
    <xf numFmtId="0" fontId="0" fillId="3" borderId="11" xfId="0" applyFill="1" applyBorder="1" applyProtection="1">
      <protection locked="0"/>
    </xf>
    <xf numFmtId="0" fontId="2" fillId="0" borderId="0" xfId="0" applyFont="1" applyAlignment="1">
      <alignment horizontal="center" vertical="center"/>
    </xf>
    <xf numFmtId="1" fontId="2" fillId="0" borderId="0" xfId="0" applyNumberFormat="1" applyFont="1" applyAlignment="1">
      <alignment horizontal="center" vertical="center"/>
    </xf>
    <xf numFmtId="0" fontId="0" fillId="0" borderId="0" xfId="0" applyAlignment="1">
      <alignment horizontal="center"/>
    </xf>
    <xf numFmtId="1" fontId="0" fillId="0" borderId="0" xfId="0" applyNumberFormat="1"/>
    <xf numFmtId="164" fontId="0" fillId="0" borderId="0" xfId="0" applyNumberFormat="1"/>
    <xf numFmtId="14" fontId="0" fillId="0" borderId="0" xfId="0" applyNumberFormat="1"/>
    <xf numFmtId="0" fontId="6" fillId="0" borderId="0" xfId="0" applyFont="1" applyAlignment="1">
      <alignment horizontal="center"/>
    </xf>
    <xf numFmtId="0" fontId="7" fillId="0" borderId="0" xfId="0" applyFont="1" applyAlignment="1">
      <alignment horizontal="center" vertical="center"/>
    </xf>
    <xf numFmtId="0" fontId="8" fillId="0" borderId="0" xfId="0" applyFont="1"/>
    <xf numFmtId="0" fontId="0" fillId="0" borderId="0" xfId="0" pivotButton="1"/>
    <xf numFmtId="0" fontId="0" fillId="0" borderId="0" xfId="0" applyAlignment="1">
      <alignment horizontal="left"/>
    </xf>
    <xf numFmtId="0" fontId="0" fillId="0" borderId="12" xfId="0" applyBorder="1"/>
    <xf numFmtId="0" fontId="4" fillId="0" borderId="13" xfId="0" applyFont="1" applyBorder="1" applyAlignment="1">
      <alignment horizontal="center"/>
    </xf>
    <xf numFmtId="0" fontId="10" fillId="0" borderId="0" xfId="0" applyFont="1"/>
    <xf numFmtId="0" fontId="11" fillId="0" borderId="0" xfId="0" applyFont="1"/>
    <xf numFmtId="0" fontId="9" fillId="0" borderId="0" xfId="0" applyFont="1"/>
    <xf numFmtId="0" fontId="3" fillId="0" borderId="0" xfId="0" applyFont="1"/>
    <xf numFmtId="0" fontId="12" fillId="0" borderId="0" xfId="0" applyFont="1"/>
    <xf numFmtId="0" fontId="13" fillId="0" borderId="0" xfId="0" applyFont="1"/>
    <xf numFmtId="0" fontId="5" fillId="0" borderId="0" xfId="0" applyFont="1"/>
    <xf numFmtId="0" fontId="14" fillId="0" borderId="0" xfId="0" applyFont="1"/>
    <xf numFmtId="0" fontId="5" fillId="4" borderId="2" xfId="1" applyFont="1" applyFill="1" applyBorder="1" applyProtection="1">
      <protection locked="0"/>
    </xf>
    <xf numFmtId="0" fontId="0" fillId="3" borderId="4" xfId="0" applyFill="1" applyBorder="1"/>
    <xf numFmtId="0" fontId="0" fillId="3" borderId="7" xfId="0" applyFill="1" applyBorder="1"/>
    <xf numFmtId="0" fontId="0" fillId="3" borderId="9" xfId="0" applyFill="1" applyBorder="1"/>
    <xf numFmtId="0" fontId="15" fillId="0" borderId="0" xfId="0" applyFont="1"/>
    <xf numFmtId="0" fontId="16" fillId="0" borderId="0" xfId="0" applyFont="1" applyAlignment="1">
      <alignment horizontal="center" vertical="center"/>
    </xf>
    <xf numFmtId="0" fontId="17" fillId="0" borderId="0" xfId="0" applyFont="1" applyAlignment="1">
      <alignment horizontal="center"/>
    </xf>
    <xf numFmtId="0" fontId="16" fillId="0" borderId="0" xfId="0" applyFont="1" applyAlignment="1">
      <alignment horizontal="center"/>
    </xf>
    <xf numFmtId="0" fontId="0" fillId="0" borderId="7" xfId="0" applyBorder="1"/>
    <xf numFmtId="0" fontId="2" fillId="3" borderId="7" xfId="0" applyFont="1" applyFill="1" applyBorder="1" applyProtection="1">
      <protection locked="0"/>
    </xf>
    <xf numFmtId="0" fontId="18" fillId="0" borderId="0" xfId="0" applyFont="1" applyAlignment="1">
      <alignment horizontal="center"/>
    </xf>
    <xf numFmtId="0" fontId="0" fillId="3" borderId="0" xfId="0" applyFill="1" applyAlignment="1">
      <alignment horizontal="center"/>
    </xf>
    <xf numFmtId="0" fontId="6" fillId="3" borderId="0" xfId="0" applyFont="1" applyFill="1"/>
    <xf numFmtId="0" fontId="6" fillId="3" borderId="0" xfId="0" applyFont="1" applyFill="1" applyAlignment="1">
      <alignment horizontal="left"/>
    </xf>
  </cellXfs>
  <cellStyles count="2">
    <cellStyle name="Neutral" xfId="1" builtinId="28"/>
    <cellStyle name="Normal" xfId="0" builtinId="0"/>
  </cellStyles>
  <dxfs count="2">
    <dxf>
      <protection locked="0"/>
    </dxf>
    <dxf>
      <protection hidden="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r>
              <a:rPr lang="en-IN"/>
              <a:t>Sum of CPV  by Channel</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179</c:v>
              </c:pt>
              <c:pt idx="1">
                <c:v>52</c:v>
              </c:pt>
              <c:pt idx="2">
                <c:v>295</c:v>
              </c:pt>
              <c:pt idx="3">
                <c:v>382</c:v>
              </c:pt>
              <c:pt idx="4">
                <c:v>20</c:v>
              </c:pt>
              <c:pt idx="5">
                <c:v>30</c:v>
              </c:pt>
              <c:pt idx="6">
                <c:v>1</c:v>
              </c:pt>
              <c:pt idx="7">
                <c:v>57</c:v>
              </c:pt>
              <c:pt idx="8">
                <c:v>159</c:v>
              </c:pt>
              <c:pt idx="9">
                <c:v>109</c:v>
              </c:pt>
              <c:pt idx="10">
                <c:v>6</c:v>
              </c:pt>
              <c:pt idx="11">
                <c:v>124</c:v>
              </c:pt>
              <c:pt idx="12">
                <c:v>20</c:v>
              </c:pt>
              <c:pt idx="13">
                <c:v>342</c:v>
              </c:pt>
              <c:pt idx="14">
                <c:v>21</c:v>
              </c:pt>
              <c:pt idx="15">
                <c:v>16</c:v>
              </c:pt>
              <c:pt idx="16">
                <c:v>137</c:v>
              </c:pt>
              <c:pt idx="17">
                <c:v>16</c:v>
              </c:pt>
              <c:pt idx="18">
                <c:v>132</c:v>
              </c:pt>
              <c:pt idx="19">
                <c:v>14</c:v>
              </c:pt>
            </c:numLit>
          </c:val>
          <c:extLst>
            <c:ext xmlns:c16="http://schemas.microsoft.com/office/drawing/2014/chart" uri="{C3380CC4-5D6E-409C-BE32-E72D297353CC}">
              <c16:uniqueId val="{00000000-6F3D-4BD8-B7DA-904416FB5E6F}"/>
            </c:ext>
          </c:extLst>
        </c:ser>
        <c:dLbls>
          <c:showLegendKey val="0"/>
          <c:showVal val="0"/>
          <c:showCatName val="0"/>
          <c:showSerName val="0"/>
          <c:showPercent val="0"/>
          <c:showBubbleSize val="0"/>
        </c:dLbls>
        <c:gapWidth val="199"/>
        <c:axId val="949653936"/>
        <c:axId val="949659216"/>
      </c:barChart>
      <c:catAx>
        <c:axId val="94965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949659216"/>
        <c:crosses val="autoZero"/>
        <c:auto val="1"/>
        <c:lblAlgn val="ctr"/>
        <c:lblOffset val="100"/>
        <c:noMultiLvlLbl val="0"/>
      </c:catAx>
      <c:valAx>
        <c:axId val="9496592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49653936"/>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Sum of CPM  by Channel</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2373813148183E-2"/>
          <c:y val="0.26298047426152654"/>
          <c:w val="0.87735985018562523"/>
          <c:h val="0.41649228528514859"/>
        </c:manualLayout>
      </c:layout>
      <c:barChart>
        <c:barDir val="col"/>
        <c:grouping val="clustered"/>
        <c:varyColors val="0"/>
        <c:ser>
          <c:idx val="0"/>
          <c:order val="0"/>
          <c:tx>
            <c:v>Total</c:v>
          </c:tx>
          <c:spPr>
            <a:solidFill>
              <a:schemeClr val="accent1"/>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2778.1403946744263</c:v>
              </c:pt>
              <c:pt idx="1">
                <c:v>878.11531753472241</c:v>
              </c:pt>
              <c:pt idx="2">
                <c:v>4090.1227635447581</c:v>
              </c:pt>
              <c:pt idx="3">
                <c:v>4335.59377538845</c:v>
              </c:pt>
              <c:pt idx="4">
                <c:v>458.43393741135844</c:v>
              </c:pt>
              <c:pt idx="5">
                <c:v>299.64271737548847</c:v>
              </c:pt>
              <c:pt idx="6">
                <c:v>113.36443181818183</c:v>
              </c:pt>
              <c:pt idx="7">
                <c:v>812.7846575469307</c:v>
              </c:pt>
              <c:pt idx="8">
                <c:v>1280.2262413329161</c:v>
              </c:pt>
              <c:pt idx="9">
                <c:v>859.81615775784792</c:v>
              </c:pt>
              <c:pt idx="10">
                <c:v>77.508950735028876</c:v>
              </c:pt>
              <c:pt idx="11">
                <c:v>3508.4606867490211</c:v>
              </c:pt>
              <c:pt idx="12">
                <c:v>647.45598516301413</c:v>
              </c:pt>
              <c:pt idx="13">
                <c:v>4018.1557091144805</c:v>
              </c:pt>
              <c:pt idx="14">
                <c:v>400.85066915571963</c:v>
              </c:pt>
              <c:pt idx="15">
                <c:v>266.19433845470007</c:v>
              </c:pt>
              <c:pt idx="16">
                <c:v>1734.0599500278154</c:v>
              </c:pt>
              <c:pt idx="17">
                <c:v>208.43294328182975</c:v>
              </c:pt>
              <c:pt idx="18">
                <c:v>1469.5570110180902</c:v>
              </c:pt>
              <c:pt idx="19">
                <c:v>294.68289904989786</c:v>
              </c:pt>
            </c:numLit>
          </c:val>
          <c:extLst>
            <c:ext xmlns:c16="http://schemas.microsoft.com/office/drawing/2014/chart" uri="{C3380CC4-5D6E-409C-BE32-E72D297353CC}">
              <c16:uniqueId val="{00000000-0824-4B00-84A1-E05588CB14DE}"/>
            </c:ext>
          </c:extLst>
        </c:ser>
        <c:dLbls>
          <c:showLegendKey val="0"/>
          <c:showVal val="0"/>
          <c:showCatName val="0"/>
          <c:showSerName val="0"/>
          <c:showPercent val="0"/>
          <c:showBubbleSize val="0"/>
        </c:dLbls>
        <c:gapWidth val="199"/>
        <c:axId val="891799359"/>
        <c:axId val="891776319"/>
      </c:barChart>
      <c:catAx>
        <c:axId val="89179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91776319"/>
        <c:crosses val="autoZero"/>
        <c:auto val="1"/>
        <c:lblAlgn val="ctr"/>
        <c:lblOffset val="100"/>
        <c:noMultiLvlLbl val="0"/>
      </c:catAx>
      <c:valAx>
        <c:axId val="8917763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799359"/>
        <c:crosses val="autoZero"/>
        <c:crossBetween val="between"/>
      </c:valAx>
      <c:spPr>
        <a:noFill/>
        <a:ln>
          <a:noFill/>
        </a:ln>
        <a:effectLst/>
      </c:spPr>
    </c:plotArea>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Sum of VPMC  by Channel</a:t>
            </a:r>
          </a:p>
        </c:rich>
      </c:tx>
      <c:layout>
        <c:manualLayout>
          <c:xMode val="edge"/>
          <c:yMode val="edge"/>
          <c:x val="0.29306831625887664"/>
          <c:y val="0.120229957236473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99309.578318506901</c:v>
              </c:pt>
              <c:pt idx="1">
                <c:v>28343.940781440779</c:v>
              </c:pt>
              <c:pt idx="2">
                <c:v>136141.5391156463</c:v>
              </c:pt>
              <c:pt idx="3">
                <c:v>210327.33843537423</c:v>
              </c:pt>
              <c:pt idx="4">
                <c:v>8076.5306122448992</c:v>
              </c:pt>
              <c:pt idx="5">
                <c:v>17413.313620902907</c:v>
              </c:pt>
              <c:pt idx="6">
                <c:v>5000</c:v>
              </c:pt>
              <c:pt idx="7">
                <c:v>23553.821017151316</c:v>
              </c:pt>
              <c:pt idx="8">
                <c:v>33474.483803212155</c:v>
              </c:pt>
              <c:pt idx="9">
                <c:v>25609.970993976018</c:v>
              </c:pt>
              <c:pt idx="10">
                <c:v>3153.1593406593406</c:v>
              </c:pt>
              <c:pt idx="11">
                <c:v>70106.825912183049</c:v>
              </c:pt>
              <c:pt idx="12">
                <c:v>7571.4285714285734</c:v>
              </c:pt>
              <c:pt idx="13">
                <c:v>120708.34203928865</c:v>
              </c:pt>
              <c:pt idx="14">
                <c:v>16025.293729088371</c:v>
              </c:pt>
              <c:pt idx="15">
                <c:v>16130.314625850337</c:v>
              </c:pt>
              <c:pt idx="16">
                <c:v>37857.888504689967</c:v>
              </c:pt>
              <c:pt idx="17">
                <c:v>8237.3511904761908</c:v>
              </c:pt>
              <c:pt idx="18">
                <c:v>50897.916666666701</c:v>
              </c:pt>
              <c:pt idx="19">
                <c:v>6073.5293913602727</c:v>
              </c:pt>
            </c:numLit>
          </c:val>
          <c:extLst>
            <c:ext xmlns:c16="http://schemas.microsoft.com/office/drawing/2014/chart" uri="{C3380CC4-5D6E-409C-BE32-E72D297353CC}">
              <c16:uniqueId val="{00000000-C3B3-4DE1-ADC2-C81462F03DC1}"/>
            </c:ext>
          </c:extLst>
        </c:ser>
        <c:dLbls>
          <c:showLegendKey val="0"/>
          <c:showVal val="0"/>
          <c:showCatName val="0"/>
          <c:showSerName val="0"/>
          <c:showPercent val="0"/>
          <c:showBubbleSize val="0"/>
        </c:dLbls>
        <c:gapWidth val="219"/>
        <c:overlap val="-27"/>
        <c:axId val="949648176"/>
        <c:axId val="949650096"/>
      </c:barChart>
      <c:catAx>
        <c:axId val="9496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49650096"/>
        <c:crosses val="autoZero"/>
        <c:auto val="1"/>
        <c:lblAlgn val="ctr"/>
        <c:lblOffset val="100"/>
        <c:noMultiLvlLbl val="0"/>
      </c:catAx>
      <c:valAx>
        <c:axId val="94965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49648176"/>
        <c:crosses val="autoZero"/>
        <c:crossBetween val="between"/>
      </c:valAx>
      <c:spPr>
        <a:noFill/>
        <a:ln>
          <a:noFill/>
        </a:ln>
        <a:effectLst/>
      </c:spPr>
    </c:plotArea>
    <c:plotVisOnly val="1"/>
    <c:dispBlanksAs val="gap"/>
    <c:showDLblsOverMax val="0"/>
  </c:chart>
  <c:spPr>
    <a:solidFill>
      <a:schemeClr val="tx2">
        <a:lumMod val="25000"/>
        <a:lumOff val="75000"/>
      </a:schemeClr>
    </a:solidFill>
    <a:ln w="12700" cap="flat" cmpd="sng" algn="ctr">
      <a:solidFill>
        <a:sysClr val="windowText" lastClr="00000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Monday - Sum of Visits</c:v>
          </c:tx>
          <c:spPr>
            <a:solidFill>
              <a:schemeClr val="accent1"/>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186</c:v>
              </c:pt>
              <c:pt idx="1">
                <c:v>65</c:v>
              </c:pt>
              <c:pt idx="2">
                <c:v>626</c:v>
              </c:pt>
              <c:pt idx="3">
                <c:v>1239</c:v>
              </c:pt>
              <c:pt idx="4">
                <c:v>18</c:v>
              </c:pt>
              <c:pt idx="5">
                <c:v>14</c:v>
              </c:pt>
              <c:pt idx="6">
                <c:v>0</c:v>
              </c:pt>
              <c:pt idx="7">
                <c:v>282</c:v>
              </c:pt>
              <c:pt idx="8">
                <c:v>1796</c:v>
              </c:pt>
              <c:pt idx="9">
                <c:v>537</c:v>
              </c:pt>
              <c:pt idx="10">
                <c:v>0</c:v>
              </c:pt>
              <c:pt idx="11">
                <c:v>1010</c:v>
              </c:pt>
              <c:pt idx="12">
                <c:v>4</c:v>
              </c:pt>
              <c:pt idx="13">
                <c:v>2072</c:v>
              </c:pt>
              <c:pt idx="14">
                <c:v>315</c:v>
              </c:pt>
              <c:pt idx="15">
                <c:v>0</c:v>
              </c:pt>
              <c:pt idx="16">
                <c:v>988</c:v>
              </c:pt>
              <c:pt idx="17">
                <c:v>4</c:v>
              </c:pt>
              <c:pt idx="18">
                <c:v>304</c:v>
              </c:pt>
              <c:pt idx="19">
                <c:v>141</c:v>
              </c:pt>
            </c:numLit>
          </c:val>
          <c:extLst>
            <c:ext xmlns:c16="http://schemas.microsoft.com/office/drawing/2014/chart" uri="{C3380CC4-5D6E-409C-BE32-E72D297353CC}">
              <c16:uniqueId val="{00000000-9B23-499E-B9D0-A3D7954B5808}"/>
            </c:ext>
          </c:extLst>
        </c:ser>
        <c:ser>
          <c:idx val="1"/>
          <c:order val="1"/>
          <c:tx>
            <c:v>Monday - Sum of Euro Spend</c:v>
          </c:tx>
          <c:spPr>
            <a:solidFill>
              <a:schemeClr val="accent2"/>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4511.9043863636389</c:v>
              </c:pt>
              <c:pt idx="1">
                <c:v>1723.1393636363637</c:v>
              </c:pt>
              <c:pt idx="2">
                <c:v>20559.773354545461</c:v>
              </c:pt>
              <c:pt idx="3">
                <c:v>16705.382672727268</c:v>
              </c:pt>
              <c:pt idx="4">
                <c:v>240.3325954545455</c:v>
              </c:pt>
              <c:pt idx="5">
                <c:v>181.38309090909092</c:v>
              </c:pt>
              <c:pt idx="6">
                <c:v>0</c:v>
              </c:pt>
              <c:pt idx="7">
                <c:v>10211.868018181818</c:v>
              </c:pt>
              <c:pt idx="8">
                <c:v>63139.453945454545</c:v>
              </c:pt>
              <c:pt idx="9">
                <c:v>21303.44402727273</c:v>
              </c:pt>
              <c:pt idx="10">
                <c:v>0</c:v>
              </c:pt>
              <c:pt idx="11">
                <c:v>43908.311731818198</c:v>
              </c:pt>
              <c:pt idx="12">
                <c:v>290.21294545454543</c:v>
              </c:pt>
              <c:pt idx="13">
                <c:v>87150.040604545415</c:v>
              </c:pt>
              <c:pt idx="14">
                <c:v>7196.3741318181819</c:v>
              </c:pt>
              <c:pt idx="15">
                <c:v>0</c:v>
              </c:pt>
              <c:pt idx="16">
                <c:v>36099.769668181827</c:v>
              </c:pt>
              <c:pt idx="17">
                <c:v>240.3325954545455</c:v>
              </c:pt>
              <c:pt idx="18">
                <c:v>5767.9822909090926</c:v>
              </c:pt>
              <c:pt idx="19">
                <c:v>2639.1239727272732</c:v>
              </c:pt>
            </c:numLit>
          </c:val>
          <c:extLst>
            <c:ext xmlns:c16="http://schemas.microsoft.com/office/drawing/2014/chart" uri="{C3380CC4-5D6E-409C-BE32-E72D297353CC}">
              <c16:uniqueId val="{00000001-9B23-499E-B9D0-A3D7954B5808}"/>
            </c:ext>
          </c:extLst>
        </c:ser>
        <c:ser>
          <c:idx val="2"/>
          <c:order val="2"/>
          <c:tx>
            <c:v>Monday - Average of VPMC </c:v>
          </c:tx>
          <c:spPr>
            <a:solidFill>
              <a:schemeClr val="accent3"/>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1280.9311224489795</c:v>
              </c:pt>
              <c:pt idx="1">
                <c:v>1577.3809523809527</c:v>
              </c:pt>
              <c:pt idx="2">
                <c:v>558.21428571428578</c:v>
              </c:pt>
              <c:pt idx="3">
                <c:v>868.11155913978439</c:v>
              </c:pt>
              <c:pt idx="4">
                <c:v>1285.7142857142856</c:v>
              </c:pt>
              <c:pt idx="5">
                <c:v>1250</c:v>
              </c:pt>
              <c:pt idx="6">
                <c:v>0</c:v>
              </c:pt>
              <c:pt idx="7">
                <c:v>555.45112781954879</c:v>
              </c:pt>
              <c:pt idx="8">
                <c:v>210.67576915878843</c:v>
              </c:pt>
              <c:pt idx="9">
                <c:v>284.30790605795454</c:v>
              </c:pt>
              <c:pt idx="10">
                <c:v>0</c:v>
              </c:pt>
              <c:pt idx="11">
                <c:v>522.66604922854935</c:v>
              </c:pt>
              <c:pt idx="12">
                <c:v>357.14285714285717</c:v>
              </c:pt>
              <c:pt idx="13">
                <c:v>377.15097693212618</c:v>
              </c:pt>
              <c:pt idx="14">
                <c:v>726.34353741496602</c:v>
              </c:pt>
              <c:pt idx="15">
                <c:v>0</c:v>
              </c:pt>
              <c:pt idx="16">
                <c:v>346.32445307668519</c:v>
              </c:pt>
              <c:pt idx="17">
                <c:v>285.71428571428572</c:v>
              </c:pt>
              <c:pt idx="18">
                <c:v>552.19298245614038</c:v>
              </c:pt>
              <c:pt idx="19">
                <c:v>1007.1428571428571</c:v>
              </c:pt>
            </c:numLit>
          </c:val>
          <c:extLst>
            <c:ext xmlns:c16="http://schemas.microsoft.com/office/drawing/2014/chart" uri="{C3380CC4-5D6E-409C-BE32-E72D297353CC}">
              <c16:uniqueId val="{00000002-9B23-499E-B9D0-A3D7954B5808}"/>
            </c:ext>
          </c:extLst>
        </c:ser>
        <c:ser>
          <c:idx val="3"/>
          <c:order val="3"/>
          <c:tx>
            <c:v>Monday - Average of CPM </c:v>
          </c:tx>
          <c:spPr>
            <a:solidFill>
              <a:schemeClr val="accent4"/>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34.269605026669758</c:v>
              </c:pt>
              <c:pt idx="1">
                <c:v>38.687861652236649</c:v>
              </c:pt>
              <c:pt idx="2">
                <c:v>18.213394623671789</c:v>
              </c:pt>
              <c:pt idx="3">
                <c:v>11.381936972620801</c:v>
              </c:pt>
              <c:pt idx="4">
                <c:v>17.166613961038966</c:v>
              </c:pt>
              <c:pt idx="5">
                <c:v>16.194918831168835</c:v>
              </c:pt>
              <c:pt idx="6">
                <c:v>0</c:v>
              </c:pt>
              <c:pt idx="7">
                <c:v>15.726118549213941</c:v>
              </c:pt>
              <c:pt idx="8">
                <c:v>6.321650661664183</c:v>
              </c:pt>
              <c:pt idx="9">
                <c:v>9.2090721465826633</c:v>
              </c:pt>
              <c:pt idx="10">
                <c:v>0</c:v>
              </c:pt>
              <c:pt idx="11">
                <c:v>17.508557328264381</c:v>
              </c:pt>
              <c:pt idx="12">
                <c:v>25.911870129870127</c:v>
              </c:pt>
              <c:pt idx="13">
                <c:v>14.275014765134683</c:v>
              </c:pt>
              <c:pt idx="14">
                <c:v>14.948006479495206</c:v>
              </c:pt>
              <c:pt idx="15">
                <c:v>0</c:v>
              </c:pt>
              <c:pt idx="16">
                <c:v>15.531593794178725</c:v>
              </c:pt>
              <c:pt idx="17">
                <c:v>17.166613961038966</c:v>
              </c:pt>
              <c:pt idx="18">
                <c:v>10.10477698650034</c:v>
              </c:pt>
              <c:pt idx="19">
                <c:v>18.850885519480521</c:v>
              </c:pt>
            </c:numLit>
          </c:val>
          <c:extLst>
            <c:ext xmlns:c16="http://schemas.microsoft.com/office/drawing/2014/chart" uri="{C3380CC4-5D6E-409C-BE32-E72D297353CC}">
              <c16:uniqueId val="{00000003-9B23-499E-B9D0-A3D7954B5808}"/>
            </c:ext>
          </c:extLst>
        </c:ser>
        <c:ser>
          <c:idx val="4"/>
          <c:order val="4"/>
          <c:tx>
            <c:v>Monday - Average of CPV </c:v>
          </c:tx>
          <c:spPr>
            <a:solidFill>
              <a:schemeClr val="accent5"/>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37.97677730210826</c:v>
              </c:pt>
              <c:pt idx="1">
                <c:v>52.687990839554971</c:v>
              </c:pt>
              <c:pt idx="2">
                <c:v>92.831799613718317</c:v>
              </c:pt>
              <c:pt idx="3">
                <c:v>51.269134341495317</c:v>
              </c:pt>
              <c:pt idx="4">
                <c:v>13.351810858585861</c:v>
              </c:pt>
              <c:pt idx="5">
                <c:v>12.955935064935066</c:v>
              </c:pt>
              <c:pt idx="6">
                <c:v>0</c:v>
              </c:pt>
              <c:pt idx="7">
                <c:v>51.866567283674513</c:v>
              </c:pt>
              <c:pt idx="8">
                <c:v>99.529305361047207</c:v>
              </c:pt>
              <c:pt idx="9">
                <c:v>51.135768608555622</c:v>
              </c:pt>
              <c:pt idx="10">
                <c:v>0</c:v>
              </c:pt>
              <c:pt idx="11">
                <c:v>52.74068978044086</c:v>
              </c:pt>
              <c:pt idx="12">
                <c:v>72.553236363636358</c:v>
              </c:pt>
              <c:pt idx="13">
                <c:v>94.034251151239701</c:v>
              </c:pt>
              <c:pt idx="14">
                <c:v>466.20974188589088</c:v>
              </c:pt>
              <c:pt idx="15">
                <c:v>0</c:v>
              </c:pt>
              <c:pt idx="16">
                <c:v>124.91498403635423</c:v>
              </c:pt>
              <c:pt idx="17">
                <c:v>60.083148863636374</c:v>
              </c:pt>
              <c:pt idx="18">
                <c:v>30.696948729230712</c:v>
              </c:pt>
              <c:pt idx="19">
                <c:v>18.717191295938107</c:v>
              </c:pt>
            </c:numLit>
          </c:val>
          <c:extLst>
            <c:ext xmlns:c16="http://schemas.microsoft.com/office/drawing/2014/chart" uri="{C3380CC4-5D6E-409C-BE32-E72D297353CC}">
              <c16:uniqueId val="{00000004-9B23-499E-B9D0-A3D7954B5808}"/>
            </c:ext>
          </c:extLst>
        </c:ser>
        <c:ser>
          <c:idx val="5"/>
          <c:order val="5"/>
          <c:tx>
            <c:v>Tuesday - Sum of Visits</c:v>
          </c:tx>
          <c:spPr>
            <a:solidFill>
              <a:schemeClr val="accent6"/>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432</c:v>
              </c:pt>
              <c:pt idx="1">
                <c:v>191</c:v>
              </c:pt>
              <c:pt idx="2">
                <c:v>569</c:v>
              </c:pt>
              <c:pt idx="3">
                <c:v>675</c:v>
              </c:pt>
              <c:pt idx="4">
                <c:v>121</c:v>
              </c:pt>
              <c:pt idx="5">
                <c:v>160</c:v>
              </c:pt>
              <c:pt idx="6">
                <c:v>4</c:v>
              </c:pt>
              <c:pt idx="7">
                <c:v>104</c:v>
              </c:pt>
              <c:pt idx="8">
                <c:v>1030</c:v>
              </c:pt>
              <c:pt idx="9">
                <c:v>249</c:v>
              </c:pt>
              <c:pt idx="10">
                <c:v>130</c:v>
              </c:pt>
              <c:pt idx="11">
                <c:v>615</c:v>
              </c:pt>
              <c:pt idx="12">
                <c:v>24</c:v>
              </c:pt>
              <c:pt idx="13">
                <c:v>1988</c:v>
              </c:pt>
              <c:pt idx="14">
                <c:v>294</c:v>
              </c:pt>
              <c:pt idx="15">
                <c:v>1</c:v>
              </c:pt>
              <c:pt idx="16">
                <c:v>533</c:v>
              </c:pt>
              <c:pt idx="17">
                <c:v>145</c:v>
              </c:pt>
              <c:pt idx="18">
                <c:v>239</c:v>
              </c:pt>
              <c:pt idx="19">
                <c:v>12</c:v>
              </c:pt>
            </c:numLit>
          </c:val>
          <c:extLst>
            <c:ext xmlns:c16="http://schemas.microsoft.com/office/drawing/2014/chart" uri="{C3380CC4-5D6E-409C-BE32-E72D297353CC}">
              <c16:uniqueId val="{00000005-9B23-499E-B9D0-A3D7954B5808}"/>
            </c:ext>
          </c:extLst>
        </c:ser>
        <c:ser>
          <c:idx val="6"/>
          <c:order val="6"/>
          <c:tx>
            <c:v>Tuesday - Sum of Euro Spend</c:v>
          </c:tx>
          <c:spPr>
            <a:solidFill>
              <a:schemeClr val="accent1">
                <a:lumMod val="6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6416.426840909091</c:v>
              </c:pt>
              <c:pt idx="1">
                <c:v>3618.5926636363633</c:v>
              </c:pt>
              <c:pt idx="2">
                <c:v>15122.815204545455</c:v>
              </c:pt>
              <c:pt idx="3">
                <c:v>12243.358636363637</c:v>
              </c:pt>
              <c:pt idx="4">
                <c:v>2988.286422727273</c:v>
              </c:pt>
              <c:pt idx="5">
                <c:v>2929.3369181818184</c:v>
              </c:pt>
              <c:pt idx="6">
                <c:v>90.691545454545462</c:v>
              </c:pt>
              <c:pt idx="7">
                <c:v>2661.7968590909099</c:v>
              </c:pt>
              <c:pt idx="8">
                <c:v>42742.925372727273</c:v>
              </c:pt>
              <c:pt idx="9">
                <c:v>13658.146745454545</c:v>
              </c:pt>
              <c:pt idx="10">
                <c:v>5391.6123772727278</c:v>
              </c:pt>
              <c:pt idx="11">
                <c:v>30277.372450000003</c:v>
              </c:pt>
              <c:pt idx="12">
                <c:v>1156.3172045454546</c:v>
              </c:pt>
              <c:pt idx="13">
                <c:v>68884.763349999965</c:v>
              </c:pt>
              <c:pt idx="14">
                <c:v>5382.5432227272722</c:v>
              </c:pt>
              <c:pt idx="15">
                <c:v>385.43906818181819</c:v>
              </c:pt>
              <c:pt idx="16">
                <c:v>33374.488727272721</c:v>
              </c:pt>
              <c:pt idx="17">
                <c:v>6897.0920318181816</c:v>
              </c:pt>
              <c:pt idx="18">
                <c:v>8606.6276636363655</c:v>
              </c:pt>
              <c:pt idx="19">
                <c:v>5455.0964590909098</c:v>
              </c:pt>
            </c:numLit>
          </c:val>
          <c:extLst>
            <c:ext xmlns:c16="http://schemas.microsoft.com/office/drawing/2014/chart" uri="{C3380CC4-5D6E-409C-BE32-E72D297353CC}">
              <c16:uniqueId val="{00000006-9B23-499E-B9D0-A3D7954B5808}"/>
            </c:ext>
          </c:extLst>
        </c:ser>
        <c:ser>
          <c:idx val="7"/>
          <c:order val="7"/>
          <c:tx>
            <c:v>Tuesday - Average of VPMC </c:v>
          </c:tx>
          <c:spPr>
            <a:solidFill>
              <a:schemeClr val="accent2">
                <a:lumMod val="6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906.0419866871481</c:v>
              </c:pt>
              <c:pt idx="1">
                <c:v>558.53174603174602</c:v>
              </c:pt>
              <c:pt idx="2">
                <c:v>442.26190476190476</c:v>
              </c:pt>
              <c:pt idx="3">
                <c:v>532.64533085961648</c:v>
              </c:pt>
              <c:pt idx="4">
                <c:v>443.02721088435374</c:v>
              </c:pt>
              <c:pt idx="5">
                <c:v>1136.8950989486705</c:v>
              </c:pt>
              <c:pt idx="6">
                <c:v>5000</c:v>
              </c:pt>
              <c:pt idx="7">
                <c:v>480.97363945578235</c:v>
              </c:pt>
              <c:pt idx="8">
                <c:v>169.62746298138356</c:v>
              </c:pt>
              <c:pt idx="9">
                <c:v>256.12901153893421</c:v>
              </c:pt>
              <c:pt idx="10">
                <c:v>261.90476190476193</c:v>
              </c:pt>
              <c:pt idx="11">
                <c:v>889.34363067016113</c:v>
              </c:pt>
              <c:pt idx="12">
                <c:v>714.28571428571433</c:v>
              </c:pt>
              <c:pt idx="13">
                <c:v>273.05195577266306</c:v>
              </c:pt>
              <c:pt idx="14">
                <c:v>589.3533549783549</c:v>
              </c:pt>
              <c:pt idx="15">
                <c:v>71.428571428571431</c:v>
              </c:pt>
              <c:pt idx="16">
                <c:v>191.76068302815196</c:v>
              </c:pt>
              <c:pt idx="17">
                <c:v>421.76870748299319</c:v>
              </c:pt>
              <c:pt idx="18">
                <c:v>299.02447089947088</c:v>
              </c:pt>
              <c:pt idx="19">
                <c:v>67.460317460317455</c:v>
              </c:pt>
            </c:numLit>
          </c:val>
          <c:extLst>
            <c:ext xmlns:c16="http://schemas.microsoft.com/office/drawing/2014/chart" uri="{C3380CC4-5D6E-409C-BE32-E72D297353CC}">
              <c16:uniqueId val="{00000007-9B23-499E-B9D0-A3D7954B5808}"/>
            </c:ext>
          </c:extLst>
        </c:ser>
        <c:ser>
          <c:idx val="8"/>
          <c:order val="8"/>
          <c:tx>
            <c:v>Tuesday - Average of CPM </c:v>
          </c:tx>
          <c:spPr>
            <a:solidFill>
              <a:schemeClr val="accent3">
                <a:lumMod val="6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11.910666244676026</c:v>
              </c:pt>
              <c:pt idx="1">
                <c:v>15.035407628742783</c:v>
              </c:pt>
              <c:pt idx="2">
                <c:v>11.374531231661861</c:v>
              </c:pt>
              <c:pt idx="3">
                <c:v>9.9295183718446101</c:v>
              </c:pt>
              <c:pt idx="4">
                <c:v>16.121656103123069</c:v>
              </c:pt>
              <c:pt idx="5">
                <c:v>11.480273866513292</c:v>
              </c:pt>
              <c:pt idx="6">
                <c:v>113.36443181818183</c:v>
              </c:pt>
              <c:pt idx="7">
                <c:v>16.693780170164654</c:v>
              </c:pt>
              <c:pt idx="8">
                <c:v>7.885024540481866</c:v>
              </c:pt>
              <c:pt idx="9">
                <c:v>6.1277441816877243</c:v>
              </c:pt>
              <c:pt idx="10">
                <c:v>12.798484465187592</c:v>
              </c:pt>
              <c:pt idx="11">
                <c:v>37.85727294584531</c:v>
              </c:pt>
              <c:pt idx="12">
                <c:v>34.414202516233772</c:v>
              </c:pt>
              <c:pt idx="13">
                <c:v>8.8813931334685261</c:v>
              </c:pt>
              <c:pt idx="14">
                <c:v>10.457991524006296</c:v>
              </c:pt>
              <c:pt idx="15">
                <c:v>27.531362012987014</c:v>
              </c:pt>
              <c:pt idx="16">
                <c:v>8.6534364708418838</c:v>
              </c:pt>
              <c:pt idx="17">
                <c:v>10.913392240922345</c:v>
              </c:pt>
              <c:pt idx="18">
                <c:v>10.658227401137223</c:v>
              </c:pt>
              <c:pt idx="19">
                <c:v>37.243814723124103</c:v>
              </c:pt>
            </c:numLit>
          </c:val>
          <c:extLst>
            <c:ext xmlns:c16="http://schemas.microsoft.com/office/drawing/2014/chart" uri="{C3380CC4-5D6E-409C-BE32-E72D297353CC}">
              <c16:uniqueId val="{00000008-9B23-499E-B9D0-A3D7954B5808}"/>
            </c:ext>
          </c:extLst>
        </c:ser>
        <c:ser>
          <c:idx val="9"/>
          <c:order val="9"/>
          <c:tx>
            <c:v>Tuesday - Average of CPV </c:v>
          </c:tx>
          <c:spPr>
            <a:solidFill>
              <a:schemeClr val="accent4">
                <a:lumMod val="6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40.456352648565272</c:v>
              </c:pt>
              <c:pt idx="1">
                <c:v>35.923883932686941</c:v>
              </c:pt>
              <c:pt idx="2">
                <c:v>73.368630203273483</c:v>
              </c:pt>
              <c:pt idx="3">
                <c:v>42.496785427707941</c:v>
              </c:pt>
              <c:pt idx="4">
                <c:v>65.961904399350658</c:v>
              </c:pt>
              <c:pt idx="5">
                <c:v>77.973162030709574</c:v>
              </c:pt>
              <c:pt idx="6">
                <c:v>22.672886363636366</c:v>
              </c:pt>
              <c:pt idx="7">
                <c:v>49.106884883095809</c:v>
              </c:pt>
              <c:pt idx="8">
                <c:v>109.05592187351526</c:v>
              </c:pt>
              <c:pt idx="9">
                <c:v>67.797927887136964</c:v>
              </c:pt>
              <c:pt idx="10">
                <c:v>277.69787206890334</c:v>
              </c:pt>
              <c:pt idx="11">
                <c:v>78.765068908411209</c:v>
              </c:pt>
              <c:pt idx="12">
                <c:v>56.992272474747473</c:v>
              </c:pt>
              <c:pt idx="13">
                <c:v>102.40220040050035</c:v>
              </c:pt>
              <c:pt idx="14">
                <c:v>26.762139394625304</c:v>
              </c:pt>
              <c:pt idx="15">
                <c:v>385.43906818181819</c:v>
              </c:pt>
              <c:pt idx="16">
                <c:v>282.44850412021168</c:v>
              </c:pt>
              <c:pt idx="17">
                <c:v>34.357465215566748</c:v>
              </c:pt>
              <c:pt idx="18">
                <c:v>88.261259419239735</c:v>
              </c:pt>
              <c:pt idx="19">
                <c:v>786.06897022727276</c:v>
              </c:pt>
            </c:numLit>
          </c:val>
          <c:extLst>
            <c:ext xmlns:c16="http://schemas.microsoft.com/office/drawing/2014/chart" uri="{C3380CC4-5D6E-409C-BE32-E72D297353CC}">
              <c16:uniqueId val="{00000009-9B23-499E-B9D0-A3D7954B5808}"/>
            </c:ext>
          </c:extLst>
        </c:ser>
        <c:ser>
          <c:idx val="10"/>
          <c:order val="10"/>
          <c:tx>
            <c:v>Wednesday - Sum of Visits</c:v>
          </c:tx>
          <c:spPr>
            <a:solidFill>
              <a:schemeClr val="accent5">
                <a:lumMod val="6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66</c:v>
              </c:pt>
              <c:pt idx="1">
                <c:v>1</c:v>
              </c:pt>
              <c:pt idx="2">
                <c:v>607</c:v>
              </c:pt>
              <c:pt idx="3">
                <c:v>594</c:v>
              </c:pt>
              <c:pt idx="4">
                <c:v>0</c:v>
              </c:pt>
              <c:pt idx="5">
                <c:v>0</c:v>
              </c:pt>
              <c:pt idx="6">
                <c:v>0</c:v>
              </c:pt>
              <c:pt idx="7">
                <c:v>24</c:v>
              </c:pt>
              <c:pt idx="8">
                <c:v>1053</c:v>
              </c:pt>
              <c:pt idx="9">
                <c:v>128</c:v>
              </c:pt>
              <c:pt idx="10">
                <c:v>0</c:v>
              </c:pt>
              <c:pt idx="11">
                <c:v>180</c:v>
              </c:pt>
              <c:pt idx="12">
                <c:v>13</c:v>
              </c:pt>
              <c:pt idx="13">
                <c:v>1346</c:v>
              </c:pt>
              <c:pt idx="14">
                <c:v>521</c:v>
              </c:pt>
              <c:pt idx="15">
                <c:v>17</c:v>
              </c:pt>
              <c:pt idx="16">
                <c:v>402</c:v>
              </c:pt>
              <c:pt idx="17">
                <c:v>0</c:v>
              </c:pt>
              <c:pt idx="18">
                <c:v>230</c:v>
              </c:pt>
              <c:pt idx="19">
                <c:v>187</c:v>
              </c:pt>
            </c:numLit>
          </c:val>
          <c:extLst>
            <c:ext xmlns:c16="http://schemas.microsoft.com/office/drawing/2014/chart" uri="{C3380CC4-5D6E-409C-BE32-E72D297353CC}">
              <c16:uniqueId val="{0000000A-9B23-499E-B9D0-A3D7954B5808}"/>
            </c:ext>
          </c:extLst>
        </c:ser>
        <c:ser>
          <c:idx val="11"/>
          <c:order val="11"/>
          <c:tx>
            <c:v>Wednesday - Sum of Euro Spend</c:v>
          </c:tx>
          <c:spPr>
            <a:solidFill>
              <a:schemeClr val="accent6">
                <a:lumMod val="6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1927.1953409090911</c:v>
              </c:pt>
              <c:pt idx="1">
                <c:v>90.691545454545462</c:v>
              </c:pt>
              <c:pt idx="2">
                <c:v>17848.096145454543</c:v>
              </c:pt>
              <c:pt idx="3">
                <c:v>12497.294963636365</c:v>
              </c:pt>
              <c:pt idx="4">
                <c:v>0</c:v>
              </c:pt>
              <c:pt idx="5">
                <c:v>0</c:v>
              </c:pt>
              <c:pt idx="6">
                <c:v>0</c:v>
              </c:pt>
              <c:pt idx="7">
                <c:v>1355.8386045454547</c:v>
              </c:pt>
              <c:pt idx="8">
                <c:v>44266.54333636364</c:v>
              </c:pt>
              <c:pt idx="9">
                <c:v>5731.7056727272729</c:v>
              </c:pt>
              <c:pt idx="10">
                <c:v>0</c:v>
              </c:pt>
              <c:pt idx="11">
                <c:v>12873.664877272728</c:v>
              </c:pt>
              <c:pt idx="12">
                <c:v>1895.4533000000001</c:v>
              </c:pt>
              <c:pt idx="13">
                <c:v>54319.701149999964</c:v>
              </c:pt>
              <c:pt idx="14">
                <c:v>14161.484822727272</c:v>
              </c:pt>
              <c:pt idx="15">
                <c:v>675.65201363636356</c:v>
              </c:pt>
              <c:pt idx="16">
                <c:v>24844.948877272727</c:v>
              </c:pt>
              <c:pt idx="17">
                <c:v>0</c:v>
              </c:pt>
              <c:pt idx="18">
                <c:v>6584.2062000000005</c:v>
              </c:pt>
              <c:pt idx="19">
                <c:v>12293.238986363636</c:v>
              </c:pt>
            </c:numLit>
          </c:val>
          <c:extLst>
            <c:ext xmlns:c16="http://schemas.microsoft.com/office/drawing/2014/chart" uri="{C3380CC4-5D6E-409C-BE32-E72D297353CC}">
              <c16:uniqueId val="{0000000B-9B23-499E-B9D0-A3D7954B5808}"/>
            </c:ext>
          </c:extLst>
        </c:ser>
        <c:ser>
          <c:idx val="12"/>
          <c:order val="12"/>
          <c:tx>
            <c:v>Wednesday - Average of VPMC </c:v>
          </c:tx>
          <c:spPr>
            <a:solidFill>
              <a:schemeClr val="accent1">
                <a:lumMod val="80000"/>
                <a:lumOff val="2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381.25</c:v>
              </c:pt>
              <c:pt idx="1">
                <c:v>89.285714285714292</c:v>
              </c:pt>
              <c:pt idx="2">
                <c:v>455.12280493592789</c:v>
              </c:pt>
              <c:pt idx="3">
                <c:v>414.24927113702626</c:v>
              </c:pt>
              <c:pt idx="4">
                <c:v>0</c:v>
              </c:pt>
              <c:pt idx="5">
                <c:v>0</c:v>
              </c:pt>
              <c:pt idx="6">
                <c:v>0</c:v>
              </c:pt>
              <c:pt idx="7">
                <c:v>180.0595238095238</c:v>
              </c:pt>
              <c:pt idx="8">
                <c:v>216.12789643285691</c:v>
              </c:pt>
              <c:pt idx="9">
                <c:v>230.52049767275332</c:v>
              </c:pt>
              <c:pt idx="10">
                <c:v>0</c:v>
              </c:pt>
              <c:pt idx="11">
                <c:v>352.432718217157</c:v>
              </c:pt>
              <c:pt idx="12">
                <c:v>171.42857142857142</c:v>
              </c:pt>
              <c:pt idx="13">
                <c:v>242.11411811007224</c:v>
              </c:pt>
              <c:pt idx="14">
                <c:v>786.72985620530255</c:v>
              </c:pt>
              <c:pt idx="15">
                <c:v>499.99999999999994</c:v>
              </c:pt>
              <c:pt idx="16">
                <c:v>158.09833901662734</c:v>
              </c:pt>
              <c:pt idx="17">
                <c:v>0</c:v>
              </c:pt>
              <c:pt idx="18">
                <c:v>365.25974025974045</c:v>
              </c:pt>
              <c:pt idx="19">
                <c:v>348.29695767195761</c:v>
              </c:pt>
            </c:numLit>
          </c:val>
          <c:extLst>
            <c:ext xmlns:c16="http://schemas.microsoft.com/office/drawing/2014/chart" uri="{C3380CC4-5D6E-409C-BE32-E72D297353CC}">
              <c16:uniqueId val="{0000000C-9B23-499E-B9D0-A3D7954B5808}"/>
            </c:ext>
          </c:extLst>
        </c:ser>
        <c:ser>
          <c:idx val="13"/>
          <c:order val="13"/>
          <c:tx>
            <c:v>Wednesday - Average of CPM </c:v>
          </c:tx>
          <c:spPr>
            <a:solidFill>
              <a:schemeClr val="accent2">
                <a:lumMod val="80000"/>
                <a:lumOff val="2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9.6373262811147207</c:v>
              </c:pt>
              <c:pt idx="1">
                <c:v>8.0974594155844173</c:v>
              </c:pt>
              <c:pt idx="2">
                <c:v>11.850080366608065</c:v>
              </c:pt>
              <c:pt idx="3">
                <c:v>8.5513578209205789</c:v>
              </c:pt>
              <c:pt idx="4">
                <c:v>0</c:v>
              </c:pt>
              <c:pt idx="5">
                <c:v>0</c:v>
              </c:pt>
              <c:pt idx="6">
                <c:v>0</c:v>
              </c:pt>
              <c:pt idx="7">
                <c:v>10.196050980790043</c:v>
              </c:pt>
              <c:pt idx="8">
                <c:v>8.8349464130751283</c:v>
              </c:pt>
              <c:pt idx="9">
                <c:v>9.2065475285209786</c:v>
              </c:pt>
              <c:pt idx="10">
                <c:v>0</c:v>
              </c:pt>
              <c:pt idx="11">
                <c:v>21.973490841288957</c:v>
              </c:pt>
              <c:pt idx="12">
                <c:v>26.567764342532474</c:v>
              </c:pt>
              <c:pt idx="13">
                <c:v>11.314206818301972</c:v>
              </c:pt>
              <c:pt idx="14">
                <c:v>22.305851280804699</c:v>
              </c:pt>
              <c:pt idx="15">
                <c:v>17.814410714285714</c:v>
              </c:pt>
              <c:pt idx="16">
                <c:v>10.973224055384224</c:v>
              </c:pt>
              <c:pt idx="17">
                <c:v>0</c:v>
              </c:pt>
              <c:pt idx="18">
                <c:v>9.4617586383313679</c:v>
              </c:pt>
              <c:pt idx="19">
                <c:v>21.812156418350167</c:v>
              </c:pt>
            </c:numLit>
          </c:val>
          <c:extLst>
            <c:ext xmlns:c16="http://schemas.microsoft.com/office/drawing/2014/chart" uri="{C3380CC4-5D6E-409C-BE32-E72D297353CC}">
              <c16:uniqueId val="{0000000D-9B23-499E-B9D0-A3D7954B5808}"/>
            </c:ext>
          </c:extLst>
        </c:ser>
        <c:ser>
          <c:idx val="14"/>
          <c:order val="14"/>
          <c:tx>
            <c:v>Wednesday - Average of CPV </c:v>
          </c:tx>
          <c:spPr>
            <a:solidFill>
              <a:schemeClr val="accent3">
                <a:lumMod val="80000"/>
                <a:lumOff val="2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72.753499684704195</c:v>
              </c:pt>
              <c:pt idx="1">
                <c:v>90.691545454545462</c:v>
              </c:pt>
              <c:pt idx="2">
                <c:v>94.833643304296132</c:v>
              </c:pt>
              <c:pt idx="3">
                <c:v>45.102090774611533</c:v>
              </c:pt>
              <c:pt idx="4">
                <c:v>0</c:v>
              </c:pt>
              <c:pt idx="5">
                <c:v>0</c:v>
              </c:pt>
              <c:pt idx="6">
                <c:v>0</c:v>
              </c:pt>
              <c:pt idx="7">
                <c:v>69.168048469065653</c:v>
              </c:pt>
              <c:pt idx="8">
                <c:v>57.149031699582686</c:v>
              </c:pt>
              <c:pt idx="9">
                <c:v>99.352279154515074</c:v>
              </c:pt>
              <c:pt idx="10">
                <c:v>0</c:v>
              </c:pt>
              <c:pt idx="11">
                <c:v>120.39331477116902</c:v>
              </c:pt>
              <c:pt idx="12">
                <c:v>264.59258386363638</c:v>
              </c:pt>
              <c:pt idx="13">
                <c:v>92.762561328080096</c:v>
              </c:pt>
              <c:pt idx="14">
                <c:v>28.500877111416969</c:v>
              </c:pt>
              <c:pt idx="15">
                <c:v>142.48649474747475</c:v>
              </c:pt>
              <c:pt idx="16">
                <c:v>387.36185567470835</c:v>
              </c:pt>
              <c:pt idx="17">
                <c:v>0</c:v>
              </c:pt>
              <c:pt idx="18">
                <c:v>39.633601098641378</c:v>
              </c:pt>
              <c:pt idx="19">
                <c:v>63.732470566871918</c:v>
              </c:pt>
            </c:numLit>
          </c:val>
          <c:extLst>
            <c:ext xmlns:c16="http://schemas.microsoft.com/office/drawing/2014/chart" uri="{C3380CC4-5D6E-409C-BE32-E72D297353CC}">
              <c16:uniqueId val="{0000000E-9B23-499E-B9D0-A3D7954B5808}"/>
            </c:ext>
          </c:extLst>
        </c:ser>
        <c:ser>
          <c:idx val="15"/>
          <c:order val="15"/>
          <c:tx>
            <c:v>Thursday - Sum of Visits</c:v>
          </c:tx>
          <c:spPr>
            <a:solidFill>
              <a:schemeClr val="accent4">
                <a:lumMod val="80000"/>
                <a:lumOff val="2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132</c:v>
              </c:pt>
              <c:pt idx="1">
                <c:v>13</c:v>
              </c:pt>
              <c:pt idx="2">
                <c:v>485</c:v>
              </c:pt>
              <c:pt idx="3">
                <c:v>726</c:v>
              </c:pt>
              <c:pt idx="4">
                <c:v>0</c:v>
              </c:pt>
              <c:pt idx="5">
                <c:v>96</c:v>
              </c:pt>
              <c:pt idx="6">
                <c:v>0</c:v>
              </c:pt>
              <c:pt idx="7">
                <c:v>15</c:v>
              </c:pt>
              <c:pt idx="8">
                <c:v>386</c:v>
              </c:pt>
              <c:pt idx="9">
                <c:v>272</c:v>
              </c:pt>
              <c:pt idx="10">
                <c:v>0</c:v>
              </c:pt>
              <c:pt idx="11">
                <c:v>448</c:v>
              </c:pt>
              <c:pt idx="12">
                <c:v>17</c:v>
              </c:pt>
              <c:pt idx="13">
                <c:v>929</c:v>
              </c:pt>
              <c:pt idx="14">
                <c:v>170</c:v>
              </c:pt>
              <c:pt idx="15">
                <c:v>186</c:v>
              </c:pt>
              <c:pt idx="16">
                <c:v>594</c:v>
              </c:pt>
              <c:pt idx="17">
                <c:v>0</c:v>
              </c:pt>
              <c:pt idx="18">
                <c:v>123</c:v>
              </c:pt>
              <c:pt idx="19">
                <c:v>170</c:v>
              </c:pt>
            </c:numLit>
          </c:val>
          <c:extLst>
            <c:ext xmlns:c16="http://schemas.microsoft.com/office/drawing/2014/chart" uri="{C3380CC4-5D6E-409C-BE32-E72D297353CC}">
              <c16:uniqueId val="{0000000F-9B23-499E-B9D0-A3D7954B5808}"/>
            </c:ext>
          </c:extLst>
        </c:ser>
        <c:ser>
          <c:idx val="16"/>
          <c:order val="16"/>
          <c:tx>
            <c:v>Thursday - Sum of Euro Spend</c:v>
          </c:tx>
          <c:spPr>
            <a:solidFill>
              <a:schemeClr val="accent5">
                <a:lumMod val="80000"/>
                <a:lumOff val="2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3278.4993681818191</c:v>
              </c:pt>
              <c:pt idx="1">
                <c:v>784.4818681818183</c:v>
              </c:pt>
              <c:pt idx="2">
                <c:v>19353.575800000002</c:v>
              </c:pt>
              <c:pt idx="3">
                <c:v>13898.4793409091</c:v>
              </c:pt>
              <c:pt idx="4">
                <c:v>0</c:v>
              </c:pt>
              <c:pt idx="5">
                <c:v>2407.8605318181822</c:v>
              </c:pt>
              <c:pt idx="6">
                <c:v>0</c:v>
              </c:pt>
              <c:pt idx="7">
                <c:v>544.14927272727277</c:v>
              </c:pt>
              <c:pt idx="8">
                <c:v>24214.642636363635</c:v>
              </c:pt>
              <c:pt idx="9">
                <c:v>11771.7626</c:v>
              </c:pt>
              <c:pt idx="10">
                <c:v>0</c:v>
              </c:pt>
              <c:pt idx="11">
                <c:v>27987.410927272729</c:v>
              </c:pt>
              <c:pt idx="12">
                <c:v>1482.8067681818181</c:v>
              </c:pt>
              <c:pt idx="13">
                <c:v>36584.969436363637</c:v>
              </c:pt>
              <c:pt idx="14">
                <c:v>5096.8648545454544</c:v>
              </c:pt>
              <c:pt idx="15">
                <c:v>1609.7749318181818</c:v>
              </c:pt>
              <c:pt idx="16">
                <c:v>28499.818159090908</c:v>
              </c:pt>
              <c:pt idx="17">
                <c:v>0</c:v>
              </c:pt>
              <c:pt idx="18">
                <c:v>5042.449927272728</c:v>
              </c:pt>
              <c:pt idx="19">
                <c:v>5804.2589090909096</c:v>
              </c:pt>
            </c:numLit>
          </c:val>
          <c:extLst>
            <c:ext xmlns:c16="http://schemas.microsoft.com/office/drawing/2014/chart" uri="{C3380CC4-5D6E-409C-BE32-E72D297353CC}">
              <c16:uniqueId val="{00000010-9B23-499E-B9D0-A3D7954B5808}"/>
            </c:ext>
          </c:extLst>
        </c:ser>
        <c:ser>
          <c:idx val="17"/>
          <c:order val="17"/>
          <c:tx>
            <c:v>Thursday - Average of VPMC </c:v>
          </c:tx>
          <c:spPr>
            <a:solidFill>
              <a:schemeClr val="accent6">
                <a:lumMod val="80000"/>
                <a:lumOff val="2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280.1339285714285</c:v>
              </c:pt>
              <c:pt idx="1">
                <c:v>281.25</c:v>
              </c:pt>
              <c:pt idx="2">
                <c:v>413.17749926057388</c:v>
              </c:pt>
              <c:pt idx="3">
                <c:v>457.1097883597883</c:v>
              </c:pt>
              <c:pt idx="4">
                <c:v>0</c:v>
              </c:pt>
              <c:pt idx="5">
                <c:v>350.97789115646259</c:v>
              </c:pt>
              <c:pt idx="6">
                <c:v>0</c:v>
              </c:pt>
              <c:pt idx="7">
                <c:v>210.31746031746033</c:v>
              </c:pt>
              <c:pt idx="8">
                <c:v>163.25092136067977</c:v>
              </c:pt>
              <c:pt idx="9">
                <c:v>181.90787878149663</c:v>
              </c:pt>
              <c:pt idx="10">
                <c:v>0</c:v>
              </c:pt>
              <c:pt idx="11">
                <c:v>310.01082251082249</c:v>
              </c:pt>
              <c:pt idx="12">
                <c:v>482.14285714285717</c:v>
              </c:pt>
              <c:pt idx="13">
                <c:v>338.53987301258178</c:v>
              </c:pt>
              <c:pt idx="14">
                <c:v>551.39243197278915</c:v>
              </c:pt>
              <c:pt idx="15">
                <c:v>2630.3571428571422</c:v>
              </c:pt>
              <c:pt idx="16">
                <c:v>163.04712945784377</c:v>
              </c:pt>
              <c:pt idx="17">
                <c:v>0</c:v>
              </c:pt>
              <c:pt idx="18">
                <c:v>309.89583333333337</c:v>
              </c:pt>
              <c:pt idx="19">
                <c:v>481.32586367880486</c:v>
              </c:pt>
            </c:numLit>
          </c:val>
          <c:extLst>
            <c:ext xmlns:c16="http://schemas.microsoft.com/office/drawing/2014/chart" uri="{C3380CC4-5D6E-409C-BE32-E72D297353CC}">
              <c16:uniqueId val="{00000011-9B23-499E-B9D0-A3D7954B5808}"/>
            </c:ext>
          </c:extLst>
        </c:ser>
        <c:ser>
          <c:idx val="18"/>
          <c:order val="18"/>
          <c:tx>
            <c:v>Thursday - Average of CPM </c:v>
          </c:tx>
          <c:spPr>
            <a:solidFill>
              <a:schemeClr val="accent1">
                <a:lumMod val="8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7.3304500653860023</c:v>
              </c:pt>
              <c:pt idx="1">
                <c:v>16.437842613636366</c:v>
              </c:pt>
              <c:pt idx="2">
                <c:v>12.757040170231878</c:v>
              </c:pt>
              <c:pt idx="3">
                <c:v>9.7464848896562</c:v>
              </c:pt>
              <c:pt idx="4">
                <c:v>0</c:v>
              </c:pt>
              <c:pt idx="5">
                <c:v>6.6791187068387972</c:v>
              </c:pt>
              <c:pt idx="6">
                <c:v>0</c:v>
              </c:pt>
              <c:pt idx="7">
                <c:v>7.5216400793650804</c:v>
              </c:pt>
              <c:pt idx="8">
                <c:v>9.1529172127524046</c:v>
              </c:pt>
              <c:pt idx="9">
                <c:v>7.2214890748706573</c:v>
              </c:pt>
              <c:pt idx="10">
                <c:v>0</c:v>
              </c:pt>
              <c:pt idx="11">
                <c:v>20.331530511375938</c:v>
              </c:pt>
              <c:pt idx="12">
                <c:v>41.054119237012991</c:v>
              </c:pt>
              <c:pt idx="13">
                <c:v>11.196020509293939</c:v>
              </c:pt>
              <c:pt idx="14">
                <c:v>12.010026487370517</c:v>
              </c:pt>
              <c:pt idx="15">
                <c:v>21.952212475649354</c:v>
              </c:pt>
              <c:pt idx="16">
                <c:v>10.914405232928312</c:v>
              </c:pt>
              <c:pt idx="17">
                <c:v>0</c:v>
              </c:pt>
              <c:pt idx="18">
                <c:v>9.9639238108766257</c:v>
              </c:pt>
              <c:pt idx="19">
                <c:v>18.784518107015536</c:v>
              </c:pt>
            </c:numLit>
          </c:val>
          <c:extLst>
            <c:ext xmlns:c16="http://schemas.microsoft.com/office/drawing/2014/chart" uri="{C3380CC4-5D6E-409C-BE32-E72D297353CC}">
              <c16:uniqueId val="{00000012-9B23-499E-B9D0-A3D7954B5808}"/>
            </c:ext>
          </c:extLst>
        </c:ser>
        <c:ser>
          <c:idx val="19"/>
          <c:order val="19"/>
          <c:tx>
            <c:v>Thursday - Average of CPV </c:v>
          </c:tx>
          <c:spPr>
            <a:solidFill>
              <a:schemeClr val="accent2">
                <a:lumMod val="8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38.792678765782824</c:v>
              </c:pt>
              <c:pt idx="1">
                <c:v>75.387347159090922</c:v>
              </c:pt>
              <c:pt idx="2">
                <c:v>98.849249328586311</c:v>
              </c:pt>
              <c:pt idx="3">
                <c:v>53.952019903317712</c:v>
              </c:pt>
              <c:pt idx="4">
                <c:v>0</c:v>
              </c:pt>
              <c:pt idx="5">
                <c:v>38.558220879169852</c:v>
              </c:pt>
              <c:pt idx="6">
                <c:v>0</c:v>
              </c:pt>
              <c:pt idx="7">
                <c:v>36.762465746753243</c:v>
              </c:pt>
              <c:pt idx="8">
                <c:v>77.389192677767468</c:v>
              </c:pt>
              <c:pt idx="9">
                <c:v>62.486068781756437</c:v>
              </c:pt>
              <c:pt idx="10">
                <c:v>0</c:v>
              </c:pt>
              <c:pt idx="11">
                <c:v>157.55930814801155</c:v>
              </c:pt>
              <c:pt idx="12">
                <c:v>97.833504659090906</c:v>
              </c:pt>
              <c:pt idx="13">
                <c:v>91.058019223018348</c:v>
              </c:pt>
              <c:pt idx="14">
                <c:v>23.77337270571326</c:v>
              </c:pt>
              <c:pt idx="15">
                <c:v>265.50612285801839</c:v>
              </c:pt>
              <c:pt idx="16">
                <c:v>139.00458910096259</c:v>
              </c:pt>
              <c:pt idx="17">
                <c:v>0</c:v>
              </c:pt>
              <c:pt idx="18">
                <c:v>79.008451419327216</c:v>
              </c:pt>
              <c:pt idx="19">
                <c:v>61.742435953282843</c:v>
              </c:pt>
            </c:numLit>
          </c:val>
          <c:extLst>
            <c:ext xmlns:c16="http://schemas.microsoft.com/office/drawing/2014/chart" uri="{C3380CC4-5D6E-409C-BE32-E72D297353CC}">
              <c16:uniqueId val="{00000013-9B23-499E-B9D0-A3D7954B5808}"/>
            </c:ext>
          </c:extLst>
        </c:ser>
        <c:ser>
          <c:idx val="20"/>
          <c:order val="20"/>
          <c:tx>
            <c:v>Friday - Sum of Visits</c:v>
          </c:tx>
          <c:spPr>
            <a:solidFill>
              <a:schemeClr val="accent3">
                <a:lumMod val="8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0</c:v>
              </c:pt>
              <c:pt idx="1">
                <c:v>0</c:v>
              </c:pt>
              <c:pt idx="2">
                <c:v>112</c:v>
              </c:pt>
              <c:pt idx="3">
                <c:v>24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19</c:v>
              </c:pt>
              <c:pt idx="19">
                <c:v>0</c:v>
              </c:pt>
            </c:numLit>
          </c:val>
          <c:extLst>
            <c:ext xmlns:c16="http://schemas.microsoft.com/office/drawing/2014/chart" uri="{C3380CC4-5D6E-409C-BE32-E72D297353CC}">
              <c16:uniqueId val="{00000014-9B23-499E-B9D0-A3D7954B5808}"/>
            </c:ext>
          </c:extLst>
        </c:ser>
        <c:ser>
          <c:idx val="21"/>
          <c:order val="21"/>
          <c:tx>
            <c:v>Friday - Sum of Euro Spend</c:v>
          </c:tx>
          <c:spPr>
            <a:solidFill>
              <a:schemeClr val="accent4">
                <a:lumMod val="8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0</c:v>
              </c:pt>
              <c:pt idx="1">
                <c:v>0</c:v>
              </c:pt>
              <c:pt idx="2">
                <c:v>8629.3005499999999</c:v>
              </c:pt>
              <c:pt idx="3">
                <c:v>1718.6047863636365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2203.8045545454547</c:v>
              </c:pt>
              <c:pt idx="19">
                <c:v>0</c:v>
              </c:pt>
            </c:numLit>
          </c:val>
          <c:extLst>
            <c:ext xmlns:c16="http://schemas.microsoft.com/office/drawing/2014/chart" uri="{C3380CC4-5D6E-409C-BE32-E72D297353CC}">
              <c16:uniqueId val="{00000015-9B23-499E-B9D0-A3D7954B5808}"/>
            </c:ext>
          </c:extLst>
        </c:ser>
        <c:ser>
          <c:idx val="22"/>
          <c:order val="22"/>
          <c:tx>
            <c:v>Friday - Average of VPMC </c:v>
          </c:tx>
          <c:spPr>
            <a:solidFill>
              <a:schemeClr val="accent5">
                <a:lumMod val="8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0</c:v>
              </c:pt>
              <c:pt idx="1">
                <c:v>0</c:v>
              </c:pt>
              <c:pt idx="2">
                <c:v>275.31462585034012</c:v>
              </c:pt>
              <c:pt idx="3">
                <c:v>194.44444444444446</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127.97619047619048</c:v>
              </c:pt>
              <c:pt idx="19">
                <c:v>0</c:v>
              </c:pt>
            </c:numLit>
          </c:val>
          <c:extLst>
            <c:ext xmlns:c16="http://schemas.microsoft.com/office/drawing/2014/chart" uri="{C3380CC4-5D6E-409C-BE32-E72D297353CC}">
              <c16:uniqueId val="{00000016-9B23-499E-B9D0-A3D7954B5808}"/>
            </c:ext>
          </c:extLst>
        </c:ser>
        <c:ser>
          <c:idx val="23"/>
          <c:order val="23"/>
          <c:tx>
            <c:v>Friday - Average of CPM </c:v>
          </c:tx>
          <c:spPr>
            <a:solidFill>
              <a:schemeClr val="accent6">
                <a:lumMod val="8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0</c:v>
              </c:pt>
              <c:pt idx="1">
                <c:v>0</c:v>
              </c:pt>
              <c:pt idx="2">
                <c:v>16.069215413574522</c:v>
              </c:pt>
              <c:pt idx="3">
                <c:v>11.705327444083695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11.705327444083695</c:v>
              </c:pt>
              <c:pt idx="19">
                <c:v>0</c:v>
              </c:pt>
            </c:numLit>
          </c:val>
          <c:extLst>
            <c:ext xmlns:c16="http://schemas.microsoft.com/office/drawing/2014/chart" uri="{C3380CC4-5D6E-409C-BE32-E72D297353CC}">
              <c16:uniqueId val="{00000017-9B23-499E-B9D0-A3D7954B5808}"/>
            </c:ext>
          </c:extLst>
        </c:ser>
        <c:ser>
          <c:idx val="24"/>
          <c:order val="24"/>
          <c:tx>
            <c:v>Friday - Average of CPV </c:v>
          </c:tx>
          <c:spPr>
            <a:solidFill>
              <a:schemeClr val="accent1">
                <a:lumMod val="60000"/>
                <a:lumOff val="4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0</c:v>
              </c:pt>
              <c:pt idx="1">
                <c:v>0</c:v>
              </c:pt>
              <c:pt idx="2">
                <c:v>104.60432164670435</c:v>
              </c:pt>
              <c:pt idx="3">
                <c:v>148.24708735690237</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135.40751578282828</c:v>
              </c:pt>
              <c:pt idx="19">
                <c:v>0</c:v>
              </c:pt>
            </c:numLit>
          </c:val>
          <c:extLst>
            <c:ext xmlns:c16="http://schemas.microsoft.com/office/drawing/2014/chart" uri="{C3380CC4-5D6E-409C-BE32-E72D297353CC}">
              <c16:uniqueId val="{00000018-9B23-499E-B9D0-A3D7954B5808}"/>
            </c:ext>
          </c:extLst>
        </c:ser>
        <c:ser>
          <c:idx val="25"/>
          <c:order val="25"/>
          <c:tx>
            <c:v>Saturday - Sum of Visits</c:v>
          </c:tx>
          <c:spPr>
            <a:solidFill>
              <a:schemeClr val="accent2">
                <a:lumMod val="60000"/>
                <a:lumOff val="4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108</c:v>
              </c:pt>
              <c:pt idx="1">
                <c:v>109</c:v>
              </c:pt>
              <c:pt idx="2">
                <c:v>273</c:v>
              </c:pt>
              <c:pt idx="3">
                <c:v>541</c:v>
              </c:pt>
              <c:pt idx="4">
                <c:v>0</c:v>
              </c:pt>
              <c:pt idx="5">
                <c:v>141</c:v>
              </c:pt>
              <c:pt idx="6">
                <c:v>0</c:v>
              </c:pt>
              <c:pt idx="7">
                <c:v>18</c:v>
              </c:pt>
              <c:pt idx="8">
                <c:v>2263</c:v>
              </c:pt>
              <c:pt idx="9">
                <c:v>478</c:v>
              </c:pt>
              <c:pt idx="10">
                <c:v>0</c:v>
              </c:pt>
              <c:pt idx="11">
                <c:v>420</c:v>
              </c:pt>
              <c:pt idx="12">
                <c:v>7</c:v>
              </c:pt>
              <c:pt idx="13">
                <c:v>1193</c:v>
              </c:pt>
              <c:pt idx="14">
                <c:v>0</c:v>
              </c:pt>
              <c:pt idx="15">
                <c:v>27</c:v>
              </c:pt>
              <c:pt idx="16">
                <c:v>524</c:v>
              </c:pt>
              <c:pt idx="17">
                <c:v>0</c:v>
              </c:pt>
              <c:pt idx="18">
                <c:v>246</c:v>
              </c:pt>
              <c:pt idx="19">
                <c:v>202</c:v>
              </c:pt>
            </c:numLit>
          </c:val>
          <c:extLst>
            <c:ext xmlns:c16="http://schemas.microsoft.com/office/drawing/2014/chart" uri="{C3380CC4-5D6E-409C-BE32-E72D297353CC}">
              <c16:uniqueId val="{00000019-9B23-499E-B9D0-A3D7954B5808}"/>
            </c:ext>
          </c:extLst>
        </c:ser>
        <c:ser>
          <c:idx val="26"/>
          <c:order val="26"/>
          <c:tx>
            <c:v>Saturday - Sum of Euro Spend</c:v>
          </c:tx>
          <c:spPr>
            <a:solidFill>
              <a:schemeClr val="accent3">
                <a:lumMod val="60000"/>
                <a:lumOff val="4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4788.5135999999993</c:v>
              </c:pt>
              <c:pt idx="1">
                <c:v>4144.6036272727279</c:v>
              </c:pt>
              <c:pt idx="2">
                <c:v>10715.206095454549</c:v>
              </c:pt>
              <c:pt idx="3">
                <c:v>17213.255327272731</c:v>
              </c:pt>
              <c:pt idx="4">
                <c:v>0</c:v>
              </c:pt>
              <c:pt idx="5">
                <c:v>2806.9033318181823</c:v>
              </c:pt>
              <c:pt idx="6">
                <c:v>0</c:v>
              </c:pt>
              <c:pt idx="7">
                <c:v>544.14927272727277</c:v>
              </c:pt>
              <c:pt idx="8">
                <c:v>77595.686290909085</c:v>
              </c:pt>
              <c:pt idx="9">
                <c:v>18052.152122727275</c:v>
              </c:pt>
              <c:pt idx="10">
                <c:v>0</c:v>
              </c:pt>
              <c:pt idx="11">
                <c:v>24817.741413636366</c:v>
              </c:pt>
              <c:pt idx="12">
                <c:v>643.90997272727282</c:v>
              </c:pt>
              <c:pt idx="13">
                <c:v>40416.68723181817</c:v>
              </c:pt>
              <c:pt idx="14">
                <c:v>0</c:v>
              </c:pt>
              <c:pt idx="15">
                <c:v>1446.5301499999998</c:v>
              </c:pt>
              <c:pt idx="16">
                <c:v>14084.397009090912</c:v>
              </c:pt>
              <c:pt idx="17">
                <c:v>0</c:v>
              </c:pt>
              <c:pt idx="18">
                <c:v>9309.4871409090938</c:v>
              </c:pt>
              <c:pt idx="19">
                <c:v>4430.2819954545457</c:v>
              </c:pt>
            </c:numLit>
          </c:val>
          <c:extLst>
            <c:ext xmlns:c16="http://schemas.microsoft.com/office/drawing/2014/chart" uri="{C3380CC4-5D6E-409C-BE32-E72D297353CC}">
              <c16:uniqueId val="{0000001A-9B23-499E-B9D0-A3D7954B5808}"/>
            </c:ext>
          </c:extLst>
        </c:ser>
        <c:ser>
          <c:idx val="27"/>
          <c:order val="27"/>
          <c:tx>
            <c:v>Saturday - Average of VPMC </c:v>
          </c:tx>
          <c:spPr>
            <a:solidFill>
              <a:schemeClr val="accent4">
                <a:lumMod val="60000"/>
                <a:lumOff val="4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310.35052910052906</c:v>
              </c:pt>
              <c:pt idx="1">
                <c:v>255.63909774436092</c:v>
              </c:pt>
              <c:pt idx="2">
                <c:v>330.15022675736969</c:v>
              </c:pt>
              <c:pt idx="3">
                <c:v>444.99771062271054</c:v>
              </c:pt>
              <c:pt idx="4">
                <c:v>0</c:v>
              </c:pt>
              <c:pt idx="5">
                <c:v>450.48701298701292</c:v>
              </c:pt>
              <c:pt idx="6">
                <c:v>0</c:v>
              </c:pt>
              <c:pt idx="7">
                <c:v>327.38095238095235</c:v>
              </c:pt>
              <c:pt idx="8">
                <c:v>242.43340041948696</c:v>
              </c:pt>
              <c:pt idx="9">
                <c:v>231.44566100419271</c:v>
              </c:pt>
              <c:pt idx="10">
                <c:v>0</c:v>
              </c:pt>
              <c:pt idx="11">
                <c:v>357.94396706050838</c:v>
              </c:pt>
              <c:pt idx="12">
                <c:v>500</c:v>
              </c:pt>
              <c:pt idx="13">
                <c:v>412.13715292897615</c:v>
              </c:pt>
              <c:pt idx="14">
                <c:v>0</c:v>
              </c:pt>
              <c:pt idx="15">
                <c:v>183.4077380952381</c:v>
              </c:pt>
              <c:pt idx="16">
                <c:v>286.88831039238306</c:v>
              </c:pt>
              <c:pt idx="17">
                <c:v>0</c:v>
              </c:pt>
              <c:pt idx="18">
                <c:v>402.65804597701145</c:v>
              </c:pt>
              <c:pt idx="19">
                <c:v>530.03246753246754</c:v>
              </c:pt>
            </c:numLit>
          </c:val>
          <c:extLst>
            <c:ext xmlns:c16="http://schemas.microsoft.com/office/drawing/2014/chart" uri="{C3380CC4-5D6E-409C-BE32-E72D297353CC}">
              <c16:uniqueId val="{0000001B-9B23-499E-B9D0-A3D7954B5808}"/>
            </c:ext>
          </c:extLst>
        </c:ser>
        <c:ser>
          <c:idx val="28"/>
          <c:order val="28"/>
          <c:tx>
            <c:v>Saturday - Average of CPM </c:v>
          </c:tx>
          <c:spPr>
            <a:solidFill>
              <a:schemeClr val="accent5">
                <a:lumMod val="60000"/>
                <a:lumOff val="4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12.533067739898993</c:v>
              </c:pt>
              <c:pt idx="1">
                <c:v>8.3545892672020976</c:v>
              </c:pt>
              <c:pt idx="2">
                <c:v>13.444860949759073</c:v>
              </c:pt>
              <c:pt idx="3">
                <c:v>13.18899655708875</c:v>
              </c:pt>
              <c:pt idx="4">
                <c:v>0</c:v>
              </c:pt>
              <c:pt idx="5">
                <c:v>10.283773457792208</c:v>
              </c:pt>
              <c:pt idx="6">
                <c:v>0</c:v>
              </c:pt>
              <c:pt idx="7">
                <c:v>10.796612554112556</c:v>
              </c:pt>
              <c:pt idx="8">
                <c:v>8.6813761601897568</c:v>
              </c:pt>
              <c:pt idx="9">
                <c:v>7.920068304789079</c:v>
              </c:pt>
              <c:pt idx="10">
                <c:v>0</c:v>
              </c:pt>
              <c:pt idx="11">
                <c:v>23.209571361744462</c:v>
              </c:pt>
              <c:pt idx="12">
                <c:v>45.99356948051949</c:v>
              </c:pt>
              <c:pt idx="13">
                <c:v>15.63296271241339</c:v>
              </c:pt>
              <c:pt idx="14">
                <c:v>0</c:v>
              </c:pt>
              <c:pt idx="15">
                <c:v>8.7891174073322507</c:v>
              </c:pt>
              <c:pt idx="16">
                <c:v>17.418205324797761</c:v>
              </c:pt>
              <c:pt idx="17">
                <c:v>0</c:v>
              </c:pt>
              <c:pt idx="18">
                <c:v>14.281312330198539</c:v>
              </c:pt>
              <c:pt idx="19">
                <c:v>12.25384852697019</c:v>
              </c:pt>
            </c:numLit>
          </c:val>
          <c:extLst>
            <c:ext xmlns:c16="http://schemas.microsoft.com/office/drawing/2014/chart" uri="{C3380CC4-5D6E-409C-BE32-E72D297353CC}">
              <c16:uniqueId val="{0000001C-9B23-499E-B9D0-A3D7954B5808}"/>
            </c:ext>
          </c:extLst>
        </c:ser>
        <c:ser>
          <c:idx val="29"/>
          <c:order val="29"/>
          <c:tx>
            <c:v>Saturday - Average of CPV </c:v>
          </c:tx>
          <c:spPr>
            <a:solidFill>
              <a:schemeClr val="accent6">
                <a:lumMod val="60000"/>
                <a:lumOff val="4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103.71075478477589</c:v>
              </c:pt>
              <c:pt idx="1">
                <c:v>71.152864984137338</c:v>
              </c:pt>
              <c:pt idx="2">
                <c:v>110.36171402203439</c:v>
              </c:pt>
              <c:pt idx="3">
                <c:v>62.862394108769422</c:v>
              </c:pt>
              <c:pt idx="4">
                <c:v>0</c:v>
              </c:pt>
              <c:pt idx="5">
                <c:v>48.069256414892422</c:v>
              </c:pt>
              <c:pt idx="6">
                <c:v>0</c:v>
              </c:pt>
              <c:pt idx="7">
                <c:v>34.009329545454548</c:v>
              </c:pt>
              <c:pt idx="8">
                <c:v>38.250331196232267</c:v>
              </c:pt>
              <c:pt idx="9">
                <c:v>60.350288777386517</c:v>
              </c:pt>
              <c:pt idx="10">
                <c:v>0</c:v>
              </c:pt>
              <c:pt idx="11">
                <c:v>100.80707072463083</c:v>
              </c:pt>
              <c:pt idx="12">
                <c:v>91.98713896103898</c:v>
              </c:pt>
              <c:pt idx="13">
                <c:v>45.631619309045739</c:v>
              </c:pt>
              <c:pt idx="14">
                <c:v>0</c:v>
              </c:pt>
              <c:pt idx="15">
                <c:v>80.225579159902594</c:v>
              </c:pt>
              <c:pt idx="16">
                <c:v>109.10668454031148</c:v>
              </c:pt>
              <c:pt idx="17">
                <c:v>0</c:v>
              </c:pt>
              <c:pt idx="18">
                <c:v>75.458435821078936</c:v>
              </c:pt>
              <c:pt idx="19">
                <c:v>23.406613972385145</c:v>
              </c:pt>
            </c:numLit>
          </c:val>
          <c:extLst>
            <c:ext xmlns:c16="http://schemas.microsoft.com/office/drawing/2014/chart" uri="{C3380CC4-5D6E-409C-BE32-E72D297353CC}">
              <c16:uniqueId val="{0000001D-9B23-499E-B9D0-A3D7954B5808}"/>
            </c:ext>
          </c:extLst>
        </c:ser>
        <c:ser>
          <c:idx val="30"/>
          <c:order val="30"/>
          <c:tx>
            <c:v>Sunday - Sum of Visits</c:v>
          </c:tx>
          <c:spPr>
            <a:solidFill>
              <a:schemeClr val="accent1">
                <a:lumMod val="5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551</c:v>
              </c:pt>
              <c:pt idx="1">
                <c:v>183</c:v>
              </c:pt>
              <c:pt idx="2">
                <c:v>1010</c:v>
              </c:pt>
              <c:pt idx="3">
                <c:v>1726</c:v>
              </c:pt>
              <c:pt idx="4">
                <c:v>257</c:v>
              </c:pt>
              <c:pt idx="5">
                <c:v>198</c:v>
              </c:pt>
              <c:pt idx="6">
                <c:v>0</c:v>
              </c:pt>
              <c:pt idx="7">
                <c:v>708</c:v>
              </c:pt>
              <c:pt idx="8">
                <c:v>2008</c:v>
              </c:pt>
              <c:pt idx="9">
                <c:v>372</c:v>
              </c:pt>
              <c:pt idx="10">
                <c:v>273</c:v>
              </c:pt>
              <c:pt idx="11">
                <c:v>892</c:v>
              </c:pt>
              <c:pt idx="12">
                <c:v>184</c:v>
              </c:pt>
              <c:pt idx="13">
                <c:v>3125</c:v>
              </c:pt>
              <c:pt idx="14">
                <c:v>479</c:v>
              </c:pt>
              <c:pt idx="15">
                <c:v>16</c:v>
              </c:pt>
              <c:pt idx="16">
                <c:v>810</c:v>
              </c:pt>
              <c:pt idx="17">
                <c:v>169</c:v>
              </c:pt>
              <c:pt idx="18">
                <c:v>238</c:v>
              </c:pt>
              <c:pt idx="19">
                <c:v>278</c:v>
              </c:pt>
            </c:numLit>
          </c:val>
          <c:extLst>
            <c:ext xmlns:c16="http://schemas.microsoft.com/office/drawing/2014/chart" uri="{C3380CC4-5D6E-409C-BE32-E72D297353CC}">
              <c16:uniqueId val="{0000001E-9B23-499E-B9D0-A3D7954B5808}"/>
            </c:ext>
          </c:extLst>
        </c:ser>
        <c:ser>
          <c:idx val="31"/>
          <c:order val="31"/>
          <c:tx>
            <c:v>Sunday - Sum of Euro Spend</c:v>
          </c:tx>
          <c:spPr>
            <a:solidFill>
              <a:schemeClr val="accent2">
                <a:lumMod val="5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25262.129986363634</c:v>
              </c:pt>
              <c:pt idx="1">
                <c:v>8193.9811318181819</c:v>
              </c:pt>
              <c:pt idx="2">
                <c:v>27098.633781818178</c:v>
              </c:pt>
              <c:pt idx="3">
                <c:v>30875.936649999996</c:v>
              </c:pt>
              <c:pt idx="4">
                <c:v>9427.3861500000003</c:v>
              </c:pt>
              <c:pt idx="5">
                <c:v>3283.0339454545447</c:v>
              </c:pt>
              <c:pt idx="6">
                <c:v>0</c:v>
              </c:pt>
              <c:pt idx="7">
                <c:v>18945.463845454538</c:v>
              </c:pt>
              <c:pt idx="8">
                <c:v>38126.725709090912</c:v>
              </c:pt>
              <c:pt idx="9">
                <c:v>6860.8154136363637</c:v>
              </c:pt>
              <c:pt idx="10">
                <c:v>4960.8275363636367</c:v>
              </c:pt>
              <c:pt idx="11">
                <c:v>27311.758913636368</c:v>
              </c:pt>
              <c:pt idx="12">
                <c:v>6434.5651500000013</c:v>
              </c:pt>
              <c:pt idx="13">
                <c:v>73414.806045454505</c:v>
              </c:pt>
              <c:pt idx="14">
                <c:v>13939.290536363636</c:v>
              </c:pt>
              <c:pt idx="15">
                <c:v>417.1811090909091</c:v>
              </c:pt>
              <c:pt idx="16">
                <c:v>15222.575904545454</c:v>
              </c:pt>
              <c:pt idx="17">
                <c:v>4851.9976818181804</c:v>
              </c:pt>
              <c:pt idx="18">
                <c:v>6225.9745954545442</c:v>
              </c:pt>
              <c:pt idx="19">
                <c:v>10674.394899999999</c:v>
              </c:pt>
            </c:numLit>
          </c:val>
          <c:extLst>
            <c:ext xmlns:c16="http://schemas.microsoft.com/office/drawing/2014/chart" uri="{C3380CC4-5D6E-409C-BE32-E72D297353CC}">
              <c16:uniqueId val="{0000001F-9B23-499E-B9D0-A3D7954B5808}"/>
            </c:ext>
          </c:extLst>
        </c:ser>
        <c:ser>
          <c:idx val="32"/>
          <c:order val="32"/>
          <c:tx>
            <c:v>Sunday - Average of VPMC </c:v>
          </c:tx>
          <c:spPr>
            <a:solidFill>
              <a:schemeClr val="accent3">
                <a:lumMod val="5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384.68362986220126</c:v>
              </c:pt>
              <c:pt idx="1">
                <c:v>393.74109686609683</c:v>
              </c:pt>
              <c:pt idx="2">
                <c:v>623.70670995670991</c:v>
              </c:pt>
              <c:pt idx="3">
                <c:v>665.74986316365619</c:v>
              </c:pt>
              <c:pt idx="4">
                <c:v>368.96258503401361</c:v>
              </c:pt>
              <c:pt idx="5">
                <c:v>456.14370748299325</c:v>
              </c:pt>
              <c:pt idx="6">
                <c:v>0</c:v>
              </c:pt>
              <c:pt idx="7">
                <c:v>525.4320854847964</c:v>
              </c:pt>
              <c:pt idx="8">
                <c:v>405.71029718866049</c:v>
              </c:pt>
              <c:pt idx="9">
                <c:v>252.7895304463249</c:v>
              </c:pt>
              <c:pt idx="10">
                <c:v>657.33745421245419</c:v>
              </c:pt>
              <c:pt idx="11">
                <c:v>825.23602389673817</c:v>
              </c:pt>
              <c:pt idx="12">
                <c:v>453.57142857142856</c:v>
              </c:pt>
              <c:pt idx="13">
                <c:v>501.98254029222221</c:v>
              </c:pt>
              <c:pt idx="14">
                <c:v>964.40972222222206</c:v>
              </c:pt>
              <c:pt idx="15">
                <c:v>336.73469387755102</c:v>
              </c:pt>
              <c:pt idx="16">
                <c:v>458.85219828672211</c:v>
              </c:pt>
              <c:pt idx="17">
                <c:v>624.90699404761915</c:v>
              </c:pt>
              <c:pt idx="18">
                <c:v>504.46428571428578</c:v>
              </c:pt>
              <c:pt idx="19">
                <c:v>465.96459096459097</c:v>
              </c:pt>
            </c:numLit>
          </c:val>
          <c:extLst>
            <c:ext xmlns:c16="http://schemas.microsoft.com/office/drawing/2014/chart" uri="{C3380CC4-5D6E-409C-BE32-E72D297353CC}">
              <c16:uniqueId val="{00000020-9B23-499E-B9D0-A3D7954B5808}"/>
            </c:ext>
          </c:extLst>
        </c:ser>
        <c:ser>
          <c:idx val="33"/>
          <c:order val="33"/>
          <c:tx>
            <c:v>Sunday - Average of CPM </c:v>
          </c:tx>
          <c:spPr>
            <a:solidFill>
              <a:schemeClr val="accent4">
                <a:lumMod val="5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14.354836927579367</c:v>
              </c:pt>
              <c:pt idx="1">
                <c:v>15.101185067941318</c:v>
              </c:pt>
              <c:pt idx="2">
                <c:v>14.447339862750887</c:v>
              </c:pt>
              <c:pt idx="3">
                <c:v>11.844690615328163</c:v>
              </c:pt>
              <c:pt idx="4">
                <c:v>10.168686709209442</c:v>
              </c:pt>
              <c:pt idx="5">
                <c:v>9.0350032474647914</c:v>
              </c:pt>
              <c:pt idx="6">
                <c:v>0</c:v>
              </c:pt>
              <c:pt idx="7">
                <c:v>14.493681599973067</c:v>
              </c:pt>
              <c:pt idx="8">
                <c:v>8.0970666632203336</c:v>
              </c:pt>
              <c:pt idx="9">
                <c:v>6.5913279336936705</c:v>
              </c:pt>
              <c:pt idx="10">
                <c:v>12.977995451163419</c:v>
              </c:pt>
              <c:pt idx="11">
                <c:v>22.395424936451853</c:v>
              </c:pt>
              <c:pt idx="12">
                <c:v>28.993628225784636</c:v>
              </c:pt>
              <c:pt idx="13">
                <c:v>10.062982990977478</c:v>
              </c:pt>
              <c:pt idx="14">
                <c:v>28.505868760709774</c:v>
              </c:pt>
              <c:pt idx="15">
                <c:v>6.3854251391465677</c:v>
              </c:pt>
              <c:pt idx="16">
                <c:v>9.7922151845964613</c:v>
              </c:pt>
              <c:pt idx="17">
                <c:v>14.359072954291802</c:v>
              </c:pt>
              <c:pt idx="18">
                <c:v>11.70580097972203</c:v>
              </c:pt>
              <c:pt idx="19">
                <c:v>18.457795390286797</c:v>
              </c:pt>
            </c:numLit>
          </c:val>
          <c:extLst>
            <c:ext xmlns:c16="http://schemas.microsoft.com/office/drawing/2014/chart" uri="{C3380CC4-5D6E-409C-BE32-E72D297353CC}">
              <c16:uniqueId val="{00000021-9B23-499E-B9D0-A3D7954B5808}"/>
            </c:ext>
          </c:extLst>
        </c:ser>
        <c:ser>
          <c:idx val="34"/>
          <c:order val="34"/>
          <c:tx>
            <c:v>Sunday - Average of CPV </c:v>
          </c:tx>
          <c:spPr>
            <a:solidFill>
              <a:schemeClr val="accent5">
                <a:lumMod val="50000"/>
              </a:schemeClr>
            </a:solidFill>
            <a:ln>
              <a:noFill/>
            </a:ln>
            <a:effectLst/>
          </c:spPr>
          <c:invertIfNegative val="0"/>
          <c:cat>
            <c:strLit>
              <c:ptCount val="20"/>
              <c:pt idx="0">
                <c:v>13th</c:v>
              </c:pt>
              <c:pt idx="1">
                <c:v>Animal</c:v>
              </c:pt>
              <c:pt idx="2">
                <c:v>Comedy</c:v>
              </c:pt>
              <c:pt idx="3">
                <c:v>Discovery</c:v>
              </c:pt>
              <c:pt idx="4">
                <c:v>E!</c:v>
              </c:pt>
              <c:pt idx="5">
                <c:v>Erediv</c:v>
              </c:pt>
              <c:pt idx="6">
                <c:v>Erediv 2</c:v>
              </c:pt>
              <c:pt idx="7">
                <c:v>Eurosport</c:v>
              </c:pt>
              <c:pt idx="8">
                <c:v>Ned1</c:v>
              </c:pt>
              <c:pt idx="9">
                <c:v>Ned2</c:v>
              </c:pt>
              <c:pt idx="10">
                <c:v>Ned3</c:v>
              </c:pt>
              <c:pt idx="11">
                <c:v>Net5</c:v>
              </c:pt>
              <c:pt idx="12">
                <c:v>RTL Lounge</c:v>
              </c:pt>
              <c:pt idx="13">
                <c:v>RTL4</c:v>
              </c:pt>
              <c:pt idx="14">
                <c:v>RTL5</c:v>
              </c:pt>
              <c:pt idx="15">
                <c:v>RTL8</c:v>
              </c:pt>
              <c:pt idx="16">
                <c:v>SBS 6</c:v>
              </c:pt>
              <c:pt idx="17">
                <c:v>Sport1</c:v>
              </c:pt>
              <c:pt idx="18">
                <c:v>TLC</c:v>
              </c:pt>
              <c:pt idx="19">
                <c:v>Veronica</c:v>
              </c:pt>
            </c:strLit>
          </c:cat>
          <c:val>
            <c:numLit>
              <c:formatCode>General</c:formatCode>
              <c:ptCount val="20"/>
              <c:pt idx="0">
                <c:v>99.884027219373806</c:v>
              </c:pt>
              <c:pt idx="1">
                <c:v>67.081886641398867</c:v>
              </c:pt>
              <c:pt idx="2">
                <c:v>41.188663082784437</c:v>
              </c:pt>
              <c:pt idx="3">
                <c:v>31.39124167018381</c:v>
              </c:pt>
              <c:pt idx="4">
                <c:v>39.831468550944507</c:v>
              </c:pt>
              <c:pt idx="5">
                <c:v>39.478991616391184</c:v>
              </c:pt>
              <c:pt idx="6">
                <c:v>0</c:v>
              </c:pt>
              <c:pt idx="7">
                <c:v>38.611988291674734</c:v>
              </c:pt>
              <c:pt idx="8">
                <c:v>19.693776667023329</c:v>
              </c:pt>
              <c:pt idx="9">
                <c:v>41.925534749284978</c:v>
              </c:pt>
              <c:pt idx="10">
                <c:v>21.651219537011073</c:v>
              </c:pt>
              <c:pt idx="11">
                <c:v>40.841669227938304</c:v>
              </c:pt>
              <c:pt idx="12">
                <c:v>158.58802288005052</c:v>
              </c:pt>
              <c:pt idx="13">
                <c:v>31.9022255372603</c:v>
              </c:pt>
              <c:pt idx="14">
                <c:v>32.326707827736683</c:v>
              </c:pt>
              <c:pt idx="15">
                <c:v>26.073819318181819</c:v>
              </c:pt>
              <c:pt idx="16">
                <c:v>36.473401171314194</c:v>
              </c:pt>
              <c:pt idx="17">
                <c:v>53.606319412888389</c:v>
              </c:pt>
              <c:pt idx="18">
                <c:v>53.153361641372406</c:v>
              </c:pt>
              <c:pt idx="19">
                <c:v>60.427093572002995</c:v>
              </c:pt>
            </c:numLit>
          </c:val>
          <c:extLst>
            <c:ext xmlns:c16="http://schemas.microsoft.com/office/drawing/2014/chart" uri="{C3380CC4-5D6E-409C-BE32-E72D297353CC}">
              <c16:uniqueId val="{00000022-9B23-499E-B9D0-A3D7954B5808}"/>
            </c:ext>
          </c:extLst>
        </c:ser>
        <c:dLbls>
          <c:showLegendKey val="0"/>
          <c:showVal val="0"/>
          <c:showCatName val="0"/>
          <c:showSerName val="0"/>
          <c:showPercent val="0"/>
          <c:showBubbleSize val="0"/>
        </c:dLbls>
        <c:gapWidth val="150"/>
        <c:overlap val="100"/>
        <c:axId val="754846848"/>
        <c:axId val="757119936"/>
      </c:barChart>
      <c:catAx>
        <c:axId val="7548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19936"/>
        <c:crosses val="autoZero"/>
        <c:auto val="1"/>
        <c:lblAlgn val="ctr"/>
        <c:lblOffset val="100"/>
        <c:noMultiLvlLbl val="0"/>
      </c:catAx>
      <c:valAx>
        <c:axId val="75711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846848"/>
        <c:crosses val="autoZero"/>
        <c:crossBetween val="between"/>
      </c:valAx>
      <c:spPr>
        <a:noFill/>
        <a:ln>
          <a:noFill/>
        </a:ln>
        <a:effectLst/>
      </c:spPr>
    </c:plotArea>
    <c:legend>
      <c:legendPos val="r"/>
      <c:layout>
        <c:manualLayout>
          <c:xMode val="edge"/>
          <c:yMode val="edge"/>
          <c:x val="0.77664862611776508"/>
          <c:y val="6.6295064742386139E-2"/>
          <c:w val="0.13843290054609123"/>
          <c:h val="0.65852061433578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Hour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Hour Chart</a:t>
          </a:r>
        </a:p>
      </cx:txPr>
    </cx:title>
    <cx:plotArea>
      <cx:plotAreaRegion>
        <cx:plotSurface>
          <cx:spPr>
            <a:ln>
              <a:solidFill>
                <a:sysClr val="windowText" lastClr="000000"/>
              </a:solidFill>
            </a:ln>
          </cx:spPr>
        </cx:plotSurface>
        <cx:series layoutId="clusteredColumn" uniqueId="{BE599131-95EF-41D2-A384-2555649C1121}">
          <cx:tx>
            <cx:txData>
              <cx:f>_xlchart.v1.5</cx:f>
              <cx:v>Hour</cx:v>
            </cx:txData>
          </cx:tx>
          <cx:dataId val="0"/>
          <cx:layoutPr>
            <cx:binning intervalClosed="r">
              <cx:binSize val="1"/>
            </cx:binning>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txData>
          <cx:v>Visits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Visits</a:t>
          </a:r>
        </a:p>
      </cx:txPr>
    </cx:title>
    <cx:plotArea>
      <cx:plotAreaRegion>
        <cx:series layoutId="clusteredColumn" uniqueId="{24DBF09D-00AE-4679-B959-6B177961E877}">
          <cx:tx>
            <cx:txData>
              <cx:f>_xlchart.v1.21</cx:f>
              <cx:v>Visits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_xlchart.v1.24</cx:f>
      </cx:numDim>
    </cx:data>
  </cx:chartData>
  <cx:chart>
    <cx:title pos="t" align="ctr" overlay="0">
      <cx:tx>
        <cx:txData>
          <cx:v>Contacts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Contacts</a:t>
          </a:r>
        </a:p>
      </cx:txPr>
    </cx:title>
    <cx:plotArea>
      <cx:plotAreaRegion>
        <cx:series layoutId="clusteredColumn" uniqueId="{7BCA8594-3DF8-4A6B-9DC5-29D3A5BC1E34}">
          <cx:tx>
            <cx:txData>
              <cx:f>_xlchart.v1.23</cx:f>
              <cx:v>Contacts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Net Spend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Net Spend</a:t>
          </a:r>
        </a:p>
      </cx:txPr>
    </cx:title>
    <cx:plotArea>
      <cx:plotAreaRegion>
        <cx:series layoutId="clusteredColumn" uniqueId="{5085B65B-3AB5-45EF-BF07-431AE969AE4C}">
          <cx:tx>
            <cx:txData>
              <cx:f>_xlchart.v1.7</cx:f>
              <cx:v>Net spend</cx:v>
            </cx:txData>
          </cx:tx>
          <cx:dataId val="0"/>
          <cx:layoutPr>
            <cx:binning intervalClosed="r">
              <cx:binSize val="3000"/>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spPr>
    <a:ln>
      <a:solidFill>
        <a:sysClr val="windowText" lastClr="000000"/>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Visits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Visits</a:t>
          </a:r>
        </a:p>
      </cx:txPr>
    </cx:title>
    <cx:plotArea>
      <cx:plotAreaRegion>
        <cx:plotSurface>
          <cx:spPr>
            <a:ln>
              <a:solidFill>
                <a:sysClr val="windowText" lastClr="000000"/>
              </a:solidFill>
            </a:ln>
          </cx:spPr>
        </cx:plotSurface>
        <cx:series layoutId="clusteredColumn" uniqueId="{24DBF09D-00AE-4679-B959-6B177961E877}">
          <cx:tx>
            <cx:txData>
              <cx:f>_xlchart.v1.3</cx:f>
              <cx:v>Visits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Contacts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Contacts</a:t>
          </a:r>
        </a:p>
      </cx:txPr>
    </cx:title>
    <cx:plotArea>
      <cx:plotAreaRegion>
        <cx:series layoutId="clusteredColumn" uniqueId="{7BCA8594-3DF8-4A6B-9DC5-29D3A5BC1E34}">
          <cx:tx>
            <cx:txData>
              <cx:f>_xlchart.v1.9</cx:f>
              <cx:v>Contacts</cx:v>
            </cx:txData>
          </cx:tx>
          <cx:dataId val="0"/>
          <cx:layoutPr>
            <cx:binning intervalClosed="r"/>
          </cx:layoutPr>
        </cx:series>
      </cx:plotAreaRegion>
      <cx:axis id="0">
        <cx:catScaling gapWidth="0"/>
        <cx:tickLabels/>
      </cx:axis>
      <cx:axis id="1">
        <cx:valScaling/>
        <cx:majorGridlines/>
        <cx:tickLabels/>
      </cx:axis>
    </cx:plotArea>
  </cx:chart>
  <cx:spPr>
    <a:ln>
      <a:solidFill>
        <a:sysClr val="windowText" lastClr="000000"/>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rtl="0"/>
            <a:r>
              <a:rPr lang="en-IN" sz="1800" b="0" i="0" baseline="0">
                <a:effectLst/>
              </a:rPr>
              <a:t>Sum of CPM  by week</a:t>
            </a:r>
            <a:endParaRPr lang="en-IN" sz="1400">
              <a:effectLst/>
            </a:endParaRPr>
          </a:p>
        </cx:rich>
      </cx:tx>
    </cx:title>
    <cx:plotArea>
      <cx:plotAreaRegion>
        <cx:series layoutId="clusteredColumn" uniqueId="{3247EBC3-39E1-4FEC-A611-AF7C73F454EC}">
          <cx:tx>
            <cx:txData>
              <cx:f>_xlchart.v1.1</cx:f>
              <cx:v>CPM </cx:v>
            </cx:txData>
          </cx:tx>
          <cx:dataLabels pos="inEnd">
            <cx:visibility seriesName="0" categoryName="0" value="1"/>
          </cx:dataLabels>
          <cx:dataId val="0"/>
          <cx:layoutPr>
            <cx:aggregation/>
          </cx:layoutPr>
          <cx:axisId val="1"/>
        </cx:series>
        <cx:series layoutId="paretoLine" ownerIdx="0" uniqueId="{CF9A0EC6-0984-4B5D-8D3E-DF83DC797F53}">
          <cx:axisId val="2"/>
        </cx:series>
      </cx:plotAreaRegion>
      <cx:axis id="0">
        <cx:catScaling gapWidth="0"/>
        <cx:tickLabels/>
      </cx:axis>
      <cx:axis id="1" hidden="1">
        <cx:valScaling/>
        <cx:majorGridlines/>
        <cx:tickLabels/>
      </cx:axis>
      <cx:axis id="2">
        <cx:valScaling max="1" min="0"/>
        <cx:units unit="percentage"/>
        <cx:tickLabels/>
      </cx:axis>
    </cx:plotArea>
  </cx:chart>
  <cx:spPr>
    <a:ln>
      <a:solidFill>
        <a:schemeClr val="tx1"/>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_xlchart.v1.13</cx:f>
      </cx:numDim>
    </cx:data>
  </cx:chartData>
  <cx:chart>
    <cx:title pos="t" align="ctr" overlay="0">
      <cx:tx>
        <cx:rich>
          <a:bodyPr spcFirstLastPara="1" vertOverflow="ellipsis" horzOverflow="overflow" wrap="square" lIns="0" tIns="0" rIns="0" bIns="0" anchor="ctr" anchorCtr="1"/>
          <a:lstStyle/>
          <a:p>
            <a:pPr rtl="0"/>
            <a:r>
              <a:rPr lang="en-IN" sz="1800" b="0" i="0" baseline="0">
                <a:effectLst/>
              </a:rPr>
              <a:t>Sum of VPMC  by week</a:t>
            </a:r>
            <a:endParaRPr lang="en-IN" sz="1400">
              <a:effectLst/>
            </a:endParaRPr>
          </a:p>
        </cx:rich>
      </cx:tx>
    </cx:title>
    <cx:plotArea>
      <cx:plotAreaRegion>
        <cx:series layoutId="clusteredColumn" uniqueId="{0E750F21-76B9-4A7A-BA73-DBE36C964B25}">
          <cx:tx>
            <cx:txData>
              <cx:f>_xlchart.v1.12</cx:f>
              <cx:v>VPMC </cx:v>
            </cx:txData>
          </cx:tx>
          <cx:dataId val="0"/>
          <cx:layoutPr>
            <cx:aggregation/>
          </cx:layoutPr>
          <cx:axisId val="1"/>
        </cx:series>
        <cx:series layoutId="paretoLine" ownerIdx="0" uniqueId="{A0A4A216-F259-4DAD-A4BB-5F65298331CA}">
          <cx:axisId val="2"/>
        </cx:series>
      </cx:plotAreaRegion>
      <cx:axis id="0">
        <cx:catScaling gapWidth="0"/>
        <cx:tickLabels/>
      </cx:axis>
      <cx:axis id="1">
        <cx:valScaling/>
        <cx:majorGridlines/>
        <cx:tickLabels/>
      </cx:axis>
      <cx:axis id="2">
        <cx:valScaling max="1" min="0"/>
        <cx:units unit="percentage"/>
        <cx:tickLabels/>
      </cx:axis>
    </cx:plotArea>
  </cx:chart>
  <cx:spPr>
    <a:solidFill>
      <a:schemeClr val="accent6">
        <a:lumMod val="20000"/>
        <a:lumOff val="80000"/>
      </a:schemeClr>
    </a:solidFill>
    <a:ln>
      <a:solidFill>
        <a:sysClr val="windowText" lastClr="000000"/>
      </a:solid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_xlchart.v1.16</cx:f>
      </cx:numDim>
    </cx:data>
  </cx:chartData>
  <cx:chart>
    <cx:title pos="t" align="ctr" overlay="0">
      <cx:tx>
        <cx:rich>
          <a:bodyPr spcFirstLastPara="1" vertOverflow="ellipsis" horzOverflow="overflow" wrap="square" lIns="0" tIns="0" rIns="0" bIns="0" anchor="ctr" anchorCtr="1"/>
          <a:lstStyle/>
          <a:p>
            <a:pPr rtl="0"/>
            <a:r>
              <a:rPr lang="en-IN" sz="1800" b="0" i="0" baseline="0">
                <a:effectLst/>
              </a:rPr>
              <a:t>Sum of CPV  by week</a:t>
            </a:r>
            <a:endParaRPr lang="en-IN" sz="1400">
              <a:effectLst/>
            </a:endParaRPr>
          </a:p>
        </cx:rich>
      </cx:tx>
    </cx:title>
    <cx:plotArea>
      <cx:plotAreaRegion>
        <cx:series layoutId="clusteredColumn" uniqueId="{4ACC6A61-66B4-4A13-8A8D-70543068E2C4}">
          <cx:tx>
            <cx:txData>
              <cx:f>_xlchart.v1.15</cx:f>
              <cx:v>CPV </cx:v>
            </cx:txData>
          </cx:tx>
          <cx:dataId val="0"/>
          <cx:layoutPr>
            <cx:aggregation/>
          </cx:layoutPr>
          <cx:axisId val="1"/>
        </cx:series>
        <cx:series layoutId="paretoLine" ownerIdx="0" uniqueId="{56CCBFA9-58A8-42A0-80F5-F6A23B38331F}">
          <cx:axisId val="2"/>
        </cx:series>
      </cx:plotAreaRegion>
      <cx:axis id="0">
        <cx:catScaling gapWidth="0"/>
        <cx:tickLabels/>
      </cx:axis>
      <cx:axis id="1">
        <cx:valScaling/>
        <cx:majorGridlines/>
        <cx:tickLabels/>
      </cx:axis>
      <cx:axis id="2">
        <cx:valScaling max="1" min="0"/>
        <cx:units unit="percentage"/>
        <cx:tickLabels/>
      </cx:axis>
    </cx:plotArea>
  </cx:chart>
  <cx:spPr>
    <a:solidFill>
      <a:schemeClr val="accent5">
        <a:lumMod val="20000"/>
        <a:lumOff val="80000"/>
      </a:schemeClr>
    </a:solidFill>
    <a:ln>
      <a:solidFill>
        <a:schemeClr val="tx1"/>
      </a:solid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tx>
        <cx:txData>
          <cx:v>Hour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Hour Chart</a:t>
          </a:r>
        </a:p>
      </cx:txPr>
    </cx:title>
    <cx:plotArea>
      <cx:plotAreaRegion>
        <cx:series layoutId="clusteredColumn" uniqueId="{BE599131-95EF-41D2-A384-2555649C1121}">
          <cx:tx>
            <cx:txData>
              <cx:f>_xlchart.v1.17</cx:f>
              <cx:v>Hour</cx:v>
            </cx:txData>
          </cx:tx>
          <cx:dataId val="0"/>
          <cx:layoutPr>
            <cx:binning intervalClosed="r">
              <cx:binSize val="1"/>
            </cx:binning>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tx>
        <cx:txData>
          <cx:v>Net Spend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Net Spend</a:t>
          </a:r>
        </a:p>
      </cx:txPr>
    </cx:title>
    <cx:plotArea>
      <cx:plotAreaRegion>
        <cx:series layoutId="clusteredColumn" uniqueId="{5085B65B-3AB5-45EF-BF07-431AE969AE4C}">
          <cx:tx>
            <cx:txData>
              <cx:f>_xlchart.v1.19</cx:f>
              <cx:v>Net spend</cx:v>
            </cx:txData>
          </cx:tx>
          <cx:dataId val="0"/>
          <cx:layoutPr>
            <cx:binning intervalClosed="r">
              <cx:binSize val="3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5.xml"/><Relationship Id="rId3" Type="http://schemas.microsoft.com/office/2014/relationships/chartEx" Target="../charts/chartEx3.xml"/><Relationship Id="rId7" Type="http://schemas.openxmlformats.org/officeDocument/2006/relationships/chart" Target="../charts/chart3.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2.xml"/><Relationship Id="rId11" Type="http://schemas.openxmlformats.org/officeDocument/2006/relationships/chart" Target="../charts/chart4.xml"/><Relationship Id="rId5" Type="http://schemas.openxmlformats.org/officeDocument/2006/relationships/chart" Target="../charts/chart1.xml"/><Relationship Id="rId10" Type="http://schemas.microsoft.com/office/2014/relationships/chartEx" Target="../charts/chartEx7.xml"/><Relationship Id="rId4" Type="http://schemas.microsoft.com/office/2014/relationships/chartEx" Target="../charts/chartEx4.xml"/><Relationship Id="rId9" Type="http://schemas.microsoft.com/office/2014/relationships/chartEx" Target="../charts/chartEx6.xml"/></Relationships>
</file>

<file path=xl/drawings/_rels/drawing2.xml.rels><?xml version="1.0" encoding="UTF-8" standalone="yes"?>
<Relationships xmlns="http://schemas.openxmlformats.org/package/2006/relationships"><Relationship Id="rId3" Type="http://schemas.microsoft.com/office/2014/relationships/chartEx" Target="../charts/chartEx10.xml"/><Relationship Id="rId2" Type="http://schemas.microsoft.com/office/2014/relationships/chartEx" Target="../charts/chartEx9.xml"/><Relationship Id="rId1" Type="http://schemas.microsoft.com/office/2014/relationships/chartEx" Target="../charts/chartEx8.xml"/><Relationship Id="rId4" Type="http://schemas.microsoft.com/office/2014/relationships/chartEx" Target="../charts/chartEx11.xml"/></Relationships>
</file>

<file path=xl/drawings/drawing1.xml><?xml version="1.0" encoding="utf-8"?>
<xdr:wsDr xmlns:xdr="http://schemas.openxmlformats.org/drawingml/2006/spreadsheetDrawing" xmlns:a="http://schemas.openxmlformats.org/drawingml/2006/main">
  <xdr:twoCellAnchor>
    <xdr:from>
      <xdr:col>1</xdr:col>
      <xdr:colOff>11616</xdr:colOff>
      <xdr:row>4</xdr:row>
      <xdr:rowOff>69695</xdr:rowOff>
    </xdr:from>
    <xdr:to>
      <xdr:col>8</xdr:col>
      <xdr:colOff>313241</xdr:colOff>
      <xdr:row>19</xdr:row>
      <xdr:rowOff>98270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5B0868B-CF10-475E-8CB1-D65DA0F12E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89591" y="961870"/>
              <a:ext cx="4575175" cy="2746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151006</xdr:colOff>
      <xdr:row>4</xdr:row>
      <xdr:rowOff>68519</xdr:rowOff>
    </xdr:from>
    <xdr:to>
      <xdr:col>22</xdr:col>
      <xdr:colOff>158944</xdr:colOff>
      <xdr:row>19</xdr:row>
      <xdr:rowOff>185763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BBA97BC-75A7-487C-8873-51D529B918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18556" y="960694"/>
              <a:ext cx="7326313" cy="28318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1577975</xdr:colOff>
      <xdr:row>21</xdr:row>
      <xdr:rowOff>161926</xdr:rowOff>
    </xdr:from>
    <xdr:to>
      <xdr:col>11</xdr:col>
      <xdr:colOff>139700</xdr:colOff>
      <xdr:row>36</xdr:row>
      <xdr:rowOff>53976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D9ABC9E-E433-4D43-9907-9E2F10A60D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77975" y="4130676"/>
              <a:ext cx="6242050" cy="2609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396875</xdr:colOff>
      <xdr:row>23</xdr:row>
      <xdr:rowOff>127773</xdr:rowOff>
    </xdr:from>
    <xdr:to>
      <xdr:col>22</xdr:col>
      <xdr:colOff>92927</xdr:colOff>
      <xdr:row>36</xdr:row>
      <xdr:rowOff>73024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CFE2DEB-F712-4093-BD10-92417D3163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074025" y="4458473"/>
              <a:ext cx="6401652" cy="22979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199808</xdr:colOff>
      <xdr:row>130</xdr:row>
      <xdr:rowOff>160748</xdr:rowOff>
    </xdr:from>
    <xdr:to>
      <xdr:col>16</xdr:col>
      <xdr:colOff>551832</xdr:colOff>
      <xdr:row>146</xdr:row>
      <xdr:rowOff>131648</xdr:rowOff>
    </xdr:to>
    <xdr:graphicFrame macro="">
      <xdr:nvGraphicFramePr>
        <xdr:cNvPr id="7" name="Chart 6">
          <a:extLst>
            <a:ext uri="{FF2B5EF4-FFF2-40B4-BE49-F238E27FC236}">
              <a16:creationId xmlns:a16="http://schemas.microsoft.com/office/drawing/2014/main" id="{2268F74F-DB7C-4D90-AD0D-E19EA2456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129122</xdr:colOff>
      <xdr:row>130</xdr:row>
      <xdr:rowOff>145787</xdr:rowOff>
    </xdr:from>
    <xdr:to>
      <xdr:col>8</xdr:col>
      <xdr:colOff>488717</xdr:colOff>
      <xdr:row>146</xdr:row>
      <xdr:rowOff>117319</xdr:rowOff>
    </xdr:to>
    <xdr:graphicFrame macro="">
      <xdr:nvGraphicFramePr>
        <xdr:cNvPr id="6" name="Chart 5">
          <a:extLst>
            <a:ext uri="{FF2B5EF4-FFF2-40B4-BE49-F238E27FC236}">
              <a16:creationId xmlns:a16="http://schemas.microsoft.com/office/drawing/2014/main" id="{D36376EB-6038-4063-B0BA-BB698E4E9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277109</xdr:colOff>
      <xdr:row>130</xdr:row>
      <xdr:rowOff>164480</xdr:rowOff>
    </xdr:from>
    <xdr:to>
      <xdr:col>25</xdr:col>
      <xdr:colOff>31459</xdr:colOff>
      <xdr:row>146</xdr:row>
      <xdr:rowOff>138555</xdr:rowOff>
    </xdr:to>
    <xdr:graphicFrame macro="">
      <xdr:nvGraphicFramePr>
        <xdr:cNvPr id="8" name="Chart 7">
          <a:extLst>
            <a:ext uri="{FF2B5EF4-FFF2-40B4-BE49-F238E27FC236}">
              <a16:creationId xmlns:a16="http://schemas.microsoft.com/office/drawing/2014/main" id="{1E455EE0-5ED1-4CD0-BAA5-E72BAE4B6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110892</xdr:colOff>
      <xdr:row>150</xdr:row>
      <xdr:rowOff>19360</xdr:rowOff>
    </xdr:from>
    <xdr:to>
      <xdr:col>8</xdr:col>
      <xdr:colOff>469267</xdr:colOff>
      <xdr:row>166</xdr:row>
      <xdr:rowOff>22009</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B6563FC-57D6-46E5-8C8B-568A7A5DB9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688867" y="29080135"/>
              <a:ext cx="4625575" cy="30125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251600</xdr:colOff>
      <xdr:row>150</xdr:row>
      <xdr:rowOff>35158</xdr:rowOff>
    </xdr:from>
    <xdr:to>
      <xdr:col>24</xdr:col>
      <xdr:colOff>911678</xdr:colOff>
      <xdr:row>166</xdr:row>
      <xdr:rowOff>40982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455E1C6-6BD9-4F83-8152-5546BA2A7E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1589525" y="29095933"/>
              <a:ext cx="4924103" cy="30157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209163</xdr:colOff>
      <xdr:row>150</xdr:row>
      <xdr:rowOff>42281</xdr:rowOff>
    </xdr:from>
    <xdr:to>
      <xdr:col>16</xdr:col>
      <xdr:colOff>567537</xdr:colOff>
      <xdr:row>166</xdr:row>
      <xdr:rowOff>41756</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A3A69884-3731-46C9-8655-C4D87F0108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667113" y="29106231"/>
              <a:ext cx="4622399" cy="3009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37111</xdr:colOff>
      <xdr:row>73</xdr:row>
      <xdr:rowOff>173182</xdr:rowOff>
    </xdr:from>
    <xdr:to>
      <xdr:col>21</xdr:col>
      <xdr:colOff>579000</xdr:colOff>
      <xdr:row>102</xdr:row>
      <xdr:rowOff>52701</xdr:rowOff>
    </xdr:to>
    <xdr:graphicFrame macro="">
      <xdr:nvGraphicFramePr>
        <xdr:cNvPr id="14" name="Chart 13">
          <a:extLst>
            <a:ext uri="{FF2B5EF4-FFF2-40B4-BE49-F238E27FC236}">
              <a16:creationId xmlns:a16="http://schemas.microsoft.com/office/drawing/2014/main" id="{C3EAE04A-B4F1-4CE4-A6D1-D715DD0C9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0</xdr:rowOff>
    </xdr:from>
    <xdr:to>
      <xdr:col>4</xdr:col>
      <xdr:colOff>676275</xdr:colOff>
      <xdr:row>41</xdr:row>
      <xdr:rowOff>22225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54DE025-CBA8-4E18-88CA-0C6F188D97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714875"/>
              <a:ext cx="4549775" cy="2740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27</xdr:row>
      <xdr:rowOff>0</xdr:rowOff>
    </xdr:from>
    <xdr:to>
      <xdr:col>16</xdr:col>
      <xdr:colOff>36513</xdr:colOff>
      <xdr:row>42</xdr:row>
      <xdr:rowOff>15875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875BA7F-2737-486B-8E1A-6F16B4B999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86575" y="4895850"/>
              <a:ext cx="7294563" cy="2730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42</xdr:row>
      <xdr:rowOff>28575</xdr:rowOff>
    </xdr:from>
    <xdr:to>
      <xdr:col>4</xdr:col>
      <xdr:colOff>673100</xdr:colOff>
      <xdr:row>57</xdr:row>
      <xdr:rowOff>53975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A99162B-074C-4136-9BA3-182C790DC0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7635875"/>
              <a:ext cx="45529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42</xdr:row>
      <xdr:rowOff>0</xdr:rowOff>
    </xdr:from>
    <xdr:to>
      <xdr:col>12</xdr:col>
      <xdr:colOff>323850</xdr:colOff>
      <xdr:row>57</xdr:row>
      <xdr:rowOff>22225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CFEE346-AB58-4E80-AD29-A15A422B72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86575" y="7610475"/>
              <a:ext cx="4552950" cy="2740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vivobook" refreshedDate="45518.960039814818" createdVersion="8" refreshedVersion="8" minRefreshableVersion="3" recordCount="2113" xr:uid="{9ECBF56D-EA18-4FC8-9F81-F18E0E193125}">
  <cacheSource type="worksheet">
    <worksheetSource ref="A1:N1048576" sheet="Data Analysis"/>
  </cacheSource>
  <cacheFields count="14">
    <cacheField name="Date" numFmtId="0">
      <sharedItems containsNonDate="0" containsDate="1" containsString="0" containsBlank="1" minDate="2012-07-01T00:00:00" maxDate="2012-08-01T00:00:00"/>
    </cacheField>
    <cacheField name="Time" numFmtId="0">
      <sharedItems containsNonDate="0" containsDate="1" containsString="0" containsBlank="1" minDate="1899-12-30T00:03:00" maxDate="1899-12-30T23:59:00"/>
    </cacheField>
    <cacheField name="Hour" numFmtId="0">
      <sharedItems containsString="0" containsBlank="1" containsNumber="1" containsInteger="1" minValue="0" maxValue="23"/>
    </cacheField>
    <cacheField name="Format" numFmtId="0">
      <sharedItems containsString="0" containsBlank="1" containsNumber="1" containsInteger="1" minValue="20" maxValue="30" count="3">
        <n v="20"/>
        <n v="30"/>
        <m/>
      </sharedItems>
    </cacheField>
    <cacheField name="Channel" numFmtId="0">
      <sharedItems containsBlank="1" count="21">
        <s v="RTL4"/>
        <s v="13th"/>
        <s v="Eurosport"/>
        <s v="E!"/>
        <s v="Animal"/>
        <s v="Sport1"/>
        <s v="Erediv"/>
        <s v="Ned1"/>
        <s v="RTL Lounge"/>
        <s v="Discovery"/>
        <s v="Net5"/>
        <s v="Ned2"/>
        <s v="SBS 6"/>
        <s v="Ned3"/>
        <s v="Veronica"/>
        <s v="TLC"/>
        <s v="RTL5"/>
        <s v="Comedy"/>
        <s v="RTL8"/>
        <s v="Erediv 2"/>
        <m/>
      </sharedItems>
    </cacheField>
    <cacheField name="Net spend" numFmtId="0">
      <sharedItems containsString="0" containsBlank="1" containsNumber="1" minValue="38.409090909090907" maxValue="134355"/>
    </cacheField>
    <cacheField name="Visits" numFmtId="0">
      <sharedItems containsString="0" containsBlank="1" containsNumber="1" containsInteger="1" minValue="0" maxValue="432"/>
    </cacheField>
    <cacheField name="Contacts" numFmtId="0">
      <sharedItems containsString="0" containsBlank="1" containsNumber="1" containsInteger="1" minValue="1000" maxValue="1260000"/>
    </cacheField>
    <cacheField name="Euro Spend" numFmtId="0">
      <sharedItems containsString="0" containsBlank="1" containsNumber="1" minValue="4.5345772727272724" maxValue="15861.951300000001"/>
    </cacheField>
    <cacheField name="week " numFmtId="0">
      <sharedItems containsBlank="1" count="8">
        <s v="Sunday"/>
        <s v="Monday"/>
        <s v="Tuesday"/>
        <s v="Wednesday"/>
        <s v="Thursday"/>
        <s v="Friday"/>
        <s v="Saturday"/>
        <m/>
      </sharedItems>
    </cacheField>
    <cacheField name="Adjusted Contacts" numFmtId="0">
      <sharedItems containsString="0" containsBlank="1" containsNumber="1" containsInteger="1" minValue="800" maxValue="1260000"/>
    </cacheField>
    <cacheField name="CPM " numFmtId="0">
      <sharedItems containsString="0" containsBlank="1" containsNumber="1" minValue="5.7838995825602965E-2" maxValue="589.49504545454556" count="694">
        <n v="8.097459415584435"/>
        <n v="7.0447896915584423"/>
        <n v="40.487297077922072"/>
        <n v="10.364748051948052"/>
        <n v="5.2633486201298707"/>
        <n v="24.562293560606062"/>
        <n v="16.194918831168835"/>
        <n v="8.0974594155844173"/>
        <n v="8.3519509972170702"/>
        <n v="13.592164019016696"/>
        <n v="8.4213577922077913"/>
        <n v="10.020606026785716"/>
        <n v="2.6316743100649354"/>
        <n v="17.477016571969699"/>
        <n v="17.247588555194806"/>
        <n v="7.1077699314574323"/>
        <n v="12.146189123376621"/>
        <n v="24.292378246753241"/>
        <n v="4.9428241849296546"/>
        <n v="11.005183478453363"/>
        <n v="3.6600516558441547"/>
        <n v="8.0974594155844155"/>
        <n v="5.3983062770562773"/>
        <n v="12.461090322871573"/>
        <n v="4.5626069399350655"/>
        <n v="1.7004664772727269"/>
        <n v="15.790045860389609"/>
        <n v="8.6372900432900437"/>
        <n v="3.5088990800865805"/>
        <n v="14.170553977272728"/>
        <n v="16.059961174242428"/>
        <n v="10.526697240259741"/>
        <n v="6.8828405032467526"/>
        <n v="31.580091720779219"/>
        <n v="13.158371550324679"/>
        <n v="12.955935064935066"/>
        <n v="11.105087198515772"/>
        <n v="10.526697240259743"/>
        <n v="52.633486201298716"/>
        <n v="7.0177981601731609"/>
        <n v="11.336443181818183"/>
        <n v="94.740275162337667"/>
        <n v="6.3160183441558431"/>
        <n v="34.414202516233772"/>
        <n v="5.2828605705288672"/>
        <n v="10.796612554112555"/>
        <n v="43.726280844155838"/>
        <n v="20.243648538961036"/>
        <n v="31.225827871347398"/>
        <n v="16.92031623714827"/>
        <n v="23.527618190836936"/>
        <n v="5.2183627344877355"/>
        <n v="3.8969023437499994"/>
        <n v="9.3728092735389623"/>
        <n v="15.628096672077922"/>
        <n v="30.365472808441559"/>
        <n v="14.541687533820348"/>
        <n v="20.603535624098122"/>
        <n v="18.842165178571431"/>
        <n v="4.0487297077922086"/>
        <n v="19.366423768939395"/>
        <n v="13.900638663419913"/>
        <n v="18.89407196969697"/>
        <n v="3.2389837662337664"/>
        <n v="6.4779675324675328"/>
        <n v="32.389837662337669"/>
        <n v="15.340187003968254"/>
        <n v="19.87926286525974"/>
        <n v="18.508478664192953"/>
        <n v="14.018726613230521"/>
        <n v="3.1040261093073598"/>
        <n v="16.329876488095238"/>
        <n v="11.89314351663961"/>
        <n v="6.8322313818993496"/>
        <n v="4.5548209212662343"/>
        <n v="18.408224404761903"/>
        <n v="13.846655600649353"/>
        <n v="36.84344034090909"/>
        <n v="17.207101258116886"/>
        <n v="21.053394480519483"/>
        <n v="6.0152555658627094"/>
        <n v="12.820977408008659"/>
        <n v="14.035596320346322"/>
        <n v="5.2220350516830107"/>
        <n v="18.421720170454545"/>
        <n v="10.575772751869344"/>
        <n v="10.521369964328434"/>
        <n v="26.569788707386362"/>
        <n v="39.038278024606974"/>
        <n v="4.8584756493506491"/>
        <n v="1.6194918831168832"/>
        <n v="2.6991531385281387"/>
        <n v="5.5062724025974026"/>
        <n v="9.5819936417748917"/>
        <n v="10.661654897186148"/>
        <n v="2.1761922179383113"/>
        <n v="6.4779675324675319"/>
        <n v="9.1096418425324686"/>
        <n v="4.588560335497835"/>
        <n v="10.054345441017317"/>
        <n v="7.6251076163419897"/>
        <n v="7.4033914656771795"/>
        <n v="4.9688955504722543"/>
        <n v="0.95697247638724925"/>
        <n v="4.8764700036075039"/>
        <n v="3.2895928875811697"/>
        <n v="16.827992930932702"/>
        <n v="14.98029991883117"/>
        <n v="28.341107954545457"/>
        <n v="26.046827786796534"/>
        <n v="16.194918831168831"/>
        <n v="17.713192471590908"/>
        <n v="14.748943935528759"/>
        <n v="25.217802179962892"/>
        <n v="10.121824269480518"/>
        <n v="11.640097909902595"/>
        <n v="24.523734230055663"/>
        <n v="13.968117491883115"/>
        <n v="18.48919899891775"/>
        <n v="6.9840587459415575"/>
        <n v="7.3282007711038952"/>
        <n v="3.8238002795815298"/>
        <n v="4.2511661931818177"/>
        <n v="18.219283685064937"/>
        <n v="13.765681006493507"/>
        <n v="15.250215232683979"/>
        <n v="3.9383098066706026"/>
        <n v="9.7169512987013"/>
        <n v="2.9015896239177486"/>
        <n v="9.1602509638798697"/>
        <n v="3.9330517161410015"/>
        <n v="9.3120783279220802"/>
        <n v="2.1255830965909088"/>
        <n v="4.6560391639610401"/>
        <n v="10.52669724025974"/>
        <n v="17.40953774350649"/>
        <n v="7.3686880681818181"/>
        <n v="5.1368258167613634"/>
        <n v="8.0974594155844137"/>
        <n v="9.3120783279220767"/>
        <n v="12.215313776924296"/>
        <n v="18.62415665584416"/>
        <n v="23.432023183847406"/>
        <n v="27.756291441197686"/>
        <n v="18.070119958988386"/>
        <n v="9.4877779190149489"/>
        <n v="6.0730945616883103"/>
        <n v="23.55011113365801"/>
        <n v="7.9239424281076083"/>
        <n v="9.2445994994588752"/>
        <n v="6.2080522186147196"/>
        <n v="4.3017753145292215"/>
        <n v="4.9163146451762527"/>
        <n v="5.1823740259740259"/>
        <n v="6.0730945616883121"/>
        <n v="18.320501927759739"/>
        <n v="17.274580086580084"/>
        <n v="4.318645021645021"/>
        <n v="15.081518161525972"/>
        <n v="14.440469291125543"/>
        <n v="6.8491010890151509"/>
        <n v="5.8031792478354971"/>
        <n v="3.9475114650974024"/>
        <n v="3.5088990800865796"/>
        <n v="8.6541597504058441"/>
        <n v="8.7047688717532452"/>
        <n v="6.4462127896613186"/>
        <n v="3.7956841010551949"/>
        <n v="15.520130546536793"/>
        <n v="22.60810668831169"/>
        <n v="4.7834991732804228"/>
        <n v="12.753498579545454"/>
        <n v="13.245130044063078"/>
        <n v="9.7169512987012983"/>
        <n v="18.556677827380952"/>
        <n v="21.226911467996288"/>
        <n v="18.543182061688313"/>
        <n v="21.593225108225109"/>
        <n v="57.694398336038958"/>
        <n v="25.911870129870127"/>
        <n v="2.0243648538961043"/>
        <n v="13.495765692640692"/>
        <n v="21.660703936688314"/>
        <n v="8.5023323863636353"/>
        <n v="20.108690882034633"/>
        <n v="3.5088990800865809"/>
        <n v="5.7188307122564916"/>
        <n v="4.5640225796930336"/>
        <n v="12.146189123376622"/>
        <n v="24.292378246753248"/>
        <n v="23.178977577110388"/>
        <n v="7.8275441017316032"/>
        <n v="25.506997159090908"/>
        <n v="9.290769224196854"/>
        <n v="18.219283685064934"/>
        <n v="8.1274500060125057"/>
        <n v="1.862415665584416"/>
        <n v="7.5407590807629861"/>
        <n v="4.8134897637085139"/>
        <n v="14.737376136363636"/>
        <n v="7.4717466425619836"/>
        <n v="2.1053394480519483"/>
        <n v="6.8990354220779224"/>
        <n v="8.6180103780148407"/>
        <n v="18.118065442370124"/>
        <n v="4.8854671807359304"/>
        <n v="21.458267451298699"/>
        <n v="3.2389837662337659"/>
        <n v="4.0487297077922078"/>
        <n v="2.8790966810966809"/>
        <n v="3.9783170172219076"/>
        <n v="12.955935064935064"/>
        <n v="7.8950229301948047"/>
        <n v="12.065214529220778"/>
        <n v="12.146189123376624"/>
        <n v="18.948055032467533"/>
        <n v="4.5114416743970311"/>
        <n v="5.6743560298602915"/>
        <n v="0.94470359848484831"/>
        <n v="9.4470359848484851"/>
        <n v="3.7016957328385898"/>
        <n v="4.236353767421603"/>
        <n v="14.818350730519484"/>
        <n v="39.829378500405838"/>
        <n v="13.384624092818948"/>
        <n v="16.680766396103895"/>
        <n v="5.6585817582714899"/>
        <n v="27.007408756684491"/>
        <n v="33.36153279220779"/>
        <n v="6.6669082521645029"/>
        <n v="6.6063418890560666"/>
        <n v="20.284135836038967"/>
        <n v="20.995555484693877"/>
        <n v="8.649558921192444"/>
        <n v="7.8082644364563993"/>
        <n v="8.1424453012265499"/>
        <n v="6.1887725533395175"/>
        <n v="8.664281574675325"/>
        <n v="10.830351968344157"/>
        <n v="16.437842613636363"/>
        <n v="28.071192640692644"/>
        <n v="5.8481651334776341"/>
        <n v="5.4151759841720786"/>
        <n v="5.2633486201298698"/>
        <n v="4.2106788961038966"/>
        <n v="5.6682215909090914"/>
        <n v="21.053394480519479"/>
        <n v="12.416104437229439"/>
        <n v="9.53211798595426"/>
        <n v="12.339824022444947"/>
        <n v="9.1929980423987772"/>
        <n v="13.013774060760669"/>
        <n v="20.235213685403139"/>
        <n v="6.4526629717938313"/>
        <n v="13.237585827216263"/>
        <n v="18.522938413149355"/>
        <n v="10.166810155122652"/>
        <n v="7.287713474025975"/>
        <n v="3.036547280844156"/>
        <n v="2.3280195819805201"/>
        <n v="1.3302969039888686"/>
        <n v="8.6035506290584429"/>
        <n v="5.7357004193722947"/>
        <n v="11.437661424512983"/>
        <n v="7.9962411728896097"/>
        <n v="15.992482345779219"/>
        <n v="7.2202346455627717"/>
        <n v="12.793985876623378"/>
        <n v="10.931570211038959"/>
        <n v="8.4213577922077931"/>
        <n v="17.544495400432901"/>
        <n v="2.8341107954545453"/>
        <n v="9.5145148133116866"/>
        <n v="8.7722477002164503"/>
        <n v="11.505140252976188"/>
        <n v="8.39436626082251"/>
        <n v="9.150129139610387"/>
        <n v="10.088084855248917"/>
        <n v="4.0937155934343439"/>
        <n v="14.42359958400974"/>
        <n v="9.797925892857144"/>
        <n v="2.5063564857761289"/>
        <n v="6.0955875045093801"/>
        <n v="28.026206755050509"/>
        <n v="6.9406794990723553"/>
        <n v="4.6560391639610383"/>
        <n v="12.368869257305199"/>
        <n v="14.57542694805195"/>
        <n v="10.185751580656186"/>
        <n v="10.12182426948052"/>
        <n v="10.774845190092165"/>
        <n v="20.850957995129871"/>
        <n v="11.093519399350651"/>
        <n v="3.7248313311688319"/>
        <n v="27.328925527597402"/>
        <n v="23.424793309369203"/>
        <n v="12.319706110853431"/>
        <n v="13.765681006493505"/>
        <n v="12.213667951839826"/>
        <n v="20.041212053571432"/>
        <n v="15.857524688852813"/>
        <n v="21.559485693993508"/>
        <n v="3.0076277829313547"/>
        <n v="2.2557208371985156"/>
        <n v="16.021401843692022"/>
        <n v="16.657630797773656"/>
        <n v="6.3160183441558448"/>
        <n v="5.7317310765215188"/>
        <n v="7.972883116883116"/>
        <n v="9.5048749806740886"/>
        <n v="11.581497874658238"/>
        <n v="9.0771520362353701"/>
        <n v="22.748800045657468"/>
        <n v="13.866899249188313"/>
        <n v="15.452651718073593"/>
        <n v="17.236020756029681"/>
        <n v="18.691635484307358"/>
        <n v="14.372990462662338"/>
        <n v="11.538879667207793"/>
        <n v="51.823740259740255"/>
        <n v="4.8158574419002038"/>
        <n v="3.0590402236652237"/>
        <n v="22.875322849025967"/>
        <n v="26.316743100649358"/>
        <n v="8.6372900432900419"/>
        <n v="11.305299107142856"/>
        <n v="8.8228568215638514"/>
        <n v="20.22436887368584"/>
        <n v="16.623607859052711"/>
        <n v="4.2941072658402195"/>
        <n v="27.93623498376623"/>
        <n v="15.891264103084415"/>
        <n v="4.3523844358766226"/>
        <n v="9.1385613404452695"/>
        <n v="9.109641842532465"/>
        <n v="13.715071885146104"/>
        <n v="17.308319500811688"/>
        <n v="10.779742846996754"/>
        <n v="10.571683125901876"/>
        <n v="6.4254839992183745"/>
        <n v="2.7701834842788795"/>
        <n v="20.581042681277061"/>
        <n v="5.9485182629870135"/>
        <n v="5.7222046536796549"/>
        <n v="4.3726280844155836"/>
        <n v="12.573146074380164"/>
        <n v="10.13801918831169"/>
        <n v="14.953308387445889"/>
        <n v="15.64429159090909"/>
        <n v="8.5833069805194828"/>
        <n v="13.798070844155845"/>
        <n v="7.384882987012988"/>
        <n v="13.474172467532469"/>
        <n v="2.2672886363636362"/>
        <n v="3.6438567370129875"/>
        <n v="2.6374582096474954"/>
        <n v="21.539242045454547"/>
        <n v="10.769621022727273"/>
        <n v="11.719232172373081"/>
        <n v="30.122549025974028"/>
        <n v="14.359494696969696"/>
        <n v="16.583596883116879"/>
        <n v="6.2620352813852813"/>
        <n v="16.842715584415586"/>
        <n v="15.331189826839829"/>
        <n v="8.7452561688311672"/>
        <n v="10.040849675324674"/>
        <n v="16.113944237012987"/>
        <n v="11.44440930735931"/>
        <n v="28.017209577922085"/>
        <n v="14.899325324675322"/>
        <n v="11.228477056277057"/>
        <n v="17.166613961038966"/>
        <n v="9.1987138961038966"/>
        <n v="8.615696818181819"/>
        <n v="3.7788143939393941"/>
        <n v="24.778225811688312"/>
        <n v="7.4496626623376612"/>
        <n v="50.366197564935057"/>
        <n v="21.485258982683984"/>
        <n v="10.364748051948053"/>
        <n v="33.57746504329004"/>
        <n v="5.6142385281385287"/>
        <n v="22.456954112554115"/>
        <n v="9.0691545454545448"/>
        <n v="6.4597709944549822"/>
        <n v="4.2916534902597414"/>
        <n v="1.7490512337662336"/>
        <n v="11.854680584415586"/>
        <n v="13.171867316017314"/>
        <n v="14.234775207120467"/>
        <n v="8.6698277797544936"/>
        <n v="25.911870129870131"/>
        <n v="18.894071969696967"/>
        <n v="6.5859336580086572"/>
        <n v="27.207463636363638"/>
        <n v="19.433902597402597"/>
        <n v="3.3469498917748912"/>
        <n v="20.232080739795919"/>
        <n v="9.8789004870129862"/>
        <n v="19.757800974025976"/>
        <n v="24.342208766233767"/>
        <n v="30.972782264610391"/>
        <n v="39.515601948051945"/>
        <n v="24.562293560606065"/>
        <n v="25.345047970779223"/>
        <n v="18.462207467532469"/>
        <n v="6.1540691558441569"/>
        <n v="4.8816112476808904"/>
        <n v="9.0211696007695998"/>
        <n v="22.996784740259745"/>
        <n v="15.611901753246755"/>
        <n v="33.685431168831172"/>
        <n v="11.174493993506491"/>
        <n v="4.6155518668831172"/>
        <n v="3.4414202516233767"/>
        <n v="11.206883831168833"/>
        <n v="8.1563500295159397"/>
        <n v="7.7735610389610388"/>
        <n v="10.429527727272728"/>
        <n v="7.3431755248176485"/>
        <n v="7.8383407142857147"/>
        <n v="3.2929668290043286"/>
        <n v="6.1108827056277066"/>
        <n v="9.0568546071017586"/>
        <n v="18.316453198051949"/>
        <n v="32.537064197166465"/>
        <n v="43.078484090909093"/>
        <n v="16.51881720779221"/>
        <n v="19.757800974025972"/>
        <n v="25.177700476190477"/>
        <n v="18.678139718614723"/>
        <n v="18.850885519480521"/>
        <n v="46.029558189033196"/>
        <n v="10.040849675324676"/>
        <n v="29.798650649350655"/>
        <n v="7.179747348484848"/>
        <n v="5.3983062770562764"/>
        <n v="16.896698647186145"/>
        <n v="2.7762717996289425"/>
        <n v="5.5525435992578851"/>
        <n v="18.397427792207793"/>
        <n v="7.8059508766233776"/>
        <n v="15.77847806122449"/>
        <n v="6.5705099257884987"/>
        <n v="10.742629491341992"/>
        <n v="11.077324480519481"/>
        <n v="8.3750865955473088"/>
        <n v="3.7248313311688306"/>
        <n v="12.308138311688314"/>
        <n v="22.348987987012983"/>
        <n v="3.1927125695732834"/>
        <n v="2.4292378246753246"/>
        <n v="3.692441493506494"/>
        <n v="13.452579242424244"/>
        <n v="3.9561873144712432"/>
        <n v="20.146479025974024"/>
        <n v="1.619491883116883"/>
        <n v="5.4860287540584416"/>
        <n v="3.9515601948051944"/>
        <n v="7.4496626623376638"/>
        <n v="15.232750124140564"/>
        <n v="10.305857438016528"/>
        <n v="21.65260647727273"/>
        <n v="14.737376136363634"/>
        <n v="12.991923773448775"/>
        <n v="7.5948584863412458"/>
        <n v="27.623904406307982"/>
        <n v="9.2311037337662345"/>
        <n v="13.806168303571427"/>
        <n v="12.955935064935062"/>
        <n v="11.498392370129872"/>
        <n v="56.034419155844169"/>
        <n v="45.99356948051949"/>
        <n v="5.1823740259740267"/>
        <n v="6.8828405032467534"/>
        <n v="44.697975974025965"/>
        <n v="23.64458149350649"/>
        <n v="15.282114315230226"/>
        <n v="39.191703571428576"/>
        <n v="1.0076838383838385"/>
        <n v="6.2011816469893741"/>
        <n v="9.1574904663518293"/>
        <n v="12.81712147495362"/>
        <n v="9.6727833382526551"/>
        <n v="9.479425822510823"/>
        <n v="20.552824262101534"/>
        <n v="16.176924476911978"/>
        <n v="4.9394502435064931"/>
        <n v="6.9406794990723562"/>
        <n v="5.8625606168831164"/>
        <n v="4.5345772727272724"/>
        <n v="36.924414935064938"/>
        <n v="9.7493411363636362"/>
        <n v="32.227888474025974"/>
        <n v="26.127802380952382"/>
        <n v="7.6655949134199144"/>
        <n v="12.591549391233764"/>
        <n v="14.482884554730983"/>
        <n v="7.4856513708513717"/>
        <n v="5.2102962998208691"/>
        <n v="14.008604788961042"/>
        <n v="12.049019610389612"/>
        <n v="9.2116698311688321"/>
        <n v="14.899325324675328"/>
        <n v="9.3390698593073616"/>
        <n v="5.036619756493506"/>
        <n v="9.9328835497835524"/>
        <n v="22.268013392857142"/>
        <n v="4.9047468460111325"/>
        <n v="7.5306372564935069"/>
        <n v="22.75386095779221"/>
        <n v="6.5120620984278883"/>
        <n v="5.020424837662337"/>
        <n v="2.5102124188311685"/>
        <n v="14.845342261904761"/>
        <n v="17.814410714285714"/>
        <n v="26.073819318181819"/>
        <n v="12.539494294990725"/>
        <n v="9.1771206709956701"/>
        <n v="3.7428256854256858"/>
        <n v="2.8071192640692644"/>
        <n v="6.6185272053418265"/>
        <n v="12.874960470779222"/>
        <n v="13.862850519480521"/>
        <n v="7.0032081432081421"/>
        <n v="9.878900487012988"/>
        <n v="2.8225429962894246"/>
        <n v="15.134887780401417"/>
        <n v="15.061274512987014"/>
        <n v="12.847968939393937"/>
        <n v="16.148647634508347"/>
        <n v="8.6329713982684009"/>
        <n v="34.333227922077931"/>
        <n v="17.274580086580087"/>
        <n v="7.4091753652597419"/>
        <n v="1.9433902597402597"/>
        <n v="7.1617529942279949"/>
        <n v="17.120342764378481"/>
        <n v="7.9123746289424863"/>
        <n v="8.2917984415584396"/>
        <n v="14.769765974025976"/>
        <n v="25.749920941558443"/>
        <n v="26.343734632034629"/>
        <n v="2.1863140422077918"/>
        <n v="21.765970909090907"/>
        <n v="23.536615367965368"/>
        <n v="25.334486067193673"/>
        <n v="9.9112903246753241"/>
        <n v="17.382546212121213"/>
        <n v="18.415936270871985"/>
        <n v="22.089869285714283"/>
        <n v="30.662379653679658"/>
        <n v="20.729496103896103"/>
        <n v="3.2389837662337655"/>
        <n v="6.477967532467531"/>
        <n v="3.8867805194805194"/>
        <n v="1.259604797979798"/>
        <n v="1.1336443181818181"/>
        <n v="1.6194918831168827"/>
        <n v="4.5993569480519483"/>
        <n v="1.4170553977272728"/>
        <n v="8.3624671782762707"/>
        <n v="0.75576287878787884"/>
        <n v="2.9150853896103897"/>
        <n v="8.712866331168831"/>
        <n v="7.9031203896103888"/>
        <n v="27.617734913419916"/>
        <n v="29.636701461038967"/>
        <n v="12.89115538961039"/>
        <n v="8.5428196834415591"/>
        <n v="14.65640154220779"/>
        <n v="17.085639366883118"/>
        <n v="9.7632224953617808"/>
        <n v="9.9868666125541132"/>
        <n v="6.7370862337662345"/>
        <n v="6.0045775974025988"/>
        <n v="27.531362012987014"/>
        <n v="13.464918228200373"/>
        <n v="14.936698214285713"/>
        <n v="10.796612554112551"/>
        <n v="12.605045156926408"/>
        <n v="20.081699350649352"/>
        <n v="45.831620292207795"/>
        <n v="12.389112905844156"/>
        <n v="3.0230515151515154"/>
        <n v="11.845426345083487"/>
        <n v="11.214981290584417"/>
        <n v="13.668511493506493"/>
        <n v="15.676681428571429"/>
        <n v="2.2348987987012983"/>
        <n v="9.7529400072150079"/>
        <n v="8.4033634379509383"/>
        <n v="15.368977970779222"/>
        <n v="19.932207792207791"/>
        <n v="11.457905073051949"/>
        <n v="2.8611023268398275"/>
        <n v="14.130066680194805"/>
        <n v="11.390426244588744"/>
        <n v="24.292378246753245"/>
        <n v="17.868393777056273"/>
        <n v="9.7709343614718609"/>
        <n v="3.3685431168831172"/>
        <n v="5.2749164192949909"/>
        <n v="2.429237824675325"/>
        <n v="9.0838771989374241"/>
        <n v="6.6075268831168836"/>
        <n v="24.233487632821724"/>
        <n v="20.945428354978358"/>
        <n v="3.4333227922077927"/>
        <n v="5.2440689548546695"/>
        <n v="15.399895543093269"/>
        <n v="3.6140239917976764"/>
        <n v="6.5663034533648172"/>
        <n v="122.43358636363635"/>
        <n v="10.167592518351215"/>
        <n v="126.96816363636366"/>
        <n v="8.583306980519481"/>
        <n v="8.4676289888682756"/>
        <n v="1.813830909090909"/>
        <n v="0.10796612554112554"/>
        <n v="8.6624821392496401"/>
        <n v="25.830895535714284"/>
        <n v="34.495177110389612"/>
        <n v="8.101098723186924"/>
        <n v="10.699443041125541"/>
        <n v="25.911870129870124"/>
        <n v="0.16194918831168831"/>
        <n v="8.088462238455989"/>
        <n v="8.0974594155844154E-2"/>
        <n v="8.2529306363636383"/>
        <n v="20.810470698051947"/>
        <n v="18.498196176046175"/>
        <n v="8.3313860209235209"/>
        <n v="43.321407873376629"/>
        <n v="3.4819075487012987"/>
        <n v="113.36443181818183"/>
        <n v="0.40487297077922074"/>
        <n v="0.1349576569264069"/>
        <n v="3.4414202516233763"/>
        <n v="56.682215909090914"/>
        <n v="42.511661931818175"/>
        <n v="17.706444588744592"/>
        <n v="11.897036525974027"/>
        <n v="24.08994176136364"/>
        <n v="21.188352137445889"/>
        <n v="15.304198295454544"/>
        <n v="4.5810626878908138"/>
        <n v="23.28019581980519"/>
        <n v="226.72886363636366"/>
        <n v="43.118971387987017"/>
        <n v="28.745980925324677"/>
        <n v="147.37376136363639"/>
        <n v="589.49504545454556"/>
        <n v="130.36909659090912"/>
        <n v="7.382470977825367"/>
        <n v="1.2146189123376621"/>
        <n v="15.790045860389613"/>
        <n v="7.8145361347989359"/>
        <n v="3.0365472808441551"/>
        <n v="7.9817814239332083"/>
        <n v="8.8435824617346945"/>
        <n v="20.817218580898267"/>
        <n v="9.8069230699855705"/>
        <n v="24.448098620129873"/>
        <n v="10.377533514183183"/>
        <n v="25.355169795048702"/>
        <n v="0.20243648538961037"/>
        <n v="8.8397265286796536"/>
        <n v="11.741316152597403"/>
        <n v="0.10121824269480519"/>
        <n v="2.4870768205009277"/>
        <n v="11.471400838744589"/>
        <n v="15.547122077922079"/>
        <n v="8.2048746935462482"/>
        <n v="3.1580091720779215"/>
        <n v="442.121284090909"/>
        <n v="6.7478828463203452E-2"/>
        <n v="42.106788961038966"/>
        <n v="3.0461871134817566"/>
        <n v="9.6663421773538953"/>
        <n v="10.269050804309325"/>
        <n v="5.7838995825602965E-2"/>
        <n v="19.875582201889017"/>
        <n v="24.01706462662338"/>
        <n v="10.607671834415584"/>
        <n v="2.9690684523809523"/>
        <n v="7.7411712012987017"/>
        <n v="6.6025438311688323"/>
        <n v="28.656009154040408"/>
        <n v="17.072143601190476"/>
        <n v="27.733798498376625"/>
        <n v="13.360808035714285"/>
        <m/>
      </sharedItems>
    </cacheField>
    <cacheField name="VPMC " numFmtId="0">
      <sharedItems containsString="0" containsBlank="1" containsNumber="1" minValue="0" maxValue="21928.571428571428" count="473">
        <n v="89.285714285714292"/>
        <n v="242.34693877551021"/>
        <n v="357.14285714285717"/>
        <n v="678.57142857142856"/>
        <n v="491.07142857142861"/>
        <n v="112.24489795918367"/>
        <n v="382.65306122448976"/>
        <n v="238.0952380952381"/>
        <n v="111.60714285714285"/>
        <n v="22.321428571428573"/>
        <n v="223.21428571428569"/>
        <n v="193.45238095238096"/>
        <n v="178.57142857142858"/>
        <n v="282.73809523809524"/>
        <n v="535.71428571428578"/>
        <n v="156.25"/>
        <n v="714.28571428571433"/>
        <n v="1130.952380952381"/>
        <n v="833.33333333333337"/>
        <n v="476.1904761904762"/>
        <n v="580.35714285714289"/>
        <n v="199.17582417582418"/>
        <n v="392.85714285714289"/>
        <n v="976.19047619047615"/>
        <n v="44.642857142857146"/>
        <n v="1250"/>
        <n v="208.33333333333334"/>
        <n v="312.5"/>
        <n v="267.85714285714289"/>
        <n v="2232.1428571428569"/>
        <n v="517.85714285714278"/>
        <n v="522.9591836734694"/>
        <n v="732.14285714285711"/>
        <n v="1607.1428571428571"/>
        <n v="803.57142857142856"/>
        <n v="1785.7142857142856"/>
        <n v="464.28571428571428"/>
        <n v="1875"/>
        <n v="0"/>
        <n v="236.66092943201377"/>
        <n v="386.90476190476193"/>
        <n v="1410.7142857142858"/>
        <n v="993.30357142857144"/>
        <n v="783.73015873015879"/>
        <n v="773.80952380952385"/>
        <n v="725.44642857142856"/>
        <n v="258.92857142857139"/>
        <n v="437.5"/>
        <n v="1101.1904761904761"/>
        <n v="584.07738095238096"/>
        <n v="128.96825396825398"/>
        <n v="116.75824175824175"/>
        <n v="520.83333333333337"/>
        <n v="99.206349206349202"/>
        <n v="148.80952380952382"/>
        <n v="59.523809523809526"/>
        <n v="401.78571428571428"/>
        <n v="107.14285714285714"/>
        <n v="1160.7142857142858"/>
        <n v="446.42857142857139"/>
        <n v="337.30158730158735"/>
        <n v="375"/>
        <n v="471.9387755102041"/>
        <n v="558.03571428571422"/>
        <n v="892.85714285714278"/>
        <n v="615.07936507936506"/>
        <n v="390.625"/>
        <n v="513.39285714285711"/>
        <n v="100.44642857142857"/>
        <n v="321.42857142857139"/>
        <n v="482.14285714285717"/>
        <n v="1696.4285714285713"/>
        <n v="114.79591836734693"/>
        <n v="248.01587301587301"/>
        <n v="297.61904761904765"/>
        <n v="167.63848396501459"/>
        <n v="319.9404761904762"/>
        <n v="691.96428571428567"/>
        <n v="384.19913419913422"/>
        <n v="1428.5714285714287"/>
        <n v="299.57706766917295"/>
        <n v="133.92857142857144"/>
        <n v="1383.9285714285713"/>
        <n v="1000.9398496240601"/>
        <n v="937.5"/>
        <n v="428.57142857142856"/>
        <n v="142.85714285714286"/>
        <n v="303.57142857142856"/>
        <n v="426.58730158730162"/>
        <n v="53.571428571428569"/>
        <n v="163.69047619047618"/>
        <n v="379.46428571428572"/>
        <n v="502.23214285714283"/>
        <n v="410.71428571428572"/>
        <n v="245.53571428571431"/>
        <n v="252.97619047619045"/>
        <n v="565.47619047619048"/>
        <n v="484.69387755102042"/>
        <n v="340.90909090909093"/>
        <n v="162.33766233766235"/>
        <n v="101.19047619047619"/>
        <n v="275.97402597402601"/>
        <n v="5446.4285714285716"/>
        <n v="758.92857142857144"/>
        <n v="1190.4761904761906"/>
        <n v="1145.8333333333333"/>
        <n v="212.58503401360542"/>
        <n v="416.66666666666669"/>
        <n v="334.82142857142856"/>
        <n v="191.32653061224488"/>
        <n v="684.52380952380952"/>
        <n v="196.42857142857144"/>
        <n v="188.49206349206349"/>
        <n v="218.25396825396825"/>
        <n v="71.428571428571431"/>
        <n v="243.50649350649351"/>
        <n v="145.08928571428572"/>
        <n v="51.020408163265309"/>
        <n v="290.17857142857144"/>
        <n v="294.64285714285717"/>
        <n v="200.89285714285714"/>
        <n v="625"/>
        <n v="119.04761904761905"/>
        <n v="232.14285714285714"/>
        <n v="114.39732142857143"/>
        <n v="500"/>
        <n v="333.1881533101045"/>
        <n v="669.64285714285711"/>
        <n v="279.01785714285711"/>
        <n v="486.11111111111109"/>
        <n v="399.43609022556393"/>
        <n v="969.38775510204084"/>
        <n v="1517.8571428571429"/>
        <n v="212.26415094339623"/>
        <n v="286.45833333333331"/>
        <n v="344.38775510204084"/>
        <n v="29.761904761904763"/>
        <n v="505.95238095238091"/>
        <n v="848.21428571428567"/>
        <n v="982.14285714285722"/>
        <n v="922.61904761904771"/>
        <n v="69.444444444444443"/>
        <n v="85.784313725490193"/>
        <n v="877.97619047619048"/>
        <n v="327.38095238095235"/>
        <n v="468.75"/>
        <n v="613.83928571428567"/>
        <n v="744.04761904761904"/>
        <n v="168.65079365079367"/>
        <n v="431.54761904761904"/>
        <n v="125"/>
        <n v="165.81632653061226"/>
        <n v="216.83673469387756"/>
        <n v="285.71428571428572"/>
        <n v="1071.4285714285716"/>
        <n v="66.964285714285722"/>
        <n v="190.47619047619048"/>
        <n v="345.98214285714283"/>
        <n v="330.35714285714289"/>
        <n v="456.34920634920638"/>
        <n v="265.50751879699249"/>
        <n v="46.296296296296291"/>
        <n v="214.28571428571428"/>
        <n v="1339.2857142857142"/>
        <n v="837.05357142857133"/>
        <n v="332.79220779220782"/>
        <n v="250"/>
        <n v="342.85714285714283"/>
        <n v="599.48979591836735"/>
        <n v="1004.4642857142857"/>
        <n v="602.67857142857144"/>
        <n v="1357.1428571428571"/>
        <n v="680.80357142857144"/>
        <n v="372.02380952380952"/>
        <n v="209.6273291925466"/>
        <n v="3392.8571428571427"/>
        <n v="952.38095238095241"/>
        <n v="1279.7619047619048"/>
        <n v="2321.4285714285716"/>
        <n v="1053.5714285714287"/>
        <n v="553.57142857142856"/>
        <n v="420.91836734693879"/>
        <n v="211.03896103896105"/>
        <n v="102.04081632653062"/>
        <n v="206.88153310104531"/>
        <n v="1285.7142857142856"/>
        <n v="1309.5238095238094"/>
        <n v="1964.2857142857144"/>
        <n v="792.41071428571422"/>
        <n v="225.84033613445379"/>
        <n v="589.28571428571433"/>
        <n v="2098.2142857142858"/>
        <n v="1839.2857142857142"/>
        <n v="409.40766550522648"/>
        <n v="915.17857142857144"/>
        <n v="660.71428571428578"/>
        <n v="595.2380952380953"/>
        <n v="461.30952380952385"/>
        <n v="510.20408163265313"/>
        <n v="396.82539682539681"/>
        <n v="462.66233766233768"/>
        <n v="153.0612244897959"/>
        <n v="870.53571428571433"/>
        <n v="2053.5714285714284"/>
        <n v="277.77777777777777"/>
        <n v="241.07142857142858"/>
        <n v="206.47321428571431"/>
        <n v="177.03201970443348"/>
        <n v="647.32142857142856"/>
        <n v="234.86024844720495"/>
        <n v="128.10559006211179"/>
        <n v="1020.4081632653063"/>
        <n v="1026.7857142857142"/>
        <n v="373.88392857142856"/>
        <n v="262.27678571428572"/>
        <n v="4464.2857142857138"/>
        <n v="204.08163265306123"/>
        <n v="12.755102040816327"/>
        <n v="550.59523809523807"/>
        <n v="349.70238095238096"/>
        <n v="305.0595238095238"/>
        <n v="184.52380952380952"/>
        <n v="74.404761904761912"/>
        <n v="104.16666666666667"/>
        <n v="280.61224489795921"/>
        <n v="352.1825396825397"/>
        <n v="633.92857142857144"/>
        <n v="160.71428571428569"/>
        <n v="211.46616541353384"/>
        <n v="619.04761904761904"/>
        <n v="881.33640552995394"/>
        <n v="863.09523809523807"/>
        <n v="345.23809523809524"/>
        <n v="339.28571428571428"/>
        <n v="76.530612244897952"/>
        <n v="637.75510204081627"/>
        <n v="459.18367346938771"/>
        <n v="14.880952380952381"/>
        <n v="127.55102040816328"/>
        <n v="306.12244897959181"/>
        <n v="299.74489795918367"/>
        <n v="134.80392156862743"/>
        <n v="219.78021978021977"/>
        <n v="2285.7142857142858"/>
        <n v="284.86394557823127"/>
        <n v="481.67293233082705"/>
        <n v="1919.6428571428571"/>
        <n v="202.82186948853615"/>
        <n v="864.95535714285711"/>
        <n v="571.42857142857144"/>
        <n v="457.58928571428572"/>
        <n v="145.6766917293233"/>
        <n v="49.603174603174601"/>
        <n v="33.482142857142861"/>
        <n v="488.94557823129259"/>
        <n v="756.30252100840335"/>
        <n v="135.28138528138527"/>
        <n v="370.53571428571428"/>
        <n v="255.10204081632656"/>
        <n v="910.71428571428578"/>
        <n v="424.10714285714283"/>
        <n v="234.375"/>
        <n v="264.55026455026456"/>
        <n v="112.78195488721805"/>
        <n v="443.23979591836735"/>
        <n v="63.775510204081641"/>
        <n v="240.38461538461539"/>
        <n v="614.28571428571422"/>
        <n v="904.7619047619047"/>
        <n v="521.42857142857144"/>
        <n v="314.28571428571428"/>
        <n v="628.57142857142856"/>
        <n v="946.42857142857144"/>
        <n v="187.5"/>
        <n v="867.34693877551024"/>
        <n v="1344.1558441558441"/>
        <n v="333.33333333333331"/>
        <n v="508.50340136054416"/>
        <n v="928.57142857142856"/>
        <n v="1642.8571428571429"/>
        <n v="642.85714285714278"/>
        <n v="785.71428571428578"/>
        <n v="452.38095238095235"/>
        <n v="242.85714285714286"/>
        <n v="2428.5714285714284"/>
        <n v="1047.6190476190477"/>
        <n v="666.66666666666663"/>
        <n v="385.71428571428572"/>
        <n v="228.57142857142856"/>
        <n v="244.04761904761904"/>
        <n v="265.65008025682187"/>
        <n v="114.28571428571428"/>
        <n v="857.14285714285711"/>
        <n v="336.20689655172418"/>
        <n v="422.70058708414876"/>
        <n v="738.09523809523807"/>
        <n v="1182.5396825396826"/>
        <n v="839.28571428571433"/>
        <n v="528.0612244897959"/>
        <n v="414.28571428571433"/>
        <n v="609.8901098901099"/>
        <n v="47.61904761904762"/>
        <n v="348.21428571428572"/>
        <n v="488.09523809523807"/>
        <n v="261.90476190476193"/>
        <n v="1000"/>
        <n v="2000"/>
        <n v="5.2910052910052912"/>
        <n v="750"/>
        <n v="728.57142857142856"/>
        <n v="1214.2857142857142"/>
        <n v="671.42857142857144"/>
        <n v="376.6233766233766"/>
        <n v="66.666666666666671"/>
        <n v="234.83365949119374"/>
        <n v="2.3809523809523809"/>
        <n v="188.96925858951175"/>
        <n v="189.28571428571428"/>
        <n v="3142.8571428571431"/>
        <n v="7.1428571428571423"/>
        <n v="525.97402597402606"/>
        <n v="21928.571428571428"/>
        <n v="1750"/>
        <n v="3035.7142857142858"/>
        <n v="1007.1428571428571"/>
        <n v="128.57142857142858"/>
        <n v="992.06349206349205"/>
        <n v="35.714285714285715"/>
        <n v="166.66666666666666"/>
        <n v="154.76190476190476"/>
        <n v="42.857142857142854"/>
        <n v="10.204081632653061"/>
        <n v="1500"/>
        <n v="100"/>
        <n v="5000"/>
        <n v="173.46938775510205"/>
        <n v="91.836734693877546"/>
        <n v="95.238095238095241"/>
        <n v="1857.1428571428571"/>
        <n v="15.873015873015872"/>
        <n v="161.9047619047619"/>
        <n v="341.83673469387753"/>
        <n v="1125"/>
        <n v="30.612244897959183"/>
        <n v="58.82352941176471"/>
        <n v="4.4642857142857144"/>
        <n v="264.70588235294116"/>
        <n v="181.81818181818181"/>
        <n v="378.57142857142856"/>
        <n v="9071.4285714285706"/>
        <n v="3.1055900621118013"/>
        <n v="27.093596059113302"/>
        <n v="4535.7142857142853"/>
        <n v="547.61904761904771"/>
        <n v="17.857142857142858"/>
        <n v="23.80952380952381"/>
        <n v="57.142857142857139"/>
        <n v="1142.8571428571429"/>
        <n v="7.9365079365079358"/>
        <n v="28.571428571428569"/>
        <n v="51.948051948051948"/>
        <n v="257.14285714285717"/>
        <n v="6.4935064935064934"/>
        <n v="20.408163265306122"/>
        <n v="9.7402597402597397"/>
        <n v="138.0952380952381"/>
        <n v="129.87012987012986"/>
        <n v="730.15873015873024"/>
        <n v="523.80952380952385"/>
        <n v="14.285714285714285"/>
        <n v="380.95238095238096"/>
        <n v="8.9285714285714288"/>
        <n v="31.746031746031743"/>
        <n v="17.241379310344829"/>
        <n v="12714.285714285714"/>
        <n v="17.142857142857142"/>
        <n v="11.904761904761905"/>
        <n v="367.85714285714289"/>
        <n v="346.9387755102041"/>
        <n v="607.14285714285711"/>
        <n v="365.07936507936512"/>
        <n v="62.5"/>
        <n v="279.76190476190476"/>
        <n v="172.93233082706766"/>
        <n v="404.76190476190476"/>
        <n v="275.51020408163265"/>
        <n v="309.52380952380952"/>
        <n v="317.46031746031747"/>
        <n v="363.09523809523807"/>
        <n v="821.42857142857144"/>
        <n v="159.02964959568735"/>
        <n v="485.71428571428572"/>
        <n v="262.54826254826258"/>
        <n v="767.85714285714278"/>
        <n v="506.49350649350652"/>
        <n v="362.24489795918367"/>
        <n v="258.09523809523807"/>
        <n v="151.78571428571428"/>
        <n v="341.26984126984127"/>
        <n v="436.50793650793651"/>
        <n v="448.9795918367347"/>
        <n v="244.89795918367346"/>
        <n v="583.33333333333337"/>
        <n v="2142.8571428571431"/>
        <n v="400"/>
        <n v="782.60869565217399"/>
        <n v="875"/>
        <n v="87.30158730158729"/>
        <n v="61.224489795918366"/>
        <n v="135.71428571428572"/>
        <n v="164.28571428571428"/>
        <n v="253.96825396825395"/>
        <n v="235.71428571428572"/>
        <n v="477.27272727272725"/>
        <n v="26.785714285714285"/>
        <n v="130.95238095238096"/>
        <n v="132.65306122448979"/>
        <n v="103.57142857142858"/>
        <n v="76.92307692307692"/>
        <n v="439.56043956043953"/>
        <n v="440.47619047619048"/>
        <n v="5071.4285714285716"/>
        <n v="171.42857142857142"/>
        <n v="85.714285714285708"/>
        <n v="226.19047619047618"/>
        <n v="92.857142857142861"/>
        <n v="162.69841269841271"/>
        <n v="432.14285714285711"/>
        <n v="582.41758241758237"/>
        <n v="450.89285714285711"/>
        <n v="272.32142857142856"/>
        <n v="50"/>
        <n v="192.85714285714286"/>
        <n v="80.952380952380949"/>
        <n v="149.35064935064935"/>
        <n v="162.85714285714286"/>
        <n v="240.25974025974028"/>
        <n v="206.34920634920636"/>
        <n v="93.984962406015043"/>
        <n v="218.61471861471861"/>
        <n v="282.60869565217388"/>
        <n v="313.77551020408163"/>
        <n v="210.0340136054422"/>
        <n v="457.14285714285711"/>
        <n v="231.9422150882825"/>
        <n v="272.22222222222223"/>
        <n v="311.50793650793651"/>
        <n v="294.28571428571428"/>
        <n v="185.71428571428572"/>
        <n v="269.84126984126982"/>
        <n v="726.19047619047615"/>
        <n v="590.65934065934073"/>
        <n v="1116.0714285714284"/>
        <n v="494.04761904761898"/>
        <n v="433.20105820105823"/>
        <n v="1741.0714285714287"/>
        <n v="10000"/>
        <n v="8750"/>
        <n v="2500"/>
        <n v="3750"/>
        <n v="315.34954407294833"/>
        <n v="25.510204081632654"/>
        <n v="256.02409638554218"/>
        <n v="441.46825396825398"/>
        <n v="422.93233082706769"/>
        <n v="1015.625"/>
        <n v="6250"/>
        <n v="256.92419825072886"/>
        <n v="11250"/>
        <n v="72.278911564625858"/>
        <n v="32.467532467532465"/>
        <n v="422.0779220779221"/>
        <m/>
      </sharedItems>
    </cacheField>
    <cacheField name="CPV " numFmtId="0">
      <sharedItems containsBlank="1" containsMixedTypes="1" containsNumber="1" minValue="0.1225561425061425" maxValue="4745.4351159090902" count="1076">
        <n v="90.691545454545661"/>
        <n v="29.069026937799045"/>
        <n v="113.3644318181818"/>
        <n v="15.274365550239233"/>
        <n v="10.718091735537191"/>
        <n v="68.774421969696974"/>
        <n v="45.345772727272731"/>
        <n v="90.691545454545462"/>
        <n v="74.408290702479349"/>
        <n v="35.520855303030302"/>
        <n v="35.369702727272724"/>
        <n v="89.784630000000007"/>
        <n v="448.92315000000002"/>
        <n v="11.78990090909091"/>
        <n v="90.342731818181832"/>
        <n v="96.586495909090914"/>
        <n v="25.139059968102075"/>
        <n v="24.734057851239665"/>
        <n v="45.345772727272724"/>
        <n v="31.634074783549789"/>
        <n v="15.407256869834709"/>
        <n v="20.496289272727267"/>
        <n v="7.15985885167464"/>
        <n v="6.4779675324675328"/>
        <n v="26.168289678030305"/>
        <n v="27.905090909090912"/>
        <n v="22.907433463949847"/>
        <n v="4.3284601239669414"/>
        <n v="32.154275206611565"/>
        <n v="8.8479556541019964"/>
        <n v="362.76618181818185"/>
        <n v="6.5499449494949502"/>
        <n v="11.336443181818183"/>
        <n v="77.087813636363649"/>
        <n v="38.867805194805193"/>
        <n v="39.299669696969701"/>
        <n v="38.543906818181817"/>
        <n v="14.147881090909088"/>
        <n v="84.213577922077931"/>
        <n v="25.018357366771163"/>
        <n v="117.8990090909091"/>
        <n v="21.235093569844789"/>
        <n v="14.377927937915745"/>
        <n v="32.749724747474751"/>
        <n v="14.290788980716256"/>
        <n v="14.107573737373739"/>
        <n v="53.054554090909093"/>
        <n v="13.603731818181815"/>
        <n v="13.952545454545456"/>
        <n v="28.071192640692647"/>
        <e v="#DIV/0!"/>
        <n v="22.322487210743798"/>
        <n v="20.92881818181818"/>
        <n v="30.995844649021858"/>
        <n v="64.77967532467531"/>
        <n v="31.436339070480077"/>
        <n v="31.584590309343437"/>
        <n v="30.020049539700803"/>
        <n v="22.672886363636366"/>
        <n v="6.7437303030303042"/>
        <n v="5.3717299999999994"/>
        <n v="36.198435815047027"/>
        <n v="35.721363821892396"/>
        <n v="136.03731818181816"/>
        <n v="27.575132063882066"/>
        <n v="24.896851013317896"/>
        <n v="159.75664545454543"/>
        <n v="161.37760294117646"/>
        <n v="6.9762727272727281"/>
        <n v="37.183533636363642"/>
        <n v="140.11843772727272"/>
        <n v="126.96816363636364"/>
        <n v="50.384191919191913"/>
        <n v="181.38309090909092"/>
        <n v="60.461030303030306"/>
        <n v="72.553236363636373"/>
        <n v="45.479142647058822"/>
        <n v="53.01136764069264"/>
        <n v="39.217965601965602"/>
        <n v="25.121558090909094"/>
        <n v="10.076838383838385"/>
        <n v="3.476509242424243"/>
        <n v="26.549218548387095"/>
        <n v="41.458992207792214"/>
        <n v="34.117295670995674"/>
        <n v="23.165775197628456"/>
        <n v="68.018659090909082"/>
        <n v="29.1508538961039"/>
        <n v="57.270031481481475"/>
        <n v="28.718989393939395"/>
        <n v="51.580816477272727"/>
        <n v="10.143133373205742"/>
        <n v="13.0998898989899"/>
        <n v="52.399559595959602"/>
        <n v="18.138309090909093"/>
        <n v="38.058059253246753"/>
        <n v="51.69418090909091"/>
        <n v="157.1986787878788"/>
        <n v="23.579801818181821"/>
        <n v="31.150574308300396"/>
        <n v="10.967349682875266"/>
        <n v="26.622356891495603"/>
        <n v="27.526800064020488"/>
        <n v="5.6682215909090914"/>
        <n v="35.120745543672015"/>
        <n v="30.230515151515153"/>
        <n v="36.276618181818186"/>
        <n v="13.603731818181817"/>
        <n v="19.198815065982405"/>
        <n v="39.001622364489968"/>
        <n v="10.46440909090909"/>
        <n v="12.955935064935064"/>
        <n v="19.433902597402597"/>
        <n v="11.336443181818181"/>
        <n v="9.0691545454545466"/>
        <n v="15.115257575757576"/>
        <n v="18.13830909090909"/>
        <n v="22.461975792811838"/>
        <n v="102.78375151515151"/>
        <n v="65.133019008264469"/>
        <n v="5.7349065508021386"/>
        <n v="29.649159090909091"/>
        <n v="12.898353131313131"/>
        <n v="4.1402662055335959"/>
        <n v="37.101086776859511"/>
        <n v="17.780316148325358"/>
        <n v="90.691545454545448"/>
        <n v="30.141601871657745"/>
        <n v="14.575426948051946"/>
        <n v="34.142699465240639"/>
        <n v="5.8949504545454552"/>
        <n v="51.240723181818169"/>
        <n v="16.842715584415586"/>
        <n v="48.190997682709451"/>
        <n v="13.39761466942149"/>
        <n v="60.976727326203203"/>
        <n v="2.7504812965722807"/>
        <n v="30.230515151515149"/>
        <n v="32.978743801652897"/>
        <n v="51.823740259740262"/>
        <n v="37.343577540106956"/>
        <n v="21.87933534090909"/>
        <n v="15.458786157024793"/>
        <n v="69.379032272727287"/>
        <n v="60.522725231910947"/>
        <n v="453.4577272727272"/>
        <n v="34.765092424242418"/>
        <n v="128.17738424242427"/>
        <n v="78.221457954545443"/>
        <n v="17.004664772727271"/>
        <n v="27.207463636363634"/>
        <n v="27.0103081027668"/>
        <n v="31.288583181818176"/>
        <n v="37.307203925619831"/>
        <n v="20.286266746411485"/>
        <n v="39.574492561983476"/>
        <n v="23.806530681818177"/>
        <n v="68.018659090909097"/>
        <n v="192.71953409090909"/>
        <n v="19.70797045454545"/>
        <n v="16.173325606060608"/>
        <n v="77.087813636363634"/>
        <n v="96.737648484848492"/>
        <n v="385.43906818181819"/>
        <n v="51.391875757575754"/>
        <n v="5.9086915977961425"/>
        <n v="63.135268181818176"/>
        <n v="23.719327272727273"/>
        <n v="24.871469283746553"/>
        <n v="52.147638636363645"/>
        <n v="20.153676767676771"/>
        <n v="12.955935064935066"/>
        <n v="8.6569202479338827"/>
        <n v="11.588364141414143"/>
        <n v="25.911870129870131"/>
        <n v="25.506997159090911"/>
        <n v="88.424256818181803"/>
        <n v="32.497803787878787"/>
        <n v="33.011722545454546"/>
        <n v="45.345772727272738"/>
        <n v="44.903374944567624"/>
        <n v="6.1350163101604291"/>
        <n v="54.414927272727269"/>
        <n v="22.672886363636358"/>
        <n v="18.624156655844153"/>
        <n v="36.661909061200241"/>
        <n v="27.812073939393944"/>
        <n v="83.980371090909102"/>
        <n v="4.9664417748917753"/>
        <n v="57.098656679035237"/>
        <n v="45.239076791443857"/>
        <n v="31.324382476076554"/>
        <n v="16.00439037433155"/>
        <n v="44.697975974025979"/>
        <n v="34.765092424242432"/>
        <n v="82.211297048406138"/>
        <n v="23.00878097643098"/>
        <n v="36.543358021390375"/>
        <n v="7.5576287878787882"/>
        <n v="12.270032620320858"/>
        <n v="20.859055454545459"/>
        <n v="5.4892251196172257"/>
        <n v="17.5199576446281"/>
        <n v="12.84796893939394"/>
        <n v="5.276599008264462"/>
        <n v="164.15169727272726"/>
        <n v="24.184412121212119"/>
        <n v="4.5345772727272733"/>
        <n v="9.6737648484848471"/>
        <n v="56.934136868686856"/>
        <n v="37.536222979797977"/>
        <n v="235.79801818181815"/>
        <n v="26.955542676767678"/>
        <n v="34.093303198653196"/>
        <n v="58.04258909090909"/>
        <n v="8.4213577922077931"/>
        <n v="47.613061363636355"/>
        <n v="39.299669696969687"/>
        <n v="6.2898975073313776"/>
        <n v="8.0227136363636369"/>
        <n v="2.925533724340176"/>
        <n v="29.474752272727269"/>
        <n v="50.528146753246745"/>
        <n v="43.078484090909093"/>
        <n v="38.997364545454545"/>
        <n v="104.29527727272729"/>
        <n v="75.144423376623379"/>
        <n v="6.1485793528505397"/>
        <n v="18.962777685950417"/>
        <n v="9.9328835497835506"/>
        <n v="37.248313311688307"/>
        <n v="6.1835144628099172"/>
        <n v="65.184548295454533"/>
        <n v="10.669593582887702"/>
        <n v="9.202524465240641"/>
        <n v="3.6276618181818185"/>
        <n v="41.718110909090917"/>
        <n v="70.33633191919192"/>
        <n v="28.363336274509805"/>
        <n v="71.419592045454536"/>
        <n v="79.878322727272717"/>
        <n v="181.3830909090909"/>
        <n v="113.36443181818181"/>
        <n v="97.893521122994656"/>
        <n v="64.901137215909088"/>
        <n v="145.10647272727275"/>
        <n v="21.665202525252525"/>
        <n v="646.17726136363638"/>
        <n v="30.548731100478467"/>
        <n v="22.672886363636362"/>
        <n v="34.881363636363631"/>
        <n v="13.191497520661157"/>
        <n v="294.74752272727278"/>
        <n v="69.3142525974026"/>
        <n v="10.429527727272729"/>
        <n v="272.07463636363633"/>
        <n v="34.009329545454541"/>
        <n v="8.6912731060606081"/>
        <n v="6.8018659090909077"/>
        <n v="13.036909659090911"/>
        <n v="168.91300340909089"/>
        <n v="18.421720170454549"/>
        <n v="41.458992207792207"/>
        <n v="16.529265542521991"/>
        <n v="25.558526446280986"/>
        <n v="26.073819318181823"/>
        <n v="36.766842751842752"/>
        <n v="81.62239090909091"/>
        <n v="86.534849621212118"/>
        <n v="120.92206060606061"/>
        <n v="5.3347967914438508"/>
        <n v="37.572211688311697"/>
        <n v="417.18110909090916"/>
        <n v="139.06036969696973"/>
        <n v="55.893593774703554"/>
        <n v="36.276618181818179"/>
        <n v="34.992490104585677"/>
        <n v="104.29527727272726"/>
        <n v="102.02798863636365"/>
        <n v="5.0384191919191927"/>
        <n v="175.55292012987016"/>
        <n v="17.382546212121216"/>
        <n v="16.489371900826448"/>
        <n v="241.84412121212122"/>
        <n v="77.735610389610386"/>
        <n v="9.0086935151515135"/>
        <n v="6.9352358288770057"/>
        <n v="8.9851808922558938"/>
        <n v="165.05861272727273"/>
        <n v="22.451687472283812"/>
        <n v="11.608517818181816"/>
        <n v="20.122186647727272"/>
        <n v="9.431920727272729"/>
        <n v="14.375574758220502"/>
        <n v="30.06256784511784"/>
        <n v="16.415169727272726"/>
        <n v="102.99968376623376"/>
        <n v="3.57992942583732"/>
        <n v="4.7575892697466466"/>
        <n v="10.882985454545453"/>
        <n v="10.992914600550964"/>
        <n v="18.978045622895618"/>
        <n v="4.7732392344497612"/>
        <n v="2.7482286501377411"/>
        <n v="12.09220606060606"/>
        <n v="2.1091057082452433"/>
        <n v="8.0614707070707059"/>
        <n v="14.737376136363634"/>
        <n v="11.451729044684129"/>
        <n v="408.11195454545458"/>
        <n v="35.369702727272731"/>
        <n v="23.579801818181814"/>
        <n v="12.186676420454544"/>
        <n v="12.034070454545454"/>
        <n v="17.553202346041054"/>
        <n v="25.008880716253444"/>
        <n v="10.718091735537188"/>
        <n v="10.978450239234451"/>
        <n v="26.887717803030302"/>
        <n v="3.5268934343434335"/>
        <n v="39.67755113636364"/>
        <n v="20.477196315789474"/>
        <n v="20.805707486631011"/>
        <n v="14.422474936868687"/>
        <n v="12.367028925619833"/>
        <n v="4.1223429752066121"/>
        <n v="20.23969855875832"/>
        <n v="50.263553713188216"/>
        <n v="59.265870401691338"/>
        <n v="28.306755096418733"/>
        <n v="17.284395188902007"/>
        <n v="8.2446859504132242"/>
        <n v="33.19310563636364"/>
        <n v="12.515433272727272"/>
        <n v="43.211854010695184"/>
        <n v="3.8592147001934238"/>
        <n v="12.874029728317661"/>
        <n v="2.5192095959595964"/>
        <n v="23.176728282828286"/>
        <n v="16.136341465183754"/>
        <n v="4.4239778270509982"/>
        <n v="43.267424810606059"/>
        <n v="30.700313697788705"/>
        <n v="31.061854318181823"/>
        <n v="18.405048930481282"/>
        <n v="6.0461030303030308"/>
        <n v="13.457455131964812"/>
        <n v="41.151288749999999"/>
        <n v="42.709390591966176"/>
        <n v="31.401947613636366"/>
        <n v="42.678374331550806"/>
        <n v="72.553236363636358"/>
        <n v="18.695187001594896"/>
        <n v="40.811195454545455"/>
        <n v="51.013994318181808"/>
        <n v="7.4413575757575749"/>
        <n v="28.031932231404959"/>
        <n v="7.886221343873518"/>
        <n v="29.312803084415581"/>
        <n v="28.5411628342246"/>
        <n v="30.324985511363639"/>
        <n v="20.216657007575758"/>
        <n v="131.5027409090909"/>
        <n v="19.649834848484851"/>
        <n v="13.906036969696972"/>
        <n v="67.370862337662345"/>
        <n v="31.094244155844159"/>
        <n v="9.5079846041055731"/>
        <n v="70.739405454545448"/>
        <n v="37.323059090909098"/>
        <n v="32.025451988636355"/>
        <n v="17.466519865319867"/>
        <n v="21.436183471074383"/>
        <n v="32.018058656126478"/>
        <n v="11.053032102272725"/>
        <n v="141.4788109090909"/>
        <n v="21.891062695924767"/>
        <n v="40.586340383170544"/>
        <n v="96.325414187327837"/>
        <n v="25.740394518716577"/>
        <n v="12.753498579545456"/>
        <n v="15.772442687747036"/>
        <n v="54.121646155585708"/>
        <n v="24.602493713733075"/>
        <n v="49.420320421607379"/>
        <n v="2.0859055454545459"/>
        <n v="138.30460681818184"/>
        <n v="93.412291818181828"/>
        <n v="17.382546212121209"/>
        <n v="204.05597727272729"/>
        <n v="146.40206623376619"/>
        <n v="27.531362012987014"/>
        <n v="256.20361590909084"/>
        <n v="18.550543388429755"/>
        <n v="6.5184548295454556"/>
        <n v="64.239844696969698"/>
        <n v="136.03731818181819"/>
        <n v="10.417272113022113"/>
        <n v="36.600516558441548"/>
        <n v="7.2553236363636371"/>
        <n v="44.77895056818182"/>
        <n v="89.55790113636364"/>
        <n v="15.651605425219943"/>
        <n v="55.651630165289248"/>
        <n v="22.054534917355372"/>
        <n v="29.474752272727276"/>
        <n v="31.439735757575761"/>
        <n v="31.026055023923451"/>
        <n v="3.6625431818181813"/>
        <n v="51.013994318181823"/>
        <n v="34.009329545454548"/>
        <n v="24.218764979338843"/>
        <n v="25.084895551257258"/>
        <n v="37.714410975609752"/>
        <n v="45.492049413489731"/>
        <n v="61.67025090909091"/>
        <n v="64.050903977272711"/>
        <n v="48.422807305194802"/>
        <n v="39.299669696969694"/>
        <n v="58.743387396694217"/>
        <n v="36.578923333333329"/>
        <n v="8.9317431129476592"/>
        <n v="17.308034379001281"/>
        <n v="85.607322451790651"/>
        <n v="20.859055454545452"/>
        <n v="14.170553977272725"/>
        <n v="6.9530184848484859"/>
        <n v="19.511455729833553"/>
        <n v="48.167287474747475"/>
        <n v="16.350639204545452"/>
        <n v="12.225575980392156"/>
        <n v="7.1927777429467099"/>
        <n v="31.544885375494072"/>
        <n v="84.920265289256207"/>
        <n v="60.461030303030299"/>
        <n v="51.769757196969699"/>
        <n v="131.17884253246754"/>
        <n v="306.08396590909092"/>
        <n v="22.521733787878784"/>
        <n v="19.317299181818182"/>
        <n v="32.308863068181822"/>
        <n v="32.119922348484849"/>
        <n v="36.009878342245983"/>
        <n v="74.614407851239662"/>
        <n v="64.491765656565647"/>
        <n v="7.7087813636363638"/>
        <n v="11.012544805194805"/>
        <n v="33.305688244514108"/>
        <n v="149.64105000000001"/>
        <n v="29.600712752525251"/>
        <n v="87.805905371900835"/>
        <n v="308.35125454545454"/>
        <n v="48.437529958677686"/>
        <n v="33.685431168831172"/>
        <n v="53.659164393939392"/>
        <n v="30.835125454545455"/>
        <n v="52.336579356060611"/>
        <n v="55.572691682785297"/>
        <n v="9.5226122727272706"/>
        <n v="42.519023258559628"/>
        <n v="12.410422009569379"/>
        <n v="1.6296137073863639"/>
        <n v="33.366367096336504"/>
        <n v="15.71986787878788"/>
        <n v="19.555364488636361"/>
        <n v="9.3818840125391834"/>
        <n v="52.147638636363624"/>
        <n v="21.593225108225106"/>
        <n v="30.675081550802133"/>
        <n v="130.36909659090907"/>
        <n v="24.044319490022176"/>
        <n v="4.2182114164904867"/>
        <n v="22.348987987012983"/>
        <n v="8.5023323863636353"/>
        <n v="44.754306126482213"/>
        <n v="9.4813888429752087"/>
        <n v="21.339187165775403"/>
        <n v="155.30927159090911"/>
        <n v="5.851067448680352"/>
        <n v="26.300548181818183"/>
        <n v="26.871569023569027"/>
        <n v="29.582718398268401"/>
        <n v="129.80227443181818"/>
        <n v="135.13040272727272"/>
        <n v="115.37979949494949"/>
        <n v="78.504869034090916"/>
        <n v="18.300258279220774"/>
        <n v="60.366559943181819"/>
        <n v="38.770635681818185"/>
        <n v="47.76421393939394"/>
        <n v="30.18327997159091"/>
        <n v="48.179883522727273"/>
        <n v="33.782600681818181"/>
        <n v="116.08517818181818"/>
        <n v="39.467617003367003"/>
        <n v="33.058531085043981"/>
        <n v="58.949504545454552"/>
        <n v="117.89900909090908"/>
        <n v="242.59988409090911"/>
        <n v="176.84851363636361"/>
        <n v="98.24917424242426"/>
        <n v="208.59055454545458"/>
        <n v="23.104750865800867"/>
        <n v="96.737648484848478"/>
        <n v="103.16163295454545"/>
        <n v="34.825553454545457"/>
        <n v="471.59603636363641"/>
        <n v="51.439110937499997"/>
        <n v="34.387210984848487"/>
        <n v="36.843440340909098"/>
        <n v="29.644798920454541"/>
        <n v="41.363230948616604"/>
        <n v="21.980103724747476"/>
        <n v="7.7735610389610379"/>
        <n v="31.742040909090907"/>
        <n v="14.222083264462809"/>
        <n v="25.911870129870127"/>
        <n v="42.887266976998909"/>
        <n v="41.85763636363636"/>
        <n v="79.355102272727279"/>
        <n v="37.788143939393933"/>
        <n v="37.925555371900835"/>
        <n v="83.436221818181835"/>
        <n v="589.49504545454556"/>
        <n v="16.248901893939394"/>
        <n v="35.823160454545459"/>
        <n v="14.275521043771043"/>
        <n v="13.819664069264068"/>
        <n v="153.04198295454543"/>
        <n v="47.089840909090903"/>
        <n v="5.3347967914438499"/>
        <n v="32.338695813397131"/>
        <n v="32.245882828282824"/>
        <n v="79.148985123966952"/>
        <n v="33.486109090909096"/>
        <n v="31.156934164222875"/>
        <n v="12.334050181818181"/>
        <n v="45.993569480519483"/>
        <n v="23.680570202020199"/>
        <n v="24.288329517045458"/>
        <n v="24.562293560606065"/>
        <n v="5.0891658600392402"/>
        <n v="143.29264181818183"/>
        <n v="65.859336580086591"/>
        <n v="3.7788143939393941"/>
        <n v="24.745835974025972"/>
        <n v="30.041574431818187"/>
        <n v="40.811195454545448"/>
        <n v="25.146292148760327"/>
        <n v="16.503752167019027"/>
        <n v="10.739788277511963"/>
        <n v="30.002750996264009"/>
        <n v="15.020787215909094"/>
        <n v="43.902952685950417"/>
        <n v="21.539242045454547"/>
        <n v="2.3956257289879934"/>
        <n v="19.4339025974026"/>
        <n v="19.608982800982801"/>
        <n v="3.0408341711229951"/>
        <n v="24.486717272727269"/>
        <n v="86.156968181818186"/>
        <n v="12.061975545454546"/>
        <n v="8.7186558190601673"/>
        <n v="210.8578431818182"/>
        <n v="23.217035636363633"/>
        <n v="12.314637944664032"/>
        <n v="53.659164393939399"/>
        <n v="40.206585151515149"/>
        <n v="61.216793181818176"/>
        <n v="6.1042386363636369"/>
        <n v="6.1118215415019748"/>
        <n v="33.421513973063973"/>
        <n v="96.133038181818193"/>
        <n v="156.89637363636365"/>
        <n v="23.176728282828279"/>
        <n v="21.848417768595045"/>
        <n v="32.935350717703344"/>
        <n v="29.268635123966945"/>
        <n v="35.476398663101605"/>
        <n v="8.353168660287082"/>
        <n v="4.6679471925133695"/>
        <n v="34.689516136363636"/>
        <n v="53.407243434343442"/>
        <n v="7.1110416322314043"/>
        <n v="282.05070636363632"/>
        <n v="32.227888474025974"/>
        <n v="31.535923760330579"/>
        <n v="78.347418434343425"/>
        <n v="120.16629772727275"/>
        <n v="69.152303409090919"/>
        <n v="68.666455844155863"/>
        <n v="23.004684700665191"/>
        <n v="15.871020454545455"/>
        <n v="24.31684187036528"/>
        <n v="12.016629772727274"/>
        <n v="15.304198295454544"/>
        <n v="15.087775289256202"/>
        <n v="15.367178535353535"/>
        <n v="42.33933138528139"/>
        <n v="20.510564793771046"/>
        <n v="19.838775568181816"/>
        <n v="23.769961510263926"/>
        <n v="13.830460681818181"/>
        <n v="23.007653813300795"/>
        <n v="23.155288201160538"/>
        <n v="7.3985208133971279"/>
        <n v="38.313892028985506"/>
        <n v="39.515601948051945"/>
        <n v="47.691243730407528"/>
        <n v="39.912450409500408"/>
        <n v="49.556451623376624"/>
        <n v="276.60921363636362"/>
        <n v="184.4061424242424"/>
        <n v="26.703621717171721"/>
        <n v="138.30460681818181"/>
        <n v="40.055432575757585"/>
        <n v="44.179738571428565"/>
        <n v="412.64653181818187"/>
        <n v="72.785778787878797"/>
        <n v="50.3227477827051"/>
        <n v="43.69683553719009"/>
        <n v="8.7452561688311672"/>
        <n v="9.2311037337662345"/>
        <n v="129.23545227272729"/>
        <n v="3.5343028743315514"/>
        <n v="19.135916090909092"/>
        <n v="12.696816363636364"/>
        <n v="13.351810858585861"/>
        <n v="48.066519090909097"/>
        <n v="17.490512337662334"/>
        <n v="1705.0010545454545"/>
        <n v="18.48712272727273"/>
        <n v="18.354241341991344"/>
        <n v="30.662379653679658"/>
        <n v="21.428100445632801"/>
        <n v="7.1130623885918007"/>
        <n v="15.619099494949491"/>
        <n v="15.417562727272728"/>
        <n v="34.576151704545453"/>
        <n v="16.691103578336559"/>
        <n v="21.656515595611289"/>
        <n v="21.765970909090907"/>
        <n v="156.44291590909091"/>
        <n v="31.269689109848482"/>
        <n v="31.353362857142859"/>
        <n v="31.379274727272733"/>
        <n v="12.573146074380164"/>
        <n v="2566.5707363636366"/>
        <n v="47.927661222270551"/>
        <n v="96.766167838765028"/>
        <n v="3.1432865185950409"/>
        <n v="2267.2886363636367"/>
        <n v="61.860591189674523"/>
        <n v="0.78284233047083229"/>
        <n v="86.72379034090909"/>
        <n v="6.154069155844156"/>
        <n v="6.1527989661319085"/>
        <n v="18.717191295938107"/>
        <n v="67.010975252525256"/>
        <n v="46.397794654545464"/>
        <n v="42.171568636363638"/>
        <n v="150.77469431818182"/>
        <n v="553.21842727272724"/>
        <n v="69.152303409090905"/>
        <n v="32.389837662337662"/>
        <n v="109.17866818181818"/>
        <n v="386.95059393939391"/>
        <n v="51.512797818181824"/>
        <n v="24.089941761363637"/>
        <n v="13.291002351097179"/>
        <n v="11.44440930735931"/>
        <n v="78.059508766233776"/>
        <n v="77.314542499999988"/>
        <n v="643.90997272727282"/>
        <n v="3.4333227922077927"/>
        <n v="32.008780748663099"/>
        <n v="23.454710031347961"/>
        <n v="300.79362575757574"/>
        <n v="4.8584756493506491"/>
        <n v="9.4179681818181802"/>
        <n v="91.195387373737361"/>
        <n v="39.110728977272721"/>
        <n v="36.924414935064938"/>
        <n v="52.298791212121223"/>
        <n v="387.70635681818186"/>
        <n v="516.94180909090915"/>
        <n v="83.089460026737981"/>
        <n v="24.432573066485755"/>
        <n v="7.5576287878787873"/>
        <n v="7.6296062049062066"/>
        <n v="9.2203071212121213"/>
        <n v="201.46479025974025"/>
        <n v="1228.870440909091"/>
        <n v="24.184412121212123"/>
        <n v="7.2019756684491973"/>
        <n v="57.545944913419909"/>
        <n v="56.682215909090907"/>
        <n v="57.195564279588339"/>
        <n v="1.8923826413743741"/>
        <n v="4745.4351159090902"/>
        <n v="25.98384754689755"/>
        <n v="231.26344090909092"/>
        <n v="280.3193223140496"/>
        <n v="5.4629159269863994"/>
        <n v="12.026487549407113"/>
        <n v="27.660921363636362"/>
        <n v="1106.4368545454545"/>
        <n v="96.683665422077937"/>
        <n v="46.434071272727266"/>
        <n v="48.463294602272732"/>
        <n v="775.41271363636372"/>
        <n v="193.85317840909093"/>
        <n v="150.39681287878787"/>
        <n v="12.243358636363634"/>
        <n v="128.78199454545455"/>
        <n v="12.509178683385581"/>
        <n v="30.73435707070707"/>
        <n v="91.98713896103898"/>
        <n v="24.033259545454548"/>
        <n v="35.0399152892562"/>
        <n v="2979.2172681818179"/>
        <n v="321.95498636363641"/>
        <n v="294.18070056818186"/>
        <n v="91.447308333333339"/>
        <n v="4.2322721212121213"/>
        <n v="46.857298484848478"/>
        <n v="80.110865151515171"/>
        <n v="24.115706404958679"/>
        <n v="1410.2535318181817"/>
        <n v="628.03895227272733"/>
        <n v="14.359494696969696"/>
        <n v="993.07242272727262"/>
        <n v="8.1622390909090896"/>
        <n v="68.64411802507837"/>
        <n v="26.343734632034632"/>
        <n v="158.25674681818182"/>
        <n v="22.155353087944665"/>
        <n v="20.081699350649348"/>
        <n v="4.3726280844155836"/>
        <n v="240.3325954545455"/>
        <n v="11.064368545454546"/>
        <n v="829.82764090909109"/>
        <n v="8.4645442424242425"/>
        <n v="96.359767045454547"/>
        <n v="14.769765974025976"/>
        <n v="27.207463636363638"/>
        <n v="54.717232424242418"/>
        <n v="136.79308106060606"/>
        <n v="227.48462651515149"/>
        <n v="225.59521931818182"/>
        <n v="68.585481250000001"/>
        <n v="25.393632727272728"/>
        <n v="94.319207272727283"/>
        <n v="17.288075852272726"/>
        <n v="214.6366575757576"/>
        <n v="202.76038376623379"/>
        <n v="235.79801818181821"/>
        <n v="302.19718538961041"/>
        <n v="261.49395606060608"/>
        <n v="0.71330429009193053"/>
        <n v="8.0326797402597414"/>
        <n v="537.34740681818187"/>
        <n v="784.4818681818183"/>
        <n v="843.43137272727279"/>
        <n v="13.691781862312444"/>
        <n v="311.75218749999999"/>
        <n v="14.137211497326206"/>
        <n v="20.405597727272724"/>
        <n v="53.231994071146239"/>
        <n v="120.49019610389611"/>
        <n v="81.332949806576408"/>
        <n v="37.656706916996043"/>
        <n v="155.87609375"/>
        <n v="480.665190909091"/>
        <n v="122.43358636363635"/>
        <n v="40.307353535353542"/>
        <n v="160.22173030303034"/>
        <n v="62.577166363636351"/>
        <n v="725.5323636363637"/>
        <n v="80.614707070707084"/>
        <n v="70.492064876033069"/>
        <n v="603.09877727272726"/>
        <n v="35.246032438016535"/>
        <n v="104.29527727272728"/>
        <n v="15.115257575757575"/>
        <n v="24.006585561497328"/>
        <n v="45.51372003367004"/>
        <n v="30.608396590909088"/>
        <n v="55.481886631016046"/>
        <n v="52.903401515151522"/>
        <n v="49.53153636363637"/>
        <n v="64.390997272727276"/>
        <n v="9.3714596969696959"/>
        <n v="100.26454191919191"/>
        <n v="125.1543327272727"/>
        <n v="156.44291590909089"/>
        <n v="18.863841454545458"/>
        <n v="23.428649242424239"/>
        <n v="7.731082563338302"/>
        <n v="20.898486561264825"/>
        <n v="41.618196494607076"/>
        <n v="26.703621717171718"/>
        <n v="26.673983957219246"/>
        <n v="23.709361168831173"/>
        <n v="11.17826025369979"/>
        <n v="29.881701515151516"/>
        <n v="46.857298484848485"/>
        <n v="6.6938997835497824"/>
        <n v="77.08781363636362"/>
        <n v="5.565163016528925"/>
        <n v="44.579365300896285"/>
        <n v="28.274422994652411"/>
        <n v="33.44878217041262"/>
        <n v="34.333227922077931"/>
        <n v="16.931526429618771"/>
        <n v="12.779263223140493"/>
        <n v="65.957487603305793"/>
        <n v="11.714324621212119"/>
        <n v="48.813390641711237"/>
        <n v="6.4438729665071763"/>
        <n v="8.0021951871657748"/>
        <n v="20.985601797040168"/>
        <n v="16.406925041322314"/>
        <n v="38.131672520661162"/>
        <n v="37.693673579545454"/>
        <n v="14.510647272727274"/>
        <n v="10.769621022727273"/>
        <n v="13.141019851576996"/>
        <n v="8.615696818181819"/>
        <n v="12.092206060606062"/>
        <n v="68.925574545454552"/>
        <n v="720.99778636363635"/>
        <n v="80.488746590909102"/>
        <n v="172.31393636363637"/>
        <n v="80.110865151515156"/>
        <n v="19.757800974025972"/>
        <n v="240.33259545454544"/>
        <n v="100.58516859504131"/>
        <n v="30.04157443181818"/>
        <n v="360.49889318181818"/>
        <n v="33.889998564593306"/>
        <n v="10.338836181818182"/>
        <n v="46.392213636363635"/>
        <n v="103.91739583333333"/>
        <n v="54.414927272727262"/>
        <n v="7.652099147727272"/>
        <n v="21.413281565656568"/>
        <n v="10.813222727272725"/>
        <n v="40.348483487940626"/>
        <n v="32.371843308080805"/>
        <n v="7.8661034322820038"/>
        <n v="16.271130213903742"/>
        <n v="27.843895534290269"/>
        <n v="20.027716287878793"/>
        <n v="23.0507678030303"/>
        <n v="173.44758068181818"/>
        <n v="199.10916570247934"/>
        <n v="360.95235090909091"/>
        <n v="309.25816999999995"/>
        <n v="58.3017077922078"/>
        <n v="1160.8517818181817"/>
        <n v="16.022173030303033"/>
        <n v="71.316533471074393"/>
        <n v="35.772776262626266"/>
        <n v="165.96552818181823"/>
        <n v="64.617726136363643"/>
        <n v="27.996085770750991"/>
        <n v="5.8301707792207784"/>
        <n v="60.083148863636374"/>
        <n v="19.83877556818182"/>
        <n v="160.9774931818182"/>
        <n v="4.4086167929292932"/>
        <n v="46.252688181818179"/>
        <n v="6.1216793181818172"/>
        <n v="36.963675344352616"/>
        <n v="79.031203896103889"/>
        <n v="43.063060358688929"/>
        <n v="55.810181818181825"/>
        <n v="276.60921363636368"/>
        <n v="22.88881861471862"/>
        <n v="902.38087727272728"/>
        <n v="451.19043863636364"/>
        <n v="11.542560330578512"/>
        <n v="55.062724025974028"/>
        <n v="108.82985454545454"/>
        <n v="318.93193484848484"/>
        <n v="680.18659090909091"/>
        <n v="11.13032603305785"/>
        <n v="191.35916090909092"/>
        <n v="258.47090454545457"/>
        <n v="73.599677272727277"/>
        <n v="50.842230027548219"/>
        <n v="92.203071212121202"/>
        <n v="10.449243280632412"/>
        <n v="84.436956112852656"/>
        <n v="139.56421161616163"/>
        <n v="140.57189545454543"/>
        <n v="219.92699772727278"/>
        <n v="33.980988437499995"/>
        <n v="24.511228501228498"/>
        <n v="278.12073939393935"/>
        <n v="529.41189659090912"/>
        <n v="1.7244167093469909"/>
        <n v="44.391124880382776"/>
        <n v="21.463665757575757"/>
        <n v="1283.2853681818183"/>
        <n v="346.89516136363636"/>
        <n v="1247.00875"/>
        <n v="57.815860227272729"/>
        <n v="106.31064494949494"/>
        <n v="42.826563131313129"/>
        <n v="31.74204090909091"/>
        <n v="128.4796893939394"/>
        <n v="312.88583181818177"/>
        <n v="544.14927272727266"/>
        <n v="89.39595194805193"/>
        <n v="208.59055454545452"/>
        <n v="22.154648961038962"/>
        <n v="104.67315871212122"/>
        <n v="63.78638696969697"/>
        <n v="78.383407142857138"/>
        <n v="156.76681428571428"/>
        <n v="24.068140909090907"/>
        <n v="58.517640043290051"/>
        <n v="75.387347159090908"/>
        <n v="70.285947727272713"/>
        <n v="32.439668181818185"/>
        <n v="51.649941130820402"/>
        <n v="35.564577122464314"/>
        <n v="34.223224699828471"/>
        <n v="19.865767099567101"/>
        <n v="25.411591449144918"/>
        <n v="51.887457973174364"/>
        <n v="100.51646287878788"/>
        <n v="159.46596742424242"/>
        <n v="10.202798863636362"/>
        <n v="150.09450772727271"/>
        <n v="41.037924318181815"/>
        <n v="50.132270959595957"/>
        <n v="14.107573737373738"/>
        <n v="10.580680303030304"/>
        <n v="77.541271363636369"/>
        <n v="11.237865415019764"/>
        <n v="42.872366942148766"/>
        <n v="57.437978787878791"/>
        <n v="56.034419155844162"/>
        <n v="42.994510437710431"/>
        <n v="128.83534251336897"/>
        <n v="60.822482114624492"/>
        <n v="40.57253349282297"/>
        <n v="100.86370528255529"/>
        <n v="101.50476818181821"/>
        <n v="171.30625252525252"/>
        <n v="29.278813748597077"/>
        <n v="17.571486931818178"/>
        <n v="38.453215272727277"/>
        <n v="30.035962331233126"/>
        <n v="35.977635064935072"/>
        <n v="63.484081818181821"/>
        <n v="27.354929563932"/>
        <n v="40.315512918660289"/>
        <n v="3.9677551136363638"/>
        <n v="0.45345772727272726"/>
        <n v="55.321842727272724"/>
        <n v="103.64748051948052"/>
        <n v="14.428200413223141"/>
        <n v="421.71568636363639"/>
        <n v="16.467675358851672"/>
        <n v="33.687430541526375"/>
        <n v="193.17299181818183"/>
        <n v="34.92722840515885"/>
        <n v="1206.1975545454545"/>
        <n v="281.14379090909091"/>
        <n v="39.304076477604028"/>
        <n v="47.317328063241099"/>
        <n v="0.41223429752066115"/>
        <n v="25.965509351476548"/>
        <n v="28.043939055604593"/>
        <n v="97.115529924242423"/>
        <n v="55.494588528138529"/>
        <n v="81.099170454545458"/>
        <n v="30.875136430481287"/>
        <n v="103.72845511363639"/>
        <n v="99.112903246753248"/>
        <n v="8.2917984415584414"/>
        <n v="485.19976818181823"/>
        <n v="5.2699141277641273"/>
        <n v="8.8630373966942138"/>
        <n v="6.9638150974025965"/>
        <n v="12.999121515151513"/>
        <n v="11.903265340909089"/>
        <n v="97.493411363636355"/>
        <n v="12.617954150197628"/>
        <n v="5.2903401515151502"/>
        <n v="4.5345772727272724"/>
        <n v="27.740943315508023"/>
        <n v="16.045427272727274"/>
        <n v="16.731026489028213"/>
        <n v="317.42040909090912"/>
        <n v="54.105751549586778"/>
        <n v="24.382645007451568"/>
        <n v="20.141959513742073"/>
        <n v="0.22672886363636363"/>
        <n v="35.974313030303037"/>
        <n v="30.953418774703557"/>
        <n v="21.58458781818182"/>
        <n v="30.977172453450162"/>
        <n v="10.574911120749483"/>
        <n v="5.3484757575757582"/>
        <n v="24.832208874458871"/>
        <n v="69.530184848484865"/>
        <n v="82.917984415584414"/>
        <n v="177.6042765151515"/>
        <n v="102.42809839572193"/>
        <n v="84.456501704545445"/>
        <n v="5.2147638636363647"/>
        <n v="44.109069834710745"/>
        <n v="68.990354220779224"/>
        <n v="85.401205303030281"/>
        <n v="24.765768181818181"/>
        <n v="78.599339393939374"/>
        <n v="23.410438088718514"/>
        <n v="22.456954112554115"/>
        <n v="0.56682215909090905"/>
        <n v="128.85757083333331"/>
        <n v="47.159603636363641"/>
        <n v="30.522658785332315"/>
        <n v="44.212128409090901"/>
        <n v="28.444166528925617"/>
        <n v="62.577166363636358"/>
        <n v="45.021874350649355"/>
        <n v="48.238520297805636"/>
        <n v="18.89407196969697"/>
        <n v="22.214333605720121"/>
        <n v="39.116957792207792"/>
        <n v="24.537101464646462"/>
        <n v="59.597301298701311"/>
        <n v="24.965090259740265"/>
        <n v="0.19715553359683793"/>
        <n v="12.913687450592885"/>
        <n v="23.206366042780751"/>
        <n v="0.23866196172248802"/>
        <n v="46.353456565656572"/>
        <n v="38.827317897727276"/>
        <n v="0.75576287878787873"/>
        <n v="19.498682272727272"/>
        <n v="0.90691545454545452"/>
        <n v="48.746705681818177"/>
        <n v="31.742040909090903"/>
        <n v="23.88210696969697"/>
        <n v="124.37697662337663"/>
        <n v="14.899325324675328"/>
        <n v="32.173905411255404"/>
        <n v="31.935001644100577"/>
        <n v="0.50384191919191912"/>
        <n v="1.1336443181818181"/>
        <n v="37.727682909090916"/>
        <n v="42.144894652406421"/>
        <n v="26.073819318181815"/>
        <n v="89.935782575757585"/>
        <n v="39.368375413223141"/>
        <n v="57.941820707070697"/>
        <n v="316.28676477272722"/>
        <n v="0.1225561425061425"/>
        <n v="79.115036417112307"/>
        <n v="9.5044739636363627"/>
        <n v="2.6602853333333334"/>
        <n v="216.75279363636363"/>
        <n v="11.376690909090911"/>
        <n v="288.85257227272734"/>
        <n v="57.941820707070704"/>
        <n v="18.786105844155848"/>
        <n v="7.4496626623376638"/>
        <n v="41.415805757575761"/>
        <n v="224.4615750000000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3">
  <r>
    <d v="2012-07-01T00:00:00"/>
    <d v="1899-12-30T09:15:00"/>
    <n v="9"/>
    <x v="0"/>
    <x v="0"/>
    <n v="1536.3636363636399"/>
    <n v="2"/>
    <n v="28000"/>
    <n v="181.38309090909132"/>
    <x v="0"/>
    <n v="22400"/>
    <x v="0"/>
    <x v="0"/>
    <x v="0"/>
  </r>
  <r>
    <d v="2012-07-01T00:00:00"/>
    <d v="1899-12-30T09:26:00"/>
    <n v="9"/>
    <x v="0"/>
    <x v="1"/>
    <n v="23391.136363636364"/>
    <n v="95"/>
    <n v="490000"/>
    <n v="2761.5575590909093"/>
    <x v="0"/>
    <n v="392000"/>
    <x v="1"/>
    <x v="1"/>
    <x v="1"/>
  </r>
  <r>
    <d v="2012-07-01T00:00:00"/>
    <d v="1899-12-30T10:00:00"/>
    <n v="10"/>
    <x v="0"/>
    <x v="2"/>
    <n v="3840.9090909090905"/>
    <n v="4"/>
    <n v="14000"/>
    <n v="453.4577272727272"/>
    <x v="0"/>
    <n v="11200"/>
    <x v="2"/>
    <x v="2"/>
    <x v="2"/>
  </r>
  <r>
    <d v="2012-07-01T00:00:00"/>
    <d v="1899-12-30T10:08:00"/>
    <n v="10"/>
    <x v="1"/>
    <x v="0"/>
    <n v="4916.363636363636"/>
    <n v="38"/>
    <n v="56000"/>
    <n v="580.42589090909087"/>
    <x v="0"/>
    <n v="56000"/>
    <x v="3"/>
    <x v="3"/>
    <x v="3"/>
  </r>
  <r>
    <d v="2012-07-01T00:00:00"/>
    <d v="1899-12-30T10:13:00"/>
    <n v="10"/>
    <x v="0"/>
    <x v="3"/>
    <n v="998.63636363636374"/>
    <n v="11"/>
    <n v="28000"/>
    <n v="117.8990090909091"/>
    <x v="0"/>
    <n v="22400"/>
    <x v="4"/>
    <x v="4"/>
    <x v="4"/>
  </r>
  <r>
    <d v="2012-07-01T00:00:00"/>
    <d v="1899-12-30T10:41:00"/>
    <n v="10"/>
    <x v="0"/>
    <x v="2"/>
    <n v="6990.454545454545"/>
    <n v="12"/>
    <n v="42000"/>
    <n v="825.29306363636363"/>
    <x v="0"/>
    <n v="33600"/>
    <x v="5"/>
    <x v="2"/>
    <x v="5"/>
  </r>
  <r>
    <d v="2012-07-01T00:00:00"/>
    <d v="1899-12-30T10:49:00"/>
    <n v="10"/>
    <x v="0"/>
    <x v="4"/>
    <n v="3072.727272727273"/>
    <n v="8"/>
    <n v="28000"/>
    <n v="362.76618181818185"/>
    <x v="0"/>
    <n v="22400"/>
    <x v="6"/>
    <x v="2"/>
    <x v="6"/>
  </r>
  <r>
    <d v="2012-07-01T00:00:00"/>
    <d v="1899-12-30T11:00:00"/>
    <n v="11"/>
    <x v="0"/>
    <x v="5"/>
    <n v="1536.3636363636365"/>
    <n v="2"/>
    <n v="28000"/>
    <n v="181.38309090909092"/>
    <x v="0"/>
    <n v="22400"/>
    <x v="7"/>
    <x v="0"/>
    <x v="7"/>
  </r>
  <r>
    <d v="2012-07-01T00:00:00"/>
    <d v="1899-12-30T11:00:00"/>
    <n v="11"/>
    <x v="0"/>
    <x v="3"/>
    <n v="55462.727272727279"/>
    <n v="88"/>
    <n v="980000"/>
    <n v="6547.9295818181827"/>
    <x v="0"/>
    <n v="784000"/>
    <x v="8"/>
    <x v="5"/>
    <x v="8"/>
  </r>
  <r>
    <d v="2012-07-01T00:00:00"/>
    <d v="1899-12-30T11:07:00"/>
    <n v="11"/>
    <x v="0"/>
    <x v="6"/>
    <n v="9026.136363636364"/>
    <n v="30"/>
    <n v="98000"/>
    <n v="1065.625659090909"/>
    <x v="0"/>
    <n v="78400"/>
    <x v="9"/>
    <x v="6"/>
    <x v="9"/>
  </r>
  <r>
    <d v="2012-07-01T00:00:00"/>
    <d v="1899-12-30T11:13:00"/>
    <n v="11"/>
    <x v="1"/>
    <x v="2"/>
    <n v="2995.9090909090905"/>
    <n v="10"/>
    <n v="42000"/>
    <n v="353.69702727272721"/>
    <x v="0"/>
    <n v="42000"/>
    <x v="10"/>
    <x v="7"/>
    <x v="10"/>
  </r>
  <r>
    <d v="2012-07-01T00:00:00"/>
    <d v="1899-12-30T11:23:00"/>
    <n v="11"/>
    <x v="0"/>
    <x v="0"/>
    <n v="3802.5"/>
    <n v="5"/>
    <n v="56000"/>
    <n v="448.92315000000002"/>
    <x v="0"/>
    <n v="44800"/>
    <x v="11"/>
    <x v="8"/>
    <x v="11"/>
  </r>
  <r>
    <d v="2012-07-01T00:00:00"/>
    <d v="1899-12-30T11:35:00"/>
    <n v="11"/>
    <x v="0"/>
    <x v="1"/>
    <n v="3802.5"/>
    <n v="1"/>
    <n v="56000"/>
    <n v="448.92315000000002"/>
    <x v="0"/>
    <n v="44800"/>
    <x v="11"/>
    <x v="9"/>
    <x v="12"/>
  </r>
  <r>
    <d v="2012-07-01T00:00:00"/>
    <d v="1899-12-30T11:46:00"/>
    <n v="11"/>
    <x v="0"/>
    <x v="7"/>
    <n v="998.63636363636374"/>
    <n v="10"/>
    <n v="56000"/>
    <n v="117.8990090909091"/>
    <x v="0"/>
    <n v="44800"/>
    <x v="12"/>
    <x v="10"/>
    <x v="13"/>
  </r>
  <r>
    <d v="2012-07-01T00:00:00"/>
    <d v="1899-12-30T11:55:00"/>
    <n v="11"/>
    <x v="0"/>
    <x v="1"/>
    <n v="9947.954545454546"/>
    <n v="13"/>
    <n v="84000"/>
    <n v="1174.4555136363638"/>
    <x v="0"/>
    <n v="67200"/>
    <x v="13"/>
    <x v="11"/>
    <x v="14"/>
  </r>
  <r>
    <d v="2012-07-01T00:00:00"/>
    <d v="1899-12-30T11:55:00"/>
    <n v="11"/>
    <x v="1"/>
    <x v="5"/>
    <n v="8181.136363636364"/>
    <n v="10"/>
    <n v="56000"/>
    <n v="965.86495909090911"/>
    <x v="0"/>
    <n v="56000"/>
    <x v="14"/>
    <x v="12"/>
    <x v="15"/>
  </r>
  <r>
    <d v="2012-07-01T00:00:00"/>
    <d v="1899-12-30T11:57:00"/>
    <n v="11"/>
    <x v="0"/>
    <x v="7"/>
    <n v="12137.272727272728"/>
    <n v="57"/>
    <n v="252000"/>
    <n v="1432.9264181818182"/>
    <x v="0"/>
    <n v="201600"/>
    <x v="15"/>
    <x v="13"/>
    <x v="16"/>
  </r>
  <r>
    <d v="2012-07-01T00:00:00"/>
    <d v="1899-12-30T11:57:00"/>
    <n v="11"/>
    <x v="0"/>
    <x v="7"/>
    <n v="2304.5454545454545"/>
    <n v="11"/>
    <n v="28000"/>
    <n v="272.07463636363633"/>
    <x v="0"/>
    <n v="22400"/>
    <x v="16"/>
    <x v="4"/>
    <x v="17"/>
  </r>
  <r>
    <d v="2012-07-01T00:00:00"/>
    <d v="1899-12-30T12:00:00"/>
    <n v="12"/>
    <x v="0"/>
    <x v="0"/>
    <n v="2304.5454545454545"/>
    <n v="6"/>
    <n v="14000"/>
    <n v="272.07463636363633"/>
    <x v="0"/>
    <n v="11200"/>
    <x v="17"/>
    <x v="14"/>
    <x v="18"/>
  </r>
  <r>
    <d v="2012-07-01T00:00:00"/>
    <d v="1899-12-30T12:09:00"/>
    <n v="12"/>
    <x v="0"/>
    <x v="2"/>
    <n v="11253.863636363638"/>
    <n v="42"/>
    <n v="336000"/>
    <n v="1328.6311409090911"/>
    <x v="0"/>
    <n v="268800"/>
    <x v="18"/>
    <x v="15"/>
    <x v="19"/>
  </r>
  <r>
    <d v="2012-07-01T00:00:00"/>
    <d v="1899-12-30T12:23:00"/>
    <n v="12"/>
    <x v="0"/>
    <x v="6"/>
    <n v="11484.318181818182"/>
    <n v="88"/>
    <n v="154000"/>
    <n v="1355.8386045454545"/>
    <x v="0"/>
    <n v="123200"/>
    <x v="19"/>
    <x v="16"/>
    <x v="20"/>
  </r>
  <r>
    <d v="2012-07-01T00:00:00"/>
    <d v="1899-12-30T12:30:00"/>
    <n v="12"/>
    <x v="0"/>
    <x v="8"/>
    <n v="2304.5454545454545"/>
    <n v="6"/>
    <n v="14000"/>
    <n v="272.07463636363633"/>
    <x v="0"/>
    <n v="11200"/>
    <x v="17"/>
    <x v="14"/>
    <x v="18"/>
  </r>
  <r>
    <d v="2012-07-01T00:00:00"/>
    <d v="1899-12-30T13:07:00"/>
    <n v="13"/>
    <x v="1"/>
    <x v="3"/>
    <n v="8680.4545454545441"/>
    <n v="50"/>
    <n v="280000"/>
    <n v="1024.8144636363634"/>
    <x v="0"/>
    <n v="280000"/>
    <x v="20"/>
    <x v="12"/>
    <x v="21"/>
  </r>
  <r>
    <d v="2012-07-01T00:00:00"/>
    <d v="1899-12-30T13:09:00"/>
    <n v="13"/>
    <x v="0"/>
    <x v="5"/>
    <n v="2304.5454545454545"/>
    <n v="38"/>
    <n v="42000"/>
    <n v="272.07463636363633"/>
    <x v="0"/>
    <n v="33600"/>
    <x v="21"/>
    <x v="17"/>
    <x v="22"/>
  </r>
  <r>
    <d v="2012-07-01T00:00:00"/>
    <d v="1899-12-30T13:12:00"/>
    <n v="13"/>
    <x v="0"/>
    <x v="4"/>
    <n v="1536.3636363636365"/>
    <n v="28"/>
    <n v="42000"/>
    <n v="181.38309090909092"/>
    <x v="0"/>
    <n v="33600"/>
    <x v="22"/>
    <x v="18"/>
    <x v="23"/>
  </r>
  <r>
    <d v="2012-07-01T00:00:00"/>
    <d v="1899-12-30T13:19:00"/>
    <n v="13"/>
    <x v="0"/>
    <x v="2"/>
    <n v="10639.318181818182"/>
    <n v="48"/>
    <n v="126000"/>
    <n v="1256.0779045454547"/>
    <x v="0"/>
    <n v="100800"/>
    <x v="23"/>
    <x v="19"/>
    <x v="24"/>
  </r>
  <r>
    <d v="2012-07-01T00:00:00"/>
    <d v="1899-12-30T13:45:00"/>
    <n v="13"/>
    <x v="0"/>
    <x v="0"/>
    <n v="6145.454545454546"/>
    <n v="26"/>
    <n v="56000"/>
    <n v="725.5323636363637"/>
    <x v="0"/>
    <n v="44800"/>
    <x v="6"/>
    <x v="20"/>
    <x v="25"/>
  </r>
  <r>
    <d v="2012-07-01T00:00:00"/>
    <d v="1899-12-30T13:53:00"/>
    <n v="13"/>
    <x v="0"/>
    <x v="1"/>
    <n v="11253.863636363638"/>
    <n v="58"/>
    <n v="364000"/>
    <n v="1328.6311409090911"/>
    <x v="0"/>
    <n v="291200"/>
    <x v="24"/>
    <x v="21"/>
    <x v="26"/>
  </r>
  <r>
    <d v="2012-07-01T00:00:00"/>
    <d v="1899-12-30T14:23:00"/>
    <n v="14"/>
    <x v="0"/>
    <x v="9"/>
    <n v="806.59090909090901"/>
    <n v="22"/>
    <n v="70000"/>
    <n v="95.22612272727271"/>
    <x v="0"/>
    <n v="56000"/>
    <x v="25"/>
    <x v="22"/>
    <x v="27"/>
  </r>
  <r>
    <d v="2012-07-01T00:00:00"/>
    <d v="1899-12-30T14:51:00"/>
    <n v="14"/>
    <x v="0"/>
    <x v="7"/>
    <n v="2995.9090909090905"/>
    <n v="11"/>
    <n v="28000"/>
    <n v="353.69702727272721"/>
    <x v="0"/>
    <n v="22400"/>
    <x v="26"/>
    <x v="4"/>
    <x v="28"/>
  </r>
  <r>
    <d v="2012-07-01T00:00:00"/>
    <d v="1899-12-30T14:58:00"/>
    <n v="14"/>
    <x v="1"/>
    <x v="9"/>
    <n v="3072.727272727273"/>
    <n v="41"/>
    <n v="42000"/>
    <n v="362.76618181818185"/>
    <x v="0"/>
    <n v="42000"/>
    <x v="27"/>
    <x v="23"/>
    <x v="29"/>
  </r>
  <r>
    <d v="2012-07-01T00:00:00"/>
    <d v="1899-12-30T15:19:00"/>
    <n v="15"/>
    <x v="0"/>
    <x v="1"/>
    <n v="3072.727272727273"/>
    <n v="1"/>
    <n v="28000"/>
    <n v="362.76618181818185"/>
    <x v="0"/>
    <n v="22400"/>
    <x v="6"/>
    <x v="24"/>
    <x v="30"/>
  </r>
  <r>
    <d v="2012-07-01T00:00:00"/>
    <d v="1899-12-30T15:21:00"/>
    <n v="15"/>
    <x v="0"/>
    <x v="10"/>
    <n v="998.63636363636374"/>
    <n v="18"/>
    <n v="42000"/>
    <n v="117.8990090909091"/>
    <x v="0"/>
    <n v="33600"/>
    <x v="28"/>
    <x v="14"/>
    <x v="31"/>
  </r>
  <r>
    <d v="2012-07-01T00:00:00"/>
    <d v="1899-12-30T15:24:00"/>
    <n v="15"/>
    <x v="0"/>
    <x v="9"/>
    <n v="5377.2727272727279"/>
    <n v="56"/>
    <n v="56000"/>
    <n v="634.84081818181824"/>
    <x v="0"/>
    <n v="44800"/>
    <x v="29"/>
    <x v="25"/>
    <x v="32"/>
  </r>
  <r>
    <d v="2012-07-01T00:00:00"/>
    <d v="1899-12-30T15:39:00"/>
    <n v="15"/>
    <x v="0"/>
    <x v="1"/>
    <n v="4570.6818181818189"/>
    <n v="7"/>
    <n v="42000"/>
    <n v="539.61469545454554"/>
    <x v="0"/>
    <n v="33600"/>
    <x v="30"/>
    <x v="26"/>
    <x v="33"/>
  </r>
  <r>
    <d v="2012-07-01T00:00:00"/>
    <d v="1899-12-30T15:42:00"/>
    <n v="15"/>
    <x v="0"/>
    <x v="4"/>
    <n v="2304.5454545454545"/>
    <n v="7"/>
    <n v="28000"/>
    <n v="272.07463636363633"/>
    <x v="0"/>
    <n v="22400"/>
    <x v="16"/>
    <x v="27"/>
    <x v="34"/>
  </r>
  <r>
    <d v="2012-07-01T00:00:00"/>
    <d v="1899-12-30T15:42:00"/>
    <n v="15"/>
    <x v="0"/>
    <x v="10"/>
    <n v="1997.2727272727275"/>
    <n v="6"/>
    <n v="28000"/>
    <n v="235.79801818181821"/>
    <x v="0"/>
    <n v="22400"/>
    <x v="31"/>
    <x v="28"/>
    <x v="35"/>
  </r>
  <r>
    <d v="2012-07-01T00:00:00"/>
    <d v="1899-12-30T16:08:00"/>
    <n v="16"/>
    <x v="0"/>
    <x v="11"/>
    <n v="2611.818181818182"/>
    <n v="8"/>
    <n v="56000"/>
    <n v="308.35125454545454"/>
    <x v="0"/>
    <n v="44800"/>
    <x v="32"/>
    <x v="12"/>
    <x v="36"/>
  </r>
  <r>
    <d v="2012-07-01T00:00:00"/>
    <d v="1899-12-30T16:10:00"/>
    <n v="16"/>
    <x v="0"/>
    <x v="10"/>
    <n v="2995.9090909090905"/>
    <n v="25"/>
    <n v="14000"/>
    <n v="353.69702727272721"/>
    <x v="0"/>
    <n v="11200"/>
    <x v="33"/>
    <x v="29"/>
    <x v="37"/>
  </r>
  <r>
    <d v="2012-07-01T00:00:00"/>
    <d v="1899-12-30T16:16:00"/>
    <n v="16"/>
    <x v="0"/>
    <x v="12"/>
    <n v="4993.1818181818189"/>
    <n v="7"/>
    <n v="56000"/>
    <n v="589.49504545454556"/>
    <x v="0"/>
    <n v="44800"/>
    <x v="34"/>
    <x v="15"/>
    <x v="38"/>
  </r>
  <r>
    <d v="2012-07-01T00:00:00"/>
    <d v="1899-12-30T16:20:00"/>
    <n v="16"/>
    <x v="0"/>
    <x v="9"/>
    <n v="6145.454545454546"/>
    <n v="29"/>
    <n v="70000"/>
    <n v="725.5323636363637"/>
    <x v="0"/>
    <n v="56000"/>
    <x v="35"/>
    <x v="30"/>
    <x v="39"/>
  </r>
  <r>
    <d v="2012-07-01T00:00:00"/>
    <d v="1899-12-30T16:31:00"/>
    <n v="16"/>
    <x v="0"/>
    <x v="10"/>
    <n v="998.63636363636374"/>
    <n v="1"/>
    <n v="28000"/>
    <n v="117.8990090909091"/>
    <x v="0"/>
    <n v="22400"/>
    <x v="4"/>
    <x v="24"/>
    <x v="40"/>
  </r>
  <r>
    <d v="2012-07-01T00:00:00"/>
    <d v="1899-12-30T16:41:00"/>
    <n v="16"/>
    <x v="0"/>
    <x v="0"/>
    <n v="7374.545454545455"/>
    <n v="41"/>
    <n v="98000"/>
    <n v="870.63883636363641"/>
    <x v="0"/>
    <n v="78400"/>
    <x v="36"/>
    <x v="31"/>
    <x v="41"/>
  </r>
  <r>
    <d v="2012-07-01T00:00:00"/>
    <d v="1899-12-30T16:46:00"/>
    <n v="16"/>
    <x v="1"/>
    <x v="12"/>
    <n v="4993.1818181818189"/>
    <n v="41"/>
    <n v="56000"/>
    <n v="589.49504545454556"/>
    <x v="0"/>
    <n v="56000"/>
    <x v="37"/>
    <x v="32"/>
    <x v="42"/>
  </r>
  <r>
    <d v="2012-07-01T00:00:00"/>
    <d v="1899-12-30T16:58:00"/>
    <n v="16"/>
    <x v="0"/>
    <x v="10"/>
    <n v="4993.1818181818189"/>
    <n v="18"/>
    <n v="14000"/>
    <n v="589.49504545454556"/>
    <x v="0"/>
    <n v="11200"/>
    <x v="38"/>
    <x v="33"/>
    <x v="43"/>
  </r>
  <r>
    <d v="2012-07-01T00:00:00"/>
    <d v="1899-12-30T17:18:00"/>
    <n v="17"/>
    <x v="0"/>
    <x v="12"/>
    <n v="3994.545454545455"/>
    <n v="33"/>
    <n v="84000"/>
    <n v="471.59603636363641"/>
    <x v="0"/>
    <n v="67200"/>
    <x v="39"/>
    <x v="4"/>
    <x v="44"/>
  </r>
  <r>
    <d v="2012-07-01T00:00:00"/>
    <d v="1899-12-30T17:18:00"/>
    <n v="17"/>
    <x v="0"/>
    <x v="9"/>
    <n v="5377.2727272727279"/>
    <n v="45"/>
    <n v="70000"/>
    <n v="634.84081818181824"/>
    <x v="0"/>
    <n v="56000"/>
    <x v="40"/>
    <x v="34"/>
    <x v="45"/>
  </r>
  <r>
    <d v="2012-07-01T00:00:00"/>
    <d v="1899-12-30T17:22:00"/>
    <n v="17"/>
    <x v="0"/>
    <x v="10"/>
    <n v="8987.7272727272739"/>
    <n v="20"/>
    <n v="14000"/>
    <n v="1061.0910818181819"/>
    <x v="0"/>
    <n v="11200"/>
    <x v="41"/>
    <x v="35"/>
    <x v="46"/>
  </r>
  <r>
    <d v="2012-07-01T00:00:00"/>
    <d v="1899-12-30T17:49:00"/>
    <n v="17"/>
    <x v="0"/>
    <x v="12"/>
    <n v="5991.8181818181811"/>
    <n v="52"/>
    <n v="140000"/>
    <n v="707.39405454545442"/>
    <x v="0"/>
    <n v="112000"/>
    <x v="42"/>
    <x v="36"/>
    <x v="47"/>
  </r>
  <r>
    <d v="2012-07-01T00:00:00"/>
    <d v="1899-12-30T17:49:00"/>
    <n v="17"/>
    <x v="0"/>
    <x v="1"/>
    <n v="1536.3636363636365"/>
    <n v="13"/>
    <n v="28000"/>
    <n v="181.38309090909092"/>
    <x v="0"/>
    <n v="22400"/>
    <x v="7"/>
    <x v="20"/>
    <x v="48"/>
  </r>
  <r>
    <d v="2012-07-01T00:00:00"/>
    <d v="1899-12-30T17:53:00"/>
    <n v="17"/>
    <x v="0"/>
    <x v="10"/>
    <n v="4993.1818181818189"/>
    <n v="21"/>
    <n v="14000"/>
    <n v="589.49504545454556"/>
    <x v="0"/>
    <n v="11200"/>
    <x v="38"/>
    <x v="37"/>
    <x v="49"/>
  </r>
  <r>
    <d v="2012-07-01T00:00:00"/>
    <d v="1899-12-30T17:55:00"/>
    <n v="17"/>
    <x v="0"/>
    <x v="2"/>
    <n v="3264.7727272727275"/>
    <n v="0"/>
    <n v="14000"/>
    <n v="385.43906818181819"/>
    <x v="0"/>
    <n v="11200"/>
    <x v="43"/>
    <x v="38"/>
    <x v="50"/>
  </r>
  <r>
    <d v="2012-07-01T00:00:00"/>
    <d v="1899-12-30T17:58:00"/>
    <n v="17"/>
    <x v="0"/>
    <x v="2"/>
    <n v="41597.045454545449"/>
    <n v="220"/>
    <n v="1162000"/>
    <n v="4910.9471863636354"/>
    <x v="0"/>
    <n v="929600"/>
    <x v="44"/>
    <x v="39"/>
    <x v="51"/>
  </r>
  <r>
    <d v="2012-07-01T00:00:00"/>
    <d v="1899-12-30T18:55:00"/>
    <n v="18"/>
    <x v="0"/>
    <x v="0"/>
    <n v="1536.3636363636365"/>
    <n v="0"/>
    <n v="14000"/>
    <n v="181.38309090909092"/>
    <x v="0"/>
    <n v="11200"/>
    <x v="6"/>
    <x v="38"/>
    <x v="50"/>
  </r>
  <r>
    <d v="2012-07-01T00:00:00"/>
    <d v="1899-12-30T19:07:00"/>
    <n v="19"/>
    <x v="0"/>
    <x v="6"/>
    <n v="2304.5454545454545"/>
    <n v="13"/>
    <n v="42000"/>
    <n v="272.07463636363633"/>
    <x v="0"/>
    <n v="33600"/>
    <x v="21"/>
    <x v="40"/>
    <x v="52"/>
  </r>
  <r>
    <d v="2012-07-01T00:00:00"/>
    <d v="1899-12-30T19:19:00"/>
    <n v="19"/>
    <x v="0"/>
    <x v="1"/>
    <n v="3072.727272727273"/>
    <n v="13"/>
    <n v="42000"/>
    <n v="362.76618181818185"/>
    <x v="0"/>
    <n v="33600"/>
    <x v="45"/>
    <x v="40"/>
    <x v="25"/>
  </r>
  <r>
    <d v="2012-07-01T00:00:00"/>
    <d v="1899-12-30T19:42:00"/>
    <n v="19"/>
    <x v="0"/>
    <x v="2"/>
    <n v="20740.909090909088"/>
    <n v="79"/>
    <n v="70000"/>
    <n v="2448.6717272727269"/>
    <x v="0"/>
    <n v="56000"/>
    <x v="46"/>
    <x v="41"/>
    <x v="53"/>
  </r>
  <r>
    <d v="2012-07-01T00:00:00"/>
    <d v="1899-12-30T20:05:00"/>
    <n v="20"/>
    <x v="0"/>
    <x v="3"/>
    <n v="3840.9090909090905"/>
    <n v="7"/>
    <n v="28000"/>
    <n v="453.4577272727272"/>
    <x v="0"/>
    <n v="22400"/>
    <x v="47"/>
    <x v="27"/>
    <x v="54"/>
  </r>
  <r>
    <d v="2012-07-01T00:00:00"/>
    <d v="1899-12-30T20:11:00"/>
    <n v="20"/>
    <x v="0"/>
    <x v="5"/>
    <n v="23698.409090909088"/>
    <n v="89"/>
    <n v="112000"/>
    <n v="2797.8341772727267"/>
    <x v="0"/>
    <n v="89600"/>
    <x v="48"/>
    <x v="42"/>
    <x v="55"/>
  </r>
  <r>
    <d v="2012-07-01T00:00:00"/>
    <d v="1899-12-30T20:11:00"/>
    <n v="20"/>
    <x v="0"/>
    <x v="8"/>
    <n v="38524.318181818184"/>
    <n v="144"/>
    <n v="336000"/>
    <n v="4548.1810045454549"/>
    <x v="0"/>
    <n v="268800"/>
    <x v="49"/>
    <x v="14"/>
    <x v="56"/>
  </r>
  <r>
    <d v="2012-07-01T00:00:00"/>
    <d v="1899-12-30T20:16:00"/>
    <n v="20"/>
    <x v="0"/>
    <x v="2"/>
    <n v="768.18181818181824"/>
    <n v="14"/>
    <n v="14000"/>
    <n v="90.691545454545462"/>
    <x v="0"/>
    <n v="11200"/>
    <x v="7"/>
    <x v="25"/>
    <x v="23"/>
  </r>
  <r>
    <d v="2012-07-01T00:00:00"/>
    <d v="1899-12-30T20:44:00"/>
    <n v="20"/>
    <x v="0"/>
    <x v="4"/>
    <n v="20087.954545454544"/>
    <n v="79"/>
    <n v="126000"/>
    <n v="2371.5839136363634"/>
    <x v="0"/>
    <n v="100800"/>
    <x v="50"/>
    <x v="43"/>
    <x v="57"/>
  </r>
  <r>
    <d v="2012-07-01T00:00:00"/>
    <d v="1899-12-30T20:48:00"/>
    <n v="20"/>
    <x v="0"/>
    <x v="3"/>
    <n v="768.18181818181824"/>
    <n v="4"/>
    <n v="14000"/>
    <n v="90.691545454545462"/>
    <x v="0"/>
    <n v="11200"/>
    <x v="7"/>
    <x v="2"/>
    <x v="58"/>
  </r>
  <r>
    <d v="2012-07-01T00:00:00"/>
    <d v="1899-12-30T20:55:00"/>
    <n v="20"/>
    <x v="0"/>
    <x v="3"/>
    <n v="4455.454545454546"/>
    <n v="78"/>
    <n v="126000"/>
    <n v="526.01096363636373"/>
    <x v="0"/>
    <n v="100800"/>
    <x v="51"/>
    <x v="44"/>
    <x v="59"/>
  </r>
  <r>
    <d v="2012-07-01T00:00:00"/>
    <d v="1899-12-30T21:11:00"/>
    <n v="21"/>
    <x v="0"/>
    <x v="6"/>
    <n v="2957.5"/>
    <n v="65"/>
    <n v="112000"/>
    <n v="349.16244999999998"/>
    <x v="0"/>
    <n v="89600"/>
    <x v="52"/>
    <x v="45"/>
    <x v="60"/>
  </r>
  <r>
    <d v="2012-07-01T00:00:00"/>
    <d v="1899-12-30T21:18:00"/>
    <n v="21"/>
    <x v="0"/>
    <x v="2"/>
    <n v="17783.409090909092"/>
    <n v="58"/>
    <n v="280000"/>
    <n v="2099.5092772727276"/>
    <x v="0"/>
    <n v="224000"/>
    <x v="53"/>
    <x v="46"/>
    <x v="61"/>
  </r>
  <r>
    <d v="2012-07-01T00:00:00"/>
    <d v="1899-12-30T21:18:00"/>
    <n v="21"/>
    <x v="0"/>
    <x v="0"/>
    <n v="14825.909090909092"/>
    <n v="49"/>
    <n v="140000"/>
    <n v="1750.3468272727273"/>
    <x v="0"/>
    <n v="112000"/>
    <x v="54"/>
    <x v="47"/>
    <x v="62"/>
  </r>
  <r>
    <d v="2012-07-01T00:00:00"/>
    <d v="1899-12-30T21:23:00"/>
    <n v="21"/>
    <x v="0"/>
    <x v="4"/>
    <n v="2304.5454545454545"/>
    <n v="2"/>
    <n v="14000"/>
    <n v="272.07463636363633"/>
    <x v="0"/>
    <n v="11200"/>
    <x v="17"/>
    <x v="12"/>
    <x v="63"/>
  </r>
  <r>
    <d v="2012-07-01T00:00:00"/>
    <d v="1899-12-30T21:35:00"/>
    <n v="21"/>
    <x v="0"/>
    <x v="7"/>
    <n v="8642.0454545454559"/>
    <n v="37"/>
    <n v="42000"/>
    <n v="1020.2798863636365"/>
    <x v="0"/>
    <n v="33600"/>
    <x v="55"/>
    <x v="48"/>
    <x v="64"/>
  </r>
  <r>
    <d v="2012-07-01T00:00:00"/>
    <d v="1899-12-30T21:44:00"/>
    <n v="21"/>
    <x v="0"/>
    <x v="2"/>
    <n v="33108.636363636368"/>
    <n v="157"/>
    <n v="336000"/>
    <n v="3908.8056090909095"/>
    <x v="0"/>
    <n v="268800"/>
    <x v="56"/>
    <x v="49"/>
    <x v="65"/>
  </r>
  <r>
    <d v="2012-07-01T00:00:00"/>
    <d v="1899-12-30T21:48:00"/>
    <n v="21"/>
    <x v="0"/>
    <x v="9"/>
    <n v="768.18181818181824"/>
    <n v="1"/>
    <n v="14000"/>
    <n v="90.691545454545462"/>
    <x v="0"/>
    <n v="11200"/>
    <x v="7"/>
    <x v="0"/>
    <x v="7"/>
  </r>
  <r>
    <d v="2012-07-01T00:00:00"/>
    <d v="1899-12-30T21:51:00"/>
    <n v="21"/>
    <x v="0"/>
    <x v="1"/>
    <n v="35182.727272727272"/>
    <n v="26"/>
    <n v="252000"/>
    <n v="4153.6727818181816"/>
    <x v="0"/>
    <n v="201600"/>
    <x v="57"/>
    <x v="50"/>
    <x v="66"/>
  </r>
  <r>
    <d v="2012-07-01T00:00:00"/>
    <d v="1899-12-30T21:51:00"/>
    <n v="21"/>
    <x v="0"/>
    <x v="4"/>
    <n v="23237.5"/>
    <n v="17"/>
    <n v="182000"/>
    <n v="2743.4192499999999"/>
    <x v="0"/>
    <n v="145600"/>
    <x v="58"/>
    <x v="51"/>
    <x v="67"/>
  </r>
  <r>
    <d v="2012-07-01T00:00:00"/>
    <d v="1899-12-30T22:09:00"/>
    <n v="22"/>
    <x v="0"/>
    <x v="2"/>
    <n v="768.18181818181824"/>
    <n v="13"/>
    <n v="28000"/>
    <n v="90.691545454545462"/>
    <x v="0"/>
    <n v="22400"/>
    <x v="59"/>
    <x v="20"/>
    <x v="68"/>
  </r>
  <r>
    <d v="2012-07-01T00:00:00"/>
    <d v="1899-12-30T22:25:00"/>
    <n v="22"/>
    <x v="0"/>
    <x v="13"/>
    <n v="11023.409090909092"/>
    <n v="35"/>
    <n v="84000"/>
    <n v="1301.4236772727274"/>
    <x v="0"/>
    <n v="67200"/>
    <x v="60"/>
    <x v="52"/>
    <x v="69"/>
  </r>
  <r>
    <d v="2012-07-01T00:00:00"/>
    <d v="1899-12-30T22:37:00"/>
    <n v="22"/>
    <x v="0"/>
    <x v="14"/>
    <n v="11868.409090909092"/>
    <n v="10"/>
    <n v="126000"/>
    <n v="1401.1843772727273"/>
    <x v="0"/>
    <n v="100800"/>
    <x v="61"/>
    <x v="53"/>
    <x v="70"/>
  </r>
  <r>
    <d v="2012-07-01T00:00:00"/>
    <d v="1899-12-30T22:50:00"/>
    <n v="22"/>
    <x v="0"/>
    <x v="9"/>
    <n v="5377.2727272727279"/>
    <n v="5"/>
    <n v="42000"/>
    <n v="634.84081818181824"/>
    <x v="0"/>
    <n v="33600"/>
    <x v="62"/>
    <x v="54"/>
    <x v="71"/>
  </r>
  <r>
    <d v="2012-07-01T00:00:00"/>
    <d v="1899-12-30T23:07:00"/>
    <n v="23"/>
    <x v="0"/>
    <x v="15"/>
    <n v="2304.5454545454545"/>
    <n v="2"/>
    <n v="42000"/>
    <n v="272.07463636363633"/>
    <x v="0"/>
    <n v="33600"/>
    <x v="21"/>
    <x v="55"/>
    <x v="63"/>
  </r>
  <r>
    <d v="2012-07-01T00:00:00"/>
    <d v="1899-12-30T23:47:00"/>
    <n v="23"/>
    <x v="0"/>
    <x v="9"/>
    <n v="3840.9090909090905"/>
    <n v="9"/>
    <n v="28000"/>
    <n v="453.4577272727272"/>
    <x v="0"/>
    <n v="22400"/>
    <x v="47"/>
    <x v="56"/>
    <x v="72"/>
  </r>
  <r>
    <d v="2012-07-02T00:00:00"/>
    <d v="1899-12-30T00:11:00"/>
    <n v="0"/>
    <x v="1"/>
    <x v="15"/>
    <n v="1536.3636363636365"/>
    <n v="0"/>
    <n v="56000"/>
    <n v="181.38309090909092"/>
    <x v="1"/>
    <n v="56000"/>
    <x v="63"/>
    <x v="38"/>
    <x v="50"/>
  </r>
  <r>
    <d v="2012-07-02T00:00:00"/>
    <d v="1899-12-30T00:15:00"/>
    <n v="0"/>
    <x v="0"/>
    <x v="2"/>
    <n v="1536.3636363636365"/>
    <n v="1"/>
    <n v="28000"/>
    <n v="181.38309090909092"/>
    <x v="1"/>
    <n v="22400"/>
    <x v="7"/>
    <x v="24"/>
    <x v="73"/>
  </r>
  <r>
    <d v="2012-07-02T00:00:00"/>
    <d v="1899-12-30T01:14:00"/>
    <n v="1"/>
    <x v="1"/>
    <x v="15"/>
    <n v="1536.3636363636365"/>
    <n v="3"/>
    <n v="28000"/>
    <n v="181.38309090909092"/>
    <x v="1"/>
    <n v="28000"/>
    <x v="64"/>
    <x v="57"/>
    <x v="74"/>
  </r>
  <r>
    <d v="2012-07-02T00:00:00"/>
    <d v="1899-12-30T01:16:00"/>
    <n v="1"/>
    <x v="0"/>
    <x v="9"/>
    <n v="2304.5454545454545"/>
    <n v="13"/>
    <n v="14000"/>
    <n v="272.07463636363633"/>
    <x v="1"/>
    <n v="11200"/>
    <x v="17"/>
    <x v="58"/>
    <x v="52"/>
  </r>
  <r>
    <d v="2012-07-02T00:00:00"/>
    <d v="1899-12-30T01:41:00"/>
    <n v="1"/>
    <x v="0"/>
    <x v="9"/>
    <n v="1536.3636363636365"/>
    <n v="2"/>
    <n v="28000"/>
    <n v="181.38309090909092"/>
    <x v="1"/>
    <n v="22400"/>
    <x v="7"/>
    <x v="0"/>
    <x v="7"/>
  </r>
  <r>
    <d v="2012-07-02T00:00:00"/>
    <d v="1899-12-30T06:13:00"/>
    <n v="6"/>
    <x v="0"/>
    <x v="9"/>
    <n v="1536.3636363636365"/>
    <n v="2"/>
    <n v="14000"/>
    <n v="181.38309090909092"/>
    <x v="1"/>
    <n v="11200"/>
    <x v="6"/>
    <x v="12"/>
    <x v="7"/>
  </r>
  <r>
    <d v="2012-07-02T00:00:00"/>
    <d v="1899-12-30T08:22:00"/>
    <n v="8"/>
    <x v="0"/>
    <x v="9"/>
    <n v="3072.727272727273"/>
    <n v="5"/>
    <n v="14000"/>
    <n v="362.76618181818185"/>
    <x v="1"/>
    <n v="11200"/>
    <x v="65"/>
    <x v="59"/>
    <x v="75"/>
  </r>
  <r>
    <d v="2012-07-02T00:00:00"/>
    <d v="1899-12-30T08:43:00"/>
    <n v="8"/>
    <x v="0"/>
    <x v="9"/>
    <n v="3840.9090909090905"/>
    <n v="7"/>
    <n v="28000"/>
    <n v="453.4577272727272"/>
    <x v="1"/>
    <n v="22400"/>
    <x v="47"/>
    <x v="27"/>
    <x v="54"/>
  </r>
  <r>
    <d v="2012-07-02T00:00:00"/>
    <d v="1899-12-30T09:22:00"/>
    <n v="9"/>
    <x v="0"/>
    <x v="0"/>
    <n v="13097.5"/>
    <n v="34"/>
    <n v="126000"/>
    <n v="1546.2908499999999"/>
    <x v="1"/>
    <n v="100800"/>
    <x v="66"/>
    <x v="60"/>
    <x v="76"/>
  </r>
  <r>
    <d v="2012-07-02T00:00:00"/>
    <d v="1899-12-30T09:51:00"/>
    <n v="9"/>
    <x v="0"/>
    <x v="0"/>
    <n v="18858.863636363636"/>
    <n v="42"/>
    <n v="140000"/>
    <n v="2226.477440909091"/>
    <x v="1"/>
    <n v="112000"/>
    <x v="67"/>
    <x v="61"/>
    <x v="77"/>
  </r>
  <r>
    <d v="2012-07-02T00:00:00"/>
    <d v="1899-12-30T10:18:00"/>
    <n v="10"/>
    <x v="0"/>
    <x v="0"/>
    <n v="12290.909090909092"/>
    <n v="37"/>
    <n v="98000"/>
    <n v="1451.0647272727274"/>
    <x v="1"/>
    <n v="78400"/>
    <x v="68"/>
    <x v="62"/>
    <x v="78"/>
  </r>
  <r>
    <d v="2012-07-02T00:00:00"/>
    <d v="1899-12-30T10:46:00"/>
    <n v="10"/>
    <x v="0"/>
    <x v="0"/>
    <n v="10639.318181818182"/>
    <n v="50"/>
    <n v="112000"/>
    <n v="1256.0779045454547"/>
    <x v="1"/>
    <n v="89600"/>
    <x v="69"/>
    <x v="63"/>
    <x v="79"/>
  </r>
  <r>
    <d v="2012-07-02T00:00:00"/>
    <d v="1899-12-30T10:52:00"/>
    <n v="10"/>
    <x v="0"/>
    <x v="1"/>
    <n v="768.18181818181824"/>
    <n v="9"/>
    <n v="28000"/>
    <n v="90.691545454545462"/>
    <x v="1"/>
    <n v="22400"/>
    <x v="59"/>
    <x v="56"/>
    <x v="80"/>
  </r>
  <r>
    <d v="2012-07-02T00:00:00"/>
    <d v="1899-12-30T11:09:00"/>
    <n v="11"/>
    <x v="0"/>
    <x v="7"/>
    <n v="883.40909090909111"/>
    <n v="30"/>
    <n v="42000"/>
    <n v="104.29527727272729"/>
    <x v="1"/>
    <n v="33600"/>
    <x v="70"/>
    <x v="64"/>
    <x v="81"/>
  </r>
  <r>
    <d v="2012-07-02T00:00:00"/>
    <d v="1899-12-30T11:19:00"/>
    <n v="11"/>
    <x v="0"/>
    <x v="0"/>
    <n v="13942.5"/>
    <n v="62"/>
    <n v="126000"/>
    <n v="1646.0515499999999"/>
    <x v="1"/>
    <n v="100800"/>
    <x v="71"/>
    <x v="65"/>
    <x v="82"/>
  </r>
  <r>
    <d v="2012-07-02T00:00:00"/>
    <d v="1899-12-30T11:44:00"/>
    <n v="11"/>
    <x v="0"/>
    <x v="0"/>
    <n v="12290.909090909092"/>
    <n v="35"/>
    <n v="112000"/>
    <n v="1451.0647272727274"/>
    <x v="1"/>
    <n v="89600"/>
    <x v="6"/>
    <x v="66"/>
    <x v="83"/>
  </r>
  <r>
    <d v="2012-07-02T00:00:00"/>
    <d v="1899-12-30T12:08:00"/>
    <n v="12"/>
    <x v="0"/>
    <x v="7"/>
    <n v="6068.636363636364"/>
    <n v="21"/>
    <n v="126000"/>
    <n v="716.46320909090912"/>
    <x v="1"/>
    <n v="100800"/>
    <x v="15"/>
    <x v="26"/>
    <x v="84"/>
  </r>
  <r>
    <d v="2012-07-02T00:00:00"/>
    <d v="1899-12-30T12:45:00"/>
    <n v="12"/>
    <x v="0"/>
    <x v="0"/>
    <n v="9026.136363636364"/>
    <n v="46"/>
    <n v="112000"/>
    <n v="1065.625659090909"/>
    <x v="1"/>
    <n v="89600"/>
    <x v="72"/>
    <x v="67"/>
    <x v="85"/>
  </r>
  <r>
    <d v="2012-07-02T00:00:00"/>
    <d v="1899-12-30T12:57:00"/>
    <n v="12"/>
    <x v="0"/>
    <x v="7"/>
    <n v="5185.2272727272721"/>
    <n v="9"/>
    <n v="112000"/>
    <n v="612.16793181818173"/>
    <x v="1"/>
    <n v="89600"/>
    <x v="73"/>
    <x v="68"/>
    <x v="86"/>
  </r>
  <r>
    <d v="2012-07-02T00:00:00"/>
    <d v="1899-12-30T13:15:00"/>
    <n v="13"/>
    <x v="0"/>
    <x v="2"/>
    <n v="2304.5454545454545"/>
    <n v="0"/>
    <n v="28000"/>
    <n v="272.07463636363633"/>
    <x v="1"/>
    <n v="22400"/>
    <x v="16"/>
    <x v="38"/>
    <x v="50"/>
  </r>
  <r>
    <d v="2012-07-02T00:00:00"/>
    <d v="1899-12-30T13:26:00"/>
    <n v="13"/>
    <x v="0"/>
    <x v="1"/>
    <n v="1536.3636363636365"/>
    <n v="0"/>
    <n v="28000"/>
    <n v="181.38309090909092"/>
    <x v="1"/>
    <n v="22400"/>
    <x v="7"/>
    <x v="38"/>
    <x v="50"/>
  </r>
  <r>
    <d v="2012-07-02T00:00:00"/>
    <d v="1899-12-30T13:31:00"/>
    <n v="13"/>
    <x v="0"/>
    <x v="7"/>
    <n v="3456.818181818182"/>
    <n v="14"/>
    <n v="112000"/>
    <n v="408.11195454545458"/>
    <x v="1"/>
    <n v="89600"/>
    <x v="74"/>
    <x v="15"/>
    <x v="87"/>
  </r>
  <r>
    <d v="2012-07-02T00:00:00"/>
    <d v="1899-12-30T13:45:00"/>
    <n v="13"/>
    <x v="1"/>
    <x v="0"/>
    <n v="13097.5"/>
    <n v="27"/>
    <n v="84000"/>
    <n v="1546.2908499999999"/>
    <x v="1"/>
    <n v="84000"/>
    <x v="75"/>
    <x v="69"/>
    <x v="88"/>
  </r>
  <r>
    <d v="2012-07-02T00:00:00"/>
    <d v="1899-12-30T14:14:00"/>
    <n v="14"/>
    <x v="0"/>
    <x v="0"/>
    <n v="6567.954545454546"/>
    <n v="27"/>
    <n v="70000"/>
    <n v="775.41271363636372"/>
    <x v="1"/>
    <n v="56000"/>
    <x v="76"/>
    <x v="70"/>
    <x v="89"/>
  </r>
  <r>
    <d v="2012-07-02T00:00:00"/>
    <d v="1899-12-30T14:28:00"/>
    <n v="14"/>
    <x v="0"/>
    <x v="1"/>
    <n v="768.18181818181824"/>
    <n v="2"/>
    <n v="14000"/>
    <n v="90.691545454545462"/>
    <x v="1"/>
    <n v="11200"/>
    <x v="7"/>
    <x v="12"/>
    <x v="6"/>
  </r>
  <r>
    <d v="2012-07-02T00:00:00"/>
    <d v="1899-12-30T14:32:00"/>
    <n v="14"/>
    <x v="0"/>
    <x v="12"/>
    <n v="6990.454545454545"/>
    <n v="16"/>
    <n v="28000"/>
    <n v="825.29306363636363"/>
    <x v="1"/>
    <n v="22400"/>
    <x v="77"/>
    <x v="16"/>
    <x v="90"/>
  </r>
  <r>
    <d v="2012-07-02T00:00:00"/>
    <d v="1899-12-30T14:42:00"/>
    <n v="14"/>
    <x v="0"/>
    <x v="0"/>
    <n v="3264.7727272727275"/>
    <n v="38"/>
    <n v="28000"/>
    <n v="385.43906818181819"/>
    <x v="1"/>
    <n v="22400"/>
    <x v="78"/>
    <x v="71"/>
    <x v="91"/>
  </r>
  <r>
    <d v="2012-07-02T00:00:00"/>
    <d v="1899-12-30T15:06:00"/>
    <n v="15"/>
    <x v="0"/>
    <x v="9"/>
    <n v="1536.3636363636365"/>
    <n v="4"/>
    <n v="28000"/>
    <n v="181.38309090909092"/>
    <x v="1"/>
    <n v="22400"/>
    <x v="7"/>
    <x v="12"/>
    <x v="6"/>
  </r>
  <r>
    <d v="2012-07-02T00:00:00"/>
    <d v="1899-12-30T15:29:00"/>
    <n v="15"/>
    <x v="0"/>
    <x v="10"/>
    <n v="998.63636363636374"/>
    <n v="9"/>
    <n v="14000"/>
    <n v="117.8990090909091"/>
    <x v="1"/>
    <n v="11200"/>
    <x v="31"/>
    <x v="34"/>
    <x v="92"/>
  </r>
  <r>
    <d v="2012-07-02T00:00:00"/>
    <d v="1899-12-30T15:40:00"/>
    <n v="15"/>
    <x v="0"/>
    <x v="12"/>
    <n v="3994.545454545455"/>
    <n v="9"/>
    <n v="28000"/>
    <n v="471.59603636363641"/>
    <x v="1"/>
    <n v="22400"/>
    <x v="79"/>
    <x v="56"/>
    <x v="93"/>
  </r>
  <r>
    <d v="2012-07-02T00:00:00"/>
    <d v="1899-12-30T15:57:00"/>
    <n v="15"/>
    <x v="0"/>
    <x v="10"/>
    <n v="1997.2727272727275"/>
    <n v="13"/>
    <n v="28000"/>
    <n v="235.79801818181821"/>
    <x v="1"/>
    <n v="22400"/>
    <x v="31"/>
    <x v="20"/>
    <x v="94"/>
  </r>
  <r>
    <d v="2012-07-02T00:00:00"/>
    <d v="1899-12-30T16:17:00"/>
    <n v="16"/>
    <x v="0"/>
    <x v="0"/>
    <n v="9026.136363636364"/>
    <n v="28"/>
    <n v="112000"/>
    <n v="1065.625659090909"/>
    <x v="1"/>
    <n v="89600"/>
    <x v="72"/>
    <x v="27"/>
    <x v="95"/>
  </r>
  <r>
    <d v="2012-07-02T00:00:00"/>
    <d v="1899-12-30T16:26:00"/>
    <n v="16"/>
    <x v="0"/>
    <x v="12"/>
    <n v="3994.545454545455"/>
    <n v="9"/>
    <n v="98000"/>
    <n v="471.59603636363641"/>
    <x v="1"/>
    <n v="78400"/>
    <x v="80"/>
    <x v="72"/>
    <x v="93"/>
  </r>
  <r>
    <d v="2012-07-02T00:00:00"/>
    <d v="1899-12-30T16:48:00"/>
    <n v="16"/>
    <x v="0"/>
    <x v="12"/>
    <n v="10946.59090909091"/>
    <n v="25"/>
    <n v="126000"/>
    <n v="1292.3545227272728"/>
    <x v="1"/>
    <n v="100800"/>
    <x v="81"/>
    <x v="73"/>
    <x v="96"/>
  </r>
  <r>
    <d v="2012-07-02T00:00:00"/>
    <d v="1899-12-30T16:52:00"/>
    <n v="16"/>
    <x v="0"/>
    <x v="4"/>
    <n v="1536.3636363636365"/>
    <n v="2"/>
    <n v="14000"/>
    <n v="181.38309090909092"/>
    <x v="1"/>
    <n v="11200"/>
    <x v="6"/>
    <x v="12"/>
    <x v="7"/>
  </r>
  <r>
    <d v="2012-07-02T00:00:00"/>
    <d v="1899-12-30T17:22:00"/>
    <n v="17"/>
    <x v="0"/>
    <x v="12"/>
    <n v="7989.0909090909099"/>
    <n v="6"/>
    <n v="84000"/>
    <n v="943.19207272727283"/>
    <x v="1"/>
    <n v="67200"/>
    <x v="82"/>
    <x v="0"/>
    <x v="97"/>
  </r>
  <r>
    <d v="2012-07-02T00:00:00"/>
    <d v="1899-12-30T17:35:00"/>
    <n v="17"/>
    <x v="0"/>
    <x v="10"/>
    <n v="1997.2727272727275"/>
    <n v="10"/>
    <n v="42000"/>
    <n v="235.79801818181821"/>
    <x v="1"/>
    <n v="33600"/>
    <x v="39"/>
    <x v="74"/>
    <x v="98"/>
  </r>
  <r>
    <d v="2012-07-02T00:00:00"/>
    <d v="1899-12-30T17:51:00"/>
    <n v="17"/>
    <x v="0"/>
    <x v="7"/>
    <n v="24274.545454545456"/>
    <n v="92"/>
    <n v="686000"/>
    <n v="2865.8528363636365"/>
    <x v="1"/>
    <n v="548800"/>
    <x v="83"/>
    <x v="75"/>
    <x v="99"/>
  </r>
  <r>
    <d v="2012-07-02T00:00:00"/>
    <d v="1899-12-30T17:53:00"/>
    <n v="17"/>
    <x v="0"/>
    <x v="12"/>
    <n v="3994.545454545455"/>
    <n v="43"/>
    <n v="168000"/>
    <n v="471.59603636363641"/>
    <x v="1"/>
    <n v="134400"/>
    <x v="28"/>
    <x v="76"/>
    <x v="100"/>
  </r>
  <r>
    <d v="2012-07-02T00:00:00"/>
    <d v="1899-12-30T17:57:00"/>
    <n v="17"/>
    <x v="0"/>
    <x v="10"/>
    <n v="6990.454545454545"/>
    <n v="31"/>
    <n v="56000"/>
    <n v="825.29306363636363"/>
    <x v="1"/>
    <n v="44800"/>
    <x v="84"/>
    <x v="77"/>
    <x v="101"/>
  </r>
  <r>
    <d v="2012-07-02T00:00:00"/>
    <d v="1899-12-30T18:10:00"/>
    <n v="18"/>
    <x v="0"/>
    <x v="0"/>
    <n v="33108.636363636368"/>
    <n v="142"/>
    <n v="462000"/>
    <n v="3908.8056090909095"/>
    <x v="1"/>
    <n v="369600"/>
    <x v="85"/>
    <x v="78"/>
    <x v="102"/>
  </r>
  <r>
    <d v="2012-07-02T00:00:00"/>
    <d v="1899-12-30T19:17:00"/>
    <n v="19"/>
    <x v="0"/>
    <x v="9"/>
    <n v="768.18181818181824"/>
    <n v="16"/>
    <n v="14000"/>
    <n v="90.691545454545462"/>
    <x v="1"/>
    <n v="11200"/>
    <x v="7"/>
    <x v="79"/>
    <x v="103"/>
  </r>
  <r>
    <d v="2012-07-02T00:00:00"/>
    <d v="1899-12-30T20:27:00"/>
    <n v="20"/>
    <x v="0"/>
    <x v="7"/>
    <n v="75857.954545454544"/>
    <n v="255"/>
    <n v="1064000"/>
    <n v="8955.7901136363635"/>
    <x v="1"/>
    <n v="851200"/>
    <x v="86"/>
    <x v="80"/>
    <x v="104"/>
  </r>
  <r>
    <d v="2012-07-02T00:00:00"/>
    <d v="1899-12-30T20:27:00"/>
    <n v="20"/>
    <x v="0"/>
    <x v="2"/>
    <n v="768.18181818181824"/>
    <n v="3"/>
    <n v="28000"/>
    <n v="90.691545454545462"/>
    <x v="1"/>
    <n v="22400"/>
    <x v="59"/>
    <x v="81"/>
    <x v="105"/>
  </r>
  <r>
    <d v="2012-07-02T00:00:00"/>
    <d v="1899-12-30T20:27:00"/>
    <n v="20"/>
    <x v="0"/>
    <x v="9"/>
    <n v="1536.3636363636365"/>
    <n v="5"/>
    <n v="28000"/>
    <n v="181.38309090909092"/>
    <x v="1"/>
    <n v="22400"/>
    <x v="7"/>
    <x v="10"/>
    <x v="106"/>
  </r>
  <r>
    <d v="2012-07-02T00:00:00"/>
    <d v="1899-12-30T20:47:00"/>
    <n v="20"/>
    <x v="0"/>
    <x v="9"/>
    <n v="2304.5454545454545"/>
    <n v="20"/>
    <n v="28000"/>
    <n v="272.07463636363633"/>
    <x v="1"/>
    <n v="22400"/>
    <x v="16"/>
    <x v="64"/>
    <x v="107"/>
  </r>
  <r>
    <d v="2012-07-02T00:00:00"/>
    <d v="1899-12-30T20:50:00"/>
    <n v="20"/>
    <x v="0"/>
    <x v="16"/>
    <n v="20164.772727272728"/>
    <n v="124"/>
    <n v="112000"/>
    <n v="2380.6530681818181"/>
    <x v="1"/>
    <n v="89600"/>
    <x v="87"/>
    <x v="82"/>
    <x v="108"/>
  </r>
  <r>
    <d v="2012-07-02T00:00:00"/>
    <d v="1899-12-30T21:48:00"/>
    <n v="21"/>
    <x v="0"/>
    <x v="2"/>
    <n v="70365.454545454544"/>
    <n v="213"/>
    <n v="266000"/>
    <n v="8307.3455636363633"/>
    <x v="1"/>
    <n v="212800"/>
    <x v="88"/>
    <x v="83"/>
    <x v="109"/>
  </r>
  <r>
    <d v="2012-07-02T00:00:00"/>
    <d v="1899-12-30T21:51:00"/>
    <n v="21"/>
    <x v="0"/>
    <x v="0"/>
    <n v="2304.5454545454545"/>
    <n v="26"/>
    <n v="42000"/>
    <n v="272.07463636363633"/>
    <x v="1"/>
    <n v="33600"/>
    <x v="21"/>
    <x v="44"/>
    <x v="110"/>
  </r>
  <r>
    <d v="2012-07-02T00:00:00"/>
    <d v="1899-12-30T22:14:00"/>
    <n v="22"/>
    <x v="0"/>
    <x v="2"/>
    <n v="2304.5454545454545"/>
    <n v="21"/>
    <n v="28000"/>
    <n v="272.07463636363633"/>
    <x v="1"/>
    <n v="22400"/>
    <x v="16"/>
    <x v="84"/>
    <x v="111"/>
  </r>
  <r>
    <d v="2012-07-02T00:00:00"/>
    <d v="1899-12-30T23:13:00"/>
    <n v="23"/>
    <x v="0"/>
    <x v="0"/>
    <n v="3072.727272727273"/>
    <n v="10"/>
    <n v="14000"/>
    <n v="362.76618181818185"/>
    <x v="1"/>
    <n v="11200"/>
    <x v="65"/>
    <x v="64"/>
    <x v="106"/>
  </r>
  <r>
    <d v="2012-07-02T00:00:00"/>
    <d v="1899-12-30T23:31:00"/>
    <n v="23"/>
    <x v="0"/>
    <x v="2"/>
    <n v="2304.5454545454545"/>
    <n v="14"/>
    <n v="14000"/>
    <n v="272.07463636363633"/>
    <x v="1"/>
    <n v="11200"/>
    <x v="17"/>
    <x v="25"/>
    <x v="112"/>
  </r>
  <r>
    <d v="2012-07-03T00:00:00"/>
    <d v="1899-12-30T00:11:00"/>
    <n v="0"/>
    <x v="0"/>
    <x v="3"/>
    <n v="2304.5454545454545"/>
    <n v="24"/>
    <n v="70000"/>
    <n v="272.07463636363633"/>
    <x v="2"/>
    <n v="56000"/>
    <x v="89"/>
    <x v="85"/>
    <x v="113"/>
  </r>
  <r>
    <d v="2012-07-03T00:00:00"/>
    <d v="1899-12-30T00:30:00"/>
    <n v="0"/>
    <x v="0"/>
    <x v="5"/>
    <n v="768.18181818181824"/>
    <n v="8"/>
    <n v="70000"/>
    <n v="90.691545454545462"/>
    <x v="2"/>
    <n v="56000"/>
    <x v="90"/>
    <x v="86"/>
    <x v="32"/>
  </r>
  <r>
    <d v="2012-07-03T00:00:00"/>
    <d v="1899-12-30T01:14:00"/>
    <n v="1"/>
    <x v="0"/>
    <x v="2"/>
    <n v="768.18181818181824"/>
    <n v="10"/>
    <n v="28000"/>
    <n v="90.691545454545462"/>
    <x v="2"/>
    <n v="22400"/>
    <x v="59"/>
    <x v="59"/>
    <x v="114"/>
  </r>
  <r>
    <d v="2012-07-03T00:00:00"/>
    <d v="1899-12-30T01:39:00"/>
    <n v="1"/>
    <x v="0"/>
    <x v="5"/>
    <n v="768.18181818181824"/>
    <n v="2"/>
    <n v="28000"/>
    <n v="90.691545454545462"/>
    <x v="2"/>
    <n v="22400"/>
    <x v="59"/>
    <x v="0"/>
    <x v="6"/>
  </r>
  <r>
    <d v="2012-07-03T00:00:00"/>
    <d v="1899-12-30T06:38:00"/>
    <n v="6"/>
    <x v="0"/>
    <x v="4"/>
    <n v="768.18181818181824"/>
    <n v="3"/>
    <n v="42000"/>
    <n v="90.691545454545462"/>
    <x v="2"/>
    <n v="33600"/>
    <x v="91"/>
    <x v="0"/>
    <x v="105"/>
  </r>
  <r>
    <d v="2012-07-03T00:00:00"/>
    <d v="1899-12-30T08:13:00"/>
    <n v="8"/>
    <x v="0"/>
    <x v="1"/>
    <n v="768.18181818181824"/>
    <n v="6"/>
    <n v="14000"/>
    <n v="90.691545454545462"/>
    <x v="2"/>
    <n v="11200"/>
    <x v="7"/>
    <x v="14"/>
    <x v="115"/>
  </r>
  <r>
    <d v="2012-07-03T00:00:00"/>
    <d v="1899-12-30T09:12:00"/>
    <n v="9"/>
    <x v="0"/>
    <x v="9"/>
    <n v="2611.818181818182"/>
    <n v="17"/>
    <n v="70000"/>
    <n v="308.35125454545454"/>
    <x v="2"/>
    <n v="56000"/>
    <x v="92"/>
    <x v="87"/>
    <x v="116"/>
  </r>
  <r>
    <d v="2012-07-03T00:00:00"/>
    <d v="1899-12-30T09:21:00"/>
    <n v="9"/>
    <x v="0"/>
    <x v="1"/>
    <n v="8181.136363636364"/>
    <n v="43"/>
    <n v="126000"/>
    <n v="965.86495909090911"/>
    <x v="2"/>
    <n v="100800"/>
    <x v="93"/>
    <x v="88"/>
    <x v="117"/>
  </r>
  <r>
    <d v="2012-07-03T00:00:00"/>
    <d v="1899-12-30T09:39:00"/>
    <n v="9"/>
    <x v="0"/>
    <x v="7"/>
    <n v="768.18181818181824"/>
    <n v="2"/>
    <n v="42000"/>
    <n v="90.691545454545462"/>
    <x v="2"/>
    <n v="33600"/>
    <x v="91"/>
    <x v="55"/>
    <x v="6"/>
  </r>
  <r>
    <d v="2012-07-03T00:00:00"/>
    <d v="1899-12-30T09:58:00"/>
    <n v="9"/>
    <x v="0"/>
    <x v="4"/>
    <n v="1536.3636363636365"/>
    <n v="2"/>
    <n v="14000"/>
    <n v="181.38309090909092"/>
    <x v="2"/>
    <n v="11200"/>
    <x v="6"/>
    <x v="12"/>
    <x v="7"/>
  </r>
  <r>
    <d v="2012-07-03T00:00:00"/>
    <d v="1899-12-30T09:58:00"/>
    <n v="9"/>
    <x v="0"/>
    <x v="7"/>
    <n v="2611.818181818182"/>
    <n v="3"/>
    <n v="70000"/>
    <n v="308.35125454545454"/>
    <x v="2"/>
    <n v="56000"/>
    <x v="92"/>
    <x v="89"/>
    <x v="118"/>
  </r>
  <r>
    <d v="2012-07-03T00:00:00"/>
    <d v="1899-12-30T10:10:00"/>
    <n v="10"/>
    <x v="0"/>
    <x v="7"/>
    <n v="6068.636363636364"/>
    <n v="11"/>
    <n v="84000"/>
    <n v="716.46320909090912"/>
    <x v="2"/>
    <n v="67200"/>
    <x v="94"/>
    <x v="90"/>
    <x v="119"/>
  </r>
  <r>
    <d v="2012-07-03T00:00:00"/>
    <d v="1899-12-30T10:15:00"/>
    <n v="10"/>
    <x v="0"/>
    <x v="0"/>
    <n v="1651.590909090909"/>
    <n v="34"/>
    <n v="112000"/>
    <n v="194.98682272727271"/>
    <x v="2"/>
    <n v="89600"/>
    <x v="95"/>
    <x v="91"/>
    <x v="120"/>
  </r>
  <r>
    <d v="2012-07-03T00:00:00"/>
    <d v="1899-12-30T10:25:00"/>
    <n v="10"/>
    <x v="0"/>
    <x v="8"/>
    <n v="3264.7727272727275"/>
    <n v="13"/>
    <n v="14000"/>
    <n v="385.43906818181819"/>
    <x v="2"/>
    <n v="11200"/>
    <x v="43"/>
    <x v="58"/>
    <x v="121"/>
  </r>
  <r>
    <d v="2012-07-03T00:00:00"/>
    <d v="1899-12-30T11:15:00"/>
    <n v="11"/>
    <x v="0"/>
    <x v="0"/>
    <n v="4916.363636363636"/>
    <n v="45"/>
    <n v="112000"/>
    <n v="580.42589090909087"/>
    <x v="2"/>
    <n v="89600"/>
    <x v="96"/>
    <x v="92"/>
    <x v="122"/>
  </r>
  <r>
    <d v="2012-07-03T00:00:00"/>
    <d v="1899-12-30T11:42:00"/>
    <n v="11"/>
    <x v="0"/>
    <x v="0"/>
    <n v="806.59090909090901"/>
    <n v="23"/>
    <n v="70000"/>
    <n v="95.22612272727271"/>
    <x v="2"/>
    <n v="56000"/>
    <x v="25"/>
    <x v="93"/>
    <x v="123"/>
  </r>
  <r>
    <d v="2012-07-03T00:00:00"/>
    <d v="1899-12-30T11:46:00"/>
    <n v="11"/>
    <x v="0"/>
    <x v="1"/>
    <n v="768.18181818181824"/>
    <n v="6"/>
    <n v="28000"/>
    <n v="90.691545454545462"/>
    <x v="2"/>
    <n v="22400"/>
    <x v="59"/>
    <x v="28"/>
    <x v="115"/>
  </r>
  <r>
    <d v="2012-07-03T00:00:00"/>
    <d v="1899-12-30T11:58:00"/>
    <n v="11"/>
    <x v="0"/>
    <x v="7"/>
    <n v="3456.818181818182"/>
    <n v="11"/>
    <n v="56000"/>
    <n v="408.11195454545458"/>
    <x v="2"/>
    <n v="44800"/>
    <x v="97"/>
    <x v="94"/>
    <x v="124"/>
  </r>
  <r>
    <d v="2012-07-03T00:00:00"/>
    <d v="1899-12-30T12:12:00"/>
    <n v="12"/>
    <x v="0"/>
    <x v="7"/>
    <n v="2611.818181818182"/>
    <n v="17"/>
    <n v="84000"/>
    <n v="308.35125454545454"/>
    <x v="2"/>
    <n v="67200"/>
    <x v="98"/>
    <x v="95"/>
    <x v="116"/>
  </r>
  <r>
    <d v="2012-07-03T00:00:00"/>
    <d v="1899-12-30T12:16:00"/>
    <n v="12"/>
    <x v="0"/>
    <x v="0"/>
    <n v="5722.954545454545"/>
    <n v="38"/>
    <n v="84000"/>
    <n v="675.65201363636356"/>
    <x v="2"/>
    <n v="67200"/>
    <x v="99"/>
    <x v="96"/>
    <x v="125"/>
  </r>
  <r>
    <d v="2012-07-03T00:00:00"/>
    <d v="1899-12-30T12:36:00"/>
    <n v="12"/>
    <x v="0"/>
    <x v="1"/>
    <n v="2304.5454545454545"/>
    <n v="3"/>
    <n v="28000"/>
    <n v="272.07463636363633"/>
    <x v="2"/>
    <n v="22400"/>
    <x v="16"/>
    <x v="81"/>
    <x v="126"/>
  </r>
  <r>
    <d v="2012-07-03T00:00:00"/>
    <d v="1899-12-30T12:55:00"/>
    <n v="12"/>
    <x v="0"/>
    <x v="1"/>
    <n v="1536.3636363636365"/>
    <n v="6"/>
    <n v="14000"/>
    <n v="181.38309090909092"/>
    <x v="2"/>
    <n v="11200"/>
    <x v="6"/>
    <x v="14"/>
    <x v="105"/>
  </r>
  <r>
    <d v="2012-07-03T00:00:00"/>
    <d v="1899-12-30T13:09:00"/>
    <n v="13"/>
    <x v="0"/>
    <x v="7"/>
    <n v="4340.2272727272721"/>
    <n v="17"/>
    <n v="84000"/>
    <n v="512.40723181818169"/>
    <x v="2"/>
    <n v="67200"/>
    <x v="100"/>
    <x v="95"/>
    <x v="127"/>
  </r>
  <r>
    <d v="2012-07-03T00:00:00"/>
    <d v="1899-12-30T13:20:00"/>
    <n v="13"/>
    <x v="0"/>
    <x v="0"/>
    <n v="4916.363636363636"/>
    <n v="38"/>
    <n v="98000"/>
    <n v="580.42589090909087"/>
    <x v="2"/>
    <n v="78400"/>
    <x v="101"/>
    <x v="97"/>
    <x v="3"/>
  </r>
  <r>
    <d v="2012-07-03T00:00:00"/>
    <d v="1899-12-30T14:09:00"/>
    <n v="14"/>
    <x v="0"/>
    <x v="7"/>
    <n v="5185.2272727272721"/>
    <n v="42"/>
    <n v="154000"/>
    <n v="612.16793181818173"/>
    <x v="2"/>
    <n v="123200"/>
    <x v="102"/>
    <x v="98"/>
    <x v="128"/>
  </r>
  <r>
    <d v="2012-07-03T00:00:00"/>
    <d v="1899-12-30T14:21:00"/>
    <n v="14"/>
    <x v="0"/>
    <x v="0"/>
    <n v="4916.363636363636"/>
    <n v="17"/>
    <n v="70000"/>
    <n v="580.42589090909087"/>
    <x v="2"/>
    <n v="56000"/>
    <x v="3"/>
    <x v="87"/>
    <x v="129"/>
  </r>
  <r>
    <d v="2012-07-03T00:00:00"/>
    <d v="1899-12-30T14:21:00"/>
    <n v="14"/>
    <x v="0"/>
    <x v="12"/>
    <n v="998.63636363636374"/>
    <n v="3"/>
    <n v="28000"/>
    <n v="117.8990090909091"/>
    <x v="2"/>
    <n v="22400"/>
    <x v="4"/>
    <x v="81"/>
    <x v="35"/>
  </r>
  <r>
    <d v="2012-07-03T00:00:00"/>
    <d v="1899-12-30T16:35:00"/>
    <n v="16"/>
    <x v="0"/>
    <x v="1"/>
    <n v="768.18181818181824"/>
    <n v="16"/>
    <n v="14000"/>
    <n v="90.691545454545462"/>
    <x v="2"/>
    <n v="11200"/>
    <x v="7"/>
    <x v="79"/>
    <x v="103"/>
  </r>
  <r>
    <d v="2012-07-03T00:00:00"/>
    <d v="1899-12-30T16:45:00"/>
    <n v="16"/>
    <x v="0"/>
    <x v="10"/>
    <n v="998.63636363636374"/>
    <n v="9"/>
    <n v="14000"/>
    <n v="117.8990090909091"/>
    <x v="2"/>
    <n v="11200"/>
    <x v="31"/>
    <x v="34"/>
    <x v="92"/>
  </r>
  <r>
    <d v="2012-07-03T00:00:00"/>
    <d v="1899-12-30T16:49:00"/>
    <n v="16"/>
    <x v="0"/>
    <x v="12"/>
    <n v="998.63636363636374"/>
    <n v="20"/>
    <n v="154000"/>
    <n v="117.8990090909091"/>
    <x v="2"/>
    <n v="123200"/>
    <x v="103"/>
    <x v="99"/>
    <x v="130"/>
  </r>
  <r>
    <d v="2012-07-03T00:00:00"/>
    <d v="1899-12-30T16:55:00"/>
    <n v="16"/>
    <x v="0"/>
    <x v="11"/>
    <n v="4340.2272727272721"/>
    <n v="10"/>
    <n v="84000"/>
    <n v="512.40723181818169"/>
    <x v="2"/>
    <n v="67200"/>
    <x v="100"/>
    <x v="54"/>
    <x v="131"/>
  </r>
  <r>
    <d v="2012-07-03T00:00:00"/>
    <d v="1899-12-30T17:10:00"/>
    <n v="17"/>
    <x v="0"/>
    <x v="2"/>
    <n v="998.63636363636374"/>
    <n v="7"/>
    <n v="42000"/>
    <n v="117.8990090909091"/>
    <x v="2"/>
    <n v="33600"/>
    <x v="28"/>
    <x v="26"/>
    <x v="132"/>
  </r>
  <r>
    <d v="2012-07-03T00:00:00"/>
    <d v="1899-12-30T17:39:00"/>
    <n v="17"/>
    <x v="0"/>
    <x v="0"/>
    <n v="20817.727272727276"/>
    <n v="51"/>
    <n v="630000"/>
    <n v="2457.7408818181821"/>
    <x v="2"/>
    <n v="504000"/>
    <x v="104"/>
    <x v="100"/>
    <x v="133"/>
  </r>
  <r>
    <d v="2012-07-03T00:00:00"/>
    <d v="1899-12-30T17:47:00"/>
    <n v="17"/>
    <x v="0"/>
    <x v="0"/>
    <n v="768.18181818181824"/>
    <n v="0"/>
    <n v="14000"/>
    <n v="90.691545454545462"/>
    <x v="2"/>
    <n v="11200"/>
    <x v="7"/>
    <x v="38"/>
    <x v="50"/>
  </r>
  <r>
    <d v="2012-07-03T00:00:00"/>
    <d v="1899-12-30T17:55:00"/>
    <n v="17"/>
    <x v="0"/>
    <x v="6"/>
    <n v="4993.1818181818189"/>
    <n v="44"/>
    <n v="224000"/>
    <n v="589.49504545454556"/>
    <x v="2"/>
    <n v="179200"/>
    <x v="105"/>
    <x v="94"/>
    <x v="134"/>
  </r>
  <r>
    <d v="2012-07-03T00:00:00"/>
    <d v="1899-12-30T18:16:00"/>
    <n v="18"/>
    <x v="0"/>
    <x v="0"/>
    <n v="768.18181818181824"/>
    <n v="1"/>
    <n v="14000"/>
    <n v="90.691545454545462"/>
    <x v="2"/>
    <n v="11200"/>
    <x v="7"/>
    <x v="0"/>
    <x v="7"/>
  </r>
  <r>
    <d v="2012-07-03T00:00:00"/>
    <d v="1899-12-30T18:37:00"/>
    <n v="18"/>
    <x v="0"/>
    <x v="2"/>
    <n v="2304.5454545454545"/>
    <n v="6"/>
    <n v="14000"/>
    <n v="272.07463636363633"/>
    <x v="2"/>
    <n v="11200"/>
    <x v="17"/>
    <x v="14"/>
    <x v="18"/>
  </r>
  <r>
    <d v="2012-07-03T00:00:00"/>
    <d v="1899-12-30T18:56:00"/>
    <n v="18"/>
    <x v="0"/>
    <x v="0"/>
    <n v="87803.181818181823"/>
    <n v="170"/>
    <n v="770000"/>
    <n v="10366.043645454545"/>
    <x v="2"/>
    <n v="616000"/>
    <x v="106"/>
    <x v="101"/>
    <x v="135"/>
  </r>
  <r>
    <d v="2012-07-03T00:00:00"/>
    <d v="1899-12-30T19:09:00"/>
    <n v="19"/>
    <x v="0"/>
    <x v="6"/>
    <n v="1421.1363636363637"/>
    <n v="61"/>
    <n v="14000"/>
    <n v="167.77935909090911"/>
    <x v="2"/>
    <n v="11200"/>
    <x v="107"/>
    <x v="102"/>
    <x v="136"/>
  </r>
  <r>
    <d v="2012-07-03T00:00:00"/>
    <d v="1899-12-30T19:16:00"/>
    <n v="19"/>
    <x v="0"/>
    <x v="5"/>
    <n v="2304.5454545454545"/>
    <n v="9"/>
    <n v="28000"/>
    <n v="272.07463636363633"/>
    <x v="2"/>
    <n v="22400"/>
    <x v="16"/>
    <x v="56"/>
    <x v="137"/>
  </r>
  <r>
    <d v="2012-07-03T00:00:00"/>
    <d v="1899-12-30T19:49:00"/>
    <n v="19"/>
    <x v="0"/>
    <x v="2"/>
    <n v="3072.727272727273"/>
    <n v="11"/>
    <n v="28000"/>
    <n v="362.76618181818185"/>
    <x v="2"/>
    <n v="22400"/>
    <x v="6"/>
    <x v="4"/>
    <x v="138"/>
  </r>
  <r>
    <d v="2012-07-03T00:00:00"/>
    <d v="1899-12-30T19:56:00"/>
    <n v="19"/>
    <x v="0"/>
    <x v="7"/>
    <n v="3072.727272727273"/>
    <n v="7"/>
    <n v="28000"/>
    <n v="362.76618181818185"/>
    <x v="2"/>
    <n v="22400"/>
    <x v="6"/>
    <x v="27"/>
    <x v="139"/>
  </r>
  <r>
    <d v="2012-07-03T00:00:00"/>
    <d v="1899-12-30T20:15:00"/>
    <n v="20"/>
    <x v="0"/>
    <x v="4"/>
    <n v="5377.2727272727279"/>
    <n v="17"/>
    <n v="28000"/>
    <n v="634.84081818181824"/>
    <x v="2"/>
    <n v="22400"/>
    <x v="108"/>
    <x v="103"/>
    <x v="140"/>
  </r>
  <r>
    <d v="2012-07-03T00:00:00"/>
    <d v="1899-12-30T20:18:00"/>
    <n v="20"/>
    <x v="0"/>
    <x v="3"/>
    <n v="14825.909090909092"/>
    <n v="80"/>
    <n v="84000"/>
    <n v="1750.3468272727273"/>
    <x v="2"/>
    <n v="67200"/>
    <x v="109"/>
    <x v="104"/>
    <x v="141"/>
  </r>
  <r>
    <d v="2012-07-03T00:00:00"/>
    <d v="1899-12-30T20:32:00"/>
    <n v="20"/>
    <x v="0"/>
    <x v="5"/>
    <n v="1536.3636363636365"/>
    <n v="5"/>
    <n v="28000"/>
    <n v="181.38309090909092"/>
    <x v="2"/>
    <n v="22400"/>
    <x v="7"/>
    <x v="10"/>
    <x v="106"/>
  </r>
  <r>
    <d v="2012-07-03T00:00:00"/>
    <d v="1899-12-30T20:48:00"/>
    <n v="20"/>
    <x v="0"/>
    <x v="6"/>
    <n v="3072.727272727273"/>
    <n v="8"/>
    <n v="28000"/>
    <n v="362.76618181818185"/>
    <x v="2"/>
    <n v="22400"/>
    <x v="6"/>
    <x v="2"/>
    <x v="6"/>
  </r>
  <r>
    <d v="2012-07-03T00:00:00"/>
    <d v="1899-12-30T20:50:00"/>
    <n v="20"/>
    <x v="0"/>
    <x v="2"/>
    <n v="4609.090909090909"/>
    <n v="30"/>
    <n v="42000"/>
    <n v="544.14927272727266"/>
    <x v="2"/>
    <n v="33600"/>
    <x v="110"/>
    <x v="64"/>
    <x v="116"/>
  </r>
  <r>
    <d v="2012-07-03T00:00:00"/>
    <d v="1899-12-30T21:14:00"/>
    <n v="21"/>
    <x v="0"/>
    <x v="4"/>
    <n v="20164.772727272728"/>
    <n v="154"/>
    <n v="168000"/>
    <n v="2380.6530681818181"/>
    <x v="2"/>
    <n v="134400"/>
    <x v="111"/>
    <x v="105"/>
    <x v="142"/>
  </r>
  <r>
    <d v="2012-07-03T00:00:00"/>
    <d v="1899-12-30T21:33:00"/>
    <n v="21"/>
    <x v="0"/>
    <x v="7"/>
    <n v="29382.954545454551"/>
    <n v="50"/>
    <n v="294000"/>
    <n v="3468.9516136363641"/>
    <x v="2"/>
    <n v="235200"/>
    <x v="112"/>
    <x v="106"/>
    <x v="143"/>
  </r>
  <r>
    <d v="2012-07-03T00:00:00"/>
    <d v="1899-12-30T22:18:00"/>
    <n v="22"/>
    <x v="0"/>
    <x v="5"/>
    <n v="50239.090909090912"/>
    <n v="98"/>
    <n v="294000"/>
    <n v="5931.2270727272726"/>
    <x v="2"/>
    <n v="235200"/>
    <x v="113"/>
    <x v="107"/>
    <x v="144"/>
  </r>
  <r>
    <d v="2012-07-03T00:00:00"/>
    <d v="1899-12-30T22:49:00"/>
    <n v="22"/>
    <x v="0"/>
    <x v="15"/>
    <n v="3840.9090909090905"/>
    <n v="1"/>
    <n v="56000"/>
    <n v="453.4577272727272"/>
    <x v="2"/>
    <n v="44800"/>
    <x v="114"/>
    <x v="9"/>
    <x v="145"/>
  </r>
  <r>
    <d v="2012-07-03T00:00:00"/>
    <d v="1899-12-30T22:59:00"/>
    <n v="22"/>
    <x v="0"/>
    <x v="1"/>
    <n v="3072.727272727273"/>
    <n v="12"/>
    <n v="28000"/>
    <n v="362.76618181818185"/>
    <x v="2"/>
    <n v="22400"/>
    <x v="6"/>
    <x v="14"/>
    <x v="105"/>
  </r>
  <r>
    <d v="2012-07-03T00:00:00"/>
    <d v="1899-12-30T23:20:00"/>
    <n v="23"/>
    <x v="0"/>
    <x v="17"/>
    <n v="4417.045454545454"/>
    <n v="15"/>
    <n v="56000"/>
    <n v="521.47638636363627"/>
    <x v="2"/>
    <n v="44800"/>
    <x v="115"/>
    <x v="108"/>
    <x v="146"/>
  </r>
  <r>
    <d v="2012-07-03T00:00:00"/>
    <d v="1899-12-30T23:27:00"/>
    <n v="23"/>
    <x v="0"/>
    <x v="10"/>
    <n v="32570.909090909096"/>
    <n v="30"/>
    <n v="196000"/>
    <n v="3845.321527272728"/>
    <x v="2"/>
    <n v="156800"/>
    <x v="116"/>
    <x v="109"/>
    <x v="147"/>
  </r>
  <r>
    <d v="2012-07-03T00:00:00"/>
    <d v="1899-12-30T23:29:00"/>
    <n v="23"/>
    <x v="0"/>
    <x v="9"/>
    <n v="768.18181818181824"/>
    <n v="0"/>
    <n v="14000"/>
    <n v="90.691545454545462"/>
    <x v="2"/>
    <n v="11200"/>
    <x v="7"/>
    <x v="38"/>
    <x v="50"/>
  </r>
  <r>
    <d v="2012-07-03T00:00:00"/>
    <d v="1899-12-30T23:31:00"/>
    <n v="23"/>
    <x v="0"/>
    <x v="15"/>
    <n v="5377.2727272727279"/>
    <n v="7"/>
    <n v="98000"/>
    <n v="634.84081818181824"/>
    <x v="2"/>
    <n v="78400"/>
    <x v="7"/>
    <x v="0"/>
    <x v="7"/>
  </r>
  <r>
    <d v="2012-07-04T00:00:00"/>
    <d v="1899-12-30T00:10:00"/>
    <n v="0"/>
    <x v="0"/>
    <x v="17"/>
    <n v="2650.2272727272725"/>
    <n v="4"/>
    <n v="28000"/>
    <n v="312.88583181818177"/>
    <x v="3"/>
    <n v="22400"/>
    <x v="117"/>
    <x v="12"/>
    <x v="148"/>
  </r>
  <r>
    <d v="2012-07-04T00:00:00"/>
    <d v="1899-12-30T00:14:00"/>
    <n v="0"/>
    <x v="0"/>
    <x v="15"/>
    <n v="2304.5454545454545"/>
    <n v="16"/>
    <n v="42000"/>
    <n v="272.07463636363633"/>
    <x v="3"/>
    <n v="33600"/>
    <x v="21"/>
    <x v="19"/>
    <x v="149"/>
  </r>
  <r>
    <d v="2012-07-04T00:00:00"/>
    <d v="1899-12-30T00:31:00"/>
    <n v="0"/>
    <x v="0"/>
    <x v="15"/>
    <n v="2304.5454545454545"/>
    <n v="10"/>
    <n v="42000"/>
    <n v="272.07463636363633"/>
    <x v="3"/>
    <n v="33600"/>
    <x v="21"/>
    <x v="74"/>
    <x v="150"/>
  </r>
  <r>
    <d v="2012-07-04T00:00:00"/>
    <d v="1899-12-30T01:02:00"/>
    <n v="1"/>
    <x v="0"/>
    <x v="17"/>
    <n v="5262.045454545455"/>
    <n v="23"/>
    <n v="42000"/>
    <n v="621.23708636363642"/>
    <x v="3"/>
    <n v="33600"/>
    <x v="118"/>
    <x v="110"/>
    <x v="151"/>
  </r>
  <r>
    <d v="2012-07-04T00:00:00"/>
    <d v="1899-12-30T01:29:00"/>
    <n v="1"/>
    <x v="0"/>
    <x v="17"/>
    <n v="2650.2272727272725"/>
    <n v="10"/>
    <n v="56000"/>
    <n v="312.88583181818177"/>
    <x v="3"/>
    <n v="44800"/>
    <x v="119"/>
    <x v="10"/>
    <x v="152"/>
  </r>
  <r>
    <d v="2012-07-04T00:00:00"/>
    <d v="1899-12-30T09:13:00"/>
    <n v="9"/>
    <x v="0"/>
    <x v="7"/>
    <n v="6952.045454545454"/>
    <n v="22"/>
    <n v="140000"/>
    <n v="820.75848636363628"/>
    <x v="3"/>
    <n v="112000"/>
    <x v="120"/>
    <x v="111"/>
    <x v="153"/>
  </r>
  <r>
    <d v="2012-07-04T00:00:00"/>
    <d v="1899-12-30T09:55:00"/>
    <n v="9"/>
    <x v="0"/>
    <x v="0"/>
    <n v="3264.7727272727275"/>
    <n v="19"/>
    <n v="126000"/>
    <n v="385.43906818181819"/>
    <x v="3"/>
    <n v="100800"/>
    <x v="121"/>
    <x v="112"/>
    <x v="154"/>
  </r>
  <r>
    <d v="2012-07-04T00:00:00"/>
    <d v="1899-12-30T10:16:00"/>
    <n v="10"/>
    <x v="0"/>
    <x v="0"/>
    <n v="7374.545454545455"/>
    <n v="22"/>
    <n v="126000"/>
    <n v="870.63883636363641"/>
    <x v="3"/>
    <n v="100800"/>
    <x v="27"/>
    <x v="113"/>
    <x v="155"/>
  </r>
  <r>
    <d v="2012-07-04T00:00:00"/>
    <d v="1899-12-30T10:25:00"/>
    <n v="10"/>
    <x v="0"/>
    <x v="8"/>
    <n v="806.59090909090901"/>
    <n v="4"/>
    <n v="28000"/>
    <n v="95.22612272727271"/>
    <x v="3"/>
    <n v="22400"/>
    <x v="122"/>
    <x v="12"/>
    <x v="156"/>
  </r>
  <r>
    <d v="2012-07-04T00:00:00"/>
    <d v="1899-12-30T10:29:00"/>
    <n v="10"/>
    <x v="0"/>
    <x v="9"/>
    <n v="768.18181818181824"/>
    <n v="9"/>
    <n v="14000"/>
    <n v="90.691545454545462"/>
    <x v="3"/>
    <n v="11200"/>
    <x v="7"/>
    <x v="34"/>
    <x v="80"/>
  </r>
  <r>
    <d v="2012-07-04T00:00:00"/>
    <d v="1899-12-30T10:53:00"/>
    <n v="10"/>
    <x v="0"/>
    <x v="11"/>
    <n v="3456.818181818182"/>
    <n v="6"/>
    <n v="28000"/>
    <n v="408.11195454545458"/>
    <x v="3"/>
    <n v="22400"/>
    <x v="123"/>
    <x v="28"/>
    <x v="157"/>
  </r>
  <r>
    <d v="2012-07-04T00:00:00"/>
    <d v="1899-12-30T10:55:00"/>
    <n v="10"/>
    <x v="1"/>
    <x v="8"/>
    <n v="3264.7727272727275"/>
    <n v="2"/>
    <n v="28000"/>
    <n v="385.43906818181819"/>
    <x v="3"/>
    <n v="28000"/>
    <x v="124"/>
    <x v="114"/>
    <x v="158"/>
  </r>
  <r>
    <d v="2012-07-04T00:00:00"/>
    <d v="1899-12-30T11:10:00"/>
    <n v="11"/>
    <x v="0"/>
    <x v="7"/>
    <n v="4340.2272727272721"/>
    <n v="26"/>
    <n v="42000"/>
    <n v="512.40723181818169"/>
    <x v="3"/>
    <n v="33600"/>
    <x v="125"/>
    <x v="44"/>
    <x v="159"/>
  </r>
  <r>
    <d v="2012-07-04T00:00:00"/>
    <d v="1899-12-30T11:16:00"/>
    <n v="11"/>
    <x v="0"/>
    <x v="0"/>
    <n v="4109.7727272727279"/>
    <n v="30"/>
    <n v="154000"/>
    <n v="485.19976818181823"/>
    <x v="3"/>
    <n v="123200"/>
    <x v="126"/>
    <x v="115"/>
    <x v="160"/>
  </r>
  <r>
    <d v="2012-07-04T00:00:00"/>
    <d v="1899-12-30T11:19:00"/>
    <n v="11"/>
    <x v="0"/>
    <x v="9"/>
    <n v="2304.5454545454545"/>
    <n v="20"/>
    <n v="28000"/>
    <n v="272.07463636363633"/>
    <x v="3"/>
    <n v="22400"/>
    <x v="16"/>
    <x v="64"/>
    <x v="107"/>
  </r>
  <r>
    <d v="2012-07-04T00:00:00"/>
    <d v="1899-12-30T11:25:00"/>
    <n v="11"/>
    <x v="0"/>
    <x v="8"/>
    <n v="3264.7727272727275"/>
    <n v="5"/>
    <n v="14000"/>
    <n v="385.43906818181819"/>
    <x v="3"/>
    <n v="11200"/>
    <x v="43"/>
    <x v="59"/>
    <x v="161"/>
  </r>
  <r>
    <d v="2012-07-04T00:00:00"/>
    <d v="1899-12-30T11:43:00"/>
    <n v="11"/>
    <x v="0"/>
    <x v="0"/>
    <n v="7374.545454545455"/>
    <n v="9"/>
    <n v="112000"/>
    <n v="870.63883636363641"/>
    <x v="3"/>
    <n v="89600"/>
    <x v="127"/>
    <x v="68"/>
    <x v="162"/>
  </r>
  <r>
    <d v="2012-07-04T00:00:00"/>
    <d v="1899-12-30T11:55:00"/>
    <n v="11"/>
    <x v="0"/>
    <x v="8"/>
    <n v="3264.7727272727275"/>
    <n v="1"/>
    <n v="14000"/>
    <n v="385.43906818181819"/>
    <x v="3"/>
    <n v="11200"/>
    <x v="43"/>
    <x v="0"/>
    <x v="163"/>
  </r>
  <r>
    <d v="2012-07-04T00:00:00"/>
    <d v="1899-12-30T12:00:00"/>
    <n v="12"/>
    <x v="0"/>
    <x v="11"/>
    <n v="2611.818181818182"/>
    <n v="6"/>
    <n v="56000"/>
    <n v="308.35125454545454"/>
    <x v="3"/>
    <n v="44800"/>
    <x v="32"/>
    <x v="81"/>
    <x v="164"/>
  </r>
  <r>
    <d v="2012-07-04T00:00:00"/>
    <d v="1899-12-30T12:16:00"/>
    <n v="12"/>
    <x v="0"/>
    <x v="0"/>
    <n v="1651.590909090909"/>
    <n v="33"/>
    <n v="84000"/>
    <n v="194.98682272727271"/>
    <x v="3"/>
    <n v="67200"/>
    <x v="128"/>
    <x v="4"/>
    <x v="165"/>
  </r>
  <r>
    <d v="2012-07-04T00:00:00"/>
    <d v="1899-12-30T13:09:00"/>
    <n v="13"/>
    <x v="0"/>
    <x v="7"/>
    <n v="6952.045454545454"/>
    <n v="13"/>
    <n v="112000"/>
    <n v="820.75848636363628"/>
    <x v="3"/>
    <n v="89600"/>
    <x v="129"/>
    <x v="116"/>
    <x v="166"/>
  </r>
  <r>
    <d v="2012-07-04T00:00:00"/>
    <d v="1899-12-30T13:17:00"/>
    <n v="13"/>
    <x v="0"/>
    <x v="11"/>
    <n v="2611.818181818182"/>
    <n v="4"/>
    <n v="98000"/>
    <n v="308.35125454545454"/>
    <x v="3"/>
    <n v="78400"/>
    <x v="130"/>
    <x v="117"/>
    <x v="161"/>
  </r>
  <r>
    <d v="2012-07-04T00:00:00"/>
    <d v="1899-12-30T13:52:00"/>
    <n v="13"/>
    <x v="0"/>
    <x v="11"/>
    <n v="2611.818181818182"/>
    <n v="13"/>
    <n v="56000"/>
    <n v="308.35125454545454"/>
    <x v="3"/>
    <n v="44800"/>
    <x v="32"/>
    <x v="118"/>
    <x v="167"/>
  </r>
  <r>
    <d v="2012-07-04T00:00:00"/>
    <d v="1899-12-30T14:08:00"/>
    <n v="14"/>
    <x v="0"/>
    <x v="7"/>
    <n v="6952.045454545454"/>
    <n v="33"/>
    <n v="140000"/>
    <n v="820.75848636363628"/>
    <x v="3"/>
    <n v="112000"/>
    <x v="120"/>
    <x v="119"/>
    <x v="168"/>
  </r>
  <r>
    <d v="2012-07-04T00:00:00"/>
    <d v="1899-12-30T14:34:00"/>
    <n v="14"/>
    <x v="0"/>
    <x v="11"/>
    <n v="883.40909090909111"/>
    <n v="2"/>
    <n v="14000"/>
    <n v="104.29527727272729"/>
    <x v="3"/>
    <n v="11200"/>
    <x v="131"/>
    <x v="12"/>
    <x v="169"/>
  </r>
  <r>
    <d v="2012-07-04T00:00:00"/>
    <d v="1899-12-30T14:42:00"/>
    <n v="14"/>
    <x v="0"/>
    <x v="9"/>
    <n v="1536.3636363636365"/>
    <n v="9"/>
    <n v="56000"/>
    <n v="181.38309090909092"/>
    <x v="3"/>
    <n v="44800"/>
    <x v="59"/>
    <x v="120"/>
    <x v="170"/>
  </r>
  <r>
    <d v="2012-07-04T00:00:00"/>
    <d v="1899-12-30T15:01:00"/>
    <n v="15"/>
    <x v="0"/>
    <x v="1"/>
    <n v="1536.3636363636365"/>
    <n v="14"/>
    <n v="28000"/>
    <n v="181.38309090909092"/>
    <x v="3"/>
    <n v="22400"/>
    <x v="7"/>
    <x v="121"/>
    <x v="171"/>
  </r>
  <r>
    <d v="2012-07-04T00:00:00"/>
    <d v="1899-12-30T15:21:00"/>
    <n v="15"/>
    <x v="0"/>
    <x v="9"/>
    <n v="1536.3636363636365"/>
    <n v="5"/>
    <n v="14000"/>
    <n v="181.38309090909092"/>
    <x v="3"/>
    <n v="11200"/>
    <x v="6"/>
    <x v="59"/>
    <x v="106"/>
  </r>
  <r>
    <d v="2012-07-04T00:00:00"/>
    <d v="1899-12-30T15:46:00"/>
    <n v="15"/>
    <x v="0"/>
    <x v="0"/>
    <n v="806.59090909090901"/>
    <n v="11"/>
    <n v="56000"/>
    <n v="95.22612272727271"/>
    <x v="3"/>
    <n v="44800"/>
    <x v="132"/>
    <x v="94"/>
    <x v="172"/>
  </r>
  <r>
    <d v="2012-07-04T00:00:00"/>
    <d v="1899-12-30T15:58:00"/>
    <n v="15"/>
    <x v="0"/>
    <x v="11"/>
    <n v="883.40909090909111"/>
    <n v="9"/>
    <n v="28000"/>
    <n v="104.29527727272729"/>
    <x v="3"/>
    <n v="22400"/>
    <x v="133"/>
    <x v="56"/>
    <x v="173"/>
  </r>
  <r>
    <d v="2012-07-04T00:00:00"/>
    <d v="1899-12-30T16:02:00"/>
    <n v="16"/>
    <x v="0"/>
    <x v="9"/>
    <n v="2304.5454545454545"/>
    <n v="2"/>
    <n v="28000"/>
    <n v="272.07463636363633"/>
    <x v="3"/>
    <n v="22400"/>
    <x v="16"/>
    <x v="0"/>
    <x v="63"/>
  </r>
  <r>
    <d v="2012-07-04T00:00:00"/>
    <d v="1899-12-30T16:59:00"/>
    <n v="16"/>
    <x v="0"/>
    <x v="9"/>
    <n v="3072.727272727273"/>
    <n v="14"/>
    <n v="28000"/>
    <n v="362.76618181818185"/>
    <x v="3"/>
    <n v="22400"/>
    <x v="6"/>
    <x v="121"/>
    <x v="174"/>
  </r>
  <r>
    <d v="2012-07-04T00:00:00"/>
    <d v="1899-12-30T16:59:00"/>
    <n v="16"/>
    <x v="0"/>
    <x v="11"/>
    <n v="1728.409090909091"/>
    <n v="8"/>
    <n v="14000"/>
    <n v="204.05597727272729"/>
    <x v="3"/>
    <n v="11200"/>
    <x v="123"/>
    <x v="16"/>
    <x v="175"/>
  </r>
  <r>
    <d v="2012-07-04T00:00:00"/>
    <d v="1899-12-30T17:29:00"/>
    <n v="17"/>
    <x v="0"/>
    <x v="10"/>
    <n v="2995.9090909090905"/>
    <n v="4"/>
    <n v="42000"/>
    <n v="353.69702727272721"/>
    <x v="3"/>
    <n v="33600"/>
    <x v="134"/>
    <x v="122"/>
    <x v="176"/>
  </r>
  <r>
    <d v="2012-07-04T00:00:00"/>
    <d v="1899-12-30T17:51:00"/>
    <n v="17"/>
    <x v="0"/>
    <x v="18"/>
    <n v="1651.590909090909"/>
    <n v="6"/>
    <n v="14000"/>
    <n v="194.98682272727271"/>
    <x v="3"/>
    <n v="11200"/>
    <x v="135"/>
    <x v="14"/>
    <x v="177"/>
  </r>
  <r>
    <d v="2012-07-04T00:00:00"/>
    <d v="1899-12-30T17:51:00"/>
    <n v="17"/>
    <x v="0"/>
    <x v="12"/>
    <n v="6990.454545454545"/>
    <n v="25"/>
    <n v="140000"/>
    <n v="825.29306363636363"/>
    <x v="3"/>
    <n v="112000"/>
    <x v="136"/>
    <x v="10"/>
    <x v="178"/>
  </r>
  <r>
    <d v="2012-07-04T00:00:00"/>
    <d v="1899-12-30T17:57:00"/>
    <n v="17"/>
    <x v="0"/>
    <x v="10"/>
    <n v="4993.1818181818189"/>
    <n v="13"/>
    <n v="70000"/>
    <n v="589.49504545454556"/>
    <x v="3"/>
    <n v="56000"/>
    <x v="37"/>
    <x v="123"/>
    <x v="179"/>
  </r>
  <r>
    <d v="2012-07-04T00:00:00"/>
    <d v="1899-12-30T17:57:00"/>
    <n v="17"/>
    <x v="0"/>
    <x v="7"/>
    <n v="31188.181818181816"/>
    <n v="82"/>
    <n v="896000"/>
    <n v="3682.0767454545453"/>
    <x v="3"/>
    <n v="716800"/>
    <x v="137"/>
    <x v="124"/>
    <x v="180"/>
  </r>
  <r>
    <d v="2012-07-04T00:00:00"/>
    <d v="1899-12-30T18:03:00"/>
    <n v="18"/>
    <x v="0"/>
    <x v="17"/>
    <n v="883.40909090909111"/>
    <n v="17"/>
    <n v="28000"/>
    <n v="104.29527727272729"/>
    <x v="3"/>
    <n v="22400"/>
    <x v="133"/>
    <x v="103"/>
    <x v="181"/>
  </r>
  <r>
    <d v="2012-07-04T00:00:00"/>
    <d v="1899-12-30T18:37:00"/>
    <n v="18"/>
    <x v="0"/>
    <x v="2"/>
    <n v="2304.5454545454545"/>
    <n v="5"/>
    <n v="14000"/>
    <n v="272.07463636363633"/>
    <x v="3"/>
    <n v="11200"/>
    <x v="17"/>
    <x v="59"/>
    <x v="182"/>
  </r>
  <r>
    <d v="2012-07-04T00:00:00"/>
    <d v="1899-12-30T18:46:00"/>
    <n v="18"/>
    <x v="0"/>
    <x v="9"/>
    <n v="3840.9090909090905"/>
    <n v="20"/>
    <n v="70000"/>
    <n v="453.4577272727272"/>
    <x v="3"/>
    <n v="56000"/>
    <x v="138"/>
    <x v="2"/>
    <x v="183"/>
  </r>
  <r>
    <d v="2012-07-04T00:00:00"/>
    <d v="1899-12-30T18:56:00"/>
    <n v="18"/>
    <x v="0"/>
    <x v="17"/>
    <n v="4417.045454545454"/>
    <n v="28"/>
    <n v="70000"/>
    <n v="521.47638636363627"/>
    <x v="3"/>
    <n v="56000"/>
    <x v="139"/>
    <x v="125"/>
    <x v="184"/>
  </r>
  <r>
    <d v="2012-07-04T00:00:00"/>
    <d v="1899-12-30T19:06:00"/>
    <n v="19"/>
    <x v="0"/>
    <x v="15"/>
    <n v="1536.3636363636365"/>
    <n v="4"/>
    <n v="14000"/>
    <n v="181.38309090909092"/>
    <x v="3"/>
    <n v="11200"/>
    <x v="6"/>
    <x v="2"/>
    <x v="6"/>
  </r>
  <r>
    <d v="2012-07-04T00:00:00"/>
    <d v="1899-12-30T19:16:00"/>
    <n v="19"/>
    <x v="0"/>
    <x v="0"/>
    <n v="47512.045454545456"/>
    <n v="153"/>
    <n v="574000"/>
    <n v="5609.2720863636368"/>
    <x v="3"/>
    <n v="459200"/>
    <x v="140"/>
    <x v="126"/>
    <x v="185"/>
  </r>
  <r>
    <d v="2012-07-04T00:00:00"/>
    <d v="1899-12-30T19:21:00"/>
    <n v="19"/>
    <x v="0"/>
    <x v="17"/>
    <n v="3533.6363636363644"/>
    <n v="15"/>
    <n v="28000"/>
    <n v="417.18110909090916"/>
    <x v="3"/>
    <n v="22400"/>
    <x v="141"/>
    <x v="127"/>
    <x v="186"/>
  </r>
  <r>
    <d v="2012-07-04T00:00:00"/>
    <d v="1899-12-30T19:43:00"/>
    <n v="19"/>
    <x v="0"/>
    <x v="15"/>
    <n v="768.18181818181824"/>
    <n v="5"/>
    <n v="28000"/>
    <n v="90.691545454545462"/>
    <x v="3"/>
    <n v="22400"/>
    <x v="59"/>
    <x v="10"/>
    <x v="94"/>
  </r>
  <r>
    <d v="2012-07-04T00:00:00"/>
    <d v="1899-12-30T20:11:00"/>
    <n v="20"/>
    <x v="0"/>
    <x v="10"/>
    <n v="17783.409090909092"/>
    <n v="25"/>
    <n v="112000"/>
    <n v="2099.5092772727276"/>
    <x v="3"/>
    <n v="89600"/>
    <x v="142"/>
    <x v="128"/>
    <x v="187"/>
  </r>
  <r>
    <d v="2012-07-04T00:00:00"/>
    <d v="1899-12-30T20:13:00"/>
    <n v="20"/>
    <x v="0"/>
    <x v="17"/>
    <n v="883.40909090909111"/>
    <n v="21"/>
    <n v="28000"/>
    <n v="104.29527727272729"/>
    <x v="3"/>
    <n v="22400"/>
    <x v="133"/>
    <x v="84"/>
    <x v="188"/>
  </r>
  <r>
    <d v="2012-07-04T00:00:00"/>
    <d v="1899-12-30T20:17:00"/>
    <n v="20"/>
    <x v="0"/>
    <x v="14"/>
    <n v="23698.409090909088"/>
    <n v="49"/>
    <n v="126000"/>
    <n v="2797.8341772727267"/>
    <x v="3"/>
    <n v="100800"/>
    <x v="143"/>
    <x v="129"/>
    <x v="189"/>
  </r>
  <r>
    <d v="2012-07-04T00:00:00"/>
    <d v="1899-12-30T20:19:00"/>
    <n v="20"/>
    <x v="0"/>
    <x v="12"/>
    <n v="32570.909090909096"/>
    <n v="85"/>
    <n v="266000"/>
    <n v="3845.321527272728"/>
    <x v="3"/>
    <n v="212800"/>
    <x v="144"/>
    <x v="130"/>
    <x v="190"/>
  </r>
  <r>
    <d v="2012-07-04T00:00:00"/>
    <d v="1899-12-30T20:24:00"/>
    <n v="20"/>
    <x v="0"/>
    <x v="15"/>
    <n v="1536.3636363636365"/>
    <n v="8"/>
    <n v="28000"/>
    <n v="181.38309090909092"/>
    <x v="3"/>
    <n v="22400"/>
    <x v="7"/>
    <x v="2"/>
    <x v="58"/>
  </r>
  <r>
    <d v="2012-07-04T00:00:00"/>
    <d v="1899-12-30T20:46:00"/>
    <n v="20"/>
    <x v="0"/>
    <x v="16"/>
    <n v="20164.772727272728"/>
    <n v="76"/>
    <n v="98000"/>
    <n v="2380.6530681818181"/>
    <x v="3"/>
    <n v="78400"/>
    <x v="55"/>
    <x v="131"/>
    <x v="191"/>
  </r>
  <r>
    <d v="2012-07-04T00:00:00"/>
    <d v="1899-12-30T20:52:00"/>
    <n v="20"/>
    <x v="0"/>
    <x v="9"/>
    <n v="2304.5454545454545"/>
    <n v="17"/>
    <n v="14000"/>
    <n v="272.07463636363633"/>
    <x v="3"/>
    <n v="11200"/>
    <x v="17"/>
    <x v="132"/>
    <x v="192"/>
  </r>
  <r>
    <d v="2012-07-04T00:00:00"/>
    <d v="1899-12-30T21:20:00"/>
    <n v="21"/>
    <x v="0"/>
    <x v="7"/>
    <n v="47704.090909090912"/>
    <n v="126"/>
    <n v="742000"/>
    <n v="5631.9449727272731"/>
    <x v="3"/>
    <n v="593600"/>
    <x v="145"/>
    <x v="133"/>
    <x v="193"/>
  </r>
  <r>
    <d v="2012-07-04T00:00:00"/>
    <d v="1899-12-30T21:35:00"/>
    <n v="21"/>
    <x v="0"/>
    <x v="17"/>
    <n v="883.40909090909111"/>
    <n v="3"/>
    <n v="28000"/>
    <n v="104.29527727272729"/>
    <x v="3"/>
    <n v="22400"/>
    <x v="133"/>
    <x v="81"/>
    <x v="194"/>
  </r>
  <r>
    <d v="2012-07-04T00:00:00"/>
    <d v="1899-12-30T21:41:00"/>
    <n v="21"/>
    <x v="0"/>
    <x v="9"/>
    <n v="2304.5454545454545"/>
    <n v="6"/>
    <n v="56000"/>
    <n v="272.07463636363633"/>
    <x v="3"/>
    <n v="44800"/>
    <x v="146"/>
    <x v="81"/>
    <x v="18"/>
  </r>
  <r>
    <d v="2012-07-04T00:00:00"/>
    <d v="1899-12-30T22:12:00"/>
    <n v="22"/>
    <x v="0"/>
    <x v="14"/>
    <n v="53619.090909090912"/>
    <n v="77"/>
    <n v="336000"/>
    <n v="6330.2698727272727"/>
    <x v="3"/>
    <n v="268800"/>
    <x v="147"/>
    <x v="134"/>
    <x v="195"/>
  </r>
  <r>
    <d v="2012-07-04T00:00:00"/>
    <d v="1899-12-30T22:49:00"/>
    <n v="22"/>
    <x v="0"/>
    <x v="17"/>
    <n v="5262.045454545455"/>
    <n v="27"/>
    <n v="98000"/>
    <n v="621.23708636363642"/>
    <x v="3"/>
    <n v="78400"/>
    <x v="148"/>
    <x v="135"/>
    <x v="196"/>
  </r>
  <r>
    <d v="2012-07-04T00:00:00"/>
    <d v="1899-12-30T23:14:00"/>
    <n v="23"/>
    <x v="0"/>
    <x v="15"/>
    <n v="768.18181818181824"/>
    <n v="5"/>
    <n v="42000"/>
    <n v="90.691545454545462"/>
    <x v="3"/>
    <n v="33600"/>
    <x v="91"/>
    <x v="54"/>
    <x v="94"/>
  </r>
  <r>
    <d v="2012-07-04T00:00:00"/>
    <d v="1899-12-30T23:14:00"/>
    <n v="23"/>
    <x v="0"/>
    <x v="9"/>
    <n v="768.18181818181824"/>
    <n v="5"/>
    <n v="14000"/>
    <n v="90.691545454545462"/>
    <x v="3"/>
    <n v="11200"/>
    <x v="7"/>
    <x v="59"/>
    <x v="94"/>
  </r>
  <r>
    <d v="2012-07-04T00:00:00"/>
    <d v="1899-12-30T23:22:00"/>
    <n v="23"/>
    <x v="0"/>
    <x v="17"/>
    <n v="5262.045454545455"/>
    <n v="17"/>
    <n v="84000"/>
    <n v="621.23708636363642"/>
    <x v="3"/>
    <n v="67200"/>
    <x v="149"/>
    <x v="95"/>
    <x v="197"/>
  </r>
  <r>
    <d v="2012-07-04T00:00:00"/>
    <d v="1899-12-30T23:28:00"/>
    <n v="23"/>
    <x v="0"/>
    <x v="15"/>
    <n v="1536.3636363636365"/>
    <n v="13"/>
    <n v="28000"/>
    <n v="181.38309090909092"/>
    <x v="3"/>
    <n v="22400"/>
    <x v="7"/>
    <x v="20"/>
    <x v="48"/>
  </r>
  <r>
    <d v="2012-07-04T00:00:00"/>
    <d v="1899-12-30T23:28:00"/>
    <n v="23"/>
    <x v="0"/>
    <x v="9"/>
    <n v="768.18181818181824"/>
    <n v="7"/>
    <n v="14000"/>
    <n v="90.691545454545462"/>
    <x v="3"/>
    <n v="11200"/>
    <x v="7"/>
    <x v="121"/>
    <x v="171"/>
  </r>
  <r>
    <d v="2012-07-04T00:00:00"/>
    <d v="1899-12-30T23:50:00"/>
    <n v="23"/>
    <x v="0"/>
    <x v="15"/>
    <n v="768.18181818181824"/>
    <n v="12"/>
    <n v="42000"/>
    <n v="90.691545454545462"/>
    <x v="3"/>
    <n v="33600"/>
    <x v="91"/>
    <x v="2"/>
    <x v="198"/>
  </r>
  <r>
    <d v="2012-07-05T00:00:00"/>
    <d v="1899-12-30T00:30:00"/>
    <n v="0"/>
    <x v="0"/>
    <x v="15"/>
    <n v="1536.3636363636365"/>
    <n v="1"/>
    <n v="42000"/>
    <n v="181.38309090909092"/>
    <x v="4"/>
    <n v="33600"/>
    <x v="22"/>
    <x v="136"/>
    <x v="73"/>
  </r>
  <r>
    <d v="2012-07-05T00:00:00"/>
    <d v="1899-12-30T00:38:00"/>
    <n v="0"/>
    <x v="0"/>
    <x v="17"/>
    <n v="1766.8181818181822"/>
    <n v="17"/>
    <n v="42000"/>
    <n v="208.59055454545458"/>
    <x v="4"/>
    <n v="33600"/>
    <x v="150"/>
    <x v="137"/>
    <x v="199"/>
  </r>
  <r>
    <d v="2012-07-05T00:00:00"/>
    <d v="1899-12-30T01:03:00"/>
    <n v="1"/>
    <x v="0"/>
    <x v="17"/>
    <n v="1766.8181818181822"/>
    <n v="10"/>
    <n v="28000"/>
    <n v="208.59055454545458"/>
    <x v="4"/>
    <n v="22400"/>
    <x v="131"/>
    <x v="59"/>
    <x v="200"/>
  </r>
  <r>
    <d v="2012-07-05T00:00:00"/>
    <d v="1899-12-30T01:31:00"/>
    <n v="1"/>
    <x v="0"/>
    <x v="17"/>
    <n v="883.40909090909111"/>
    <n v="19"/>
    <n v="28000"/>
    <n v="104.29527727272729"/>
    <x v="4"/>
    <n v="22400"/>
    <x v="133"/>
    <x v="138"/>
    <x v="201"/>
  </r>
  <r>
    <d v="2012-07-05T00:00:00"/>
    <d v="1899-12-30T06:37:00"/>
    <n v="6"/>
    <x v="0"/>
    <x v="9"/>
    <n v="768.18181818181824"/>
    <n v="3"/>
    <n v="28000"/>
    <n v="90.691545454545462"/>
    <x v="4"/>
    <n v="22400"/>
    <x v="59"/>
    <x v="81"/>
    <x v="105"/>
  </r>
  <r>
    <d v="2012-07-05T00:00:00"/>
    <d v="1899-12-30T07:10:00"/>
    <n v="7"/>
    <x v="0"/>
    <x v="4"/>
    <n v="1536.3636363636365"/>
    <n v="2"/>
    <n v="14000"/>
    <n v="181.38309090909092"/>
    <x v="4"/>
    <n v="11200"/>
    <x v="6"/>
    <x v="12"/>
    <x v="7"/>
  </r>
  <r>
    <d v="2012-07-05T00:00:00"/>
    <d v="1899-12-30T07:17:00"/>
    <n v="7"/>
    <x v="0"/>
    <x v="9"/>
    <n v="1536.3636363636365"/>
    <n v="2"/>
    <n v="14000"/>
    <n v="181.38309090909092"/>
    <x v="4"/>
    <n v="11200"/>
    <x v="6"/>
    <x v="12"/>
    <x v="7"/>
  </r>
  <r>
    <d v="2012-07-05T00:00:00"/>
    <d v="1899-12-30T07:49:00"/>
    <n v="7"/>
    <x v="0"/>
    <x v="9"/>
    <n v="1536.3636363636365"/>
    <n v="3"/>
    <n v="28000"/>
    <n v="181.38309090909092"/>
    <x v="4"/>
    <n v="22400"/>
    <x v="7"/>
    <x v="81"/>
    <x v="74"/>
  </r>
  <r>
    <d v="2012-07-05T00:00:00"/>
    <d v="1899-12-30T07:52:00"/>
    <n v="7"/>
    <x v="0"/>
    <x v="4"/>
    <n v="1536.3636363636365"/>
    <n v="3"/>
    <n v="14000"/>
    <n v="181.38309090909092"/>
    <x v="4"/>
    <n v="11200"/>
    <x v="6"/>
    <x v="28"/>
    <x v="74"/>
  </r>
  <r>
    <d v="2012-07-05T00:00:00"/>
    <d v="1899-12-30T08:43:00"/>
    <n v="8"/>
    <x v="0"/>
    <x v="9"/>
    <n v="1536.3636363636365"/>
    <n v="6"/>
    <n v="14000"/>
    <n v="181.38309090909092"/>
    <x v="4"/>
    <n v="11200"/>
    <x v="6"/>
    <x v="14"/>
    <x v="105"/>
  </r>
  <r>
    <d v="2012-07-05T00:00:00"/>
    <d v="1899-12-30T08:43:00"/>
    <n v="8"/>
    <x v="0"/>
    <x v="4"/>
    <n v="1536.3636363636365"/>
    <n v="6"/>
    <n v="14000"/>
    <n v="181.38309090909092"/>
    <x v="4"/>
    <n v="11200"/>
    <x v="6"/>
    <x v="14"/>
    <x v="105"/>
  </r>
  <r>
    <d v="2012-07-05T00:00:00"/>
    <d v="1899-12-30T09:15:00"/>
    <n v="9"/>
    <x v="0"/>
    <x v="0"/>
    <n v="3264.7727272727275"/>
    <n v="22"/>
    <n v="112000"/>
    <n v="385.43906818181819"/>
    <x v="4"/>
    <n v="89600"/>
    <x v="151"/>
    <x v="94"/>
    <x v="202"/>
  </r>
  <r>
    <d v="2012-07-05T00:00:00"/>
    <d v="1899-12-30T09:44:00"/>
    <n v="9"/>
    <x v="0"/>
    <x v="0"/>
    <n v="3264.7727272727275"/>
    <n v="30"/>
    <n v="98000"/>
    <n v="385.43906818181819"/>
    <x v="4"/>
    <n v="78400"/>
    <x v="152"/>
    <x v="6"/>
    <x v="203"/>
  </r>
  <r>
    <d v="2012-07-05T00:00:00"/>
    <d v="1899-12-30T10:12:00"/>
    <n v="10"/>
    <x v="0"/>
    <x v="0"/>
    <n v="2458.181818181818"/>
    <n v="55"/>
    <n v="70000"/>
    <n v="290.21294545454543"/>
    <x v="4"/>
    <n v="56000"/>
    <x v="153"/>
    <x v="139"/>
    <x v="204"/>
  </r>
  <r>
    <d v="2012-07-05T00:00:00"/>
    <d v="1899-12-30T10:31:00"/>
    <n v="10"/>
    <x v="0"/>
    <x v="11"/>
    <n v="1728.409090909091"/>
    <n v="7"/>
    <n v="42000"/>
    <n v="204.05597727272729"/>
    <x v="4"/>
    <n v="33600"/>
    <x v="154"/>
    <x v="26"/>
    <x v="87"/>
  </r>
  <r>
    <d v="2012-07-05T00:00:00"/>
    <d v="1899-12-30T10:57:00"/>
    <n v="10"/>
    <x v="0"/>
    <x v="7"/>
    <n v="883.40909090909111"/>
    <n v="2"/>
    <n v="28000"/>
    <n v="104.29527727272729"/>
    <x v="4"/>
    <n v="22400"/>
    <x v="133"/>
    <x v="0"/>
    <x v="169"/>
  </r>
  <r>
    <d v="2012-07-05T00:00:00"/>
    <d v="1899-12-30T11:09:00"/>
    <n v="11"/>
    <x v="0"/>
    <x v="7"/>
    <n v="6952.045454545454"/>
    <n v="5"/>
    <n v="56000"/>
    <n v="820.75848636363628"/>
    <x v="4"/>
    <n v="44800"/>
    <x v="155"/>
    <x v="8"/>
    <x v="205"/>
  </r>
  <r>
    <d v="2012-07-05T00:00:00"/>
    <d v="1899-12-30T11:18:00"/>
    <n v="11"/>
    <x v="0"/>
    <x v="0"/>
    <n v="9832.7272727272721"/>
    <n v="48"/>
    <n v="84000"/>
    <n v="1160.8517818181817"/>
    <x v="4"/>
    <n v="67200"/>
    <x v="156"/>
    <x v="16"/>
    <x v="206"/>
  </r>
  <r>
    <d v="2012-07-05T00:00:00"/>
    <d v="1899-12-30T11:44:00"/>
    <n v="11"/>
    <x v="0"/>
    <x v="9"/>
    <n v="768.18181818181824"/>
    <n v="9"/>
    <n v="14000"/>
    <n v="90.691545454545462"/>
    <x v="4"/>
    <n v="11200"/>
    <x v="7"/>
    <x v="34"/>
    <x v="80"/>
  </r>
  <r>
    <d v="2012-07-05T00:00:00"/>
    <d v="1899-12-30T12:13:00"/>
    <n v="12"/>
    <x v="0"/>
    <x v="9"/>
    <n v="768.18181818181824"/>
    <n v="20"/>
    <n v="28000"/>
    <n v="90.691545454545462"/>
    <x v="4"/>
    <n v="22400"/>
    <x v="59"/>
    <x v="64"/>
    <x v="207"/>
  </r>
  <r>
    <d v="2012-07-05T00:00:00"/>
    <d v="1899-12-30T12:47:00"/>
    <n v="12"/>
    <x v="0"/>
    <x v="0"/>
    <n v="2458.181818181818"/>
    <n v="30"/>
    <n v="84000"/>
    <n v="290.21294545454543"/>
    <x v="4"/>
    <n v="67200"/>
    <x v="157"/>
    <x v="59"/>
    <x v="208"/>
  </r>
  <r>
    <d v="2012-07-05T00:00:00"/>
    <d v="1899-12-30T13:07:00"/>
    <n v="13"/>
    <x v="0"/>
    <x v="7"/>
    <n v="8680.4545454545441"/>
    <n v="18"/>
    <n v="84000"/>
    <n v="1024.8144636363634"/>
    <x v="4"/>
    <n v="67200"/>
    <x v="125"/>
    <x v="28"/>
    <x v="209"/>
  </r>
  <r>
    <d v="2012-07-05T00:00:00"/>
    <d v="1899-12-30T13:25:00"/>
    <n v="13"/>
    <x v="0"/>
    <x v="0"/>
    <n v="5722.954545454545"/>
    <n v="18"/>
    <n v="56000"/>
    <n v="675.65201363636356"/>
    <x v="4"/>
    <n v="44800"/>
    <x v="158"/>
    <x v="56"/>
    <x v="210"/>
  </r>
  <r>
    <d v="2012-07-05T00:00:00"/>
    <d v="1899-12-30T13:32:00"/>
    <n v="13"/>
    <x v="0"/>
    <x v="12"/>
    <n v="5991.8181818181811"/>
    <n v="3"/>
    <n v="28000"/>
    <n v="707.39405454545442"/>
    <x v="4"/>
    <n v="22400"/>
    <x v="33"/>
    <x v="81"/>
    <x v="211"/>
  </r>
  <r>
    <d v="2012-07-05T00:00:00"/>
    <d v="1899-12-30T13:55:00"/>
    <n v="13"/>
    <x v="0"/>
    <x v="0"/>
    <n v="4109.7727272727279"/>
    <n v="18"/>
    <n v="42000"/>
    <n v="485.19976818181823"/>
    <x v="4"/>
    <n v="33600"/>
    <x v="159"/>
    <x v="14"/>
    <x v="212"/>
  </r>
  <r>
    <d v="2012-07-05T00:00:00"/>
    <d v="1899-12-30T14:09:00"/>
    <n v="14"/>
    <x v="0"/>
    <x v="7"/>
    <n v="7797.045454545454"/>
    <n v="27"/>
    <n v="168000"/>
    <n v="920.51918636363632"/>
    <x v="4"/>
    <n v="134400"/>
    <x v="160"/>
    <x v="120"/>
    <x v="213"/>
  </r>
  <r>
    <d v="2012-07-05T00:00:00"/>
    <d v="1899-12-30T14:23:00"/>
    <n v="14"/>
    <x v="0"/>
    <x v="0"/>
    <n v="4916.363636363636"/>
    <n v="10"/>
    <n v="42000"/>
    <n v="580.42589090909087"/>
    <x v="4"/>
    <n v="33600"/>
    <x v="156"/>
    <x v="74"/>
    <x v="214"/>
  </r>
  <r>
    <d v="2012-07-05T00:00:00"/>
    <d v="1899-12-30T15:06:00"/>
    <n v="15"/>
    <x v="0"/>
    <x v="12"/>
    <n v="998.63636363636374"/>
    <n v="14"/>
    <n v="42000"/>
    <n v="117.8990090909091"/>
    <x v="4"/>
    <n v="33600"/>
    <x v="28"/>
    <x v="107"/>
    <x v="215"/>
  </r>
  <r>
    <d v="2012-07-05T00:00:00"/>
    <d v="1899-12-30T15:21:00"/>
    <n v="15"/>
    <x v="0"/>
    <x v="0"/>
    <n v="806.59090909090901"/>
    <n v="2"/>
    <n v="28000"/>
    <n v="95.22612272727271"/>
    <x v="4"/>
    <n v="22400"/>
    <x v="122"/>
    <x v="0"/>
    <x v="216"/>
  </r>
  <r>
    <d v="2012-07-05T00:00:00"/>
    <d v="1899-12-30T15:21:00"/>
    <n v="15"/>
    <x v="0"/>
    <x v="10"/>
    <n v="2995.9090909090905"/>
    <n v="9"/>
    <n v="28000"/>
    <n v="353.69702727272721"/>
    <x v="4"/>
    <n v="22400"/>
    <x v="26"/>
    <x v="56"/>
    <x v="217"/>
  </r>
  <r>
    <d v="2012-07-05T00:00:00"/>
    <d v="1899-12-30T15:49:00"/>
    <n v="15"/>
    <x v="0"/>
    <x v="0"/>
    <n v="1651.590909090909"/>
    <n v="31"/>
    <n v="42000"/>
    <n v="194.98682272727271"/>
    <x v="4"/>
    <n v="33600"/>
    <x v="161"/>
    <x v="140"/>
    <x v="218"/>
  </r>
  <r>
    <d v="2012-07-05T00:00:00"/>
    <d v="1899-12-30T16:06:00"/>
    <n v="16"/>
    <x v="0"/>
    <x v="17"/>
    <n v="883.40909090909111"/>
    <n v="13"/>
    <n v="14000"/>
    <n v="104.29527727272729"/>
    <x v="4"/>
    <n v="11200"/>
    <x v="131"/>
    <x v="58"/>
    <x v="219"/>
  </r>
  <r>
    <d v="2012-07-05T00:00:00"/>
    <d v="1899-12-30T16:17:00"/>
    <n v="16"/>
    <x v="0"/>
    <x v="9"/>
    <n v="768.18181818181824"/>
    <n v="31"/>
    <n v="28000"/>
    <n v="90.691545454545462"/>
    <x v="4"/>
    <n v="22400"/>
    <x v="59"/>
    <x v="82"/>
    <x v="220"/>
  </r>
  <r>
    <d v="2012-07-05T00:00:00"/>
    <d v="1899-12-30T16:30:00"/>
    <n v="16"/>
    <x v="0"/>
    <x v="12"/>
    <n v="2995.9090909090905"/>
    <n v="12"/>
    <n v="112000"/>
    <n v="353.69702727272721"/>
    <x v="4"/>
    <n v="89600"/>
    <x v="162"/>
    <x v="81"/>
    <x v="221"/>
  </r>
  <r>
    <d v="2012-07-05T00:00:00"/>
    <d v="1899-12-30T16:35:00"/>
    <n v="16"/>
    <x v="0"/>
    <x v="17"/>
    <n v="883.40909090909111"/>
    <n v="21"/>
    <n v="28000"/>
    <n v="104.29527727272729"/>
    <x v="4"/>
    <n v="22400"/>
    <x v="133"/>
    <x v="84"/>
    <x v="188"/>
  </r>
  <r>
    <d v="2012-07-05T00:00:00"/>
    <d v="1899-12-30T16:53:00"/>
    <n v="16"/>
    <x v="0"/>
    <x v="12"/>
    <n v="2995.9090909090905"/>
    <n v="7"/>
    <n v="126000"/>
    <n v="353.69702727272721"/>
    <x v="4"/>
    <n v="100800"/>
    <x v="163"/>
    <x v="141"/>
    <x v="222"/>
  </r>
  <r>
    <d v="2012-07-05T00:00:00"/>
    <d v="1899-12-30T17:16:00"/>
    <n v="17"/>
    <x v="0"/>
    <x v="0"/>
    <n v="6567.954545454546"/>
    <n v="18"/>
    <n v="112000"/>
    <n v="775.41271363636372"/>
    <x v="4"/>
    <n v="89600"/>
    <x v="164"/>
    <x v="120"/>
    <x v="223"/>
  </r>
  <r>
    <d v="2012-07-05T00:00:00"/>
    <d v="1899-12-30T17:23:00"/>
    <n v="17"/>
    <x v="0"/>
    <x v="9"/>
    <n v="2304.5454545454545"/>
    <n v="13"/>
    <n v="42000"/>
    <n v="272.07463636363633"/>
    <x v="4"/>
    <n v="33600"/>
    <x v="21"/>
    <x v="40"/>
    <x v="52"/>
  </r>
  <r>
    <d v="2012-07-05T00:00:00"/>
    <d v="1899-12-30T17:23:00"/>
    <n v="17"/>
    <x v="0"/>
    <x v="17"/>
    <n v="883.40909090909111"/>
    <n v="5"/>
    <n v="14000"/>
    <n v="104.29527727272729"/>
    <x v="4"/>
    <n v="11200"/>
    <x v="131"/>
    <x v="59"/>
    <x v="200"/>
  </r>
  <r>
    <d v="2012-07-05T00:00:00"/>
    <d v="1899-12-30T17:41:00"/>
    <n v="17"/>
    <x v="0"/>
    <x v="0"/>
    <n v="12290.909090909092"/>
    <n v="35"/>
    <n v="140000"/>
    <n v="1451.0647272727274"/>
    <x v="4"/>
    <n v="112000"/>
    <x v="35"/>
    <x v="27"/>
    <x v="83"/>
  </r>
  <r>
    <d v="2012-07-05T00:00:00"/>
    <d v="1899-12-30T17:41:00"/>
    <n v="17"/>
    <x v="0"/>
    <x v="18"/>
    <n v="1651.590909090909"/>
    <n v="5"/>
    <n v="28000"/>
    <n v="194.98682272727271"/>
    <x v="4"/>
    <n v="22400"/>
    <x v="165"/>
    <x v="10"/>
    <x v="224"/>
  </r>
  <r>
    <d v="2012-07-05T00:00:00"/>
    <d v="1899-12-30T17:47:00"/>
    <n v="17"/>
    <x v="0"/>
    <x v="17"/>
    <n v="883.40909090909111"/>
    <n v="1"/>
    <n v="28000"/>
    <n v="104.29527727272729"/>
    <x v="4"/>
    <n v="22400"/>
    <x v="133"/>
    <x v="24"/>
    <x v="225"/>
  </r>
  <r>
    <d v="2012-07-05T00:00:00"/>
    <d v="1899-12-30T17:53:00"/>
    <n v="17"/>
    <x v="0"/>
    <x v="7"/>
    <n v="31188.181818181816"/>
    <n v="49"/>
    <n v="714000"/>
    <n v="3682.0767454545453"/>
    <x v="4"/>
    <n v="571200"/>
    <x v="166"/>
    <x v="142"/>
    <x v="226"/>
  </r>
  <r>
    <d v="2012-07-05T00:00:00"/>
    <d v="1899-12-30T17:55:00"/>
    <n v="17"/>
    <x v="0"/>
    <x v="9"/>
    <n v="3072.727272727273"/>
    <n v="59"/>
    <n v="84000"/>
    <n v="362.76618181818185"/>
    <x v="4"/>
    <n v="67200"/>
    <x v="22"/>
    <x v="143"/>
    <x v="227"/>
  </r>
  <r>
    <d v="2012-07-05T00:00:00"/>
    <d v="1899-12-30T18:26:00"/>
    <n v="18"/>
    <x v="0"/>
    <x v="17"/>
    <n v="1766.8181818181822"/>
    <n v="11"/>
    <n v="42000"/>
    <n v="208.59055454545458"/>
    <x v="4"/>
    <n v="33600"/>
    <x v="150"/>
    <x v="144"/>
    <x v="228"/>
  </r>
  <r>
    <d v="2012-07-05T00:00:00"/>
    <d v="1899-12-30T18:49:00"/>
    <n v="18"/>
    <x v="0"/>
    <x v="9"/>
    <n v="1536.3636363636365"/>
    <n v="13"/>
    <n v="84000"/>
    <n v="181.38309090909092"/>
    <x v="4"/>
    <n v="67200"/>
    <x v="91"/>
    <x v="11"/>
    <x v="48"/>
  </r>
  <r>
    <d v="2012-07-05T00:00:00"/>
    <d v="1899-12-30T18:49:00"/>
    <n v="18"/>
    <x v="0"/>
    <x v="15"/>
    <n v="1536.3636363636365"/>
    <n v="13"/>
    <n v="14000"/>
    <n v="181.38309090909092"/>
    <x v="4"/>
    <n v="11200"/>
    <x v="6"/>
    <x v="58"/>
    <x v="48"/>
  </r>
  <r>
    <d v="2012-07-05T00:00:00"/>
    <d v="1899-12-30T18:56:00"/>
    <n v="18"/>
    <x v="0"/>
    <x v="17"/>
    <n v="1766.8181818181822"/>
    <n v="21"/>
    <n v="56000"/>
    <n v="208.59055454545458"/>
    <x v="4"/>
    <n v="44800"/>
    <x v="133"/>
    <x v="145"/>
    <x v="229"/>
  </r>
  <r>
    <d v="2012-07-05T00:00:00"/>
    <d v="1899-12-30T19:22:00"/>
    <n v="19"/>
    <x v="0"/>
    <x v="17"/>
    <n v="4417.045454545454"/>
    <n v="14"/>
    <n v="56000"/>
    <n v="521.47638636363627"/>
    <x v="4"/>
    <n v="44800"/>
    <x v="115"/>
    <x v="27"/>
    <x v="230"/>
  </r>
  <r>
    <d v="2012-07-05T00:00:00"/>
    <d v="1899-12-30T19:30:00"/>
    <n v="19"/>
    <x v="0"/>
    <x v="15"/>
    <n v="768.18181818181824"/>
    <n v="8"/>
    <n v="14000"/>
    <n v="90.691545454545462"/>
    <x v="4"/>
    <n v="11200"/>
    <x v="7"/>
    <x v="16"/>
    <x v="32"/>
  </r>
  <r>
    <d v="2012-07-05T00:00:00"/>
    <d v="1899-12-30T19:42:00"/>
    <n v="19"/>
    <x v="0"/>
    <x v="16"/>
    <n v="2880.681818181818"/>
    <n v="55"/>
    <n v="112000"/>
    <n v="340.09329545454545"/>
    <x v="4"/>
    <n v="89600"/>
    <x v="167"/>
    <x v="146"/>
    <x v="231"/>
  </r>
  <r>
    <d v="2012-07-05T00:00:00"/>
    <d v="1899-12-30T19:52:00"/>
    <n v="19"/>
    <x v="0"/>
    <x v="17"/>
    <n v="4417.045454545454"/>
    <n v="8"/>
    <n v="42000"/>
    <n v="521.47638636363627"/>
    <x v="4"/>
    <n v="33600"/>
    <x v="168"/>
    <x v="7"/>
    <x v="232"/>
  </r>
  <r>
    <d v="2012-07-05T00:00:00"/>
    <d v="1899-12-30T20:18:00"/>
    <n v="20"/>
    <x v="0"/>
    <x v="17"/>
    <n v="1766.8181818181822"/>
    <n v="10"/>
    <n v="42000"/>
    <n v="208.59055454545458"/>
    <x v="4"/>
    <n v="33600"/>
    <x v="150"/>
    <x v="74"/>
    <x v="200"/>
  </r>
  <r>
    <d v="2012-07-05T00:00:00"/>
    <d v="1899-12-30T20:32:00"/>
    <n v="20"/>
    <x v="0"/>
    <x v="6"/>
    <n v="1536.3636363636365"/>
    <n v="13"/>
    <n v="28000"/>
    <n v="181.38309090909092"/>
    <x v="4"/>
    <n v="22400"/>
    <x v="7"/>
    <x v="20"/>
    <x v="48"/>
  </r>
  <r>
    <d v="2012-07-05T00:00:00"/>
    <d v="1899-12-30T20:40:00"/>
    <n v="20"/>
    <x v="0"/>
    <x v="6"/>
    <n v="1536.3636363636365"/>
    <n v="17"/>
    <n v="28000"/>
    <n v="181.38309090909092"/>
    <x v="4"/>
    <n v="22400"/>
    <x v="7"/>
    <x v="103"/>
    <x v="233"/>
  </r>
  <r>
    <d v="2012-07-05T00:00:00"/>
    <d v="1899-12-30T20:46:00"/>
    <n v="20"/>
    <x v="0"/>
    <x v="17"/>
    <n v="2650.2272727272725"/>
    <n v="34"/>
    <n v="28000"/>
    <n v="312.88583181818177"/>
    <x v="4"/>
    <n v="22400"/>
    <x v="117"/>
    <x v="132"/>
    <x v="234"/>
  </r>
  <r>
    <d v="2012-07-05T00:00:00"/>
    <d v="1899-12-30T20:59:00"/>
    <n v="20"/>
    <x v="0"/>
    <x v="2"/>
    <n v="1536.3636363636365"/>
    <n v="4"/>
    <n v="28000"/>
    <n v="181.38309090909092"/>
    <x v="4"/>
    <n v="22400"/>
    <x v="7"/>
    <x v="12"/>
    <x v="6"/>
  </r>
  <r>
    <d v="2012-07-05T00:00:00"/>
    <d v="1899-12-30T21:14:00"/>
    <n v="21"/>
    <x v="0"/>
    <x v="9"/>
    <n v="768.18181818181824"/>
    <n v="25"/>
    <n v="42000"/>
    <n v="90.691545454545462"/>
    <x v="4"/>
    <n v="33600"/>
    <x v="91"/>
    <x v="147"/>
    <x v="235"/>
  </r>
  <r>
    <d v="2012-07-05T00:00:00"/>
    <d v="1899-12-30T21:19:00"/>
    <n v="21"/>
    <x v="0"/>
    <x v="17"/>
    <n v="1766.8181818181822"/>
    <n v="5"/>
    <n v="14000"/>
    <n v="208.59055454545458"/>
    <x v="4"/>
    <n v="11200"/>
    <x v="141"/>
    <x v="59"/>
    <x v="236"/>
  </r>
  <r>
    <d v="2012-07-05T00:00:00"/>
    <d v="1899-12-30T21:21:00"/>
    <n v="21"/>
    <x v="0"/>
    <x v="10"/>
    <n v="53619.090909090912"/>
    <n v="90"/>
    <n v="350000"/>
    <n v="6330.2698727272727"/>
    <x v="4"/>
    <n v="280000"/>
    <x v="169"/>
    <x v="69"/>
    <x v="237"/>
  </r>
  <r>
    <d v="2012-07-05T00:00:00"/>
    <d v="1899-12-30T21:42:00"/>
    <n v="21"/>
    <x v="0"/>
    <x v="17"/>
    <n v="1766.8181818181822"/>
    <n v="6"/>
    <n v="14000"/>
    <n v="208.59055454545458"/>
    <x v="4"/>
    <n v="11200"/>
    <x v="141"/>
    <x v="14"/>
    <x v="194"/>
  </r>
  <r>
    <d v="2012-07-05T00:00:00"/>
    <d v="1899-12-30T21:56:00"/>
    <n v="21"/>
    <x v="0"/>
    <x v="11"/>
    <n v="12252.5"/>
    <n v="51"/>
    <n v="378000"/>
    <n v="1446.53015"/>
    <x v="4"/>
    <n v="302400"/>
    <x v="170"/>
    <x v="148"/>
    <x v="238"/>
  </r>
  <r>
    <d v="2012-07-05T00:00:00"/>
    <d v="1899-12-30T22:13:00"/>
    <n v="22"/>
    <x v="0"/>
    <x v="9"/>
    <n v="2304.5454545454545"/>
    <n v="13"/>
    <n v="28000"/>
    <n v="272.07463636363633"/>
    <x v="4"/>
    <n v="22400"/>
    <x v="16"/>
    <x v="20"/>
    <x v="52"/>
  </r>
  <r>
    <d v="2012-07-05T00:00:00"/>
    <d v="1899-12-30T22:49:00"/>
    <n v="22"/>
    <x v="0"/>
    <x v="17"/>
    <n v="6145.454545454546"/>
    <n v="29"/>
    <n v="84000"/>
    <n v="725.5323636363637"/>
    <x v="4"/>
    <n v="67200"/>
    <x v="45"/>
    <x v="149"/>
    <x v="39"/>
  </r>
  <r>
    <d v="2012-07-05T00:00:00"/>
    <d v="1899-12-30T23:16:00"/>
    <n v="23"/>
    <x v="0"/>
    <x v="15"/>
    <n v="3840.9090909090905"/>
    <n v="7"/>
    <n v="70000"/>
    <n v="453.4577272727272"/>
    <x v="4"/>
    <n v="56000"/>
    <x v="138"/>
    <x v="150"/>
    <x v="54"/>
  </r>
  <r>
    <d v="2012-07-05T00:00:00"/>
    <d v="1899-12-30T23:21:00"/>
    <n v="23"/>
    <x v="0"/>
    <x v="17"/>
    <n v="9679.0909090909081"/>
    <n v="16"/>
    <n v="112000"/>
    <n v="1142.7134727272726"/>
    <x v="4"/>
    <n v="89600"/>
    <x v="171"/>
    <x v="12"/>
    <x v="239"/>
  </r>
  <r>
    <d v="2012-07-05T00:00:00"/>
    <d v="1899-12-30T23:49:00"/>
    <n v="23"/>
    <x v="0"/>
    <x v="17"/>
    <n v="8795.681818181818"/>
    <n v="13"/>
    <n v="98000"/>
    <n v="1038.4181954545454"/>
    <x v="4"/>
    <n v="78400"/>
    <x v="172"/>
    <x v="151"/>
    <x v="240"/>
  </r>
  <r>
    <d v="2012-07-06T00:00:00"/>
    <d v="1899-12-30T00:14:00"/>
    <n v="0"/>
    <x v="0"/>
    <x v="15"/>
    <n v="4609.090909090909"/>
    <n v="3"/>
    <n v="70000"/>
    <n v="544.14927272727266"/>
    <x v="5"/>
    <n v="56000"/>
    <x v="173"/>
    <x v="89"/>
    <x v="241"/>
  </r>
  <r>
    <d v="2012-07-06T00:00:00"/>
    <d v="1899-12-30T00:16:00"/>
    <n v="0"/>
    <x v="0"/>
    <x v="17"/>
    <n v="10562.5"/>
    <n v="11"/>
    <n v="84000"/>
    <n v="1247.00875"/>
    <x v="5"/>
    <n v="67200"/>
    <x v="174"/>
    <x v="90"/>
    <x v="242"/>
  </r>
  <r>
    <d v="2012-07-06T00:00:00"/>
    <d v="1899-12-30T00:27:00"/>
    <n v="0"/>
    <x v="0"/>
    <x v="9"/>
    <n v="1536.3636363636365"/>
    <n v="1"/>
    <n v="14000"/>
    <n v="181.38309090909092"/>
    <x v="5"/>
    <n v="11200"/>
    <x v="6"/>
    <x v="0"/>
    <x v="73"/>
  </r>
  <r>
    <d v="2012-07-06T00:00:00"/>
    <d v="1899-12-30T00:29:00"/>
    <n v="0"/>
    <x v="0"/>
    <x v="15"/>
    <n v="5377.2727272727279"/>
    <n v="5"/>
    <n v="70000"/>
    <n v="634.84081818181824"/>
    <x v="5"/>
    <n v="56000"/>
    <x v="40"/>
    <x v="0"/>
    <x v="71"/>
  </r>
  <r>
    <d v="2012-07-06T00:00:00"/>
    <d v="1899-12-30T00:46:00"/>
    <n v="0"/>
    <x v="0"/>
    <x v="17"/>
    <n v="14096.136363636364"/>
    <n v="17"/>
    <n v="98000"/>
    <n v="1664.1898590909091"/>
    <x v="5"/>
    <n v="78400"/>
    <x v="175"/>
    <x v="152"/>
    <x v="243"/>
  </r>
  <r>
    <d v="2012-07-06T00:00:00"/>
    <d v="1899-12-30T01:28:00"/>
    <n v="1"/>
    <x v="0"/>
    <x v="17"/>
    <n v="8795.681818181818"/>
    <n v="16"/>
    <n v="70000"/>
    <n v="1038.4181954545454"/>
    <x v="5"/>
    <n v="56000"/>
    <x v="176"/>
    <x v="153"/>
    <x v="244"/>
  </r>
  <r>
    <d v="2012-07-06T00:00:00"/>
    <d v="1899-12-30T01:44:00"/>
    <n v="1"/>
    <x v="0"/>
    <x v="15"/>
    <n v="1536.3636363636365"/>
    <n v="1"/>
    <n v="14000"/>
    <n v="181.38309090909092"/>
    <x v="5"/>
    <n v="11200"/>
    <x v="6"/>
    <x v="0"/>
    <x v="73"/>
  </r>
  <r>
    <d v="2012-07-06T00:00:00"/>
    <d v="1899-12-30T01:52:00"/>
    <n v="1"/>
    <x v="0"/>
    <x v="17"/>
    <n v="6145.454545454546"/>
    <n v="5"/>
    <n v="42000"/>
    <n v="725.5323636363637"/>
    <x v="5"/>
    <n v="33600"/>
    <x v="177"/>
    <x v="54"/>
    <x v="245"/>
  </r>
  <r>
    <d v="2012-07-07T00:00:00"/>
    <d v="1899-12-30T06:11:00"/>
    <n v="6"/>
    <x v="0"/>
    <x v="9"/>
    <n v="768.18181818181824"/>
    <n v="2"/>
    <n v="14000"/>
    <n v="90.691545454545462"/>
    <x v="6"/>
    <n v="11200"/>
    <x v="7"/>
    <x v="12"/>
    <x v="6"/>
  </r>
  <r>
    <d v="2012-07-07T00:00:00"/>
    <d v="1899-12-30T07:27:00"/>
    <n v="7"/>
    <x v="0"/>
    <x v="15"/>
    <n v="768.18181818181824"/>
    <n v="0"/>
    <n v="28000"/>
    <n v="90.691545454545462"/>
    <x v="6"/>
    <n v="22400"/>
    <x v="59"/>
    <x v="38"/>
    <x v="50"/>
  </r>
  <r>
    <d v="2012-07-07T00:00:00"/>
    <d v="1899-12-30T08:14:00"/>
    <n v="8"/>
    <x v="0"/>
    <x v="9"/>
    <n v="768.18181818181824"/>
    <n v="7"/>
    <n v="14000"/>
    <n v="90.691545454545462"/>
    <x v="6"/>
    <n v="11200"/>
    <x v="7"/>
    <x v="121"/>
    <x v="171"/>
  </r>
  <r>
    <d v="2012-07-07T00:00:00"/>
    <d v="1899-12-30T09:08:00"/>
    <n v="9"/>
    <x v="0"/>
    <x v="0"/>
    <n v="1651.590909090909"/>
    <n v="9"/>
    <n v="14000"/>
    <n v="194.98682272727271"/>
    <x v="6"/>
    <n v="11200"/>
    <x v="135"/>
    <x v="34"/>
    <x v="246"/>
  </r>
  <r>
    <d v="2012-07-07T00:00:00"/>
    <d v="1899-12-30T09:20:00"/>
    <n v="9"/>
    <x v="0"/>
    <x v="12"/>
    <n v="10946.59090909091"/>
    <n v="2"/>
    <n v="28000"/>
    <n v="1292.3545227272728"/>
    <x v="6"/>
    <n v="22400"/>
    <x v="178"/>
    <x v="0"/>
    <x v="247"/>
  </r>
  <r>
    <d v="2012-07-07T00:00:00"/>
    <d v="1899-12-30T09:34:00"/>
    <n v="9"/>
    <x v="0"/>
    <x v="15"/>
    <n v="768.18181818181824"/>
    <n v="5"/>
    <n v="42000"/>
    <n v="90.691545454545462"/>
    <x v="6"/>
    <n v="33600"/>
    <x v="91"/>
    <x v="54"/>
    <x v="94"/>
  </r>
  <r>
    <d v="2012-07-07T00:00:00"/>
    <d v="1899-12-30T09:38:00"/>
    <n v="9"/>
    <x v="0"/>
    <x v="0"/>
    <n v="4916.363636363636"/>
    <n v="19"/>
    <n v="28000"/>
    <n v="580.42589090909087"/>
    <x v="6"/>
    <n v="22400"/>
    <x v="179"/>
    <x v="138"/>
    <x v="248"/>
  </r>
  <r>
    <d v="2012-07-07T00:00:00"/>
    <d v="1899-12-30T10:01:00"/>
    <n v="10"/>
    <x v="0"/>
    <x v="15"/>
    <n v="2304.5454545454545"/>
    <n v="16"/>
    <n v="14000"/>
    <n v="272.07463636363633"/>
    <x v="6"/>
    <n v="11200"/>
    <x v="17"/>
    <x v="79"/>
    <x v="149"/>
  </r>
  <r>
    <d v="2012-07-07T00:00:00"/>
    <d v="1899-12-30T10:37:00"/>
    <n v="10"/>
    <x v="0"/>
    <x v="15"/>
    <n v="2304.5454545454545"/>
    <n v="12"/>
    <n v="28000"/>
    <n v="272.07463636363633"/>
    <x v="6"/>
    <n v="22400"/>
    <x v="16"/>
    <x v="14"/>
    <x v="249"/>
  </r>
  <r>
    <d v="2012-07-07T00:00:00"/>
    <d v="1899-12-30T10:51:00"/>
    <n v="10"/>
    <x v="0"/>
    <x v="9"/>
    <n v="1536.3636363636365"/>
    <n v="1"/>
    <n v="14000"/>
    <n v="181.38309090909092"/>
    <x v="6"/>
    <n v="11200"/>
    <x v="6"/>
    <x v="0"/>
    <x v="73"/>
  </r>
  <r>
    <d v="2012-07-07T00:00:00"/>
    <d v="1899-12-30T11:16:00"/>
    <n v="11"/>
    <x v="0"/>
    <x v="15"/>
    <n v="3072.727272727273"/>
    <n v="13"/>
    <n v="42000"/>
    <n v="362.76618181818185"/>
    <x v="6"/>
    <n v="33600"/>
    <x v="45"/>
    <x v="40"/>
    <x v="25"/>
  </r>
  <r>
    <d v="2012-07-07T00:00:00"/>
    <d v="1899-12-30T11:39:00"/>
    <n v="11"/>
    <x v="0"/>
    <x v="9"/>
    <n v="768.18181818181824"/>
    <n v="12"/>
    <n v="56000"/>
    <n v="90.691545454545462"/>
    <x v="6"/>
    <n v="44800"/>
    <x v="180"/>
    <x v="28"/>
    <x v="198"/>
  </r>
  <r>
    <d v="2012-07-07T00:00:00"/>
    <d v="1899-12-30T11:47:00"/>
    <n v="11"/>
    <x v="0"/>
    <x v="1"/>
    <n v="1536.3636363636365"/>
    <n v="12"/>
    <n v="14000"/>
    <n v="181.38309090909092"/>
    <x v="6"/>
    <n v="11200"/>
    <x v="6"/>
    <x v="154"/>
    <x v="115"/>
  </r>
  <r>
    <d v="2012-07-07T00:00:00"/>
    <d v="1899-12-30T11:56:00"/>
    <n v="11"/>
    <x v="0"/>
    <x v="9"/>
    <n v="2304.5454545454545"/>
    <n v="9"/>
    <n v="42000"/>
    <n v="272.07463636363633"/>
    <x v="6"/>
    <n v="33600"/>
    <x v="21"/>
    <x v="28"/>
    <x v="137"/>
  </r>
  <r>
    <d v="2012-07-07T00:00:00"/>
    <d v="1899-12-30T12:04:00"/>
    <n v="12"/>
    <x v="0"/>
    <x v="1"/>
    <n v="1536.3636363636365"/>
    <n v="0"/>
    <n v="28000"/>
    <n v="181.38309090909092"/>
    <x v="6"/>
    <n v="22400"/>
    <x v="7"/>
    <x v="38"/>
    <x v="50"/>
  </r>
  <r>
    <d v="2012-07-07T00:00:00"/>
    <d v="1899-12-30T12:04:00"/>
    <n v="12"/>
    <x v="0"/>
    <x v="2"/>
    <n v="768.18181818181824"/>
    <n v="0"/>
    <n v="14000"/>
    <n v="90.691545454545462"/>
    <x v="6"/>
    <n v="11200"/>
    <x v="7"/>
    <x v="38"/>
    <x v="50"/>
  </r>
  <r>
    <d v="2012-07-07T00:00:00"/>
    <d v="1899-12-30T12:13:00"/>
    <n v="12"/>
    <x v="0"/>
    <x v="9"/>
    <n v="768.18181818181824"/>
    <n v="4"/>
    <n v="56000"/>
    <n v="90.691545454545462"/>
    <x v="6"/>
    <n v="44800"/>
    <x v="180"/>
    <x v="0"/>
    <x v="58"/>
  </r>
  <r>
    <d v="2012-07-07T00:00:00"/>
    <d v="1899-12-30T12:18:00"/>
    <n v="12"/>
    <x v="0"/>
    <x v="0"/>
    <n v="1651.590909090909"/>
    <n v="6"/>
    <n v="42000"/>
    <n v="194.98682272727271"/>
    <x v="6"/>
    <n v="33600"/>
    <x v="161"/>
    <x v="12"/>
    <x v="177"/>
  </r>
  <r>
    <d v="2012-07-07T00:00:00"/>
    <d v="1899-12-30T12:18:00"/>
    <n v="12"/>
    <x v="0"/>
    <x v="15"/>
    <n v="3840.9090909090905"/>
    <n v="13"/>
    <n v="42000"/>
    <n v="453.4577272727272"/>
    <x v="6"/>
    <n v="33600"/>
    <x v="181"/>
    <x v="40"/>
    <x v="250"/>
  </r>
  <r>
    <d v="2012-07-07T00:00:00"/>
    <d v="1899-12-30T12:31:00"/>
    <n v="12"/>
    <x v="0"/>
    <x v="9"/>
    <n v="1536.3636363636365"/>
    <n v="12"/>
    <n v="56000"/>
    <n v="181.38309090909092"/>
    <x v="6"/>
    <n v="44800"/>
    <x v="59"/>
    <x v="28"/>
    <x v="115"/>
  </r>
  <r>
    <d v="2012-07-07T00:00:00"/>
    <d v="1899-12-30T12:45:00"/>
    <n v="12"/>
    <x v="0"/>
    <x v="9"/>
    <n v="3072.727272727273"/>
    <n v="13"/>
    <n v="70000"/>
    <n v="362.76618181818185"/>
    <x v="6"/>
    <n v="56000"/>
    <x v="64"/>
    <x v="123"/>
    <x v="25"/>
  </r>
  <r>
    <d v="2012-07-07T00:00:00"/>
    <d v="1899-12-30T13:14:00"/>
    <n v="13"/>
    <x v="0"/>
    <x v="2"/>
    <n v="1536.3636363636365"/>
    <n v="4"/>
    <n v="14000"/>
    <n v="181.38309090909092"/>
    <x v="6"/>
    <n v="11200"/>
    <x v="6"/>
    <x v="2"/>
    <x v="6"/>
  </r>
  <r>
    <d v="2012-07-07T00:00:00"/>
    <d v="1899-12-30T13:21:00"/>
    <n v="13"/>
    <x v="0"/>
    <x v="1"/>
    <n v="1536.3636363636365"/>
    <n v="1"/>
    <n v="28000"/>
    <n v="181.38309090909092"/>
    <x v="6"/>
    <n v="22400"/>
    <x v="7"/>
    <x v="24"/>
    <x v="73"/>
  </r>
  <r>
    <d v="2012-07-07T00:00:00"/>
    <d v="1899-12-30T13:36:00"/>
    <n v="13"/>
    <x v="0"/>
    <x v="0"/>
    <n v="2458.181818181818"/>
    <n v="22"/>
    <n v="70000"/>
    <n v="290.21294545454543"/>
    <x v="6"/>
    <n v="56000"/>
    <x v="153"/>
    <x v="22"/>
    <x v="251"/>
  </r>
  <r>
    <d v="2012-07-07T00:00:00"/>
    <d v="1899-12-30T13:39:00"/>
    <n v="13"/>
    <x v="0"/>
    <x v="1"/>
    <n v="1536.3636363636365"/>
    <n v="6"/>
    <n v="42000"/>
    <n v="181.38309090909092"/>
    <x v="6"/>
    <n v="33600"/>
    <x v="22"/>
    <x v="12"/>
    <x v="105"/>
  </r>
  <r>
    <d v="2012-07-07T00:00:00"/>
    <d v="1899-12-30T13:49:00"/>
    <n v="13"/>
    <x v="0"/>
    <x v="15"/>
    <n v="4609.090909090909"/>
    <n v="3"/>
    <n v="56000"/>
    <n v="544.14927272727266"/>
    <x v="6"/>
    <n v="44800"/>
    <x v="16"/>
    <x v="155"/>
    <x v="241"/>
  </r>
  <r>
    <d v="2012-07-07T00:00:00"/>
    <d v="1899-12-30T14:24:00"/>
    <n v="14"/>
    <x v="0"/>
    <x v="9"/>
    <n v="3072.727272727273"/>
    <n v="0"/>
    <n v="28000"/>
    <n v="362.76618181818185"/>
    <x v="6"/>
    <n v="22400"/>
    <x v="6"/>
    <x v="38"/>
    <x v="50"/>
  </r>
  <r>
    <d v="2012-07-07T00:00:00"/>
    <d v="1899-12-30T14:38:00"/>
    <n v="14"/>
    <x v="0"/>
    <x v="10"/>
    <n v="4993.1818181818189"/>
    <n v="2"/>
    <n v="14000"/>
    <n v="589.49504545454556"/>
    <x v="6"/>
    <n v="11200"/>
    <x v="38"/>
    <x v="12"/>
    <x v="252"/>
  </r>
  <r>
    <d v="2012-07-07T00:00:00"/>
    <d v="1899-12-30T14:40:00"/>
    <n v="14"/>
    <x v="0"/>
    <x v="12"/>
    <n v="1997.2727272727275"/>
    <n v="2"/>
    <n v="42000"/>
    <n v="235.79801818181821"/>
    <x v="6"/>
    <n v="33600"/>
    <x v="39"/>
    <x v="55"/>
    <x v="40"/>
  </r>
  <r>
    <d v="2012-07-07T00:00:00"/>
    <d v="1899-12-30T14:51:00"/>
    <n v="14"/>
    <x v="0"/>
    <x v="15"/>
    <n v="2304.5454545454545"/>
    <n v="5"/>
    <n v="42000"/>
    <n v="272.07463636363633"/>
    <x v="6"/>
    <n v="33600"/>
    <x v="21"/>
    <x v="54"/>
    <x v="182"/>
  </r>
  <r>
    <d v="2012-07-07T00:00:00"/>
    <d v="1899-12-30T14:56:00"/>
    <n v="14"/>
    <x v="0"/>
    <x v="6"/>
    <n v="768.18181818181824"/>
    <n v="1"/>
    <n v="28000"/>
    <n v="90.691545454545462"/>
    <x v="6"/>
    <n v="22400"/>
    <x v="59"/>
    <x v="24"/>
    <x v="7"/>
  </r>
  <r>
    <d v="2012-07-07T00:00:00"/>
    <d v="1899-12-30T15:01:00"/>
    <n v="15"/>
    <x v="0"/>
    <x v="1"/>
    <n v="1536.3636363636365"/>
    <n v="9"/>
    <n v="14000"/>
    <n v="181.38309090909092"/>
    <x v="6"/>
    <n v="11200"/>
    <x v="6"/>
    <x v="34"/>
    <x v="170"/>
  </r>
  <r>
    <d v="2012-07-07T00:00:00"/>
    <d v="1899-12-30T15:12:00"/>
    <n v="15"/>
    <x v="0"/>
    <x v="0"/>
    <n v="4109.7727272727279"/>
    <n v="7"/>
    <n v="28000"/>
    <n v="485.19976818181823"/>
    <x v="6"/>
    <n v="22400"/>
    <x v="182"/>
    <x v="27"/>
    <x v="253"/>
  </r>
  <r>
    <d v="2012-07-07T00:00:00"/>
    <d v="1899-12-30T15:39:00"/>
    <n v="15"/>
    <x v="0"/>
    <x v="17"/>
    <n v="883.40909090909111"/>
    <n v="10"/>
    <n v="14000"/>
    <n v="104.29527727272729"/>
    <x v="6"/>
    <n v="11200"/>
    <x v="131"/>
    <x v="64"/>
    <x v="254"/>
  </r>
  <r>
    <d v="2012-07-07T00:00:00"/>
    <d v="1899-12-30T15:43:00"/>
    <n v="15"/>
    <x v="0"/>
    <x v="15"/>
    <n v="2304.5454545454545"/>
    <n v="1"/>
    <n v="28000"/>
    <n v="272.07463636363633"/>
    <x v="6"/>
    <n v="22400"/>
    <x v="16"/>
    <x v="24"/>
    <x v="255"/>
  </r>
  <r>
    <d v="2012-07-07T00:00:00"/>
    <d v="1899-12-30T15:48:00"/>
    <n v="15"/>
    <x v="0"/>
    <x v="6"/>
    <n v="2304.5454545454545"/>
    <n v="12"/>
    <n v="14000"/>
    <n v="272.07463636363633"/>
    <x v="6"/>
    <n v="11200"/>
    <x v="17"/>
    <x v="154"/>
    <x v="249"/>
  </r>
  <r>
    <d v="2012-07-07T00:00:00"/>
    <d v="1899-12-30T16:06:00"/>
    <n v="16"/>
    <x v="0"/>
    <x v="15"/>
    <n v="2304.5454545454545"/>
    <n v="14"/>
    <n v="28000"/>
    <n v="272.07463636363633"/>
    <x v="6"/>
    <n v="22400"/>
    <x v="16"/>
    <x v="121"/>
    <x v="112"/>
  </r>
  <r>
    <d v="2012-07-07T00:00:00"/>
    <d v="1899-12-30T16:21:00"/>
    <n v="16"/>
    <x v="0"/>
    <x v="15"/>
    <n v="2304.5454545454545"/>
    <n v="8"/>
    <n v="28000"/>
    <n v="272.07463636363633"/>
    <x v="6"/>
    <n v="22400"/>
    <x v="16"/>
    <x v="2"/>
    <x v="256"/>
  </r>
  <r>
    <d v="2012-07-07T00:00:00"/>
    <d v="1899-12-30T16:32:00"/>
    <n v="16"/>
    <x v="0"/>
    <x v="17"/>
    <n v="883.40909090909111"/>
    <n v="12"/>
    <n v="14000"/>
    <n v="104.29527727272729"/>
    <x v="6"/>
    <n v="11200"/>
    <x v="131"/>
    <x v="154"/>
    <x v="257"/>
  </r>
  <r>
    <d v="2012-07-07T00:00:00"/>
    <d v="1899-12-30T16:42:00"/>
    <n v="16"/>
    <x v="0"/>
    <x v="0"/>
    <n v="806.59090909090901"/>
    <n v="14"/>
    <n v="14000"/>
    <n v="95.22612272727271"/>
    <x v="6"/>
    <n v="11200"/>
    <x v="183"/>
    <x v="25"/>
    <x v="258"/>
  </r>
  <r>
    <d v="2012-07-07T00:00:00"/>
    <d v="1899-12-30T17:23:00"/>
    <n v="17"/>
    <x v="0"/>
    <x v="17"/>
    <n v="883.40909090909111"/>
    <n v="8"/>
    <n v="14000"/>
    <n v="104.29527727272729"/>
    <x v="6"/>
    <n v="11200"/>
    <x v="131"/>
    <x v="16"/>
    <x v="259"/>
  </r>
  <r>
    <d v="2012-07-07T00:00:00"/>
    <d v="1899-12-30T17:25:00"/>
    <n v="17"/>
    <x v="0"/>
    <x v="0"/>
    <n v="5722.954545454545"/>
    <n v="4"/>
    <n v="42000"/>
    <n v="675.65201363636356"/>
    <x v="6"/>
    <n v="33600"/>
    <x v="184"/>
    <x v="122"/>
    <x v="260"/>
  </r>
  <r>
    <d v="2012-07-07T00:00:00"/>
    <d v="1899-12-30T17:38:00"/>
    <n v="17"/>
    <x v="0"/>
    <x v="12"/>
    <n v="4993.1818181818189"/>
    <n v="32"/>
    <n v="210000"/>
    <n v="589.49504545454556"/>
    <x v="6"/>
    <n v="168000"/>
    <x v="185"/>
    <x v="156"/>
    <x v="261"/>
  </r>
  <r>
    <d v="2012-07-07T00:00:00"/>
    <d v="1899-12-30T17:45:00"/>
    <n v="17"/>
    <x v="0"/>
    <x v="18"/>
    <n v="2458.181818181818"/>
    <n v="7"/>
    <n v="56000"/>
    <n v="290.21294545454543"/>
    <x v="6"/>
    <n v="44800"/>
    <x v="96"/>
    <x v="15"/>
    <x v="262"/>
  </r>
  <r>
    <d v="2012-07-07T00:00:00"/>
    <d v="1899-12-30T17:47:00"/>
    <n v="17"/>
    <x v="0"/>
    <x v="15"/>
    <n v="2304.5454545454545"/>
    <n v="17"/>
    <n v="42000"/>
    <n v="272.07463636363633"/>
    <x v="6"/>
    <n v="33600"/>
    <x v="21"/>
    <x v="137"/>
    <x v="192"/>
  </r>
  <r>
    <d v="2012-07-07T00:00:00"/>
    <d v="1899-12-30T17:52:00"/>
    <n v="17"/>
    <x v="0"/>
    <x v="10"/>
    <n v="998.63636363636374"/>
    <n v="7"/>
    <n v="42000"/>
    <n v="117.8990090909091"/>
    <x v="6"/>
    <n v="33600"/>
    <x v="28"/>
    <x v="26"/>
    <x v="132"/>
  </r>
  <r>
    <d v="2012-07-07T00:00:00"/>
    <d v="1899-12-30T17:52:00"/>
    <n v="17"/>
    <x v="0"/>
    <x v="11"/>
    <n v="4340.2272727272721"/>
    <n v="31"/>
    <n v="112000"/>
    <n v="512.40723181818169"/>
    <x v="6"/>
    <n v="89600"/>
    <x v="186"/>
    <x v="157"/>
    <x v="263"/>
  </r>
  <r>
    <d v="2012-07-07T00:00:00"/>
    <d v="1899-12-30T17:56:00"/>
    <n v="17"/>
    <x v="0"/>
    <x v="7"/>
    <n v="19050.909090909088"/>
    <n v="88"/>
    <n v="616000"/>
    <n v="2249.1503272727268"/>
    <x v="6"/>
    <n v="492800"/>
    <x v="187"/>
    <x v="12"/>
    <x v="264"/>
  </r>
  <r>
    <d v="2012-07-07T00:00:00"/>
    <d v="1899-12-30T18:08:00"/>
    <n v="18"/>
    <x v="0"/>
    <x v="17"/>
    <n v="1766.8181818181822"/>
    <n v="8"/>
    <n v="42000"/>
    <n v="208.59055454545458"/>
    <x v="6"/>
    <n v="33600"/>
    <x v="150"/>
    <x v="7"/>
    <x v="265"/>
  </r>
  <r>
    <d v="2012-07-07T00:00:00"/>
    <d v="1899-12-30T18:27:00"/>
    <n v="18"/>
    <x v="0"/>
    <x v="15"/>
    <n v="2304.5454545454545"/>
    <n v="8"/>
    <n v="14000"/>
    <n v="272.07463636363633"/>
    <x v="6"/>
    <n v="11200"/>
    <x v="17"/>
    <x v="16"/>
    <x v="256"/>
  </r>
  <r>
    <d v="2012-07-07T00:00:00"/>
    <d v="1899-12-30T18:34:00"/>
    <n v="18"/>
    <x v="0"/>
    <x v="1"/>
    <n v="1536.3636363636365"/>
    <n v="2"/>
    <n v="14000"/>
    <n v="181.38309090909092"/>
    <x v="6"/>
    <n v="11200"/>
    <x v="6"/>
    <x v="12"/>
    <x v="7"/>
  </r>
  <r>
    <d v="2012-07-07T00:00:00"/>
    <d v="1899-12-30T18:34:00"/>
    <n v="18"/>
    <x v="0"/>
    <x v="17"/>
    <n v="1766.8181818181822"/>
    <n v="2"/>
    <n v="14000"/>
    <n v="208.59055454545458"/>
    <x v="6"/>
    <n v="11200"/>
    <x v="141"/>
    <x v="12"/>
    <x v="225"/>
  </r>
  <r>
    <d v="2012-07-07T00:00:00"/>
    <d v="1899-12-30T18:41:00"/>
    <n v="18"/>
    <x v="0"/>
    <x v="0"/>
    <n v="23045.454545454544"/>
    <n v="74"/>
    <n v="280000"/>
    <n v="2720.7463636363636"/>
    <x v="6"/>
    <n v="224000"/>
    <x v="188"/>
    <x v="158"/>
    <x v="266"/>
  </r>
  <r>
    <d v="2012-07-07T00:00:00"/>
    <d v="1899-12-30T18:49:00"/>
    <n v="18"/>
    <x v="0"/>
    <x v="9"/>
    <n v="6913.636363636364"/>
    <n v="10"/>
    <n v="42000"/>
    <n v="816.22390909090916"/>
    <x v="6"/>
    <n v="33600"/>
    <x v="189"/>
    <x v="74"/>
    <x v="267"/>
  </r>
  <r>
    <d v="2012-07-07T00:00:00"/>
    <d v="1899-12-30T19:20:00"/>
    <n v="19"/>
    <x v="0"/>
    <x v="17"/>
    <n v="8795.681818181818"/>
    <n v="12"/>
    <n v="56000"/>
    <n v="1038.4181954545454"/>
    <x v="6"/>
    <n v="44800"/>
    <x v="190"/>
    <x v="28"/>
    <x v="268"/>
  </r>
  <r>
    <d v="2012-07-07T00:00:00"/>
    <d v="1899-12-30T19:20:00"/>
    <n v="19"/>
    <x v="0"/>
    <x v="9"/>
    <n v="5377.2727272727279"/>
    <n v="7"/>
    <n v="56000"/>
    <n v="634.84081818181824"/>
    <x v="6"/>
    <n v="44800"/>
    <x v="29"/>
    <x v="15"/>
    <x v="7"/>
  </r>
  <r>
    <d v="2012-07-07T00:00:00"/>
    <d v="1899-12-30T19:45:00"/>
    <n v="19"/>
    <x v="0"/>
    <x v="17"/>
    <n v="6145.454545454546"/>
    <n v="6"/>
    <n v="42000"/>
    <n v="725.5323636363637"/>
    <x v="6"/>
    <n v="33600"/>
    <x v="177"/>
    <x v="12"/>
    <x v="269"/>
  </r>
  <r>
    <d v="2012-07-07T00:00:00"/>
    <d v="1899-12-30T19:47:00"/>
    <n v="19"/>
    <x v="0"/>
    <x v="15"/>
    <n v="768.18181818181824"/>
    <n v="17"/>
    <n v="14000"/>
    <n v="90.691545454545462"/>
    <x v="6"/>
    <n v="11200"/>
    <x v="7"/>
    <x v="132"/>
    <x v="270"/>
  </r>
  <r>
    <d v="2012-07-07T00:00:00"/>
    <d v="1899-12-30T19:51:00"/>
    <n v="19"/>
    <x v="0"/>
    <x v="9"/>
    <n v="1536.3636363636365"/>
    <n v="10"/>
    <n v="14000"/>
    <n v="181.38309090909092"/>
    <x v="6"/>
    <n v="11200"/>
    <x v="6"/>
    <x v="64"/>
    <x v="94"/>
  </r>
  <r>
    <d v="2012-07-07T00:00:00"/>
    <d v="1899-12-30T20:07:00"/>
    <n v="20"/>
    <x v="0"/>
    <x v="10"/>
    <n v="4455.454545454546"/>
    <n v="14"/>
    <n v="84000"/>
    <n v="526.01096363636373"/>
    <x v="6"/>
    <n v="67200"/>
    <x v="191"/>
    <x v="26"/>
    <x v="271"/>
  </r>
  <r>
    <d v="2012-07-07T00:00:00"/>
    <d v="1899-12-30T20:20:00"/>
    <n v="20"/>
    <x v="0"/>
    <x v="17"/>
    <n v="3533.6363636363644"/>
    <n v="10"/>
    <n v="28000"/>
    <n v="417.18110909090916"/>
    <x v="6"/>
    <n v="22400"/>
    <x v="141"/>
    <x v="59"/>
    <x v="236"/>
  </r>
  <r>
    <d v="2012-07-07T00:00:00"/>
    <d v="1899-12-30T20:22:00"/>
    <n v="20"/>
    <x v="0"/>
    <x v="15"/>
    <n v="768.18181818181824"/>
    <n v="1"/>
    <n v="28000"/>
    <n v="90.691545454545462"/>
    <x v="6"/>
    <n v="22400"/>
    <x v="59"/>
    <x v="24"/>
    <x v="7"/>
  </r>
  <r>
    <d v="2012-07-07T00:00:00"/>
    <d v="1899-12-30T20:46:00"/>
    <n v="20"/>
    <x v="0"/>
    <x v="17"/>
    <n v="3533.6363636363644"/>
    <n v="1"/>
    <n v="28000"/>
    <n v="417.18110909090916"/>
    <x v="6"/>
    <n v="22400"/>
    <x v="141"/>
    <x v="24"/>
    <x v="272"/>
  </r>
  <r>
    <d v="2012-07-07T00:00:00"/>
    <d v="1899-12-30T20:49:00"/>
    <n v="20"/>
    <x v="0"/>
    <x v="9"/>
    <n v="768.18181818181824"/>
    <n v="6"/>
    <n v="14000"/>
    <n v="90.691545454545462"/>
    <x v="6"/>
    <n v="11200"/>
    <x v="7"/>
    <x v="14"/>
    <x v="115"/>
  </r>
  <r>
    <d v="2012-07-07T00:00:00"/>
    <d v="1899-12-30T20:52:00"/>
    <n v="20"/>
    <x v="0"/>
    <x v="15"/>
    <n v="2304.5454545454545"/>
    <n v="1"/>
    <n v="42000"/>
    <n v="272.07463636363633"/>
    <x v="6"/>
    <n v="33600"/>
    <x v="21"/>
    <x v="136"/>
    <x v="255"/>
  </r>
  <r>
    <d v="2012-07-07T00:00:00"/>
    <d v="1899-12-30T20:52:00"/>
    <n v="20"/>
    <x v="0"/>
    <x v="6"/>
    <n v="1536.3636363636365"/>
    <n v="0"/>
    <n v="14000"/>
    <n v="181.38309090909092"/>
    <x v="6"/>
    <n v="11200"/>
    <x v="6"/>
    <x v="38"/>
    <x v="50"/>
  </r>
  <r>
    <d v="2012-07-07T00:00:00"/>
    <d v="1899-12-30T21:11:00"/>
    <n v="21"/>
    <x v="0"/>
    <x v="17"/>
    <n v="3533.6363636363644"/>
    <n v="4"/>
    <n v="28000"/>
    <n v="417.18110909090916"/>
    <x v="6"/>
    <n v="22400"/>
    <x v="141"/>
    <x v="12"/>
    <x v="225"/>
  </r>
  <r>
    <d v="2012-07-07T00:00:00"/>
    <d v="1899-12-30T21:13:00"/>
    <n v="21"/>
    <x v="0"/>
    <x v="15"/>
    <n v="3072.727272727273"/>
    <n v="1"/>
    <n v="14000"/>
    <n v="362.76618181818185"/>
    <x v="6"/>
    <n v="11200"/>
    <x v="65"/>
    <x v="0"/>
    <x v="30"/>
  </r>
  <r>
    <d v="2012-07-07T00:00:00"/>
    <d v="1899-12-30T21:20:00"/>
    <n v="21"/>
    <x v="0"/>
    <x v="6"/>
    <n v="1536.3636363636365"/>
    <n v="4"/>
    <n v="14000"/>
    <n v="181.38309090909092"/>
    <x v="6"/>
    <n v="11200"/>
    <x v="6"/>
    <x v="2"/>
    <x v="6"/>
  </r>
  <r>
    <d v="2012-07-07T00:00:00"/>
    <d v="1899-12-30T21:29:00"/>
    <n v="21"/>
    <x v="0"/>
    <x v="15"/>
    <n v="3072.727272727273"/>
    <n v="2"/>
    <n v="14000"/>
    <n v="362.76618181818185"/>
    <x v="6"/>
    <n v="11200"/>
    <x v="65"/>
    <x v="12"/>
    <x v="73"/>
  </r>
  <r>
    <d v="2012-07-07T00:00:00"/>
    <d v="1899-12-30T21:31:00"/>
    <n v="21"/>
    <x v="0"/>
    <x v="9"/>
    <n v="3072.727272727273"/>
    <n v="16"/>
    <n v="70000"/>
    <n v="362.76618181818185"/>
    <x v="6"/>
    <n v="56000"/>
    <x v="64"/>
    <x v="153"/>
    <x v="58"/>
  </r>
  <r>
    <d v="2012-07-07T00:00:00"/>
    <d v="1899-12-30T21:38:00"/>
    <n v="21"/>
    <x v="0"/>
    <x v="17"/>
    <n v="3533.6363636363644"/>
    <n v="3"/>
    <n v="28000"/>
    <n v="417.18110909090916"/>
    <x v="6"/>
    <n v="22400"/>
    <x v="141"/>
    <x v="81"/>
    <x v="273"/>
  </r>
  <r>
    <d v="2012-07-07T00:00:00"/>
    <d v="1899-12-30T21:45:00"/>
    <n v="21"/>
    <x v="0"/>
    <x v="10"/>
    <n v="21777.954545454544"/>
    <n v="46"/>
    <n v="126000"/>
    <n v="2571.1053136363635"/>
    <x v="6"/>
    <n v="100800"/>
    <x v="192"/>
    <x v="159"/>
    <x v="274"/>
  </r>
  <r>
    <d v="2012-07-07T00:00:00"/>
    <d v="1899-12-30T21:50:00"/>
    <n v="21"/>
    <x v="0"/>
    <x v="15"/>
    <n v="4609.090909090909"/>
    <n v="15"/>
    <n v="28000"/>
    <n v="544.14927272727266"/>
    <x v="6"/>
    <n v="22400"/>
    <x v="17"/>
    <x v="127"/>
    <x v="275"/>
  </r>
  <r>
    <d v="2012-07-07T00:00:00"/>
    <d v="1899-12-30T22:17:00"/>
    <n v="22"/>
    <x v="0"/>
    <x v="9"/>
    <n v="1536.3636363636365"/>
    <n v="5"/>
    <n v="28000"/>
    <n v="181.38309090909092"/>
    <x v="6"/>
    <n v="22400"/>
    <x v="7"/>
    <x v="10"/>
    <x v="106"/>
  </r>
  <r>
    <d v="2012-07-07T00:00:00"/>
    <d v="1899-12-30T22:22:00"/>
    <n v="22"/>
    <x v="0"/>
    <x v="17"/>
    <n v="1766.8181818181822"/>
    <n v="26"/>
    <n v="28000"/>
    <n v="208.59055454545458"/>
    <x v="6"/>
    <n v="22400"/>
    <x v="131"/>
    <x v="58"/>
    <x v="219"/>
  </r>
  <r>
    <d v="2012-07-07T00:00:00"/>
    <d v="1899-12-30T22:35:00"/>
    <n v="22"/>
    <x v="0"/>
    <x v="12"/>
    <n v="33492.727272727272"/>
    <n v="113"/>
    <n v="532000"/>
    <n v="3954.1513818181816"/>
    <x v="6"/>
    <n v="425600"/>
    <x v="193"/>
    <x v="160"/>
    <x v="276"/>
  </r>
  <r>
    <d v="2012-07-07T00:00:00"/>
    <d v="1899-12-30T22:45:00"/>
    <n v="22"/>
    <x v="0"/>
    <x v="6"/>
    <n v="768.18181818181824"/>
    <n v="3"/>
    <n v="14000"/>
    <n v="90.691545454545462"/>
    <x v="6"/>
    <n v="11200"/>
    <x v="7"/>
    <x v="28"/>
    <x v="105"/>
  </r>
  <r>
    <d v="2012-07-07T00:00:00"/>
    <d v="1899-12-30T22:56:00"/>
    <n v="22"/>
    <x v="0"/>
    <x v="17"/>
    <n v="2650.2272727272725"/>
    <n v="3"/>
    <n v="28000"/>
    <n v="312.88583181818177"/>
    <x v="6"/>
    <n v="22400"/>
    <x v="117"/>
    <x v="81"/>
    <x v="277"/>
  </r>
  <r>
    <d v="2012-07-07T00:00:00"/>
    <d v="1899-12-30T22:59:00"/>
    <n v="22"/>
    <x v="0"/>
    <x v="10"/>
    <n v="31111.36363636364"/>
    <n v="36"/>
    <n v="252000"/>
    <n v="3673.007590909091"/>
    <x v="6"/>
    <n v="201600"/>
    <x v="194"/>
    <x v="12"/>
    <x v="278"/>
  </r>
  <r>
    <d v="2012-07-07T00:00:00"/>
    <d v="1899-12-30T23:09:00"/>
    <n v="23"/>
    <x v="0"/>
    <x v="15"/>
    <n v="1536.3636363636365"/>
    <n v="2"/>
    <n v="28000"/>
    <n v="181.38309090909092"/>
    <x v="6"/>
    <n v="22400"/>
    <x v="7"/>
    <x v="0"/>
    <x v="7"/>
  </r>
  <r>
    <d v="2012-07-07T00:00:00"/>
    <d v="1899-12-30T23:12:00"/>
    <n v="23"/>
    <x v="0"/>
    <x v="9"/>
    <n v="768.18181818181824"/>
    <n v="18"/>
    <n v="14000"/>
    <n v="90.691545454545462"/>
    <x v="6"/>
    <n v="11200"/>
    <x v="7"/>
    <x v="33"/>
    <x v="279"/>
  </r>
  <r>
    <d v="2012-07-07T00:00:00"/>
    <d v="1899-12-30T23:26:00"/>
    <n v="23"/>
    <x v="0"/>
    <x v="11"/>
    <n v="20817.727272727276"/>
    <n v="14"/>
    <n v="378000"/>
    <n v="2457.7408818181821"/>
    <x v="6"/>
    <n v="302400"/>
    <x v="195"/>
    <x v="161"/>
    <x v="280"/>
  </r>
  <r>
    <d v="2012-07-07T00:00:00"/>
    <d v="1899-12-30T23:45:00"/>
    <n v="23"/>
    <x v="0"/>
    <x v="9"/>
    <n v="768.18181818181824"/>
    <n v="6"/>
    <n v="28000"/>
    <n v="90.691545454545462"/>
    <x v="6"/>
    <n v="22400"/>
    <x v="59"/>
    <x v="28"/>
    <x v="115"/>
  </r>
  <r>
    <d v="2012-07-07T00:00:00"/>
    <d v="1899-12-30T23:51:00"/>
    <n v="23"/>
    <x v="0"/>
    <x v="15"/>
    <n v="2304.5454545454545"/>
    <n v="9"/>
    <n v="42000"/>
    <n v="272.07463636363633"/>
    <x v="6"/>
    <n v="33600"/>
    <x v="21"/>
    <x v="28"/>
    <x v="137"/>
  </r>
  <r>
    <d v="2012-07-08T00:00:00"/>
    <d v="1899-12-30T00:17:00"/>
    <n v="0"/>
    <x v="0"/>
    <x v="17"/>
    <n v="883.40909090909111"/>
    <n v="6"/>
    <n v="70000"/>
    <n v="104.29527727272729"/>
    <x v="0"/>
    <n v="56000"/>
    <x v="196"/>
    <x v="57"/>
    <x v="281"/>
  </r>
  <r>
    <d v="2012-07-08T00:00:00"/>
    <d v="1899-12-30T00:17:00"/>
    <n v="0"/>
    <x v="0"/>
    <x v="9"/>
    <n v="1536.3636363636365"/>
    <n v="11"/>
    <n v="14000"/>
    <n v="181.38309090909092"/>
    <x v="0"/>
    <n v="11200"/>
    <x v="6"/>
    <x v="139"/>
    <x v="282"/>
  </r>
  <r>
    <d v="2012-07-08T00:00:00"/>
    <d v="1899-12-30T00:27:00"/>
    <n v="0"/>
    <x v="0"/>
    <x v="15"/>
    <n v="2304.5454545454545"/>
    <n v="11"/>
    <n v="28000"/>
    <n v="272.07463636363633"/>
    <x v="0"/>
    <n v="22400"/>
    <x v="16"/>
    <x v="4"/>
    <x v="17"/>
  </r>
  <r>
    <d v="2012-07-08T00:00:00"/>
    <d v="1899-12-30T01:06:00"/>
    <n v="1"/>
    <x v="0"/>
    <x v="17"/>
    <n v="883.40909090909111"/>
    <n v="12"/>
    <n v="70000"/>
    <n v="104.29527727272729"/>
    <x v="0"/>
    <n v="56000"/>
    <x v="196"/>
    <x v="162"/>
    <x v="257"/>
  </r>
  <r>
    <d v="2012-07-08T00:00:00"/>
    <d v="1899-12-30T01:09:00"/>
    <n v="1"/>
    <x v="0"/>
    <x v="15"/>
    <n v="6145.454545454546"/>
    <n v="3"/>
    <n v="42000"/>
    <n v="725.5323636363637"/>
    <x v="0"/>
    <n v="33600"/>
    <x v="177"/>
    <x v="0"/>
    <x v="283"/>
  </r>
  <r>
    <d v="2012-07-08T00:00:00"/>
    <d v="1899-12-30T01:27:00"/>
    <n v="1"/>
    <x v="0"/>
    <x v="15"/>
    <n v="4609.090909090909"/>
    <n v="7"/>
    <n v="42000"/>
    <n v="544.14927272727266"/>
    <x v="0"/>
    <n v="33600"/>
    <x v="110"/>
    <x v="26"/>
    <x v="284"/>
  </r>
  <r>
    <d v="2012-07-08T00:00:00"/>
    <d v="1899-12-30T01:30:00"/>
    <n v="1"/>
    <x v="0"/>
    <x v="9"/>
    <n v="3072.727272727273"/>
    <n v="6"/>
    <n v="56000"/>
    <n v="362.76618181818185"/>
    <x v="0"/>
    <n v="44800"/>
    <x v="7"/>
    <x v="81"/>
    <x v="74"/>
  </r>
  <r>
    <d v="2012-07-08T00:00:00"/>
    <d v="1899-12-30T01:34:00"/>
    <n v="1"/>
    <x v="0"/>
    <x v="17"/>
    <n v="1766.8181818181822"/>
    <n v="10"/>
    <n v="42000"/>
    <n v="208.59055454545458"/>
    <x v="0"/>
    <n v="33600"/>
    <x v="150"/>
    <x v="74"/>
    <x v="200"/>
  </r>
  <r>
    <d v="2012-07-08T00:00:00"/>
    <d v="1899-12-30T07:01:00"/>
    <n v="7"/>
    <x v="0"/>
    <x v="15"/>
    <n v="2304.5454545454545"/>
    <n v="5"/>
    <n v="28000"/>
    <n v="272.07463636363633"/>
    <x v="0"/>
    <n v="22400"/>
    <x v="16"/>
    <x v="10"/>
    <x v="182"/>
  </r>
  <r>
    <d v="2012-07-08T00:00:00"/>
    <d v="1899-12-30T07:01:00"/>
    <n v="7"/>
    <x v="0"/>
    <x v="9"/>
    <n v="768.18181818181824"/>
    <n v="2"/>
    <n v="14000"/>
    <n v="90.691545454545462"/>
    <x v="0"/>
    <n v="11200"/>
    <x v="7"/>
    <x v="12"/>
    <x v="6"/>
  </r>
  <r>
    <d v="2012-07-08T00:00:00"/>
    <d v="1899-12-30T07:15:00"/>
    <n v="7"/>
    <x v="0"/>
    <x v="15"/>
    <n v="2304.5454545454545"/>
    <n v="3"/>
    <n v="28000"/>
    <n v="272.07463636363633"/>
    <x v="0"/>
    <n v="22400"/>
    <x v="16"/>
    <x v="81"/>
    <x v="126"/>
  </r>
  <r>
    <d v="2012-07-08T00:00:00"/>
    <d v="1899-12-30T07:41:00"/>
    <n v="7"/>
    <x v="0"/>
    <x v="9"/>
    <n v="768.18181818181824"/>
    <n v="6"/>
    <n v="14000"/>
    <n v="90.691545454545462"/>
    <x v="0"/>
    <n v="11200"/>
    <x v="7"/>
    <x v="14"/>
    <x v="115"/>
  </r>
  <r>
    <d v="2012-07-08T00:00:00"/>
    <d v="1899-12-30T07:48:00"/>
    <n v="7"/>
    <x v="0"/>
    <x v="15"/>
    <n v="2304.5454545454545"/>
    <n v="5"/>
    <n v="28000"/>
    <n v="272.07463636363633"/>
    <x v="0"/>
    <n v="22400"/>
    <x v="16"/>
    <x v="10"/>
    <x v="182"/>
  </r>
  <r>
    <d v="2012-07-08T00:00:00"/>
    <d v="1899-12-30T08:16:00"/>
    <n v="8"/>
    <x v="0"/>
    <x v="9"/>
    <n v="768.18181818181824"/>
    <n v="9"/>
    <n v="14000"/>
    <n v="90.691545454545462"/>
    <x v="0"/>
    <n v="11200"/>
    <x v="7"/>
    <x v="34"/>
    <x v="80"/>
  </r>
  <r>
    <d v="2012-07-08T00:00:00"/>
    <d v="1899-12-30T08:42:00"/>
    <n v="8"/>
    <x v="0"/>
    <x v="9"/>
    <n v="3840.9090909090905"/>
    <n v="13"/>
    <n v="42000"/>
    <n v="453.4577272727272"/>
    <x v="0"/>
    <n v="33600"/>
    <x v="181"/>
    <x v="40"/>
    <x v="250"/>
  </r>
  <r>
    <d v="2012-07-08T00:00:00"/>
    <d v="1899-12-30T09:45:00"/>
    <n v="9"/>
    <x v="0"/>
    <x v="2"/>
    <n v="2304.5454545454545"/>
    <n v="15"/>
    <n v="14000"/>
    <n v="272.07463636363633"/>
    <x v="0"/>
    <n v="11200"/>
    <x v="17"/>
    <x v="163"/>
    <x v="116"/>
  </r>
  <r>
    <d v="2012-07-08T00:00:00"/>
    <d v="1899-12-30T09:48:00"/>
    <n v="9"/>
    <x v="0"/>
    <x v="0"/>
    <n v="5722.954545454545"/>
    <n v="75"/>
    <n v="112000"/>
    <n v="675.65201363636356"/>
    <x v="0"/>
    <n v="89600"/>
    <x v="197"/>
    <x v="164"/>
    <x v="285"/>
  </r>
  <r>
    <d v="2012-07-08T00:00:00"/>
    <d v="1899-12-30T10:02:00"/>
    <n v="10"/>
    <x v="0"/>
    <x v="15"/>
    <n v="2304.5454545454545"/>
    <n v="8"/>
    <n v="42000"/>
    <n v="272.07463636363633"/>
    <x v="0"/>
    <n v="33600"/>
    <x v="21"/>
    <x v="7"/>
    <x v="256"/>
  </r>
  <r>
    <d v="2012-07-08T00:00:00"/>
    <d v="1899-12-30T10:04:00"/>
    <n v="10"/>
    <x v="0"/>
    <x v="12"/>
    <n v="998.63636363636374"/>
    <n v="17"/>
    <n v="14000"/>
    <n v="117.8990090909091"/>
    <x v="0"/>
    <n v="11200"/>
    <x v="31"/>
    <x v="132"/>
    <x v="286"/>
  </r>
  <r>
    <d v="2012-07-08T00:00:00"/>
    <d v="1899-12-30T10:09:00"/>
    <n v="10"/>
    <x v="0"/>
    <x v="0"/>
    <n v="4109.7727272727279"/>
    <n v="54"/>
    <n v="126000"/>
    <n v="485.19976818181823"/>
    <x v="0"/>
    <n v="100800"/>
    <x v="198"/>
    <x v="14"/>
    <x v="287"/>
  </r>
  <r>
    <d v="2012-07-08T00:00:00"/>
    <d v="1899-12-30T10:30:00"/>
    <n v="10"/>
    <x v="0"/>
    <x v="12"/>
    <n v="6990.454545454545"/>
    <n v="5"/>
    <n v="70000"/>
    <n v="825.29306363636363"/>
    <x v="0"/>
    <n v="56000"/>
    <x v="199"/>
    <x v="0"/>
    <x v="288"/>
  </r>
  <r>
    <d v="2012-07-08T00:00:00"/>
    <d v="1899-12-30T10:32:00"/>
    <n v="10"/>
    <x v="0"/>
    <x v="7"/>
    <n v="7797.045454545454"/>
    <n v="41"/>
    <n v="154000"/>
    <n v="920.51918636363632"/>
    <x v="0"/>
    <n v="123200"/>
    <x v="200"/>
    <x v="165"/>
    <x v="289"/>
  </r>
  <r>
    <d v="2012-07-08T00:00:00"/>
    <d v="1899-12-30T10:40:00"/>
    <n v="10"/>
    <x v="0"/>
    <x v="0"/>
    <n v="4916.363636363636"/>
    <n v="50"/>
    <n v="140000"/>
    <n v="580.42589090909087"/>
    <x v="0"/>
    <n v="112000"/>
    <x v="153"/>
    <x v="59"/>
    <x v="290"/>
  </r>
  <r>
    <d v="2012-07-08T00:00:00"/>
    <d v="1899-12-30T10:50:00"/>
    <n v="10"/>
    <x v="0"/>
    <x v="9"/>
    <n v="768.18181818181824"/>
    <n v="6"/>
    <n v="42000"/>
    <n v="90.691545454545462"/>
    <x v="0"/>
    <n v="33600"/>
    <x v="91"/>
    <x v="12"/>
    <x v="115"/>
  </r>
  <r>
    <d v="2012-07-08T00:00:00"/>
    <d v="1899-12-30T11:01:00"/>
    <n v="11"/>
    <x v="0"/>
    <x v="12"/>
    <n v="998.63636363636374"/>
    <n v="14"/>
    <n v="70000"/>
    <n v="117.8990090909091"/>
    <x v="0"/>
    <n v="56000"/>
    <x v="201"/>
    <x v="166"/>
    <x v="215"/>
  </r>
  <r>
    <d v="2012-07-08T00:00:00"/>
    <d v="1899-12-30T11:07:00"/>
    <n v="11"/>
    <x v="1"/>
    <x v="0"/>
    <n v="8181.136363636364"/>
    <n v="48"/>
    <n v="140000"/>
    <n v="965.86495909090911"/>
    <x v="0"/>
    <n v="140000"/>
    <x v="202"/>
    <x v="167"/>
    <x v="291"/>
  </r>
  <r>
    <d v="2012-07-08T00:00:00"/>
    <d v="1899-12-30T11:36:00"/>
    <n v="11"/>
    <x v="0"/>
    <x v="12"/>
    <n v="1997.2727272727275"/>
    <n v="25"/>
    <n v="56000"/>
    <n v="235.79801818181821"/>
    <x v="0"/>
    <n v="44800"/>
    <x v="4"/>
    <x v="63"/>
    <x v="292"/>
  </r>
  <r>
    <d v="2012-07-08T00:00:00"/>
    <d v="1899-12-30T11:41:00"/>
    <n v="11"/>
    <x v="0"/>
    <x v="0"/>
    <n v="5722.954545454545"/>
    <n v="47"/>
    <n v="98000"/>
    <n v="675.65201363636356"/>
    <x v="0"/>
    <n v="78400"/>
    <x v="203"/>
    <x v="168"/>
    <x v="293"/>
  </r>
  <r>
    <d v="2012-07-08T00:00:00"/>
    <d v="1899-12-30T11:41:00"/>
    <n v="11"/>
    <x v="0"/>
    <x v="15"/>
    <n v="5377.2727272727279"/>
    <n v="45"/>
    <n v="56000"/>
    <n v="634.84081818181824"/>
    <x v="0"/>
    <n v="44800"/>
    <x v="29"/>
    <x v="169"/>
    <x v="45"/>
  </r>
  <r>
    <d v="2012-07-08T00:00:00"/>
    <d v="1899-12-30T11:44:00"/>
    <n v="11"/>
    <x v="0"/>
    <x v="9"/>
    <n v="4609.090909090909"/>
    <n v="18"/>
    <n v="70000"/>
    <n v="544.14927272727266"/>
    <x v="0"/>
    <n v="56000"/>
    <x v="173"/>
    <x v="69"/>
    <x v="137"/>
  </r>
  <r>
    <d v="2012-07-08T00:00:00"/>
    <d v="1899-12-30T11:46:00"/>
    <n v="11"/>
    <x v="0"/>
    <x v="1"/>
    <n v="6875.2272727272721"/>
    <n v="27"/>
    <n v="56000"/>
    <n v="811.6893318181817"/>
    <x v="0"/>
    <n v="44800"/>
    <x v="204"/>
    <x v="170"/>
    <x v="294"/>
  </r>
  <r>
    <d v="2012-07-08T00:00:00"/>
    <d v="1899-12-30T11:51:00"/>
    <n v="11"/>
    <x v="0"/>
    <x v="2"/>
    <n v="2304.5454545454545"/>
    <n v="9"/>
    <n v="14000"/>
    <n v="272.07463636363633"/>
    <x v="0"/>
    <n v="11200"/>
    <x v="17"/>
    <x v="34"/>
    <x v="137"/>
  </r>
  <r>
    <d v="2012-07-08T00:00:00"/>
    <d v="1899-12-30T11:55:00"/>
    <n v="11"/>
    <x v="0"/>
    <x v="7"/>
    <n v="6952.045454545454"/>
    <n v="50"/>
    <n v="210000"/>
    <n v="820.75848636363628"/>
    <x v="0"/>
    <n v="168000"/>
    <x v="205"/>
    <x v="74"/>
    <x v="295"/>
  </r>
  <r>
    <d v="2012-07-08T00:00:00"/>
    <d v="1899-12-30T11:55:00"/>
    <n v="11"/>
    <x v="0"/>
    <x v="8"/>
    <n v="4109.7727272727279"/>
    <n v="30"/>
    <n v="42000"/>
    <n v="485.19976818181823"/>
    <x v="0"/>
    <n v="33600"/>
    <x v="159"/>
    <x v="64"/>
    <x v="160"/>
  </r>
  <r>
    <d v="2012-07-08T00:00:00"/>
    <d v="1899-12-30T12:04:00"/>
    <n v="12"/>
    <x v="0"/>
    <x v="1"/>
    <n v="6107.045454545455"/>
    <n v="7"/>
    <n v="42000"/>
    <n v="720.99778636363635"/>
    <x v="0"/>
    <n v="33600"/>
    <x v="206"/>
    <x v="26"/>
    <x v="296"/>
  </r>
  <r>
    <d v="2012-07-08T00:00:00"/>
    <d v="1899-12-30T12:18:00"/>
    <n v="12"/>
    <x v="0"/>
    <x v="9"/>
    <n v="2304.5454545454545"/>
    <n v="76"/>
    <n v="70000"/>
    <n v="272.07463636363633"/>
    <x v="0"/>
    <n v="56000"/>
    <x v="89"/>
    <x v="171"/>
    <x v="297"/>
  </r>
  <r>
    <d v="2012-07-08T00:00:00"/>
    <d v="1899-12-30T12:30:00"/>
    <n v="12"/>
    <x v="0"/>
    <x v="0"/>
    <n v="2458.181818181818"/>
    <n v="61"/>
    <n v="112000"/>
    <n v="290.21294545454543"/>
    <x v="0"/>
    <n v="89600"/>
    <x v="207"/>
    <x v="172"/>
    <x v="298"/>
  </r>
  <r>
    <d v="2012-07-08T00:00:00"/>
    <d v="1899-12-30T12:38:00"/>
    <n v="12"/>
    <x v="0"/>
    <x v="9"/>
    <n v="2304.5454545454545"/>
    <n v="25"/>
    <n v="84000"/>
    <n v="272.07463636363633"/>
    <x v="0"/>
    <n v="67200"/>
    <x v="208"/>
    <x v="173"/>
    <x v="299"/>
  </r>
  <r>
    <d v="2012-07-08T00:00:00"/>
    <d v="1899-12-30T12:45:00"/>
    <n v="12"/>
    <x v="0"/>
    <x v="2"/>
    <n v="768.18181818181824"/>
    <n v="1"/>
    <n v="14000"/>
    <n v="90.691545454545462"/>
    <x v="0"/>
    <n v="11200"/>
    <x v="7"/>
    <x v="0"/>
    <x v="7"/>
  </r>
  <r>
    <d v="2012-07-08T00:00:00"/>
    <d v="1899-12-30T12:49:00"/>
    <n v="12"/>
    <x v="0"/>
    <x v="0"/>
    <n v="2458.181818181818"/>
    <n v="19"/>
    <n v="126000"/>
    <n v="290.21294545454543"/>
    <x v="0"/>
    <n v="100800"/>
    <x v="209"/>
    <x v="112"/>
    <x v="3"/>
  </r>
  <r>
    <d v="2012-07-08T00:00:00"/>
    <d v="1899-12-30T12:49:00"/>
    <n v="12"/>
    <x v="0"/>
    <x v="1"/>
    <n v="1536.3636363636365"/>
    <n v="12"/>
    <n v="14000"/>
    <n v="181.38309090909092"/>
    <x v="0"/>
    <n v="11200"/>
    <x v="6"/>
    <x v="154"/>
    <x v="115"/>
  </r>
  <r>
    <d v="2012-07-08T00:00:00"/>
    <d v="1899-12-30T12:51:00"/>
    <n v="12"/>
    <x v="0"/>
    <x v="9"/>
    <n v="3072.727272727273"/>
    <n v="33"/>
    <n v="84000"/>
    <n v="362.76618181818185"/>
    <x v="0"/>
    <n v="67200"/>
    <x v="22"/>
    <x v="4"/>
    <x v="300"/>
  </r>
  <r>
    <d v="2012-07-08T00:00:00"/>
    <d v="1899-12-30T13:09:00"/>
    <n v="13"/>
    <x v="0"/>
    <x v="7"/>
    <n v="8680.4545454545441"/>
    <n v="54"/>
    <n v="322000"/>
    <n v="1024.8144636363634"/>
    <x v="0"/>
    <n v="257600"/>
    <x v="210"/>
    <x v="174"/>
    <x v="301"/>
  </r>
  <r>
    <d v="2012-07-08T00:00:00"/>
    <d v="1899-12-30T13:22:00"/>
    <n v="13"/>
    <x v="0"/>
    <x v="1"/>
    <n v="1536.3636363636365"/>
    <n v="38"/>
    <n v="14000"/>
    <n v="181.38309090909092"/>
    <x v="0"/>
    <n v="11200"/>
    <x v="6"/>
    <x v="175"/>
    <x v="302"/>
  </r>
  <r>
    <d v="2012-07-08T00:00:00"/>
    <d v="1899-12-30T13:11:00"/>
    <n v="13"/>
    <x v="0"/>
    <x v="9"/>
    <n v="1536.3636363636365"/>
    <n v="32"/>
    <n v="42000"/>
    <n v="181.38309090909092"/>
    <x v="0"/>
    <n v="33600"/>
    <x v="22"/>
    <x v="176"/>
    <x v="103"/>
  </r>
  <r>
    <d v="2012-07-08T00:00:00"/>
    <d v="1899-12-30T13:09:00"/>
    <n v="13"/>
    <x v="0"/>
    <x v="1"/>
    <n v="1536.3636363636365"/>
    <n v="10"/>
    <n v="14000"/>
    <n v="181.38309090909092"/>
    <x v="0"/>
    <n v="11200"/>
    <x v="6"/>
    <x v="64"/>
    <x v="94"/>
  </r>
  <r>
    <d v="2012-07-08T00:00:00"/>
    <d v="1899-12-30T13:34:00"/>
    <n v="13"/>
    <x v="0"/>
    <x v="9"/>
    <n v="768.18181818181824"/>
    <n v="33"/>
    <n v="42000"/>
    <n v="90.691545454545462"/>
    <x v="0"/>
    <n v="33600"/>
    <x v="91"/>
    <x v="139"/>
    <x v="303"/>
  </r>
  <r>
    <d v="2012-07-08T00:00:00"/>
    <d v="1899-12-30T13:49:00"/>
    <n v="13"/>
    <x v="0"/>
    <x v="0"/>
    <n v="2458.181818181818"/>
    <n v="24"/>
    <n v="70000"/>
    <n v="290.21294545454543"/>
    <x v="0"/>
    <n v="56000"/>
    <x v="153"/>
    <x v="85"/>
    <x v="304"/>
  </r>
  <r>
    <d v="2012-07-08T00:00:00"/>
    <d v="1899-12-30T13:51:00"/>
    <n v="13"/>
    <x v="0"/>
    <x v="15"/>
    <n v="768.18181818181824"/>
    <n v="43"/>
    <n v="42000"/>
    <n v="90.691545454545462"/>
    <x v="0"/>
    <n v="33600"/>
    <x v="91"/>
    <x v="177"/>
    <x v="305"/>
  </r>
  <r>
    <d v="2012-07-08T00:00:00"/>
    <d v="1899-12-30T14:01:00"/>
    <n v="14"/>
    <x v="0"/>
    <x v="9"/>
    <n v="4609.090909090909"/>
    <n v="40"/>
    <n v="56000"/>
    <n v="544.14927272727266"/>
    <x v="0"/>
    <n v="44800"/>
    <x v="16"/>
    <x v="64"/>
    <x v="107"/>
  </r>
  <r>
    <d v="2012-07-08T00:00:00"/>
    <d v="1899-12-30T14:30:00"/>
    <n v="14"/>
    <x v="0"/>
    <x v="9"/>
    <n v="5377.2727272727279"/>
    <n v="21"/>
    <n v="56000"/>
    <n v="634.84081818181824"/>
    <x v="0"/>
    <n v="44800"/>
    <x v="29"/>
    <x v="145"/>
    <x v="105"/>
  </r>
  <r>
    <d v="2012-07-08T00:00:00"/>
    <d v="1899-12-30T15:01:00"/>
    <n v="15"/>
    <x v="0"/>
    <x v="1"/>
    <n v="3072.727272727273"/>
    <n v="8"/>
    <n v="42000"/>
    <n v="362.76618181818185"/>
    <x v="0"/>
    <n v="33600"/>
    <x v="45"/>
    <x v="7"/>
    <x v="6"/>
  </r>
  <r>
    <d v="2012-07-08T00:00:00"/>
    <d v="1899-12-30T15:11:00"/>
    <n v="15"/>
    <x v="0"/>
    <x v="0"/>
    <n v="2458.181818181818"/>
    <n v="36"/>
    <n v="28000"/>
    <n v="290.21294545454543"/>
    <x v="0"/>
    <n v="22400"/>
    <x v="211"/>
    <x v="33"/>
    <x v="306"/>
  </r>
  <r>
    <d v="2012-07-08T00:00:00"/>
    <d v="1899-12-30T15:14:00"/>
    <n v="15"/>
    <x v="0"/>
    <x v="17"/>
    <n v="1766.8181818181822"/>
    <n v="26"/>
    <n v="14000"/>
    <n v="208.59055454545458"/>
    <x v="0"/>
    <n v="11200"/>
    <x v="141"/>
    <x v="178"/>
    <x v="219"/>
  </r>
  <r>
    <d v="2012-07-08T00:00:00"/>
    <d v="1899-12-30T15:25:00"/>
    <n v="15"/>
    <x v="0"/>
    <x v="9"/>
    <n v="3072.727272727273"/>
    <n v="20"/>
    <n v="28000"/>
    <n v="362.76618181818185"/>
    <x v="0"/>
    <n v="22400"/>
    <x v="6"/>
    <x v="64"/>
    <x v="94"/>
  </r>
  <r>
    <d v="2012-07-08T00:00:00"/>
    <d v="1899-12-30T15:39:00"/>
    <n v="15"/>
    <x v="0"/>
    <x v="17"/>
    <n v="2650.2272727272725"/>
    <n v="0"/>
    <n v="28000"/>
    <n v="312.88583181818177"/>
    <x v="0"/>
    <n v="22400"/>
    <x v="117"/>
    <x v="38"/>
    <x v="50"/>
  </r>
  <r>
    <d v="2012-07-08T00:00:00"/>
    <d v="1899-12-30T15:51:00"/>
    <n v="15"/>
    <x v="0"/>
    <x v="1"/>
    <n v="768.18181818181824"/>
    <n v="0"/>
    <n v="28000"/>
    <n v="90.691545454545462"/>
    <x v="0"/>
    <n v="22400"/>
    <x v="59"/>
    <x v="38"/>
    <x v="50"/>
  </r>
  <r>
    <d v="2012-07-08T00:00:00"/>
    <d v="1899-12-30T16:01:00"/>
    <n v="16"/>
    <x v="0"/>
    <x v="17"/>
    <n v="1766.8181818181822"/>
    <n v="12"/>
    <n v="14000"/>
    <n v="208.59055454545458"/>
    <x v="0"/>
    <n v="11200"/>
    <x v="141"/>
    <x v="154"/>
    <x v="281"/>
  </r>
  <r>
    <d v="2012-07-08T00:00:00"/>
    <d v="1899-12-30T16:22:00"/>
    <n v="16"/>
    <x v="0"/>
    <x v="12"/>
    <n v="2995.9090909090905"/>
    <n v="24"/>
    <n v="56000"/>
    <n v="353.69702727272721"/>
    <x v="0"/>
    <n v="44800"/>
    <x v="212"/>
    <x v="14"/>
    <x v="307"/>
  </r>
  <r>
    <d v="2012-07-08T00:00:00"/>
    <d v="1899-12-30T16:25:00"/>
    <n v="16"/>
    <x v="0"/>
    <x v="17"/>
    <n v="1766.8181818181822"/>
    <n v="2"/>
    <n v="14000"/>
    <n v="208.59055454545458"/>
    <x v="0"/>
    <n v="11200"/>
    <x v="141"/>
    <x v="12"/>
    <x v="225"/>
  </r>
  <r>
    <d v="2012-07-08T00:00:00"/>
    <d v="1899-12-30T16:36:00"/>
    <n v="16"/>
    <x v="0"/>
    <x v="1"/>
    <n v="768.18181818181824"/>
    <n v="14"/>
    <n v="28000"/>
    <n v="90.691545454545462"/>
    <x v="0"/>
    <n v="22400"/>
    <x v="59"/>
    <x v="121"/>
    <x v="23"/>
  </r>
  <r>
    <d v="2012-07-08T00:00:00"/>
    <d v="1899-12-30T16:38:00"/>
    <n v="16"/>
    <x v="0"/>
    <x v="0"/>
    <n v="5722.954545454545"/>
    <n v="59"/>
    <n v="70000"/>
    <n v="675.65201363636356"/>
    <x v="0"/>
    <n v="56000"/>
    <x v="213"/>
    <x v="179"/>
    <x v="308"/>
  </r>
  <r>
    <d v="2012-07-08T00:00:00"/>
    <d v="1899-12-30T16:38:00"/>
    <n v="16"/>
    <x v="0"/>
    <x v="10"/>
    <n v="998.63636363636374"/>
    <n v="10"/>
    <n v="28000"/>
    <n v="117.8990090909091"/>
    <x v="0"/>
    <n v="22400"/>
    <x v="4"/>
    <x v="59"/>
    <x v="13"/>
  </r>
  <r>
    <d v="2012-07-08T00:00:00"/>
    <d v="1899-12-30T16:50:00"/>
    <n v="16"/>
    <x v="0"/>
    <x v="9"/>
    <n v="6913.636363636364"/>
    <n v="2"/>
    <n v="84000"/>
    <n v="816.22390909090916"/>
    <x v="0"/>
    <n v="67200"/>
    <x v="214"/>
    <x v="136"/>
    <x v="309"/>
  </r>
  <r>
    <d v="2012-07-08T00:00:00"/>
    <d v="1899-12-30T16:54:00"/>
    <n v="16"/>
    <x v="0"/>
    <x v="12"/>
    <n v="8987.7272727272739"/>
    <n v="30"/>
    <n v="70000"/>
    <n v="1061.0910818181819"/>
    <x v="0"/>
    <n v="56000"/>
    <x v="215"/>
    <x v="14"/>
    <x v="310"/>
  </r>
  <r>
    <d v="2012-07-08T00:00:00"/>
    <d v="1899-12-30T17:02:00"/>
    <n v="17"/>
    <x v="0"/>
    <x v="10"/>
    <n v="2995.9090909090905"/>
    <n v="15"/>
    <n v="42000"/>
    <n v="353.69702727272721"/>
    <x v="0"/>
    <n v="33600"/>
    <x v="134"/>
    <x v="59"/>
    <x v="311"/>
  </r>
  <r>
    <d v="2012-07-08T00:00:00"/>
    <d v="1899-12-30T17:11:00"/>
    <n v="17"/>
    <x v="0"/>
    <x v="0"/>
    <n v="1651.590909090909"/>
    <n v="16"/>
    <n v="42000"/>
    <n v="194.98682272727271"/>
    <x v="0"/>
    <n v="33600"/>
    <x v="161"/>
    <x v="19"/>
    <x v="312"/>
  </r>
  <r>
    <d v="2012-07-08T00:00:00"/>
    <d v="1899-12-30T17:11:00"/>
    <n v="17"/>
    <x v="0"/>
    <x v="17"/>
    <n v="2650.2272727272725"/>
    <n v="26"/>
    <n v="42000"/>
    <n v="312.88583181818177"/>
    <x v="0"/>
    <n v="33600"/>
    <x v="139"/>
    <x v="44"/>
    <x v="313"/>
  </r>
  <r>
    <d v="2012-07-08T00:00:00"/>
    <d v="1899-12-30T17:18:00"/>
    <n v="17"/>
    <x v="0"/>
    <x v="9"/>
    <n v="4609.090909090909"/>
    <n v="31"/>
    <n v="70000"/>
    <n v="544.14927272727266"/>
    <x v="0"/>
    <n v="56000"/>
    <x v="173"/>
    <x v="180"/>
    <x v="314"/>
  </r>
  <r>
    <d v="2012-07-08T00:00:00"/>
    <d v="1899-12-30T17:21:00"/>
    <n v="17"/>
    <x v="0"/>
    <x v="12"/>
    <n v="6990.454545454545"/>
    <n v="33"/>
    <n v="98000"/>
    <n v="825.29306363636363"/>
    <x v="0"/>
    <n v="78400"/>
    <x v="31"/>
    <x v="181"/>
    <x v="315"/>
  </r>
  <r>
    <d v="2012-07-08T00:00:00"/>
    <d v="1899-12-30T17:26:00"/>
    <n v="17"/>
    <x v="0"/>
    <x v="1"/>
    <n v="3072.727272727273"/>
    <n v="3"/>
    <n v="28000"/>
    <n v="362.76618181818185"/>
    <x v="0"/>
    <n v="22400"/>
    <x v="6"/>
    <x v="81"/>
    <x v="269"/>
  </r>
  <r>
    <d v="2012-07-08T00:00:00"/>
    <d v="1899-12-30T17:31:00"/>
    <n v="17"/>
    <x v="0"/>
    <x v="10"/>
    <n v="2995.9090909090905"/>
    <n v="33"/>
    <n v="98000"/>
    <n v="353.69702727272721"/>
    <x v="0"/>
    <n v="78400"/>
    <x v="216"/>
    <x v="181"/>
    <x v="316"/>
  </r>
  <r>
    <d v="2012-07-08T00:00:00"/>
    <d v="1899-12-30T17:31:00"/>
    <n v="17"/>
    <x v="0"/>
    <x v="17"/>
    <n v="1766.8181818181822"/>
    <n v="19"/>
    <n v="28000"/>
    <n v="208.59055454545458"/>
    <x v="0"/>
    <n v="22400"/>
    <x v="131"/>
    <x v="138"/>
    <x v="317"/>
  </r>
  <r>
    <d v="2012-07-08T00:00:00"/>
    <d v="1899-12-30T17:41:00"/>
    <n v="17"/>
    <x v="0"/>
    <x v="7"/>
    <n v="35528.409090909088"/>
    <n v="156"/>
    <n v="924000"/>
    <n v="4194.4839772727273"/>
    <x v="0"/>
    <n v="739200"/>
    <x v="217"/>
    <x v="182"/>
    <x v="318"/>
  </r>
  <r>
    <d v="2012-07-08T00:00:00"/>
    <d v="1899-12-30T17:48:00"/>
    <n v="17"/>
    <x v="0"/>
    <x v="0"/>
    <n v="806.59090909090901"/>
    <n v="27"/>
    <n v="126000"/>
    <n v="95.22612272727271"/>
    <x v="0"/>
    <n v="100800"/>
    <x v="218"/>
    <x v="28"/>
    <x v="319"/>
  </r>
  <r>
    <d v="2012-07-08T00:00:00"/>
    <d v="1899-12-30T17:50:00"/>
    <n v="17"/>
    <x v="0"/>
    <x v="15"/>
    <n v="4609.090909090909"/>
    <n v="14"/>
    <n v="28000"/>
    <n v="544.14927272727266"/>
    <x v="0"/>
    <n v="22400"/>
    <x v="17"/>
    <x v="121"/>
    <x v="34"/>
  </r>
  <r>
    <d v="2012-07-08T00:00:00"/>
    <d v="1899-12-30T17:50:00"/>
    <n v="17"/>
    <x v="0"/>
    <x v="9"/>
    <n v="5377.2727272727279"/>
    <n v="16"/>
    <n v="84000"/>
    <n v="634.84081818181824"/>
    <x v="0"/>
    <n v="67200"/>
    <x v="219"/>
    <x v="7"/>
    <x v="320"/>
  </r>
  <r>
    <d v="2012-07-08T00:00:00"/>
    <d v="1899-12-30T17:54:00"/>
    <n v="17"/>
    <x v="0"/>
    <x v="18"/>
    <n v="2458.181818181818"/>
    <n v="8"/>
    <n v="98000"/>
    <n v="290.21294545454543"/>
    <x v="0"/>
    <n v="78400"/>
    <x v="220"/>
    <x v="183"/>
    <x v="275"/>
  </r>
  <r>
    <d v="2012-07-08T00:00:00"/>
    <d v="1899-12-30T17:56:00"/>
    <n v="17"/>
    <x v="0"/>
    <x v="7"/>
    <n v="16477.5"/>
    <n v="95"/>
    <n v="574000"/>
    <n v="1945.33365"/>
    <x v="0"/>
    <n v="459200"/>
    <x v="221"/>
    <x v="184"/>
    <x v="321"/>
  </r>
  <r>
    <d v="2012-07-08T00:00:00"/>
    <d v="1899-12-30T17:56:00"/>
    <n v="17"/>
    <x v="0"/>
    <x v="10"/>
    <n v="2995.9090909090905"/>
    <n v="17"/>
    <n v="56000"/>
    <n v="353.69702727272721"/>
    <x v="0"/>
    <n v="44800"/>
    <x v="212"/>
    <x v="91"/>
    <x v="322"/>
  </r>
  <r>
    <d v="2012-07-08T00:00:00"/>
    <d v="1899-12-30T18:16:00"/>
    <n v="18"/>
    <x v="0"/>
    <x v="17"/>
    <n v="8795.681818181818"/>
    <n v="72"/>
    <n v="70000"/>
    <n v="1038.4181954545454"/>
    <x v="0"/>
    <n v="56000"/>
    <x v="176"/>
    <x v="185"/>
    <x v="323"/>
  </r>
  <r>
    <d v="2012-07-08T00:00:00"/>
    <d v="1899-12-30T18:16:00"/>
    <n v="18"/>
    <x v="0"/>
    <x v="1"/>
    <n v="768.18181818181824"/>
    <n v="6"/>
    <n v="14000"/>
    <n v="90.691545454545462"/>
    <x v="0"/>
    <n v="11200"/>
    <x v="7"/>
    <x v="14"/>
    <x v="115"/>
  </r>
  <r>
    <d v="2012-07-08T00:00:00"/>
    <d v="1899-12-30T18:19:00"/>
    <n v="18"/>
    <x v="0"/>
    <x v="9"/>
    <n v="4609.090909090909"/>
    <n v="44"/>
    <n v="42000"/>
    <n v="544.14927272727266"/>
    <x v="0"/>
    <n v="33600"/>
    <x v="110"/>
    <x v="186"/>
    <x v="324"/>
  </r>
  <r>
    <d v="2012-07-08T00:00:00"/>
    <d v="1899-12-30T18:38:00"/>
    <n v="18"/>
    <x v="0"/>
    <x v="15"/>
    <n v="768.18181818181824"/>
    <n v="22"/>
    <n v="14000"/>
    <n v="90.691545454545462"/>
    <x v="0"/>
    <n v="11200"/>
    <x v="7"/>
    <x v="187"/>
    <x v="325"/>
  </r>
  <r>
    <d v="2012-07-08T00:00:00"/>
    <d v="1899-12-30T18:40:00"/>
    <n v="18"/>
    <x v="0"/>
    <x v="17"/>
    <n v="7028.8636363636379"/>
    <n v="41"/>
    <n v="70000"/>
    <n v="829.82764090909109"/>
    <x v="0"/>
    <n v="56000"/>
    <x v="222"/>
    <x v="32"/>
    <x v="326"/>
  </r>
  <r>
    <d v="2012-07-08T00:00:00"/>
    <d v="1899-12-30T18:46:00"/>
    <n v="18"/>
    <x v="0"/>
    <x v="9"/>
    <n v="4609.090909090909"/>
    <n v="4"/>
    <n v="56000"/>
    <n v="544.14927272727266"/>
    <x v="0"/>
    <n v="44800"/>
    <x v="16"/>
    <x v="0"/>
    <x v="63"/>
  </r>
  <r>
    <d v="2012-07-08T00:00:00"/>
    <d v="1899-12-30T18:56:00"/>
    <n v="18"/>
    <x v="0"/>
    <x v="5"/>
    <n v="768.18181818181824"/>
    <n v="14"/>
    <n v="14000"/>
    <n v="90.691545454545462"/>
    <x v="0"/>
    <n v="11200"/>
    <x v="7"/>
    <x v="25"/>
    <x v="23"/>
  </r>
  <r>
    <d v="2012-07-08T00:00:00"/>
    <d v="1899-12-30T19:18:00"/>
    <n v="19"/>
    <x v="0"/>
    <x v="16"/>
    <n v="30227.954545454544"/>
    <n v="71"/>
    <n v="112000"/>
    <n v="3568.7123136363634"/>
    <x v="0"/>
    <n v="89600"/>
    <x v="223"/>
    <x v="188"/>
    <x v="327"/>
  </r>
  <r>
    <d v="2012-07-08T00:00:00"/>
    <d v="1899-12-30T19:25:00"/>
    <n v="19"/>
    <x v="0"/>
    <x v="0"/>
    <n v="21585.909090909096"/>
    <n v="43"/>
    <n v="238000"/>
    <n v="2548.4324272727276"/>
    <x v="0"/>
    <n v="190400"/>
    <x v="224"/>
    <x v="189"/>
    <x v="328"/>
  </r>
  <r>
    <d v="2012-07-08T00:00:00"/>
    <d v="1899-12-30T19:27:00"/>
    <n v="19"/>
    <x v="0"/>
    <x v="17"/>
    <n v="7912.2727272727279"/>
    <n v="33"/>
    <n v="70000"/>
    <n v="934.12291818181825"/>
    <x v="0"/>
    <n v="56000"/>
    <x v="225"/>
    <x v="190"/>
    <x v="329"/>
  </r>
  <r>
    <d v="2012-07-08T00:00:00"/>
    <d v="1899-12-30T19:31:00"/>
    <n v="19"/>
    <x v="0"/>
    <x v="9"/>
    <n v="2304.5454545454545"/>
    <n v="16"/>
    <n v="14000"/>
    <n v="272.07463636363633"/>
    <x v="0"/>
    <n v="11200"/>
    <x v="17"/>
    <x v="79"/>
    <x v="149"/>
  </r>
  <r>
    <d v="2012-07-08T00:00:00"/>
    <d v="1899-12-30T19:31:00"/>
    <n v="19"/>
    <x v="0"/>
    <x v="11"/>
    <n v="22546.136363636364"/>
    <n v="154"/>
    <n v="588000"/>
    <n v="2661.796859090909"/>
    <x v="0"/>
    <n v="470400"/>
    <x v="226"/>
    <x v="144"/>
    <x v="330"/>
  </r>
  <r>
    <d v="2012-07-08T00:00:00"/>
    <d v="1899-12-30T19:51:00"/>
    <n v="19"/>
    <x v="0"/>
    <x v="15"/>
    <n v="768.18181818181824"/>
    <n v="11"/>
    <n v="14000"/>
    <n v="90.691545454545462"/>
    <x v="0"/>
    <n v="11200"/>
    <x v="7"/>
    <x v="139"/>
    <x v="331"/>
  </r>
  <r>
    <d v="2012-07-08T00:00:00"/>
    <d v="1899-12-30T19:55:00"/>
    <n v="19"/>
    <x v="0"/>
    <x v="17"/>
    <n v="7028.8636363636379"/>
    <n v="25"/>
    <n v="70000"/>
    <n v="829.82764090909109"/>
    <x v="0"/>
    <n v="56000"/>
    <x v="222"/>
    <x v="59"/>
    <x v="332"/>
  </r>
  <r>
    <d v="2012-07-08T00:00:00"/>
    <d v="1899-12-30T20:15:00"/>
    <n v="20"/>
    <x v="0"/>
    <x v="9"/>
    <n v="2304.5454545454545"/>
    <n v="17"/>
    <n v="42000"/>
    <n v="272.07463636363633"/>
    <x v="0"/>
    <n v="33600"/>
    <x v="21"/>
    <x v="137"/>
    <x v="192"/>
  </r>
  <r>
    <d v="2012-07-08T00:00:00"/>
    <d v="1899-12-30T20:19:00"/>
    <n v="20"/>
    <x v="0"/>
    <x v="17"/>
    <n v="6145.454545454546"/>
    <n v="14"/>
    <n v="84000"/>
    <n v="725.5323636363637"/>
    <x v="0"/>
    <n v="67200"/>
    <x v="45"/>
    <x v="26"/>
    <x v="139"/>
  </r>
  <r>
    <d v="2012-07-08T00:00:00"/>
    <d v="1899-12-30T20:41:00"/>
    <n v="20"/>
    <x v="0"/>
    <x v="1"/>
    <n v="768.18181818181824"/>
    <n v="2"/>
    <n v="14000"/>
    <n v="90.691545454545462"/>
    <x v="0"/>
    <n v="11200"/>
    <x v="7"/>
    <x v="12"/>
    <x v="6"/>
  </r>
  <r>
    <d v="2012-07-08T00:00:00"/>
    <d v="1899-12-30T20:43:00"/>
    <n v="20"/>
    <x v="0"/>
    <x v="17"/>
    <n v="2650.2272727272725"/>
    <n v="25"/>
    <n v="42000"/>
    <n v="312.88583181818177"/>
    <x v="0"/>
    <n v="33600"/>
    <x v="139"/>
    <x v="147"/>
    <x v="333"/>
  </r>
  <r>
    <d v="2012-07-08T00:00:00"/>
    <d v="1899-12-30T20:49:00"/>
    <n v="20"/>
    <x v="0"/>
    <x v="10"/>
    <n v="43555.909090909088"/>
    <n v="119"/>
    <n v="238000"/>
    <n v="5142.2106272727269"/>
    <x v="0"/>
    <n v="190400"/>
    <x v="227"/>
    <x v="121"/>
    <x v="334"/>
  </r>
  <r>
    <d v="2012-07-08T00:00:00"/>
    <d v="1899-12-30T20:52:00"/>
    <n v="20"/>
    <x v="0"/>
    <x v="9"/>
    <n v="1536.3636363636365"/>
    <n v="47"/>
    <n v="28000"/>
    <n v="181.38309090909092"/>
    <x v="0"/>
    <n v="22400"/>
    <x v="7"/>
    <x v="191"/>
    <x v="335"/>
  </r>
  <r>
    <d v="2012-07-08T00:00:00"/>
    <d v="1899-12-30T21:04:00"/>
    <n v="21"/>
    <x v="0"/>
    <x v="16"/>
    <n v="15824.545454545456"/>
    <n v="103"/>
    <n v="70000"/>
    <n v="1868.2458363636365"/>
    <x v="0"/>
    <n v="56000"/>
    <x v="228"/>
    <x v="192"/>
    <x v="94"/>
  </r>
  <r>
    <d v="2012-07-08T00:00:00"/>
    <d v="1899-12-30T21:09:00"/>
    <n v="21"/>
    <x v="0"/>
    <x v="17"/>
    <n v="883.40909090909111"/>
    <n v="9"/>
    <n v="28000"/>
    <n v="104.29527727272729"/>
    <x v="0"/>
    <n v="22400"/>
    <x v="133"/>
    <x v="56"/>
    <x v="173"/>
  </r>
  <r>
    <d v="2012-07-08T00:00:00"/>
    <d v="1899-12-30T21:15:00"/>
    <n v="21"/>
    <x v="0"/>
    <x v="7"/>
    <n v="37948.181818181823"/>
    <n v="348"/>
    <n v="840000"/>
    <n v="4480.1623454545461"/>
    <x v="0"/>
    <n v="672000"/>
    <x v="229"/>
    <x v="30"/>
    <x v="336"/>
  </r>
  <r>
    <d v="2012-07-08T00:00:00"/>
    <d v="1899-12-30T21:32:00"/>
    <n v="21"/>
    <x v="0"/>
    <x v="9"/>
    <n v="768.18181818181824"/>
    <n v="36"/>
    <n v="56000"/>
    <n v="90.691545454545462"/>
    <x v="0"/>
    <n v="44800"/>
    <x v="180"/>
    <x v="34"/>
    <x v="337"/>
  </r>
  <r>
    <d v="2012-07-08T00:00:00"/>
    <d v="1899-12-30T21:44:00"/>
    <n v="21"/>
    <x v="0"/>
    <x v="17"/>
    <n v="3533.6363636363644"/>
    <n v="18"/>
    <n v="28000"/>
    <n v="417.18110909090916"/>
    <x v="0"/>
    <n v="22400"/>
    <x v="141"/>
    <x v="34"/>
    <x v="338"/>
  </r>
  <r>
    <d v="2012-07-08T00:00:00"/>
    <d v="1899-12-30T21:51:00"/>
    <n v="21"/>
    <x v="0"/>
    <x v="9"/>
    <n v="2304.5454545454545"/>
    <n v="38"/>
    <n v="84000"/>
    <n v="272.07463636363633"/>
    <x v="0"/>
    <n v="67200"/>
    <x v="208"/>
    <x v="96"/>
    <x v="22"/>
  </r>
  <r>
    <d v="2012-07-08T00:00:00"/>
    <d v="1899-12-30T21:55:00"/>
    <n v="21"/>
    <x v="0"/>
    <x v="5"/>
    <n v="1536.3636363636365"/>
    <n v="12"/>
    <n v="14000"/>
    <n v="181.38309090909092"/>
    <x v="0"/>
    <n v="11200"/>
    <x v="6"/>
    <x v="154"/>
    <x v="115"/>
  </r>
  <r>
    <d v="2012-07-08T00:00:00"/>
    <d v="1899-12-30T21:59:00"/>
    <n v="21"/>
    <x v="0"/>
    <x v="1"/>
    <n v="768.18181818181824"/>
    <n v="2"/>
    <n v="14000"/>
    <n v="90.691545454545462"/>
    <x v="0"/>
    <n v="11200"/>
    <x v="7"/>
    <x v="12"/>
    <x v="6"/>
  </r>
  <r>
    <d v="2012-07-08T00:00:00"/>
    <d v="1899-12-30T22:13:00"/>
    <n v="22"/>
    <x v="0"/>
    <x v="11"/>
    <n v="25695.68181818182"/>
    <n v="188"/>
    <n v="574000"/>
    <n v="3033.6321954545456"/>
    <x v="0"/>
    <n v="459200"/>
    <x v="230"/>
    <x v="193"/>
    <x v="339"/>
  </r>
  <r>
    <d v="2012-07-08T00:00:00"/>
    <d v="1899-12-30T22:13:00"/>
    <n v="22"/>
    <x v="0"/>
    <x v="15"/>
    <n v="1536.3636363636365"/>
    <n v="11"/>
    <n v="28000"/>
    <n v="181.38309090909092"/>
    <x v="0"/>
    <n v="22400"/>
    <x v="7"/>
    <x v="4"/>
    <x v="282"/>
  </r>
  <r>
    <d v="2012-07-08T00:00:00"/>
    <d v="1899-12-30T22:21:00"/>
    <n v="22"/>
    <x v="0"/>
    <x v="17"/>
    <n v="1766.8181818181822"/>
    <n v="10"/>
    <n v="28000"/>
    <n v="208.59055454545458"/>
    <x v="0"/>
    <n v="22400"/>
    <x v="131"/>
    <x v="59"/>
    <x v="200"/>
  </r>
  <r>
    <d v="2012-07-08T00:00:00"/>
    <d v="1899-12-30T22:28:00"/>
    <n v="22"/>
    <x v="0"/>
    <x v="9"/>
    <n v="1536.3636363636365"/>
    <n v="41"/>
    <n v="56000"/>
    <n v="181.38309090909092"/>
    <x v="0"/>
    <n v="44800"/>
    <x v="59"/>
    <x v="194"/>
    <x v="340"/>
  </r>
  <r>
    <d v="2012-07-08T00:00:00"/>
    <d v="1899-12-30T23:00:00"/>
    <n v="23"/>
    <x v="0"/>
    <x v="17"/>
    <n v="8795.681818181818"/>
    <n v="24"/>
    <n v="70000"/>
    <n v="1038.4181954545454"/>
    <x v="0"/>
    <n v="56000"/>
    <x v="176"/>
    <x v="85"/>
    <x v="341"/>
  </r>
  <r>
    <d v="2012-07-08T00:00:00"/>
    <d v="1899-12-30T23:09:00"/>
    <n v="23"/>
    <x v="0"/>
    <x v="15"/>
    <n v="3072.727272727273"/>
    <n v="14"/>
    <n v="28000"/>
    <n v="362.76618181818185"/>
    <x v="0"/>
    <n v="22400"/>
    <x v="6"/>
    <x v="121"/>
    <x v="174"/>
  </r>
  <r>
    <d v="2012-07-08T00:00:00"/>
    <d v="1899-12-30T23:16:00"/>
    <n v="23"/>
    <x v="0"/>
    <x v="9"/>
    <n v="1536.3636363636365"/>
    <n v="26"/>
    <n v="28000"/>
    <n v="181.38309090909092"/>
    <x v="0"/>
    <n v="22400"/>
    <x v="7"/>
    <x v="58"/>
    <x v="68"/>
  </r>
  <r>
    <d v="2012-07-08T00:00:00"/>
    <d v="1899-12-30T23:29:00"/>
    <n v="23"/>
    <x v="0"/>
    <x v="15"/>
    <n v="3072.727272727273"/>
    <n v="4"/>
    <n v="42000"/>
    <n v="362.76618181818185"/>
    <x v="0"/>
    <n v="33600"/>
    <x v="45"/>
    <x v="122"/>
    <x v="7"/>
  </r>
  <r>
    <d v="2012-07-08T00:00:00"/>
    <d v="1899-12-30T23:31:00"/>
    <n v="23"/>
    <x v="0"/>
    <x v="14"/>
    <n v="19242.954545454548"/>
    <n v="74"/>
    <n v="140000"/>
    <n v="2271.823213636364"/>
    <x v="0"/>
    <n v="112000"/>
    <x v="231"/>
    <x v="195"/>
    <x v="342"/>
  </r>
  <r>
    <d v="2012-07-08T00:00:00"/>
    <d v="1899-12-30T23:31:00"/>
    <n v="23"/>
    <x v="0"/>
    <x v="17"/>
    <n v="5262.045454545455"/>
    <n v="20"/>
    <n v="42000"/>
    <n v="621.23708636363642"/>
    <x v="0"/>
    <n v="33600"/>
    <x v="118"/>
    <x v="196"/>
    <x v="343"/>
  </r>
  <r>
    <d v="2012-07-08T00:00:00"/>
    <d v="1899-12-30T23:52:00"/>
    <n v="23"/>
    <x v="0"/>
    <x v="17"/>
    <n v="1766.8181818181822"/>
    <n v="9"/>
    <n v="56000"/>
    <n v="208.59055454545458"/>
    <x v="0"/>
    <n v="44800"/>
    <x v="133"/>
    <x v="120"/>
    <x v="338"/>
  </r>
  <r>
    <d v="2012-07-08T00:00:00"/>
    <d v="1899-12-30T23:52:00"/>
    <n v="23"/>
    <x v="0"/>
    <x v="9"/>
    <n v="3072.727272727273"/>
    <n v="16"/>
    <n v="28000"/>
    <n v="362.76618181818185"/>
    <x v="0"/>
    <n v="22400"/>
    <x v="6"/>
    <x v="16"/>
    <x v="58"/>
  </r>
  <r>
    <d v="2012-07-09T00:00:00"/>
    <d v="1899-12-30T00:15:00"/>
    <n v="0"/>
    <x v="0"/>
    <x v="15"/>
    <n v="1536.3636363636365"/>
    <n v="11"/>
    <n v="14000"/>
    <n v="181.38309090909092"/>
    <x v="1"/>
    <n v="11200"/>
    <x v="6"/>
    <x v="139"/>
    <x v="282"/>
  </r>
  <r>
    <d v="2012-07-09T00:00:00"/>
    <d v="1899-12-30T00:21:00"/>
    <n v="0"/>
    <x v="0"/>
    <x v="17"/>
    <n v="2650.2272727272725"/>
    <n v="17"/>
    <n v="56000"/>
    <n v="312.88583181818177"/>
    <x v="1"/>
    <n v="44800"/>
    <x v="119"/>
    <x v="91"/>
    <x v="344"/>
  </r>
  <r>
    <d v="2012-07-09T00:00:00"/>
    <d v="1899-12-30T00:48:00"/>
    <n v="0"/>
    <x v="0"/>
    <x v="17"/>
    <n v="2650.2272727272725"/>
    <n v="3"/>
    <n v="56000"/>
    <n v="312.88583181818177"/>
    <x v="1"/>
    <n v="44800"/>
    <x v="119"/>
    <x v="155"/>
    <x v="277"/>
  </r>
  <r>
    <d v="2012-07-09T00:00:00"/>
    <d v="1899-12-30T00:51:00"/>
    <n v="0"/>
    <x v="0"/>
    <x v="9"/>
    <n v="768.18181818181824"/>
    <n v="15"/>
    <n v="28000"/>
    <n v="90.691545454545462"/>
    <x v="1"/>
    <n v="22400"/>
    <x v="59"/>
    <x v="127"/>
    <x v="345"/>
  </r>
  <r>
    <d v="2012-07-09T00:00:00"/>
    <d v="1899-12-30T01:14:00"/>
    <n v="1"/>
    <x v="0"/>
    <x v="17"/>
    <n v="3533.6363636363644"/>
    <n v="31"/>
    <n v="84000"/>
    <n v="417.18110909090916"/>
    <x v="1"/>
    <n v="67200"/>
    <x v="150"/>
    <x v="197"/>
    <x v="346"/>
  </r>
  <r>
    <d v="2012-07-09T00:00:00"/>
    <d v="1899-12-30T01:46:00"/>
    <n v="1"/>
    <x v="0"/>
    <x v="17"/>
    <n v="1766.8181818181822"/>
    <n v="17"/>
    <n v="84000"/>
    <n v="208.59055454545458"/>
    <x v="1"/>
    <n v="67200"/>
    <x v="70"/>
    <x v="95"/>
    <x v="199"/>
  </r>
  <r>
    <d v="2012-07-09T00:00:00"/>
    <d v="1899-12-30T06:57:00"/>
    <n v="6"/>
    <x v="0"/>
    <x v="9"/>
    <n v="1536.3636363636365"/>
    <n v="1"/>
    <n v="14000"/>
    <n v="181.38309090909092"/>
    <x v="1"/>
    <n v="11200"/>
    <x v="6"/>
    <x v="0"/>
    <x v="73"/>
  </r>
  <r>
    <d v="2012-07-09T00:00:00"/>
    <d v="1899-12-30T07:33:00"/>
    <n v="7"/>
    <x v="0"/>
    <x v="9"/>
    <n v="4609.090909090909"/>
    <n v="0"/>
    <n v="28000"/>
    <n v="544.14927272727266"/>
    <x v="1"/>
    <n v="22400"/>
    <x v="17"/>
    <x v="38"/>
    <x v="50"/>
  </r>
  <r>
    <d v="2012-07-09T00:00:00"/>
    <d v="1899-12-30T07:51:00"/>
    <n v="7"/>
    <x v="0"/>
    <x v="9"/>
    <n v="3072.727272727273"/>
    <n v="0"/>
    <n v="14000"/>
    <n v="362.76618181818185"/>
    <x v="1"/>
    <n v="11200"/>
    <x v="65"/>
    <x v="38"/>
    <x v="50"/>
  </r>
  <r>
    <d v="2012-07-09T00:00:00"/>
    <d v="1899-12-30T09:15:00"/>
    <n v="9"/>
    <x v="0"/>
    <x v="0"/>
    <n v="13942.5"/>
    <n v="40"/>
    <n v="98000"/>
    <n v="1646.0515499999999"/>
    <x v="1"/>
    <n v="78400"/>
    <x v="232"/>
    <x v="198"/>
    <x v="347"/>
  </r>
  <r>
    <d v="2012-07-09T00:00:00"/>
    <d v="1899-12-30T09:51:00"/>
    <n v="9"/>
    <x v="0"/>
    <x v="0"/>
    <n v="15555.68181818182"/>
    <n v="43"/>
    <n v="126000"/>
    <n v="1836.5037954545455"/>
    <x v="1"/>
    <n v="100800"/>
    <x v="194"/>
    <x v="88"/>
    <x v="348"/>
  </r>
  <r>
    <d v="2012-07-09T00:00:00"/>
    <d v="1899-12-30T10:16:00"/>
    <n v="10"/>
    <x v="0"/>
    <x v="0"/>
    <n v="10639.318181818182"/>
    <n v="40"/>
    <n v="126000"/>
    <n v="1256.0779045454547"/>
    <x v="1"/>
    <n v="100800"/>
    <x v="23"/>
    <x v="199"/>
    <x v="349"/>
  </r>
  <r>
    <d v="2012-07-09T00:00:00"/>
    <d v="1899-12-30T10:32:00"/>
    <n v="10"/>
    <x v="0"/>
    <x v="9"/>
    <n v="1536.3636363636365"/>
    <n v="9"/>
    <n v="14000"/>
    <n v="181.38309090909092"/>
    <x v="1"/>
    <n v="11200"/>
    <x v="6"/>
    <x v="34"/>
    <x v="170"/>
  </r>
  <r>
    <d v="2012-07-09T00:00:00"/>
    <d v="1899-12-30T10:42:00"/>
    <n v="10"/>
    <x v="0"/>
    <x v="0"/>
    <n v="12290.909090909092"/>
    <n v="34"/>
    <n v="140000"/>
    <n v="1451.0647272727274"/>
    <x v="1"/>
    <n v="112000"/>
    <x v="35"/>
    <x v="87"/>
    <x v="350"/>
  </r>
  <r>
    <d v="2012-07-09T00:00:00"/>
    <d v="1899-12-30T10:53:00"/>
    <n v="10"/>
    <x v="0"/>
    <x v="9"/>
    <n v="1536.3636363636365"/>
    <n v="7"/>
    <n v="14000"/>
    <n v="181.38309090909092"/>
    <x v="1"/>
    <n v="11200"/>
    <x v="6"/>
    <x v="121"/>
    <x v="174"/>
  </r>
  <r>
    <d v="2012-07-09T00:00:00"/>
    <d v="1899-12-30T10:55:00"/>
    <n v="10"/>
    <x v="0"/>
    <x v="8"/>
    <n v="2458.181818181818"/>
    <n v="4"/>
    <n v="14000"/>
    <n v="290.21294545454543"/>
    <x v="1"/>
    <n v="11200"/>
    <x v="179"/>
    <x v="2"/>
    <x v="351"/>
  </r>
  <r>
    <d v="2012-07-09T00:00:00"/>
    <d v="1899-12-30T11:14:00"/>
    <n v="11"/>
    <x v="0"/>
    <x v="0"/>
    <n v="9026.136363636364"/>
    <n v="57"/>
    <n v="154000"/>
    <n v="1065.625659090909"/>
    <x v="1"/>
    <n v="123200"/>
    <x v="233"/>
    <x v="200"/>
    <x v="352"/>
  </r>
  <r>
    <d v="2012-07-09T00:00:00"/>
    <d v="1899-12-30T11:16:00"/>
    <n v="11"/>
    <x v="0"/>
    <x v="4"/>
    <n v="1536.3636363636365"/>
    <n v="16"/>
    <n v="28000"/>
    <n v="181.38309090909092"/>
    <x v="1"/>
    <n v="22400"/>
    <x v="7"/>
    <x v="16"/>
    <x v="32"/>
  </r>
  <r>
    <d v="2012-07-09T00:00:00"/>
    <d v="1899-12-30T11:19:00"/>
    <n v="11"/>
    <x v="0"/>
    <x v="9"/>
    <n v="1536.3636363636365"/>
    <n v="4"/>
    <n v="28000"/>
    <n v="181.38309090909092"/>
    <x v="1"/>
    <n v="22400"/>
    <x v="7"/>
    <x v="12"/>
    <x v="6"/>
  </r>
  <r>
    <d v="2012-07-09T00:00:00"/>
    <d v="1899-12-30T11:47:00"/>
    <n v="11"/>
    <x v="0"/>
    <x v="0"/>
    <n v="3264.7727272727275"/>
    <n v="30"/>
    <n v="98000"/>
    <n v="385.43906818181819"/>
    <x v="1"/>
    <n v="78400"/>
    <x v="152"/>
    <x v="6"/>
    <x v="203"/>
  </r>
  <r>
    <d v="2012-07-09T00:00:00"/>
    <d v="1899-12-30T11:55:00"/>
    <n v="11"/>
    <x v="0"/>
    <x v="7"/>
    <n v="3456.818181818182"/>
    <n v="10"/>
    <n v="84000"/>
    <n v="408.11195454545458"/>
    <x v="1"/>
    <n v="67200"/>
    <x v="154"/>
    <x v="54"/>
    <x v="353"/>
  </r>
  <r>
    <d v="2012-07-09T00:00:00"/>
    <d v="1899-12-30T12:05:00"/>
    <n v="12"/>
    <x v="0"/>
    <x v="9"/>
    <n v="2304.5454545454545"/>
    <n v="14"/>
    <n v="28000"/>
    <n v="272.07463636363633"/>
    <x v="1"/>
    <n v="22400"/>
    <x v="16"/>
    <x v="121"/>
    <x v="112"/>
  </r>
  <r>
    <d v="2012-07-09T00:00:00"/>
    <d v="1899-12-30T12:09:00"/>
    <n v="12"/>
    <x v="0"/>
    <x v="7"/>
    <n v="5185.2272727272721"/>
    <n v="12"/>
    <n v="98000"/>
    <n v="612.16793181818173"/>
    <x v="1"/>
    <n v="78400"/>
    <x v="234"/>
    <x v="201"/>
    <x v="354"/>
  </r>
  <r>
    <d v="2012-07-09T00:00:00"/>
    <d v="1899-12-30T12:20:00"/>
    <n v="12"/>
    <x v="0"/>
    <x v="0"/>
    <n v="2458.181818181818"/>
    <n v="39"/>
    <n v="56000"/>
    <n v="290.21294545454543"/>
    <x v="1"/>
    <n v="44800"/>
    <x v="96"/>
    <x v="202"/>
    <x v="355"/>
  </r>
  <r>
    <d v="2012-07-09T00:00:00"/>
    <d v="1899-12-30T12:45:00"/>
    <n v="12"/>
    <x v="0"/>
    <x v="9"/>
    <n v="2304.5454545454545"/>
    <n v="15"/>
    <n v="28000"/>
    <n v="272.07463636363633"/>
    <x v="1"/>
    <n v="22400"/>
    <x v="16"/>
    <x v="127"/>
    <x v="116"/>
  </r>
  <r>
    <d v="2012-07-09T00:00:00"/>
    <d v="1899-12-30T13:03:00"/>
    <n v="13"/>
    <x v="0"/>
    <x v="7"/>
    <n v="2611.818181818182"/>
    <n v="11"/>
    <n v="84000"/>
    <n v="308.35125454545454"/>
    <x v="1"/>
    <n v="67200"/>
    <x v="98"/>
    <x v="90"/>
    <x v="356"/>
  </r>
  <r>
    <d v="2012-07-09T00:00:00"/>
    <d v="1899-12-30T13:14:00"/>
    <n v="13"/>
    <x v="0"/>
    <x v="4"/>
    <n v="1536.3636363636365"/>
    <n v="23"/>
    <n v="14000"/>
    <n v="181.38309090909092"/>
    <x v="1"/>
    <n v="11200"/>
    <x v="6"/>
    <x v="203"/>
    <x v="357"/>
  </r>
  <r>
    <d v="2012-07-09T00:00:00"/>
    <d v="1899-12-30T13:14:00"/>
    <n v="13"/>
    <x v="0"/>
    <x v="0"/>
    <n v="2458.181818181818"/>
    <n v="36"/>
    <n v="84000"/>
    <n v="290.21294545454543"/>
    <x v="1"/>
    <n v="67200"/>
    <x v="157"/>
    <x v="14"/>
    <x v="306"/>
  </r>
  <r>
    <d v="2012-07-09T00:00:00"/>
    <d v="1899-12-30T13:16:00"/>
    <n v="13"/>
    <x v="0"/>
    <x v="11"/>
    <n v="6952.045454545454"/>
    <n v="28"/>
    <n v="126000"/>
    <n v="820.75848636363628"/>
    <x v="1"/>
    <n v="100800"/>
    <x v="235"/>
    <x v="204"/>
    <x v="358"/>
  </r>
  <r>
    <d v="2012-07-09T00:00:00"/>
    <d v="1899-12-30T13:26:00"/>
    <n v="13"/>
    <x v="0"/>
    <x v="1"/>
    <n v="3072.727272727273"/>
    <n v="2"/>
    <n v="28000"/>
    <n v="362.76618181818185"/>
    <x v="1"/>
    <n v="22400"/>
    <x v="6"/>
    <x v="0"/>
    <x v="73"/>
  </r>
  <r>
    <d v="2012-07-09T00:00:00"/>
    <d v="1899-12-30T13:43:00"/>
    <n v="13"/>
    <x v="0"/>
    <x v="0"/>
    <n v="4109.7727272727279"/>
    <n v="17"/>
    <n v="98000"/>
    <n v="485.19976818181823"/>
    <x v="1"/>
    <n v="78400"/>
    <x v="236"/>
    <x v="152"/>
    <x v="359"/>
  </r>
  <r>
    <d v="2012-07-09T00:00:00"/>
    <d v="1899-12-30T14:00:00"/>
    <n v="14"/>
    <x v="0"/>
    <x v="2"/>
    <n v="1536.3636363636365"/>
    <n v="8"/>
    <n v="14000"/>
    <n v="181.38309090909092"/>
    <x v="1"/>
    <n v="11200"/>
    <x v="6"/>
    <x v="16"/>
    <x v="58"/>
  </r>
  <r>
    <d v="2012-07-09T00:00:00"/>
    <d v="1899-12-30T14:07:00"/>
    <n v="14"/>
    <x v="0"/>
    <x v="11"/>
    <n v="3456.818181818182"/>
    <n v="11"/>
    <n v="56000"/>
    <n v="408.11195454545458"/>
    <x v="1"/>
    <n v="44800"/>
    <x v="97"/>
    <x v="94"/>
    <x v="124"/>
  </r>
  <r>
    <d v="2012-07-09T00:00:00"/>
    <d v="1899-12-30T14:12:00"/>
    <n v="14"/>
    <x v="0"/>
    <x v="9"/>
    <n v="3072.727272727273"/>
    <n v="20"/>
    <n v="42000"/>
    <n v="362.76618181818185"/>
    <x v="1"/>
    <n v="33600"/>
    <x v="45"/>
    <x v="196"/>
    <x v="94"/>
  </r>
  <r>
    <d v="2012-07-09T00:00:00"/>
    <d v="1899-12-30T14:17:00"/>
    <n v="14"/>
    <x v="0"/>
    <x v="0"/>
    <n v="4109.7727272727279"/>
    <n v="16"/>
    <n v="70000"/>
    <n v="485.19976818181823"/>
    <x v="1"/>
    <n v="56000"/>
    <x v="237"/>
    <x v="153"/>
    <x v="360"/>
  </r>
  <r>
    <d v="2012-07-09T00:00:00"/>
    <d v="1899-12-30T14:45:00"/>
    <n v="14"/>
    <x v="0"/>
    <x v="0"/>
    <n v="4109.7727272727279"/>
    <n v="24"/>
    <n v="56000"/>
    <n v="485.19976818181823"/>
    <x v="1"/>
    <n v="44800"/>
    <x v="238"/>
    <x v="14"/>
    <x v="361"/>
  </r>
  <r>
    <d v="2012-07-09T00:00:00"/>
    <d v="1899-12-30T14:51:00"/>
    <n v="14"/>
    <x v="0"/>
    <x v="10"/>
    <n v="998.63636363636374"/>
    <n v="11"/>
    <n v="14000"/>
    <n v="117.8990090909091"/>
    <x v="1"/>
    <n v="11200"/>
    <x v="31"/>
    <x v="139"/>
    <x v="4"/>
  </r>
  <r>
    <d v="2012-07-09T00:00:00"/>
    <d v="1899-12-30T14:57:00"/>
    <n v="14"/>
    <x v="0"/>
    <x v="11"/>
    <n v="7797.045454545454"/>
    <n v="7"/>
    <n v="70000"/>
    <n v="920.51918636363632"/>
    <x v="1"/>
    <n v="56000"/>
    <x v="239"/>
    <x v="150"/>
    <x v="362"/>
  </r>
  <r>
    <d v="2012-07-09T00:00:00"/>
    <d v="1899-12-30T15:22:00"/>
    <n v="15"/>
    <x v="0"/>
    <x v="0"/>
    <n v="4109.7727272727279"/>
    <n v="7"/>
    <n v="28000"/>
    <n v="485.19976818181823"/>
    <x v="1"/>
    <n v="22400"/>
    <x v="182"/>
    <x v="27"/>
    <x v="253"/>
  </r>
  <r>
    <d v="2012-07-09T00:00:00"/>
    <d v="1899-12-30T15:35:00"/>
    <n v="15"/>
    <x v="0"/>
    <x v="12"/>
    <n v="1997.2727272727275"/>
    <n v="12"/>
    <n v="42000"/>
    <n v="235.79801818181821"/>
    <x v="1"/>
    <n v="33600"/>
    <x v="39"/>
    <x v="2"/>
    <x v="363"/>
  </r>
  <r>
    <d v="2012-07-09T00:00:00"/>
    <d v="1899-12-30T15:38:00"/>
    <n v="15"/>
    <x v="0"/>
    <x v="17"/>
    <n v="1766.8181818181822"/>
    <n v="20"/>
    <n v="14000"/>
    <n v="208.59055454545458"/>
    <x v="1"/>
    <n v="11200"/>
    <x v="141"/>
    <x v="35"/>
    <x v="254"/>
  </r>
  <r>
    <d v="2012-07-09T00:00:00"/>
    <d v="1899-12-30T16:02:00"/>
    <n v="16"/>
    <x v="0"/>
    <x v="17"/>
    <n v="1766.8181818181822"/>
    <n v="15"/>
    <n v="14000"/>
    <n v="208.59055454545458"/>
    <x v="1"/>
    <n v="11200"/>
    <x v="141"/>
    <x v="163"/>
    <x v="364"/>
  </r>
  <r>
    <d v="2012-07-09T00:00:00"/>
    <d v="1899-12-30T16:09:00"/>
    <n v="16"/>
    <x v="0"/>
    <x v="10"/>
    <n v="7989.0909090909099"/>
    <n v="14"/>
    <n v="42000"/>
    <n v="943.19207272727283"/>
    <x v="1"/>
    <n v="33600"/>
    <x v="240"/>
    <x v="107"/>
    <x v="365"/>
  </r>
  <r>
    <d v="2012-07-09T00:00:00"/>
    <d v="1899-12-30T16:20:00"/>
    <n v="16"/>
    <x v="0"/>
    <x v="0"/>
    <n v="7374.545454545455"/>
    <n v="28"/>
    <n v="112000"/>
    <n v="870.63883636363641"/>
    <x v="1"/>
    <n v="89600"/>
    <x v="127"/>
    <x v="27"/>
    <x v="366"/>
  </r>
  <r>
    <d v="2012-07-09T00:00:00"/>
    <d v="1899-12-30T16:32:00"/>
    <n v="16"/>
    <x v="0"/>
    <x v="17"/>
    <n v="883.40909090909111"/>
    <n v="9"/>
    <n v="14000"/>
    <n v="104.29527727272729"/>
    <x v="1"/>
    <n v="11200"/>
    <x v="131"/>
    <x v="34"/>
    <x v="173"/>
  </r>
  <r>
    <d v="2012-07-09T00:00:00"/>
    <d v="1899-12-30T16:36:00"/>
    <n v="16"/>
    <x v="0"/>
    <x v="12"/>
    <n v="4993.1818181818189"/>
    <n v="62"/>
    <n v="126000"/>
    <n v="589.49504545454556"/>
    <x v="1"/>
    <n v="100800"/>
    <x v="241"/>
    <x v="65"/>
    <x v="367"/>
  </r>
  <r>
    <d v="2012-07-09T00:00:00"/>
    <d v="1899-12-30T16:40:00"/>
    <n v="16"/>
    <x v="0"/>
    <x v="10"/>
    <n v="2995.9090909090905"/>
    <n v="5"/>
    <n v="14000"/>
    <n v="353.69702727272721"/>
    <x v="1"/>
    <n v="11200"/>
    <x v="33"/>
    <x v="59"/>
    <x v="368"/>
  </r>
  <r>
    <d v="2012-07-09T00:00:00"/>
    <d v="1899-12-30T16:52:00"/>
    <n v="16"/>
    <x v="0"/>
    <x v="0"/>
    <n v="4109.7727272727279"/>
    <n v="13"/>
    <n v="112000"/>
    <n v="485.19976818181823"/>
    <x v="1"/>
    <n v="89600"/>
    <x v="242"/>
    <x v="116"/>
    <x v="369"/>
  </r>
  <r>
    <d v="2012-07-09T00:00:00"/>
    <d v="1899-12-30T16:57:00"/>
    <n v="16"/>
    <x v="0"/>
    <x v="11"/>
    <n v="4340.2272727272721"/>
    <n v="16"/>
    <n v="42000"/>
    <n v="512.40723181818169"/>
    <x v="1"/>
    <n v="33600"/>
    <x v="125"/>
    <x v="19"/>
    <x v="370"/>
  </r>
  <r>
    <d v="2012-07-09T00:00:00"/>
    <d v="1899-12-30T17:00:00"/>
    <n v="17"/>
    <x v="0"/>
    <x v="12"/>
    <n v="5991.8181818181811"/>
    <n v="20"/>
    <n v="168000"/>
    <n v="707.39405454545442"/>
    <x v="1"/>
    <n v="134400"/>
    <x v="243"/>
    <x v="54"/>
    <x v="10"/>
  </r>
  <r>
    <d v="2012-07-09T00:00:00"/>
    <d v="1899-12-30T17:25:00"/>
    <n v="17"/>
    <x v="0"/>
    <x v="12"/>
    <n v="3994.545454545455"/>
    <n v="27"/>
    <n v="140000"/>
    <n v="471.59603636363641"/>
    <x v="1"/>
    <n v="112000"/>
    <x v="244"/>
    <x v="205"/>
    <x v="371"/>
  </r>
  <r>
    <d v="2012-07-09T00:00:00"/>
    <d v="1899-12-30T17:31:00"/>
    <n v="17"/>
    <x v="0"/>
    <x v="1"/>
    <n v="768.18181818181824"/>
    <n v="7"/>
    <n v="28000"/>
    <n v="90.691545454545462"/>
    <x v="1"/>
    <n v="22400"/>
    <x v="59"/>
    <x v="27"/>
    <x v="171"/>
  </r>
  <r>
    <d v="2012-07-09T00:00:00"/>
    <d v="1899-12-30T17:35:00"/>
    <n v="17"/>
    <x v="0"/>
    <x v="10"/>
    <n v="3994.545454545455"/>
    <n v="22"/>
    <n v="28000"/>
    <n v="471.59603636363641"/>
    <x v="1"/>
    <n v="22400"/>
    <x v="79"/>
    <x v="139"/>
    <x v="372"/>
  </r>
  <r>
    <d v="2012-07-09T00:00:00"/>
    <d v="1899-12-30T17:43:00"/>
    <n v="17"/>
    <x v="0"/>
    <x v="17"/>
    <n v="883.40909090909111"/>
    <n v="12"/>
    <n v="14000"/>
    <n v="104.29527727272729"/>
    <x v="1"/>
    <n v="11200"/>
    <x v="131"/>
    <x v="154"/>
    <x v="257"/>
  </r>
  <r>
    <d v="2012-07-09T00:00:00"/>
    <d v="1899-12-30T17:49:00"/>
    <n v="17"/>
    <x v="0"/>
    <x v="0"/>
    <n v="12290.909090909092"/>
    <n v="37"/>
    <n v="224000"/>
    <n v="1451.0647272727274"/>
    <x v="1"/>
    <n v="179200"/>
    <x v="7"/>
    <x v="206"/>
    <x v="78"/>
  </r>
  <r>
    <d v="2012-07-09T00:00:00"/>
    <d v="1899-12-30T17:51:00"/>
    <n v="17"/>
    <x v="0"/>
    <x v="7"/>
    <n v="31188.181818181816"/>
    <n v="115"/>
    <n v="812000"/>
    <n v="3682.0767454545453"/>
    <x v="1"/>
    <n v="649600"/>
    <x v="245"/>
    <x v="207"/>
    <x v="373"/>
  </r>
  <r>
    <d v="2012-07-09T00:00:00"/>
    <d v="1899-12-30T17:53:00"/>
    <n v="17"/>
    <x v="0"/>
    <x v="9"/>
    <n v="768.18181818181824"/>
    <n v="8"/>
    <n v="42000"/>
    <n v="90.691545454545462"/>
    <x v="1"/>
    <n v="33600"/>
    <x v="91"/>
    <x v="7"/>
    <x v="32"/>
  </r>
  <r>
    <d v="2012-07-09T00:00:00"/>
    <d v="1899-12-30T17:53:00"/>
    <n v="17"/>
    <x v="0"/>
    <x v="12"/>
    <n v="5991.8181818181811"/>
    <n v="64"/>
    <n v="224000"/>
    <n v="707.39405454545442"/>
    <x v="1"/>
    <n v="179200"/>
    <x v="162"/>
    <x v="2"/>
    <x v="374"/>
  </r>
  <r>
    <d v="2012-07-09T00:00:00"/>
    <d v="1899-12-30T17:58:00"/>
    <n v="17"/>
    <x v="0"/>
    <x v="10"/>
    <n v="5991.8181818181811"/>
    <n v="5"/>
    <n v="42000"/>
    <n v="707.39405454545442"/>
    <x v="1"/>
    <n v="33600"/>
    <x v="246"/>
    <x v="54"/>
    <x v="375"/>
  </r>
  <r>
    <d v="2012-07-09T00:00:00"/>
    <d v="1899-12-30T18:48:00"/>
    <n v="18"/>
    <x v="0"/>
    <x v="9"/>
    <n v="5377.2727272727279"/>
    <n v="29"/>
    <n v="56000"/>
    <n v="634.84081818181824"/>
    <x v="1"/>
    <n v="44800"/>
    <x v="29"/>
    <x v="208"/>
    <x v="376"/>
  </r>
  <r>
    <d v="2012-07-09T00:00:00"/>
    <d v="1899-12-30T18:48:00"/>
    <n v="18"/>
    <x v="0"/>
    <x v="17"/>
    <n v="883.40909090909111"/>
    <n v="5"/>
    <n v="42000"/>
    <n v="104.29527727272729"/>
    <x v="1"/>
    <n v="33600"/>
    <x v="70"/>
    <x v="54"/>
    <x v="200"/>
  </r>
  <r>
    <d v="2012-07-09T00:00:00"/>
    <d v="1899-12-30T18:52:00"/>
    <n v="18"/>
    <x v="0"/>
    <x v="15"/>
    <n v="1536.3636363636365"/>
    <n v="7"/>
    <n v="28000"/>
    <n v="181.38309090909092"/>
    <x v="1"/>
    <n v="22400"/>
    <x v="7"/>
    <x v="27"/>
    <x v="174"/>
  </r>
  <r>
    <d v="2012-07-09T00:00:00"/>
    <d v="1899-12-30T19:13:00"/>
    <n v="19"/>
    <x v="0"/>
    <x v="17"/>
    <n v="3533.6363636363644"/>
    <n v="0"/>
    <n v="42000"/>
    <n v="417.18110909090916"/>
    <x v="1"/>
    <n v="33600"/>
    <x v="247"/>
    <x v="38"/>
    <x v="50"/>
  </r>
  <r>
    <d v="2012-07-09T00:00:00"/>
    <d v="1899-12-30T19:18:00"/>
    <n v="19"/>
    <x v="0"/>
    <x v="9"/>
    <n v="3072.727272727273"/>
    <n v="3"/>
    <n v="42000"/>
    <n v="362.76618181818185"/>
    <x v="1"/>
    <n v="33600"/>
    <x v="45"/>
    <x v="0"/>
    <x v="269"/>
  </r>
  <r>
    <d v="2012-07-09T00:00:00"/>
    <d v="1899-12-30T19:22:00"/>
    <n v="19"/>
    <x v="0"/>
    <x v="7"/>
    <n v="41597.045454545449"/>
    <n v="121"/>
    <n v="644000"/>
    <n v="4910.9471863636354"/>
    <x v="1"/>
    <n v="515200"/>
    <x v="248"/>
    <x v="209"/>
    <x v="377"/>
  </r>
  <r>
    <d v="2012-07-09T00:00:00"/>
    <d v="1899-12-30T19:27:00"/>
    <n v="19"/>
    <x v="0"/>
    <x v="11"/>
    <n v="26924.772727272728"/>
    <n v="33"/>
    <n v="322000"/>
    <n v="3178.7386681818184"/>
    <x v="1"/>
    <n v="257600"/>
    <x v="249"/>
    <x v="210"/>
    <x v="378"/>
  </r>
  <r>
    <d v="2012-07-09T00:00:00"/>
    <d v="1899-12-30T19:37:00"/>
    <n v="19"/>
    <x v="0"/>
    <x v="17"/>
    <n v="883.40909090909111"/>
    <n v="1"/>
    <n v="14000"/>
    <n v="104.29527727272729"/>
    <x v="1"/>
    <n v="11200"/>
    <x v="131"/>
    <x v="0"/>
    <x v="225"/>
  </r>
  <r>
    <d v="2012-07-09T00:00:00"/>
    <d v="1899-12-30T19:54:00"/>
    <n v="19"/>
    <x v="0"/>
    <x v="2"/>
    <n v="1536.3636363636365"/>
    <n v="3"/>
    <n v="28000"/>
    <n v="181.38309090909092"/>
    <x v="1"/>
    <n v="22400"/>
    <x v="7"/>
    <x v="81"/>
    <x v="74"/>
  </r>
  <r>
    <d v="2012-07-09T00:00:00"/>
    <d v="1899-12-30T19:56:00"/>
    <n v="19"/>
    <x v="0"/>
    <x v="12"/>
    <n v="14825.909090909092"/>
    <n v="68"/>
    <n v="238000"/>
    <n v="1750.3468272727273"/>
    <x v="1"/>
    <n v="190400"/>
    <x v="250"/>
    <x v="2"/>
    <x v="379"/>
  </r>
  <r>
    <d v="2012-07-09T00:00:00"/>
    <d v="1899-12-30T20:21:00"/>
    <n v="20"/>
    <x v="0"/>
    <x v="15"/>
    <n v="1536.3636363636365"/>
    <n v="16"/>
    <n v="28000"/>
    <n v="181.38309090909092"/>
    <x v="1"/>
    <n v="22400"/>
    <x v="7"/>
    <x v="16"/>
    <x v="32"/>
  </r>
  <r>
    <d v="2012-07-09T00:00:00"/>
    <d v="1899-12-30T20:52:00"/>
    <n v="20"/>
    <x v="0"/>
    <x v="16"/>
    <n v="8642.0454545454559"/>
    <n v="80"/>
    <n v="98000"/>
    <n v="1020.2798863636365"/>
    <x v="1"/>
    <n v="78400"/>
    <x v="251"/>
    <x v="211"/>
    <x v="380"/>
  </r>
  <r>
    <d v="2012-07-09T00:00:00"/>
    <d v="1899-12-30T20:52:00"/>
    <n v="20"/>
    <x v="0"/>
    <x v="6"/>
    <n v="1536.3636363636365"/>
    <n v="14"/>
    <n v="14000"/>
    <n v="181.38309090909092"/>
    <x v="1"/>
    <n v="11200"/>
    <x v="6"/>
    <x v="25"/>
    <x v="171"/>
  </r>
  <r>
    <d v="2012-07-09T00:00:00"/>
    <d v="1899-12-30T20:59:00"/>
    <n v="20"/>
    <x v="0"/>
    <x v="1"/>
    <n v="3072.727272727273"/>
    <n v="23"/>
    <n v="14000"/>
    <n v="362.76618181818185"/>
    <x v="1"/>
    <n v="11200"/>
    <x v="65"/>
    <x v="203"/>
    <x v="381"/>
  </r>
  <r>
    <d v="2012-07-09T00:00:00"/>
    <d v="1899-12-30T21:15:00"/>
    <n v="21"/>
    <x v="0"/>
    <x v="9"/>
    <n v="3072.727272727273"/>
    <n v="23"/>
    <n v="28000"/>
    <n v="362.76618181818185"/>
    <x v="1"/>
    <n v="22400"/>
    <x v="6"/>
    <x v="212"/>
    <x v="381"/>
  </r>
  <r>
    <d v="2012-07-09T00:00:00"/>
    <d v="1899-12-30T21:31:00"/>
    <n v="21"/>
    <x v="0"/>
    <x v="9"/>
    <n v="1536.3636363636365"/>
    <n v="3"/>
    <n v="28000"/>
    <n v="181.38309090909092"/>
    <x v="1"/>
    <n v="22400"/>
    <x v="7"/>
    <x v="81"/>
    <x v="74"/>
  </r>
  <r>
    <d v="2012-07-09T00:00:00"/>
    <d v="1899-12-30T22:15:00"/>
    <n v="22"/>
    <x v="0"/>
    <x v="9"/>
    <n v="3072.727272727273"/>
    <n v="3"/>
    <n v="28000"/>
    <n v="362.76618181818185"/>
    <x v="1"/>
    <n v="22400"/>
    <x v="6"/>
    <x v="81"/>
    <x v="269"/>
  </r>
  <r>
    <d v="2012-07-09T00:00:00"/>
    <d v="1899-12-30T22:17:00"/>
    <n v="22"/>
    <x v="0"/>
    <x v="0"/>
    <n v="92143.409090909088"/>
    <n v="201"/>
    <n v="672000"/>
    <n v="10878.450877272728"/>
    <x v="1"/>
    <n v="537600"/>
    <x v="252"/>
    <x v="213"/>
    <x v="382"/>
  </r>
  <r>
    <d v="2012-07-09T00:00:00"/>
    <d v="1899-12-30T22:17:00"/>
    <n v="22"/>
    <x v="0"/>
    <x v="15"/>
    <n v="768.18181818181824"/>
    <n v="2"/>
    <n v="14000"/>
    <n v="90.691545454545462"/>
    <x v="1"/>
    <n v="11200"/>
    <x v="7"/>
    <x v="12"/>
    <x v="6"/>
  </r>
  <r>
    <d v="2012-07-09T00:00:00"/>
    <d v="1899-12-30T22:49:00"/>
    <n v="22"/>
    <x v="0"/>
    <x v="11"/>
    <n v="9794.318181818182"/>
    <n v="47"/>
    <n v="224000"/>
    <n v="1156.3172045454546"/>
    <x v="1"/>
    <n v="179200"/>
    <x v="253"/>
    <x v="214"/>
    <x v="383"/>
  </r>
  <r>
    <d v="2012-07-09T00:00:00"/>
    <d v="1899-12-30T22:49:00"/>
    <n v="22"/>
    <x v="0"/>
    <x v="15"/>
    <n v="1536.3636363636365"/>
    <n v="7"/>
    <n v="28000"/>
    <n v="181.38309090909092"/>
    <x v="1"/>
    <n v="22400"/>
    <x v="7"/>
    <x v="27"/>
    <x v="174"/>
  </r>
  <r>
    <d v="2012-07-09T00:00:00"/>
    <d v="1899-12-30T22:52:00"/>
    <n v="22"/>
    <x v="0"/>
    <x v="12"/>
    <n v="57767.272727272728"/>
    <n v="138"/>
    <n v="644000"/>
    <n v="6820.004218181818"/>
    <x v="1"/>
    <n v="515200"/>
    <x v="254"/>
    <x v="28"/>
    <x v="384"/>
  </r>
  <r>
    <d v="2012-07-09T00:00:00"/>
    <d v="1899-12-30T22:54:00"/>
    <n v="22"/>
    <x v="0"/>
    <x v="17"/>
    <n v="1766.8181818181822"/>
    <n v="100"/>
    <n v="28000"/>
    <n v="208.59055454545458"/>
    <x v="1"/>
    <n v="22400"/>
    <x v="131"/>
    <x v="215"/>
    <x v="385"/>
  </r>
  <r>
    <d v="2012-07-09T00:00:00"/>
    <d v="1899-12-30T23:45:00"/>
    <n v="23"/>
    <x v="0"/>
    <x v="9"/>
    <n v="768.18181818181824"/>
    <n v="1"/>
    <n v="14000"/>
    <n v="90.691545454545462"/>
    <x v="1"/>
    <n v="11200"/>
    <x v="7"/>
    <x v="0"/>
    <x v="7"/>
  </r>
  <r>
    <d v="2012-07-09T00:00:00"/>
    <d v="1899-12-30T23:50:00"/>
    <n v="23"/>
    <x v="0"/>
    <x v="17"/>
    <n v="7028.8636363636379"/>
    <n v="6"/>
    <n v="56000"/>
    <n v="829.82764090909109"/>
    <x v="1"/>
    <n v="44800"/>
    <x v="255"/>
    <x v="81"/>
    <x v="386"/>
  </r>
  <r>
    <d v="2012-07-10T00:00:00"/>
    <d v="1899-12-30T00:03:00"/>
    <n v="0"/>
    <x v="0"/>
    <x v="15"/>
    <n v="3072.727272727273"/>
    <n v="14"/>
    <n v="56000"/>
    <n v="362.76618181818185"/>
    <x v="2"/>
    <n v="44800"/>
    <x v="7"/>
    <x v="27"/>
    <x v="174"/>
  </r>
  <r>
    <d v="2012-07-10T00:00:00"/>
    <d v="1899-12-30T00:18:00"/>
    <n v="0"/>
    <x v="0"/>
    <x v="17"/>
    <n v="7912.2727272727279"/>
    <n v="10"/>
    <n v="70000"/>
    <n v="934.12291818181825"/>
    <x v="2"/>
    <n v="56000"/>
    <x v="225"/>
    <x v="12"/>
    <x v="387"/>
  </r>
  <r>
    <d v="2012-07-10T00:00:00"/>
    <d v="1899-12-30T00:45:00"/>
    <n v="0"/>
    <x v="0"/>
    <x v="17"/>
    <n v="1766.8181818181822"/>
    <n v="16"/>
    <n v="42000"/>
    <n v="208.59055454545458"/>
    <x v="2"/>
    <n v="33600"/>
    <x v="150"/>
    <x v="19"/>
    <x v="259"/>
  </r>
  <r>
    <d v="2012-07-10T00:00:00"/>
    <d v="1899-12-30T01:23:00"/>
    <n v="1"/>
    <x v="0"/>
    <x v="15"/>
    <n v="768.18181818181824"/>
    <n v="9"/>
    <n v="28000"/>
    <n v="90.691545454545462"/>
    <x v="2"/>
    <n v="22400"/>
    <x v="59"/>
    <x v="56"/>
    <x v="80"/>
  </r>
  <r>
    <d v="2012-07-10T00:00:00"/>
    <d v="1899-12-30T01:27:00"/>
    <n v="1"/>
    <x v="0"/>
    <x v="17"/>
    <n v="2650.2272727272725"/>
    <n v="18"/>
    <n v="42000"/>
    <n v="312.88583181818177"/>
    <x v="2"/>
    <n v="33600"/>
    <x v="139"/>
    <x v="14"/>
    <x v="388"/>
  </r>
  <r>
    <d v="2012-07-10T00:00:00"/>
    <d v="1899-12-30T01:52:00"/>
    <n v="1"/>
    <x v="0"/>
    <x v="17"/>
    <n v="1766.8181818181822"/>
    <n v="11"/>
    <n v="42000"/>
    <n v="208.59055454545458"/>
    <x v="2"/>
    <n v="33600"/>
    <x v="150"/>
    <x v="144"/>
    <x v="228"/>
  </r>
  <r>
    <d v="2012-07-10T00:00:00"/>
    <d v="1899-12-30T09:11:00"/>
    <n v="9"/>
    <x v="0"/>
    <x v="11"/>
    <n v="1728.409090909091"/>
    <n v="1"/>
    <n v="14000"/>
    <n v="204.05597727272729"/>
    <x v="2"/>
    <n v="11200"/>
    <x v="123"/>
    <x v="0"/>
    <x v="389"/>
  </r>
  <r>
    <d v="2012-07-10T00:00:00"/>
    <d v="1899-12-30T09:11:00"/>
    <n v="9"/>
    <x v="0"/>
    <x v="7"/>
    <n v="8680.4545454545441"/>
    <n v="7"/>
    <n v="126000"/>
    <n v="1024.8144636363634"/>
    <x v="2"/>
    <n v="100800"/>
    <x v="256"/>
    <x v="141"/>
    <x v="390"/>
  </r>
  <r>
    <d v="2012-07-10T00:00:00"/>
    <d v="1899-12-30T09:17:00"/>
    <n v="9"/>
    <x v="0"/>
    <x v="0"/>
    <n v="3264.7727272727275"/>
    <n v="14"/>
    <n v="98000"/>
    <n v="385.43906818181819"/>
    <x v="2"/>
    <n v="78400"/>
    <x v="152"/>
    <x v="12"/>
    <x v="391"/>
  </r>
  <r>
    <d v="2012-07-10T00:00:00"/>
    <d v="1899-12-30T09:36:00"/>
    <n v="9"/>
    <x v="0"/>
    <x v="9"/>
    <n v="1536.3636363636365"/>
    <n v="7"/>
    <n v="14000"/>
    <n v="181.38309090909092"/>
    <x v="2"/>
    <n v="11200"/>
    <x v="6"/>
    <x v="121"/>
    <x v="174"/>
  </r>
  <r>
    <d v="2012-07-10T00:00:00"/>
    <d v="1899-12-30T09:48:00"/>
    <n v="9"/>
    <x v="0"/>
    <x v="0"/>
    <n v="4109.7727272727279"/>
    <n v="30"/>
    <n v="112000"/>
    <n v="485.19976818181823"/>
    <x v="2"/>
    <n v="89600"/>
    <x v="242"/>
    <x v="108"/>
    <x v="160"/>
  </r>
  <r>
    <d v="2012-07-10T00:00:00"/>
    <d v="1899-12-30T09:58:00"/>
    <n v="9"/>
    <x v="0"/>
    <x v="7"/>
    <n v="4340.2272727272721"/>
    <n v="2"/>
    <n v="42000"/>
    <n v="512.40723181818169"/>
    <x v="2"/>
    <n v="33600"/>
    <x v="125"/>
    <x v="55"/>
    <x v="392"/>
  </r>
  <r>
    <d v="2012-07-10T00:00:00"/>
    <d v="1899-12-30T10:11:00"/>
    <n v="10"/>
    <x v="0"/>
    <x v="7"/>
    <n v="3456.818181818182"/>
    <n v="22"/>
    <n v="70000"/>
    <n v="408.11195454545458"/>
    <x v="2"/>
    <n v="56000"/>
    <x v="257"/>
    <x v="22"/>
    <x v="393"/>
  </r>
  <r>
    <d v="2012-07-10T00:00:00"/>
    <d v="1899-12-30T10:18:00"/>
    <n v="10"/>
    <x v="0"/>
    <x v="0"/>
    <n v="4109.7727272727279"/>
    <n v="16"/>
    <n v="98000"/>
    <n v="485.19976818181823"/>
    <x v="2"/>
    <n v="78400"/>
    <x v="236"/>
    <x v="216"/>
    <x v="360"/>
  </r>
  <r>
    <d v="2012-07-10T00:00:00"/>
    <d v="1899-12-30T10:28:00"/>
    <n v="10"/>
    <x v="0"/>
    <x v="9"/>
    <n v="2304.5454545454545"/>
    <n v="2"/>
    <n v="42000"/>
    <n v="272.07463636363633"/>
    <x v="2"/>
    <n v="33600"/>
    <x v="21"/>
    <x v="55"/>
    <x v="63"/>
  </r>
  <r>
    <d v="2012-07-10T00:00:00"/>
    <d v="1899-12-30T10:55:00"/>
    <n v="10"/>
    <x v="0"/>
    <x v="7"/>
    <n v="1728.409090909091"/>
    <n v="8"/>
    <n v="84000"/>
    <n v="204.05597727272729"/>
    <x v="2"/>
    <n v="67200"/>
    <x v="258"/>
    <x v="122"/>
    <x v="175"/>
  </r>
  <r>
    <d v="2012-07-10T00:00:00"/>
    <d v="1899-12-30T11:07:00"/>
    <n v="11"/>
    <x v="0"/>
    <x v="9"/>
    <n v="768.18181818181824"/>
    <n v="7"/>
    <n v="28000"/>
    <n v="90.691545454545462"/>
    <x v="2"/>
    <n v="22400"/>
    <x v="59"/>
    <x v="27"/>
    <x v="171"/>
  </r>
  <r>
    <d v="2012-07-10T00:00:00"/>
    <d v="1899-12-30T11:09:00"/>
    <n v="11"/>
    <x v="0"/>
    <x v="7"/>
    <n v="883.40909090909111"/>
    <n v="16"/>
    <n v="56000"/>
    <n v="104.29527727272729"/>
    <x v="2"/>
    <n v="44800"/>
    <x v="259"/>
    <x v="2"/>
    <x v="394"/>
  </r>
  <r>
    <d v="2012-07-10T00:00:00"/>
    <d v="1899-12-30T11:25:00"/>
    <n v="11"/>
    <x v="0"/>
    <x v="8"/>
    <n v="3264.7727272727275"/>
    <n v="6"/>
    <n v="14000"/>
    <n v="385.43906818181819"/>
    <x v="2"/>
    <n v="11200"/>
    <x v="43"/>
    <x v="14"/>
    <x v="395"/>
  </r>
  <r>
    <d v="2012-07-10T00:00:00"/>
    <d v="1899-12-30T11:48:00"/>
    <n v="11"/>
    <x v="0"/>
    <x v="0"/>
    <n v="2458.181818181818"/>
    <n v="24"/>
    <n v="56000"/>
    <n v="290.21294545454543"/>
    <x v="2"/>
    <n v="44800"/>
    <x v="96"/>
    <x v="14"/>
    <x v="304"/>
  </r>
  <r>
    <d v="2012-07-10T00:00:00"/>
    <d v="1899-12-30T11:55:00"/>
    <n v="11"/>
    <x v="0"/>
    <x v="7"/>
    <n v="883.40909090909111"/>
    <n v="1"/>
    <n v="98000"/>
    <n v="104.29527727272729"/>
    <x v="2"/>
    <n v="78400"/>
    <x v="260"/>
    <x v="217"/>
    <x v="225"/>
  </r>
  <r>
    <d v="2012-07-10T00:00:00"/>
    <d v="1899-12-30T11:55:00"/>
    <n v="11"/>
    <x v="0"/>
    <x v="8"/>
    <n v="3264.7727272727275"/>
    <n v="5"/>
    <n v="14000"/>
    <n v="385.43906818181819"/>
    <x v="2"/>
    <n v="11200"/>
    <x v="43"/>
    <x v="59"/>
    <x v="161"/>
  </r>
  <r>
    <d v="2012-07-10T00:00:00"/>
    <d v="1899-12-30T12:12:00"/>
    <n v="12"/>
    <x v="0"/>
    <x v="7"/>
    <n v="3456.818181818182"/>
    <n v="3"/>
    <n v="126000"/>
    <n v="408.11195454545458"/>
    <x v="2"/>
    <n v="100800"/>
    <x v="59"/>
    <x v="136"/>
    <x v="396"/>
  </r>
  <r>
    <d v="2012-07-10T00:00:00"/>
    <d v="1899-12-30T12:21:00"/>
    <n v="12"/>
    <x v="0"/>
    <x v="0"/>
    <n v="3264.7727272727275"/>
    <n v="22"/>
    <n v="56000"/>
    <n v="385.43906818181819"/>
    <x v="2"/>
    <n v="44800"/>
    <x v="261"/>
    <x v="4"/>
    <x v="202"/>
  </r>
  <r>
    <d v="2012-07-10T00:00:00"/>
    <d v="1899-12-30T12:25:00"/>
    <n v="12"/>
    <x v="0"/>
    <x v="1"/>
    <n v="768.18181818181824"/>
    <n v="0"/>
    <n v="14000"/>
    <n v="90.691545454545462"/>
    <x v="2"/>
    <n v="11200"/>
    <x v="7"/>
    <x v="38"/>
    <x v="50"/>
  </r>
  <r>
    <d v="2012-07-10T00:00:00"/>
    <d v="1899-12-30T12:25:00"/>
    <n v="12"/>
    <x v="0"/>
    <x v="8"/>
    <n v="3264.7727272727275"/>
    <n v="0"/>
    <n v="14000"/>
    <n v="385.43906818181819"/>
    <x v="2"/>
    <n v="11200"/>
    <x v="43"/>
    <x v="38"/>
    <x v="50"/>
  </r>
  <r>
    <d v="2012-07-10T00:00:00"/>
    <d v="1899-12-30T12:34:00"/>
    <n v="12"/>
    <x v="0"/>
    <x v="9"/>
    <n v="2304.5454545454545"/>
    <n v="12"/>
    <n v="28000"/>
    <n v="272.07463636363633"/>
    <x v="2"/>
    <n v="22400"/>
    <x v="16"/>
    <x v="14"/>
    <x v="249"/>
  </r>
  <r>
    <d v="2012-07-10T00:00:00"/>
    <d v="1899-12-30T12:36:00"/>
    <n v="12"/>
    <x v="0"/>
    <x v="1"/>
    <n v="768.18181818181824"/>
    <n v="9"/>
    <n v="14000"/>
    <n v="90.691545454545462"/>
    <x v="2"/>
    <n v="11200"/>
    <x v="7"/>
    <x v="34"/>
    <x v="80"/>
  </r>
  <r>
    <d v="2012-07-10T00:00:00"/>
    <d v="1899-12-30T12:48:00"/>
    <n v="12"/>
    <x v="0"/>
    <x v="0"/>
    <n v="3264.7727272727275"/>
    <n v="37"/>
    <n v="84000"/>
    <n v="385.43906818181819"/>
    <x v="2"/>
    <n v="67200"/>
    <x v="262"/>
    <x v="218"/>
    <x v="397"/>
  </r>
  <r>
    <d v="2012-07-10T00:00:00"/>
    <d v="1899-12-30T12:55:00"/>
    <n v="12"/>
    <x v="0"/>
    <x v="7"/>
    <n v="4340.2272727272721"/>
    <n v="14"/>
    <n v="56000"/>
    <n v="512.40723181818169"/>
    <x v="2"/>
    <n v="44800"/>
    <x v="263"/>
    <x v="27"/>
    <x v="398"/>
  </r>
  <r>
    <d v="2012-07-10T00:00:00"/>
    <d v="1899-12-30T12:59:00"/>
    <n v="12"/>
    <x v="0"/>
    <x v="9"/>
    <n v="1536.3636363636365"/>
    <n v="25"/>
    <n v="42000"/>
    <n v="181.38309090909092"/>
    <x v="2"/>
    <n v="33600"/>
    <x v="22"/>
    <x v="147"/>
    <x v="399"/>
  </r>
  <r>
    <d v="2012-07-10T00:00:00"/>
    <d v="1899-12-30T13:14:00"/>
    <n v="13"/>
    <x v="0"/>
    <x v="7"/>
    <n v="6068.636363636364"/>
    <n v="16"/>
    <n v="112000"/>
    <n v="716.46320909090912"/>
    <x v="2"/>
    <n v="89600"/>
    <x v="264"/>
    <x v="12"/>
    <x v="400"/>
  </r>
  <r>
    <d v="2012-07-10T00:00:00"/>
    <d v="1899-12-30T13:37:00"/>
    <n v="13"/>
    <x v="0"/>
    <x v="9"/>
    <n v="768.18181818181824"/>
    <n v="1"/>
    <n v="28000"/>
    <n v="90.691545454545462"/>
    <x v="2"/>
    <n v="22400"/>
    <x v="59"/>
    <x v="24"/>
    <x v="7"/>
  </r>
  <r>
    <d v="2012-07-10T00:00:00"/>
    <d v="1899-12-30T13:45:00"/>
    <n v="13"/>
    <x v="0"/>
    <x v="1"/>
    <n v="768.18181818181824"/>
    <n v="10"/>
    <n v="14000"/>
    <n v="90.691545454545462"/>
    <x v="2"/>
    <n v="11200"/>
    <x v="7"/>
    <x v="64"/>
    <x v="114"/>
  </r>
  <r>
    <d v="2012-07-10T00:00:00"/>
    <d v="1899-12-30T13:55:00"/>
    <n v="13"/>
    <x v="0"/>
    <x v="9"/>
    <n v="1536.3636363636365"/>
    <n v="25"/>
    <n v="42000"/>
    <n v="181.38309090909092"/>
    <x v="2"/>
    <n v="33600"/>
    <x v="22"/>
    <x v="147"/>
    <x v="399"/>
  </r>
  <r>
    <d v="2012-07-10T00:00:00"/>
    <d v="1899-12-30T13:58:00"/>
    <n v="13"/>
    <x v="0"/>
    <x v="7"/>
    <n v="6068.636363636364"/>
    <n v="8"/>
    <n v="56000"/>
    <n v="716.46320909090912"/>
    <x v="2"/>
    <n v="44800"/>
    <x v="265"/>
    <x v="12"/>
    <x v="401"/>
  </r>
  <r>
    <d v="2012-07-10T00:00:00"/>
    <d v="1899-12-30T14:16:00"/>
    <n v="14"/>
    <x v="0"/>
    <x v="9"/>
    <n v="768.18181818181824"/>
    <n v="4"/>
    <n v="28000"/>
    <n v="90.691545454545462"/>
    <x v="2"/>
    <n v="22400"/>
    <x v="59"/>
    <x v="12"/>
    <x v="58"/>
  </r>
  <r>
    <d v="2012-07-10T00:00:00"/>
    <d v="1899-12-30T14:22:00"/>
    <n v="14"/>
    <x v="0"/>
    <x v="0"/>
    <n v="4109.7727272727279"/>
    <n v="31"/>
    <n v="84000"/>
    <n v="485.19976818181823"/>
    <x v="2"/>
    <n v="67200"/>
    <x v="266"/>
    <x v="197"/>
    <x v="402"/>
  </r>
  <r>
    <d v="2012-07-10T00:00:00"/>
    <d v="1899-12-30T14:27:00"/>
    <n v="14"/>
    <x v="0"/>
    <x v="4"/>
    <n v="768.18181818181824"/>
    <n v="6"/>
    <n v="14000"/>
    <n v="90.691545454545462"/>
    <x v="2"/>
    <n v="11200"/>
    <x v="7"/>
    <x v="14"/>
    <x v="115"/>
  </r>
  <r>
    <d v="2012-07-10T00:00:00"/>
    <d v="1899-12-30T14:43:00"/>
    <n v="14"/>
    <x v="0"/>
    <x v="9"/>
    <n v="768.18181818181824"/>
    <n v="11"/>
    <n v="42000"/>
    <n v="90.691545454545462"/>
    <x v="2"/>
    <n v="33600"/>
    <x v="91"/>
    <x v="144"/>
    <x v="331"/>
  </r>
  <r>
    <d v="2012-07-10T00:00:00"/>
    <d v="1899-12-30T14:53:00"/>
    <n v="14"/>
    <x v="0"/>
    <x v="0"/>
    <n v="4109.7727272727279"/>
    <n v="16"/>
    <n v="84000"/>
    <n v="485.19976818181823"/>
    <x v="2"/>
    <n v="67200"/>
    <x v="266"/>
    <x v="7"/>
    <x v="360"/>
  </r>
  <r>
    <d v="2012-07-10T00:00:00"/>
    <d v="1899-12-30T14:55:00"/>
    <n v="14"/>
    <x v="0"/>
    <x v="7"/>
    <n v="6068.636363636364"/>
    <n v="11"/>
    <n v="70000"/>
    <n v="716.46320909090912"/>
    <x v="2"/>
    <n v="56000"/>
    <x v="267"/>
    <x v="111"/>
    <x v="119"/>
  </r>
  <r>
    <d v="2012-07-10T00:00:00"/>
    <d v="1899-12-30T15:00:00"/>
    <n v="15"/>
    <x v="0"/>
    <x v="3"/>
    <n v="1536.3636363636365"/>
    <n v="5"/>
    <n v="14000"/>
    <n v="181.38309090909092"/>
    <x v="2"/>
    <n v="11200"/>
    <x v="6"/>
    <x v="59"/>
    <x v="106"/>
  </r>
  <r>
    <d v="2012-07-10T00:00:00"/>
    <d v="1899-12-30T15:11:00"/>
    <n v="15"/>
    <x v="0"/>
    <x v="7"/>
    <n v="5185.2272727272721"/>
    <n v="11"/>
    <n v="70000"/>
    <n v="612.16793181818173"/>
    <x v="2"/>
    <n v="56000"/>
    <x v="268"/>
    <x v="111"/>
    <x v="403"/>
  </r>
  <r>
    <d v="2012-07-10T00:00:00"/>
    <d v="1899-12-30T15:19:00"/>
    <n v="15"/>
    <x v="0"/>
    <x v="0"/>
    <n v="4109.7727272727279"/>
    <n v="22"/>
    <n v="84000"/>
    <n v="485.19976818181823"/>
    <x v="2"/>
    <n v="67200"/>
    <x v="266"/>
    <x v="144"/>
    <x v="404"/>
  </r>
  <r>
    <d v="2012-07-10T00:00:00"/>
    <d v="1899-12-30T15:22:00"/>
    <n v="15"/>
    <x v="0"/>
    <x v="9"/>
    <n v="768.18181818181824"/>
    <n v="6"/>
    <n v="42000"/>
    <n v="90.691545454545462"/>
    <x v="2"/>
    <n v="33600"/>
    <x v="91"/>
    <x v="12"/>
    <x v="115"/>
  </r>
  <r>
    <d v="2012-07-10T00:00:00"/>
    <d v="1899-12-30T15:31:00"/>
    <n v="15"/>
    <x v="0"/>
    <x v="3"/>
    <n v="1536.3636363636365"/>
    <n v="6"/>
    <n v="14000"/>
    <n v="181.38309090909092"/>
    <x v="2"/>
    <n v="11200"/>
    <x v="6"/>
    <x v="14"/>
    <x v="105"/>
  </r>
  <r>
    <d v="2012-07-10T00:00:00"/>
    <d v="1899-12-30T15:31:00"/>
    <n v="15"/>
    <x v="0"/>
    <x v="12"/>
    <n v="3994.545454545455"/>
    <n v="16"/>
    <n v="42000"/>
    <n v="471.59603636363641"/>
    <x v="2"/>
    <n v="33600"/>
    <x v="82"/>
    <x v="19"/>
    <x v="405"/>
  </r>
  <r>
    <d v="2012-07-10T00:00:00"/>
    <d v="1899-12-30T15:39:00"/>
    <n v="15"/>
    <x v="0"/>
    <x v="9"/>
    <n v="768.18181818181824"/>
    <n v="1"/>
    <n v="28000"/>
    <n v="90.691545454545462"/>
    <x v="2"/>
    <n v="22400"/>
    <x v="59"/>
    <x v="24"/>
    <x v="7"/>
  </r>
  <r>
    <d v="2012-07-10T00:00:00"/>
    <d v="1899-12-30T15:45:00"/>
    <n v="15"/>
    <x v="0"/>
    <x v="3"/>
    <n v="1536.3636363636365"/>
    <n v="3"/>
    <n v="14000"/>
    <n v="181.38309090909092"/>
    <x v="2"/>
    <n v="11200"/>
    <x v="6"/>
    <x v="28"/>
    <x v="74"/>
  </r>
  <r>
    <d v="2012-07-10T00:00:00"/>
    <d v="1899-12-30T15:47:00"/>
    <n v="15"/>
    <x v="0"/>
    <x v="12"/>
    <n v="3994.545454545455"/>
    <n v="15"/>
    <n v="70000"/>
    <n v="471.59603636363641"/>
    <x v="2"/>
    <n v="56000"/>
    <x v="269"/>
    <x v="28"/>
    <x v="406"/>
  </r>
  <r>
    <d v="2012-07-10T00:00:00"/>
    <d v="1899-12-30T15:47:00"/>
    <n v="15"/>
    <x v="0"/>
    <x v="10"/>
    <n v="4993.1818181818189"/>
    <n v="19"/>
    <n v="42000"/>
    <n v="589.49504545454556"/>
    <x v="2"/>
    <n v="33600"/>
    <x v="270"/>
    <x v="96"/>
    <x v="407"/>
  </r>
  <r>
    <d v="2012-07-10T00:00:00"/>
    <d v="1899-12-30T15:51:00"/>
    <n v="15"/>
    <x v="0"/>
    <x v="0"/>
    <n v="806.59090909090901"/>
    <n v="26"/>
    <n v="42000"/>
    <n v="95.22612272727271"/>
    <x v="2"/>
    <n v="33600"/>
    <x v="271"/>
    <x v="44"/>
    <x v="408"/>
  </r>
  <r>
    <d v="2012-07-10T00:00:00"/>
    <d v="1899-12-30T15:56:00"/>
    <n v="15"/>
    <x v="0"/>
    <x v="11"/>
    <n v="3456.818181818182"/>
    <n v="8"/>
    <n v="42000"/>
    <n v="408.11195454545458"/>
    <x v="2"/>
    <n v="33600"/>
    <x v="214"/>
    <x v="7"/>
    <x v="409"/>
  </r>
  <r>
    <d v="2012-07-10T00:00:00"/>
    <d v="1899-12-30T16:03:00"/>
    <n v="16"/>
    <x v="0"/>
    <x v="9"/>
    <n v="1536.3636363636365"/>
    <n v="5"/>
    <n v="42000"/>
    <n v="181.38309090909092"/>
    <x v="2"/>
    <n v="33600"/>
    <x v="22"/>
    <x v="54"/>
    <x v="106"/>
  </r>
  <r>
    <d v="2012-07-10T00:00:00"/>
    <d v="1899-12-30T16:03:00"/>
    <n v="16"/>
    <x v="0"/>
    <x v="7"/>
    <n v="3456.818181818182"/>
    <n v="12"/>
    <n v="84000"/>
    <n v="408.11195454545458"/>
    <x v="2"/>
    <n v="67200"/>
    <x v="154"/>
    <x v="12"/>
    <x v="410"/>
  </r>
  <r>
    <d v="2012-07-10T00:00:00"/>
    <d v="1899-12-30T16:06:00"/>
    <n v="16"/>
    <x v="0"/>
    <x v="1"/>
    <n v="768.18181818181824"/>
    <n v="0"/>
    <n v="14000"/>
    <n v="90.691545454545462"/>
    <x v="2"/>
    <n v="11200"/>
    <x v="7"/>
    <x v="38"/>
    <x v="50"/>
  </r>
  <r>
    <d v="2012-07-10T00:00:00"/>
    <d v="1899-12-30T16:06:00"/>
    <n v="16"/>
    <x v="0"/>
    <x v="17"/>
    <n v="1766.8181818181822"/>
    <n v="0"/>
    <n v="28000"/>
    <n v="208.59055454545458"/>
    <x v="2"/>
    <n v="22400"/>
    <x v="131"/>
    <x v="38"/>
    <x v="50"/>
  </r>
  <r>
    <d v="2012-07-10T00:00:00"/>
    <d v="1899-12-30T16:15:00"/>
    <n v="16"/>
    <x v="0"/>
    <x v="0"/>
    <n v="9026.136363636364"/>
    <n v="44"/>
    <n v="140000"/>
    <n v="1065.625659090909"/>
    <x v="2"/>
    <n v="112000"/>
    <x v="272"/>
    <x v="22"/>
    <x v="411"/>
  </r>
  <r>
    <d v="2012-07-10T00:00:00"/>
    <d v="1899-12-30T16:34:00"/>
    <n v="16"/>
    <x v="0"/>
    <x v="12"/>
    <n v="9986.3636363636379"/>
    <n v="47"/>
    <n v="168000"/>
    <n v="1178.9900909090911"/>
    <x v="2"/>
    <n v="134400"/>
    <x v="273"/>
    <x v="219"/>
    <x v="412"/>
  </r>
  <r>
    <d v="2012-07-10T00:00:00"/>
    <d v="1899-12-30T16:45:00"/>
    <n v="16"/>
    <x v="0"/>
    <x v="0"/>
    <n v="13097.5"/>
    <n v="41"/>
    <n v="168000"/>
    <n v="1546.2908499999999"/>
    <x v="2"/>
    <n v="134400"/>
    <x v="274"/>
    <x v="220"/>
    <x v="413"/>
  </r>
  <r>
    <d v="2012-07-10T00:00:00"/>
    <d v="1899-12-30T16:55:00"/>
    <n v="16"/>
    <x v="0"/>
    <x v="12"/>
    <n v="11945.227272727272"/>
    <n v="31"/>
    <n v="210000"/>
    <n v="1410.2535318181817"/>
    <x v="2"/>
    <n v="168000"/>
    <x v="275"/>
    <x v="221"/>
    <x v="414"/>
  </r>
  <r>
    <d v="2012-07-10T00:00:00"/>
    <d v="1899-12-30T16:55:00"/>
    <n v="16"/>
    <x v="0"/>
    <x v="5"/>
    <n v="768.18181818181824"/>
    <n v="2"/>
    <n v="14000"/>
    <n v="90.691545454545462"/>
    <x v="2"/>
    <n v="11200"/>
    <x v="7"/>
    <x v="12"/>
    <x v="6"/>
  </r>
  <r>
    <d v="2012-07-10T00:00:00"/>
    <d v="1899-12-30T16:58:00"/>
    <n v="16"/>
    <x v="0"/>
    <x v="7"/>
    <n v="2611.818181818182"/>
    <n v="5"/>
    <n v="84000"/>
    <n v="308.35125454545454"/>
    <x v="2"/>
    <n v="67200"/>
    <x v="98"/>
    <x v="222"/>
    <x v="415"/>
  </r>
  <r>
    <d v="2012-07-10T00:00:00"/>
    <d v="1899-12-30T16:58:00"/>
    <n v="16"/>
    <x v="0"/>
    <x v="11"/>
    <n v="4340.2272727272721"/>
    <n v="8"/>
    <n v="70000"/>
    <n v="512.40723181818169"/>
    <x v="2"/>
    <n v="56000"/>
    <x v="276"/>
    <x v="86"/>
    <x v="416"/>
  </r>
  <r>
    <d v="2012-07-10T00:00:00"/>
    <d v="1899-12-30T17:17:00"/>
    <n v="17"/>
    <x v="0"/>
    <x v="0"/>
    <n v="11484.318181818182"/>
    <n v="28"/>
    <n v="168000"/>
    <n v="1355.8386045454545"/>
    <x v="2"/>
    <n v="134400"/>
    <x v="277"/>
    <x v="26"/>
    <x v="417"/>
  </r>
  <r>
    <d v="2012-07-10T00:00:00"/>
    <d v="1899-12-30T17:26:00"/>
    <n v="17"/>
    <x v="0"/>
    <x v="12"/>
    <n v="6990.454545454545"/>
    <n v="21"/>
    <n v="252000"/>
    <n v="825.29306363636363"/>
    <x v="2"/>
    <n v="201600"/>
    <x v="278"/>
    <x v="223"/>
    <x v="418"/>
  </r>
  <r>
    <d v="2012-07-10T00:00:00"/>
    <d v="1899-12-30T17:31:00"/>
    <n v="17"/>
    <x v="0"/>
    <x v="1"/>
    <n v="768.18181818181824"/>
    <n v="2"/>
    <n v="28000"/>
    <n v="90.691545454545462"/>
    <x v="2"/>
    <n v="22400"/>
    <x v="59"/>
    <x v="0"/>
    <x v="6"/>
  </r>
  <r>
    <d v="2012-07-10T00:00:00"/>
    <d v="1899-12-30T17:41:00"/>
    <n v="17"/>
    <x v="0"/>
    <x v="10"/>
    <n v="10946.59090909091"/>
    <n v="22"/>
    <n v="112000"/>
    <n v="1292.3545227272728"/>
    <x v="2"/>
    <n v="89600"/>
    <x v="279"/>
    <x v="94"/>
    <x v="419"/>
  </r>
  <r>
    <d v="2012-07-10T00:00:00"/>
    <d v="1899-12-30T17:43:00"/>
    <n v="17"/>
    <x v="0"/>
    <x v="0"/>
    <n v="13942.5"/>
    <n v="45"/>
    <n v="210000"/>
    <n v="1646.0515499999999"/>
    <x v="2"/>
    <n v="168000"/>
    <x v="280"/>
    <x v="28"/>
    <x v="420"/>
  </r>
  <r>
    <d v="2012-07-10T00:00:00"/>
    <d v="1899-12-30T17:49:00"/>
    <n v="17"/>
    <x v="0"/>
    <x v="1"/>
    <n v="768.18181818181824"/>
    <n v="1"/>
    <n v="28000"/>
    <n v="90.691545454545462"/>
    <x v="2"/>
    <n v="22400"/>
    <x v="59"/>
    <x v="24"/>
    <x v="7"/>
  </r>
  <r>
    <d v="2012-07-10T00:00:00"/>
    <d v="1899-12-30T17:53:00"/>
    <n v="17"/>
    <x v="0"/>
    <x v="12"/>
    <n v="4993.1818181818189"/>
    <n v="66"/>
    <n v="294000"/>
    <n v="589.49504545454556"/>
    <x v="2"/>
    <n v="235200"/>
    <x v="281"/>
    <x v="224"/>
    <x v="421"/>
  </r>
  <r>
    <d v="2012-07-10T00:00:00"/>
    <d v="1899-12-30T17:56:00"/>
    <n v="17"/>
    <x v="0"/>
    <x v="9"/>
    <n v="2304.5454545454545"/>
    <n v="20"/>
    <n v="56000"/>
    <n v="272.07463636363633"/>
    <x v="2"/>
    <n v="44800"/>
    <x v="146"/>
    <x v="59"/>
    <x v="107"/>
  </r>
  <r>
    <d v="2012-07-10T00:00:00"/>
    <d v="1899-12-30T17:58:00"/>
    <n v="17"/>
    <x v="0"/>
    <x v="7"/>
    <n v="10408.863636363638"/>
    <n v="71"/>
    <n v="252000"/>
    <n v="1228.870440909091"/>
    <x v="2"/>
    <n v="201600"/>
    <x v="282"/>
    <x v="225"/>
    <x v="422"/>
  </r>
  <r>
    <d v="2012-07-10T00:00:00"/>
    <d v="1899-12-30T18:05:00"/>
    <n v="18"/>
    <x v="0"/>
    <x v="10"/>
    <n v="23928.86363636364"/>
    <n v="33"/>
    <n v="126000"/>
    <n v="2825.0416409090913"/>
    <x v="2"/>
    <n v="100800"/>
    <x v="283"/>
    <x v="144"/>
    <x v="423"/>
  </r>
  <r>
    <d v="2012-07-10T00:00:00"/>
    <d v="1899-12-30T18:05:00"/>
    <n v="18"/>
    <x v="0"/>
    <x v="17"/>
    <n v="883.40909090909111"/>
    <n v="1"/>
    <n v="28000"/>
    <n v="104.29527727272729"/>
    <x v="2"/>
    <n v="22400"/>
    <x v="133"/>
    <x v="24"/>
    <x v="225"/>
  </r>
  <r>
    <d v="2012-07-10T00:00:00"/>
    <d v="1899-12-30T18:18:00"/>
    <n v="18"/>
    <x v="0"/>
    <x v="9"/>
    <n v="4609.090909090909"/>
    <n v="22"/>
    <n v="98000"/>
    <n v="544.14927272727266"/>
    <x v="2"/>
    <n v="78400"/>
    <x v="284"/>
    <x v="224"/>
    <x v="17"/>
  </r>
  <r>
    <d v="2012-07-10T00:00:00"/>
    <d v="1899-12-30T18:26:00"/>
    <n v="18"/>
    <x v="0"/>
    <x v="17"/>
    <n v="883.40909090909111"/>
    <n v="12"/>
    <n v="56000"/>
    <n v="104.29527727272729"/>
    <x v="2"/>
    <n v="44800"/>
    <x v="259"/>
    <x v="28"/>
    <x v="257"/>
  </r>
  <r>
    <d v="2012-07-10T00:00:00"/>
    <d v="1899-12-30T18:47:00"/>
    <n v="18"/>
    <x v="0"/>
    <x v="9"/>
    <n v="4609.090909090909"/>
    <n v="16"/>
    <n v="70000"/>
    <n v="544.14927272727266"/>
    <x v="2"/>
    <n v="56000"/>
    <x v="173"/>
    <x v="153"/>
    <x v="256"/>
  </r>
  <r>
    <d v="2012-07-10T00:00:00"/>
    <d v="1899-12-30T18:57:00"/>
    <n v="18"/>
    <x v="0"/>
    <x v="17"/>
    <n v="2650.2272727272725"/>
    <n v="15"/>
    <n v="84000"/>
    <n v="312.88583181818177"/>
    <x v="2"/>
    <n v="67200"/>
    <x v="285"/>
    <x v="10"/>
    <x v="424"/>
  </r>
  <r>
    <d v="2012-07-10T00:00:00"/>
    <d v="1899-12-30T19:19:00"/>
    <n v="19"/>
    <x v="0"/>
    <x v="9"/>
    <n v="3840.9090909090905"/>
    <n v="32"/>
    <n v="42000"/>
    <n v="453.4577272727272"/>
    <x v="2"/>
    <n v="33600"/>
    <x v="181"/>
    <x v="176"/>
    <x v="425"/>
  </r>
  <r>
    <d v="2012-07-10T00:00:00"/>
    <d v="1899-12-30T19:24:00"/>
    <n v="19"/>
    <x v="0"/>
    <x v="17"/>
    <n v="883.40909090909111"/>
    <n v="5"/>
    <n v="28000"/>
    <n v="104.29527727272729"/>
    <x v="2"/>
    <n v="22400"/>
    <x v="133"/>
    <x v="10"/>
    <x v="200"/>
  </r>
  <r>
    <d v="2012-07-10T00:00:00"/>
    <d v="1899-12-30T19:30:00"/>
    <n v="19"/>
    <x v="0"/>
    <x v="9"/>
    <n v="3072.727272727273"/>
    <n v="12"/>
    <n v="28000"/>
    <n v="362.76618181818185"/>
    <x v="2"/>
    <n v="22400"/>
    <x v="6"/>
    <x v="14"/>
    <x v="105"/>
  </r>
  <r>
    <d v="2012-07-10T00:00:00"/>
    <d v="1899-12-30T20:43:00"/>
    <n v="20"/>
    <x v="0"/>
    <x v="2"/>
    <n v="768.18181818181824"/>
    <n v="6"/>
    <n v="56000"/>
    <n v="90.691545454545462"/>
    <x v="2"/>
    <n v="44800"/>
    <x v="180"/>
    <x v="81"/>
    <x v="115"/>
  </r>
  <r>
    <d v="2012-07-10T00:00:00"/>
    <d v="1899-12-30T20:46:00"/>
    <n v="20"/>
    <x v="0"/>
    <x v="17"/>
    <n v="883.40909090909111"/>
    <n v="15"/>
    <n v="28000"/>
    <n v="104.29527727272729"/>
    <x v="2"/>
    <n v="22400"/>
    <x v="133"/>
    <x v="127"/>
    <x v="426"/>
  </r>
  <r>
    <d v="2012-07-10T00:00:00"/>
    <d v="1899-12-30T21:17:00"/>
    <n v="21"/>
    <x v="0"/>
    <x v="10"/>
    <n v="23467.954545454551"/>
    <n v="142"/>
    <n v="280000"/>
    <n v="2770.6267136363645"/>
    <x v="2"/>
    <n v="224000"/>
    <x v="286"/>
    <x v="226"/>
    <x v="427"/>
  </r>
  <r>
    <d v="2012-07-10T00:00:00"/>
    <d v="1899-12-30T21:24:00"/>
    <n v="21"/>
    <x v="0"/>
    <x v="9"/>
    <n v="768.18181818181824"/>
    <n v="6"/>
    <n v="14000"/>
    <n v="90.691545454545462"/>
    <x v="2"/>
    <n v="11200"/>
    <x v="7"/>
    <x v="14"/>
    <x v="115"/>
  </r>
  <r>
    <d v="2012-07-10T00:00:00"/>
    <d v="1899-12-30T21:28:00"/>
    <n v="21"/>
    <x v="0"/>
    <x v="15"/>
    <n v="6913.636363636364"/>
    <n v="9"/>
    <n v="70000"/>
    <n v="816.22390909090916"/>
    <x v="2"/>
    <n v="56000"/>
    <x v="287"/>
    <x v="227"/>
    <x v="7"/>
  </r>
  <r>
    <d v="2012-07-10T00:00:00"/>
    <d v="1899-12-30T21:32:00"/>
    <n v="21"/>
    <x v="0"/>
    <x v="7"/>
    <n v="36719.090909090912"/>
    <n v="90"/>
    <n v="532000"/>
    <n v="4335.0558727272728"/>
    <x v="2"/>
    <n v="425600"/>
    <x v="288"/>
    <x v="228"/>
    <x v="428"/>
  </r>
  <r>
    <d v="2012-07-10T00:00:00"/>
    <d v="1899-12-30T21:46:00"/>
    <n v="21"/>
    <x v="0"/>
    <x v="15"/>
    <n v="4609.090909090909"/>
    <n v="24"/>
    <n v="56000"/>
    <n v="544.14927272727266"/>
    <x v="2"/>
    <n v="44800"/>
    <x v="16"/>
    <x v="14"/>
    <x v="249"/>
  </r>
  <r>
    <d v="2012-07-10T00:00:00"/>
    <d v="1899-12-30T21:48:00"/>
    <n v="21"/>
    <x v="0"/>
    <x v="16"/>
    <n v="14403.40909090909"/>
    <n v="104"/>
    <n v="210000"/>
    <n v="1700.4664772727272"/>
    <x v="2"/>
    <n v="168000"/>
    <x v="289"/>
    <x v="229"/>
    <x v="429"/>
  </r>
  <r>
    <d v="2012-07-10T00:00:00"/>
    <d v="1899-12-30T21:50:00"/>
    <n v="21"/>
    <x v="0"/>
    <x v="0"/>
    <n v="31687.5"/>
    <n v="306"/>
    <n v="434000"/>
    <n v="3741.0262499999999"/>
    <x v="2"/>
    <n v="347200"/>
    <x v="290"/>
    <x v="230"/>
    <x v="430"/>
  </r>
  <r>
    <d v="2012-07-10T00:00:00"/>
    <d v="1899-12-30T22:04:00"/>
    <n v="22"/>
    <x v="0"/>
    <x v="17"/>
    <n v="1766.8181818181822"/>
    <n v="29"/>
    <n v="42000"/>
    <n v="208.59055454545458"/>
    <x v="2"/>
    <n v="33600"/>
    <x v="150"/>
    <x v="231"/>
    <x v="431"/>
  </r>
  <r>
    <d v="2012-07-10T00:00:00"/>
    <d v="1899-12-30T22:12:00"/>
    <n v="22"/>
    <x v="0"/>
    <x v="9"/>
    <n v="2304.5454545454545"/>
    <n v="13"/>
    <n v="28000"/>
    <n v="272.07463636363633"/>
    <x v="2"/>
    <n v="22400"/>
    <x v="16"/>
    <x v="20"/>
    <x v="52"/>
  </r>
  <r>
    <d v="2012-07-10T00:00:00"/>
    <d v="1899-12-30T22:45:00"/>
    <n v="22"/>
    <x v="0"/>
    <x v="2"/>
    <n v="768.18181818181824"/>
    <n v="5"/>
    <n v="14000"/>
    <n v="90.691545454545462"/>
    <x v="2"/>
    <n v="11200"/>
    <x v="7"/>
    <x v="59"/>
    <x v="94"/>
  </r>
  <r>
    <d v="2012-07-10T00:00:00"/>
    <d v="1899-12-30T22:47:00"/>
    <n v="22"/>
    <x v="0"/>
    <x v="9"/>
    <n v="1536.3636363636365"/>
    <n v="2"/>
    <n v="28000"/>
    <n v="181.38309090909092"/>
    <x v="2"/>
    <n v="22400"/>
    <x v="7"/>
    <x v="0"/>
    <x v="7"/>
  </r>
  <r>
    <d v="2012-07-10T00:00:00"/>
    <d v="1899-12-30T22:50:00"/>
    <n v="22"/>
    <x v="0"/>
    <x v="15"/>
    <n v="2304.5454545454545"/>
    <n v="3"/>
    <n v="42000"/>
    <n v="272.07463636363633"/>
    <x v="2"/>
    <n v="33600"/>
    <x v="21"/>
    <x v="0"/>
    <x v="126"/>
  </r>
  <r>
    <d v="2012-07-10T00:00:00"/>
    <d v="1899-12-30T22:52:00"/>
    <n v="22"/>
    <x v="0"/>
    <x v="17"/>
    <n v="4417.045454545454"/>
    <n v="15"/>
    <n v="42000"/>
    <n v="521.47638636363627"/>
    <x v="2"/>
    <n v="33600"/>
    <x v="168"/>
    <x v="59"/>
    <x v="146"/>
  </r>
  <r>
    <d v="2012-07-10T00:00:00"/>
    <d v="1899-12-30T23:13:00"/>
    <n v="23"/>
    <x v="0"/>
    <x v="9"/>
    <n v="1536.3636363636365"/>
    <n v="13"/>
    <n v="28000"/>
    <n v="181.38309090909092"/>
    <x v="2"/>
    <n v="22400"/>
    <x v="7"/>
    <x v="20"/>
    <x v="48"/>
  </r>
  <r>
    <d v="2012-07-10T00:00:00"/>
    <d v="1899-12-30T23:22:00"/>
    <n v="23"/>
    <x v="0"/>
    <x v="17"/>
    <n v="4417.045454545454"/>
    <n v="15"/>
    <n v="56000"/>
    <n v="521.47638636363627"/>
    <x v="2"/>
    <n v="44800"/>
    <x v="115"/>
    <x v="108"/>
    <x v="146"/>
  </r>
  <r>
    <d v="2012-07-10T00:00:00"/>
    <d v="1899-12-30T23:42:00"/>
    <n v="23"/>
    <x v="0"/>
    <x v="15"/>
    <n v="6145.454545454546"/>
    <n v="12"/>
    <n v="112000"/>
    <n v="725.5323636363637"/>
    <x v="2"/>
    <n v="89600"/>
    <x v="7"/>
    <x v="81"/>
    <x v="74"/>
  </r>
  <r>
    <d v="2012-07-10T00:00:00"/>
    <d v="1899-12-30T23:49:00"/>
    <n v="23"/>
    <x v="0"/>
    <x v="17"/>
    <n v="6145.454545454546"/>
    <n v="23"/>
    <n v="42000"/>
    <n v="725.5323636363637"/>
    <x v="2"/>
    <n v="33600"/>
    <x v="177"/>
    <x v="110"/>
    <x v="432"/>
  </r>
  <r>
    <d v="2012-07-11T00:00:00"/>
    <d v="1899-12-30T00:09:00"/>
    <n v="0"/>
    <x v="0"/>
    <x v="9"/>
    <n v="768.18181818181824"/>
    <n v="2"/>
    <n v="14000"/>
    <n v="90.691545454545462"/>
    <x v="3"/>
    <n v="11200"/>
    <x v="7"/>
    <x v="12"/>
    <x v="6"/>
  </r>
  <r>
    <d v="2012-07-11T00:00:00"/>
    <d v="1899-12-30T00:11:00"/>
    <n v="0"/>
    <x v="0"/>
    <x v="17"/>
    <n v="7912.2727272727279"/>
    <n v="11"/>
    <n v="56000"/>
    <n v="934.12291818181825"/>
    <x v="3"/>
    <n v="44800"/>
    <x v="291"/>
    <x v="94"/>
    <x v="433"/>
  </r>
  <r>
    <d v="2012-07-11T00:00:00"/>
    <d v="1899-12-30T00:13:00"/>
    <n v="0"/>
    <x v="0"/>
    <x v="15"/>
    <n v="4609.090909090909"/>
    <n v="9"/>
    <n v="56000"/>
    <n v="544.14927272727266"/>
    <x v="3"/>
    <n v="44800"/>
    <x v="16"/>
    <x v="120"/>
    <x v="434"/>
  </r>
  <r>
    <d v="2012-07-11T00:00:00"/>
    <d v="1899-12-30T00:30:00"/>
    <n v="0"/>
    <x v="0"/>
    <x v="15"/>
    <n v="4609.090909090909"/>
    <n v="9"/>
    <n v="56000"/>
    <n v="544.14927272727266"/>
    <x v="3"/>
    <n v="44800"/>
    <x v="16"/>
    <x v="120"/>
    <x v="434"/>
  </r>
  <r>
    <d v="2012-07-11T00:00:00"/>
    <d v="1899-12-30T00:36:00"/>
    <n v="0"/>
    <x v="0"/>
    <x v="17"/>
    <n v="5262.045454545455"/>
    <n v="12"/>
    <n v="70000"/>
    <n v="621.23708636363642"/>
    <x v="3"/>
    <n v="56000"/>
    <x v="292"/>
    <x v="162"/>
    <x v="435"/>
  </r>
  <r>
    <d v="2012-07-11T00:00:00"/>
    <d v="1899-12-30T00:48:00"/>
    <n v="0"/>
    <x v="0"/>
    <x v="9"/>
    <n v="768.18181818181824"/>
    <n v="10"/>
    <n v="28000"/>
    <n v="90.691545454545462"/>
    <x v="3"/>
    <n v="22400"/>
    <x v="59"/>
    <x v="59"/>
    <x v="114"/>
  </r>
  <r>
    <d v="2012-07-11T00:00:00"/>
    <d v="1899-12-30T01:03:00"/>
    <n v="1"/>
    <x v="1"/>
    <x v="17"/>
    <n v="6145.454545454546"/>
    <n v="29"/>
    <n v="84000"/>
    <n v="725.5323636363637"/>
    <x v="3"/>
    <n v="84000"/>
    <x v="27"/>
    <x v="232"/>
    <x v="39"/>
  </r>
  <r>
    <d v="2012-07-11T00:00:00"/>
    <d v="1899-12-30T01:24:00"/>
    <n v="1"/>
    <x v="0"/>
    <x v="17"/>
    <n v="1766.8181818181822"/>
    <n v="19"/>
    <n v="70000"/>
    <n v="208.59055454545458"/>
    <x v="3"/>
    <n v="56000"/>
    <x v="293"/>
    <x v="233"/>
    <x v="317"/>
  </r>
  <r>
    <d v="2012-07-11T00:00:00"/>
    <d v="1899-12-30T09:20:00"/>
    <n v="9"/>
    <x v="0"/>
    <x v="4"/>
    <n v="768.18181818181824"/>
    <n v="1"/>
    <n v="14000"/>
    <n v="90.691545454545462"/>
    <x v="3"/>
    <n v="11200"/>
    <x v="7"/>
    <x v="0"/>
    <x v="7"/>
  </r>
  <r>
    <d v="2012-07-11T00:00:00"/>
    <d v="1899-12-30T09:24:00"/>
    <n v="9"/>
    <x v="0"/>
    <x v="0"/>
    <n v="15555.68181818182"/>
    <n v="14"/>
    <n v="84000"/>
    <n v="1836.5037954545455"/>
    <x v="3"/>
    <n v="67200"/>
    <x v="294"/>
    <x v="26"/>
    <x v="436"/>
  </r>
  <r>
    <d v="2012-07-11T00:00:00"/>
    <d v="1899-12-30T09:39:00"/>
    <n v="9"/>
    <x v="0"/>
    <x v="1"/>
    <n v="768.18181818181824"/>
    <n v="7"/>
    <n v="28000"/>
    <n v="90.691545454545462"/>
    <x v="3"/>
    <n v="22400"/>
    <x v="59"/>
    <x v="27"/>
    <x v="171"/>
  </r>
  <r>
    <d v="2012-07-11T00:00:00"/>
    <d v="1899-12-30T09:51:00"/>
    <n v="9"/>
    <x v="0"/>
    <x v="0"/>
    <n v="15555.68181818182"/>
    <n v="6"/>
    <n v="98000"/>
    <n v="1836.5037954545455"/>
    <x v="3"/>
    <n v="78400"/>
    <x v="295"/>
    <x v="234"/>
    <x v="437"/>
  </r>
  <r>
    <d v="2012-07-11T00:00:00"/>
    <d v="1899-12-30T10:13:00"/>
    <n v="10"/>
    <x v="0"/>
    <x v="9"/>
    <n v="1536.3636363636365"/>
    <n v="8"/>
    <n v="28000"/>
    <n v="181.38309090909092"/>
    <x v="3"/>
    <n v="22400"/>
    <x v="7"/>
    <x v="2"/>
    <x v="58"/>
  </r>
  <r>
    <d v="2012-07-11T00:00:00"/>
    <d v="1899-12-30T10:17:00"/>
    <n v="10"/>
    <x v="0"/>
    <x v="0"/>
    <n v="5722.954545454545"/>
    <n v="30"/>
    <n v="84000"/>
    <n v="675.65201363636356"/>
    <x v="3"/>
    <n v="67200"/>
    <x v="99"/>
    <x v="59"/>
    <x v="438"/>
  </r>
  <r>
    <d v="2012-07-11T00:00:00"/>
    <d v="1899-12-30T10:25:00"/>
    <n v="10"/>
    <x v="0"/>
    <x v="1"/>
    <n v="768.18181818181824"/>
    <n v="2"/>
    <n v="14000"/>
    <n v="90.691545454545462"/>
    <x v="3"/>
    <n v="11200"/>
    <x v="7"/>
    <x v="12"/>
    <x v="6"/>
  </r>
  <r>
    <d v="2012-07-11T00:00:00"/>
    <d v="1899-12-30T10:45:00"/>
    <n v="10"/>
    <x v="0"/>
    <x v="0"/>
    <n v="8181.136363636364"/>
    <n v="50"/>
    <n v="98000"/>
    <n v="965.86495909090911"/>
    <x v="3"/>
    <n v="78400"/>
    <x v="296"/>
    <x v="235"/>
    <x v="439"/>
  </r>
  <r>
    <d v="2012-07-11T00:00:00"/>
    <d v="1899-12-30T10:52:00"/>
    <n v="10"/>
    <x v="0"/>
    <x v="11"/>
    <n v="2611.818181818182"/>
    <n v="6"/>
    <n v="28000"/>
    <n v="308.35125454545454"/>
    <x v="3"/>
    <n v="22400"/>
    <x v="297"/>
    <x v="28"/>
    <x v="164"/>
  </r>
  <r>
    <d v="2012-07-11T00:00:00"/>
    <d v="1899-12-30T10:56:00"/>
    <n v="10"/>
    <x v="0"/>
    <x v="1"/>
    <n v="768.18181818181824"/>
    <n v="4"/>
    <n v="14000"/>
    <n v="90.691545454545462"/>
    <x v="3"/>
    <n v="11200"/>
    <x v="7"/>
    <x v="2"/>
    <x v="58"/>
  </r>
  <r>
    <d v="2012-07-11T00:00:00"/>
    <d v="1899-12-30T11:20:00"/>
    <n v="11"/>
    <x v="0"/>
    <x v="0"/>
    <n v="6567.954545454546"/>
    <n v="24"/>
    <n v="112000"/>
    <n v="775.41271363636372"/>
    <x v="3"/>
    <n v="89600"/>
    <x v="164"/>
    <x v="28"/>
    <x v="440"/>
  </r>
  <r>
    <d v="2012-07-11T00:00:00"/>
    <d v="1899-12-30T11:46:00"/>
    <n v="11"/>
    <x v="0"/>
    <x v="0"/>
    <n v="3264.7727272727275"/>
    <n v="12"/>
    <n v="56000"/>
    <n v="385.43906818181819"/>
    <x v="3"/>
    <n v="44800"/>
    <x v="261"/>
    <x v="28"/>
    <x v="441"/>
  </r>
  <r>
    <d v="2012-07-11T00:00:00"/>
    <d v="1899-12-30T11:55:00"/>
    <n v="11"/>
    <x v="0"/>
    <x v="7"/>
    <n v="5185.2272727272721"/>
    <n v="17"/>
    <n v="70000"/>
    <n v="612.16793181818173"/>
    <x v="3"/>
    <n v="56000"/>
    <x v="268"/>
    <x v="87"/>
    <x v="442"/>
  </r>
  <r>
    <d v="2012-07-11T00:00:00"/>
    <d v="1899-12-30T12:15:00"/>
    <n v="12"/>
    <x v="0"/>
    <x v="7"/>
    <n v="6952.045454545454"/>
    <n v="11"/>
    <n v="84000"/>
    <n v="820.75848636363628"/>
    <x v="3"/>
    <n v="67200"/>
    <x v="298"/>
    <x v="90"/>
    <x v="443"/>
  </r>
  <r>
    <d v="2012-07-11T00:00:00"/>
    <d v="1899-12-30T12:21:00"/>
    <n v="12"/>
    <x v="0"/>
    <x v="0"/>
    <n v="4916.363636363636"/>
    <n v="9"/>
    <n v="70000"/>
    <n v="580.42589090909087"/>
    <x v="3"/>
    <n v="56000"/>
    <x v="3"/>
    <x v="227"/>
    <x v="444"/>
  </r>
  <r>
    <d v="2012-07-11T00:00:00"/>
    <d v="1899-12-30T12:49:00"/>
    <n v="12"/>
    <x v="0"/>
    <x v="0"/>
    <n v="3264.7727272727275"/>
    <n v="50"/>
    <n v="84000"/>
    <n v="385.43906818181819"/>
    <x v="3"/>
    <n v="67200"/>
    <x v="262"/>
    <x v="147"/>
    <x v="445"/>
  </r>
  <r>
    <d v="2012-07-11T00:00:00"/>
    <d v="1899-12-30T13:01:00"/>
    <n v="13"/>
    <x v="0"/>
    <x v="7"/>
    <n v="2611.818181818182"/>
    <n v="28"/>
    <n v="84000"/>
    <n v="308.35125454545454"/>
    <x v="3"/>
    <n v="67200"/>
    <x v="98"/>
    <x v="107"/>
    <x v="446"/>
  </r>
  <r>
    <d v="2012-07-11T00:00:00"/>
    <d v="1899-12-30T13:21:00"/>
    <n v="13"/>
    <x v="0"/>
    <x v="0"/>
    <n v="8181.136363636364"/>
    <n v="29"/>
    <n v="70000"/>
    <n v="965.86495909090911"/>
    <x v="3"/>
    <n v="56000"/>
    <x v="14"/>
    <x v="30"/>
    <x v="447"/>
  </r>
  <r>
    <d v="2012-07-11T00:00:00"/>
    <d v="1899-12-30T13:44:00"/>
    <n v="13"/>
    <x v="0"/>
    <x v="1"/>
    <n v="3802.5"/>
    <n v="3"/>
    <n v="28000"/>
    <n v="448.92315000000002"/>
    <x v="3"/>
    <n v="22400"/>
    <x v="299"/>
    <x v="81"/>
    <x v="448"/>
  </r>
  <r>
    <d v="2012-07-11T00:00:00"/>
    <d v="1899-12-30T13:48:00"/>
    <n v="13"/>
    <x v="0"/>
    <x v="0"/>
    <n v="9026.136363636364"/>
    <n v="36"/>
    <n v="98000"/>
    <n v="1065.625659090909"/>
    <x v="3"/>
    <n v="78400"/>
    <x v="9"/>
    <x v="236"/>
    <x v="449"/>
  </r>
  <r>
    <d v="2012-07-11T00:00:00"/>
    <d v="1899-12-30T14:23:00"/>
    <n v="14"/>
    <x v="0"/>
    <x v="0"/>
    <n v="8181.136363636364"/>
    <n v="11"/>
    <n v="70000"/>
    <n v="965.86495909090911"/>
    <x v="3"/>
    <n v="56000"/>
    <x v="14"/>
    <x v="111"/>
    <x v="450"/>
  </r>
  <r>
    <d v="2012-07-11T00:00:00"/>
    <d v="1899-12-30T14:45:00"/>
    <n v="14"/>
    <x v="0"/>
    <x v="9"/>
    <n v="1536.3636363636365"/>
    <n v="6"/>
    <n v="28000"/>
    <n v="181.38309090909092"/>
    <x v="3"/>
    <n v="22400"/>
    <x v="7"/>
    <x v="28"/>
    <x v="105"/>
  </r>
  <r>
    <d v="2012-07-11T00:00:00"/>
    <d v="1899-12-30T14:50:00"/>
    <n v="14"/>
    <x v="0"/>
    <x v="11"/>
    <n v="2611.818181818182"/>
    <n v="1"/>
    <n v="84000"/>
    <n v="308.35125454545454"/>
    <x v="3"/>
    <n v="67200"/>
    <x v="98"/>
    <x v="237"/>
    <x v="451"/>
  </r>
  <r>
    <d v="2012-07-11T00:00:00"/>
    <d v="1899-12-30T14:53:00"/>
    <n v="14"/>
    <x v="0"/>
    <x v="0"/>
    <n v="9026.136363636364"/>
    <n v="22"/>
    <n v="84000"/>
    <n v="1065.625659090909"/>
    <x v="3"/>
    <n v="67200"/>
    <x v="300"/>
    <x v="144"/>
    <x v="452"/>
  </r>
  <r>
    <d v="2012-07-11T00:00:00"/>
    <d v="1899-12-30T15:21:00"/>
    <n v="15"/>
    <x v="0"/>
    <x v="9"/>
    <n v="768.18181818181824"/>
    <n v="2"/>
    <n v="14000"/>
    <n v="90.691545454545462"/>
    <x v="3"/>
    <n v="11200"/>
    <x v="7"/>
    <x v="12"/>
    <x v="6"/>
  </r>
  <r>
    <d v="2012-07-11T00:00:00"/>
    <d v="1899-12-30T15:23:00"/>
    <n v="15"/>
    <x v="0"/>
    <x v="11"/>
    <n v="1728.409090909091"/>
    <n v="8"/>
    <n v="28000"/>
    <n v="204.05597727272729"/>
    <x v="3"/>
    <n v="22400"/>
    <x v="97"/>
    <x v="2"/>
    <x v="175"/>
  </r>
  <r>
    <d v="2012-07-11T00:00:00"/>
    <d v="1899-12-30T15:27:00"/>
    <n v="15"/>
    <x v="0"/>
    <x v="12"/>
    <n v="3994.545454545455"/>
    <n v="14"/>
    <n v="42000"/>
    <n v="471.59603636363641"/>
    <x v="3"/>
    <n v="33600"/>
    <x v="82"/>
    <x v="107"/>
    <x v="453"/>
  </r>
  <r>
    <d v="2012-07-11T00:00:00"/>
    <d v="1899-12-30T15:48:00"/>
    <n v="15"/>
    <x v="0"/>
    <x v="0"/>
    <n v="8181.136363636364"/>
    <n v="18"/>
    <n v="56000"/>
    <n v="965.86495909090911"/>
    <x v="3"/>
    <n v="44800"/>
    <x v="301"/>
    <x v="56"/>
    <x v="454"/>
  </r>
  <r>
    <d v="2012-07-11T00:00:00"/>
    <d v="1899-12-30T15:55:00"/>
    <n v="15"/>
    <x v="0"/>
    <x v="11"/>
    <n v="2611.818181818182"/>
    <n v="10"/>
    <n v="28000"/>
    <n v="308.35125454545454"/>
    <x v="3"/>
    <n v="22400"/>
    <x v="297"/>
    <x v="59"/>
    <x v="455"/>
  </r>
  <r>
    <d v="2012-07-11T00:00:00"/>
    <d v="1899-12-30T16:05:00"/>
    <n v="16"/>
    <x v="0"/>
    <x v="1"/>
    <n v="768.18181818181824"/>
    <n v="9"/>
    <n v="14000"/>
    <n v="90.691545454545462"/>
    <x v="3"/>
    <n v="11200"/>
    <x v="7"/>
    <x v="34"/>
    <x v="80"/>
  </r>
  <r>
    <d v="2012-07-11T00:00:00"/>
    <d v="1899-12-30T16:34:00"/>
    <n v="16"/>
    <x v="0"/>
    <x v="12"/>
    <n v="3994.545454545455"/>
    <n v="20"/>
    <n v="196000"/>
    <n v="471.59603636363641"/>
    <x v="3"/>
    <n v="156800"/>
    <x v="302"/>
    <x v="238"/>
    <x v="98"/>
  </r>
  <r>
    <d v="2012-07-11T00:00:00"/>
    <d v="1899-12-30T16:53:00"/>
    <n v="16"/>
    <x v="0"/>
    <x v="12"/>
    <n v="2995.9090909090905"/>
    <n v="7"/>
    <n v="196000"/>
    <n v="353.69702727272721"/>
    <x v="3"/>
    <n v="156800"/>
    <x v="303"/>
    <x v="24"/>
    <x v="222"/>
  </r>
  <r>
    <d v="2012-07-11T00:00:00"/>
    <d v="1899-12-30T16:53:00"/>
    <n v="16"/>
    <x v="0"/>
    <x v="0"/>
    <n v="10639.318181818182"/>
    <n v="24"/>
    <n v="98000"/>
    <n v="1256.0779045454547"/>
    <x v="3"/>
    <n v="78400"/>
    <x v="304"/>
    <x v="239"/>
    <x v="456"/>
  </r>
  <r>
    <d v="2012-07-11T00:00:00"/>
    <d v="1899-12-30T17:12:00"/>
    <n v="17"/>
    <x v="0"/>
    <x v="0"/>
    <n v="22123.636363636364"/>
    <n v="47"/>
    <n v="196000"/>
    <n v="2611.9165090909091"/>
    <x v="3"/>
    <n v="156800"/>
    <x v="305"/>
    <x v="240"/>
    <x v="457"/>
  </r>
  <r>
    <d v="2012-07-11T00:00:00"/>
    <d v="1899-12-30T17:25:00"/>
    <n v="17"/>
    <x v="0"/>
    <x v="12"/>
    <n v="8987.7272727272739"/>
    <n v="27"/>
    <n v="210000"/>
    <n v="1061.0910818181819"/>
    <x v="3"/>
    <n v="168000"/>
    <x v="306"/>
    <x v="227"/>
    <x v="35"/>
  </r>
  <r>
    <d v="2012-07-11T00:00:00"/>
    <d v="1899-12-30T17:27:00"/>
    <n v="17"/>
    <x v="0"/>
    <x v="18"/>
    <n v="806.59090909090901"/>
    <n v="10"/>
    <n v="14000"/>
    <n v="95.22612272727271"/>
    <x v="3"/>
    <n v="11200"/>
    <x v="183"/>
    <x v="64"/>
    <x v="458"/>
  </r>
  <r>
    <d v="2012-07-11T00:00:00"/>
    <d v="1899-12-30T17:36:00"/>
    <n v="17"/>
    <x v="0"/>
    <x v="7"/>
    <n v="27731.36363636364"/>
    <n v="77"/>
    <n v="714000"/>
    <n v="3273.9647909090913"/>
    <x v="3"/>
    <n v="571200"/>
    <x v="307"/>
    <x v="241"/>
    <x v="459"/>
  </r>
  <r>
    <d v="2012-07-11T00:00:00"/>
    <d v="1899-12-30T17:38:00"/>
    <n v="17"/>
    <x v="0"/>
    <x v="10"/>
    <n v="3994.545454545455"/>
    <n v="38"/>
    <n v="70000"/>
    <n v="471.59603636363641"/>
    <x v="3"/>
    <n v="56000"/>
    <x v="269"/>
    <x v="3"/>
    <x v="460"/>
  </r>
  <r>
    <d v="2012-07-11T00:00:00"/>
    <d v="1899-12-30T17:41:00"/>
    <n v="17"/>
    <x v="0"/>
    <x v="9"/>
    <n v="1536.3636363636365"/>
    <n v="11"/>
    <n v="70000"/>
    <n v="181.38309090909092"/>
    <x v="3"/>
    <n v="56000"/>
    <x v="63"/>
    <x v="111"/>
    <x v="282"/>
  </r>
  <r>
    <d v="2012-07-11T00:00:00"/>
    <d v="1899-12-30T17:43:00"/>
    <n v="17"/>
    <x v="0"/>
    <x v="0"/>
    <n v="19665.454545454544"/>
    <n v="64"/>
    <n v="364000"/>
    <n v="2321.7035636363635"/>
    <x v="3"/>
    <n v="291200"/>
    <x v="308"/>
    <x v="242"/>
    <x v="275"/>
  </r>
  <r>
    <d v="2012-07-11T00:00:00"/>
    <d v="1899-12-30T17:43:00"/>
    <n v="17"/>
    <x v="1"/>
    <x v="17"/>
    <n v="883.40909090909111"/>
    <n v="64"/>
    <n v="28000"/>
    <n v="104.29527727272729"/>
    <x v="3"/>
    <n v="28000"/>
    <x v="293"/>
    <x v="243"/>
    <x v="461"/>
  </r>
  <r>
    <d v="2012-07-11T00:00:00"/>
    <d v="1899-12-30T17:51:00"/>
    <n v="17"/>
    <x v="0"/>
    <x v="12"/>
    <n v="18935.68181818182"/>
    <n v="67"/>
    <n v="294000"/>
    <n v="2235.5465954545457"/>
    <x v="3"/>
    <n v="235200"/>
    <x v="309"/>
    <x v="244"/>
    <x v="462"/>
  </r>
  <r>
    <d v="2012-07-11T00:00:00"/>
    <d v="1899-12-30T18:03:00"/>
    <n v="18"/>
    <x v="0"/>
    <x v="10"/>
    <n v="1997.2727272727275"/>
    <n v="15"/>
    <n v="70000"/>
    <n v="235.79801818181821"/>
    <x v="3"/>
    <n v="56000"/>
    <x v="244"/>
    <x v="28"/>
    <x v="463"/>
  </r>
  <r>
    <d v="2012-07-11T00:00:00"/>
    <d v="1899-12-30T18:09:00"/>
    <n v="18"/>
    <x v="0"/>
    <x v="17"/>
    <n v="2650.2272727272725"/>
    <n v="16"/>
    <n v="84000"/>
    <n v="312.88583181818177"/>
    <x v="3"/>
    <n v="67200"/>
    <x v="285"/>
    <x v="7"/>
    <x v="464"/>
  </r>
  <r>
    <d v="2012-07-11T00:00:00"/>
    <d v="1899-12-30T18:16:00"/>
    <n v="18"/>
    <x v="0"/>
    <x v="9"/>
    <n v="2304.5454545454545"/>
    <n v="29"/>
    <n v="42000"/>
    <n v="272.07463636363633"/>
    <x v="3"/>
    <n v="33600"/>
    <x v="21"/>
    <x v="231"/>
    <x v="465"/>
  </r>
  <r>
    <d v="2012-07-11T00:00:00"/>
    <d v="1899-12-30T18:30:00"/>
    <n v="18"/>
    <x v="0"/>
    <x v="17"/>
    <n v="4417.045454545454"/>
    <n v="10"/>
    <n v="56000"/>
    <n v="521.47638636363627"/>
    <x v="3"/>
    <n v="44800"/>
    <x v="115"/>
    <x v="10"/>
    <x v="466"/>
  </r>
  <r>
    <d v="2012-07-11T00:00:00"/>
    <d v="1899-12-30T18:47:00"/>
    <n v="18"/>
    <x v="0"/>
    <x v="9"/>
    <n v="3840.9090909090905"/>
    <n v="21"/>
    <n v="42000"/>
    <n v="453.4577272727272"/>
    <x v="3"/>
    <n v="33600"/>
    <x v="181"/>
    <x v="121"/>
    <x v="467"/>
  </r>
  <r>
    <d v="2012-07-11T00:00:00"/>
    <d v="1899-12-30T19:02:00"/>
    <n v="19"/>
    <x v="0"/>
    <x v="17"/>
    <n v="4417.045454545454"/>
    <n v="17"/>
    <n v="42000"/>
    <n v="521.47638636363627"/>
    <x v="3"/>
    <n v="33600"/>
    <x v="168"/>
    <x v="137"/>
    <x v="468"/>
  </r>
  <r>
    <d v="2012-07-11T00:00:00"/>
    <d v="1899-12-30T19:06:00"/>
    <n v="19"/>
    <x v="0"/>
    <x v="1"/>
    <n v="768.18181818181824"/>
    <n v="13"/>
    <n v="28000"/>
    <n v="90.691545454545462"/>
    <x v="3"/>
    <n v="22400"/>
    <x v="59"/>
    <x v="20"/>
    <x v="68"/>
  </r>
  <r>
    <d v="2012-07-11T00:00:00"/>
    <d v="1899-12-30T19:48:00"/>
    <n v="19"/>
    <x v="0"/>
    <x v="9"/>
    <n v="768.18181818181824"/>
    <n v="12"/>
    <n v="42000"/>
    <n v="90.691545454545462"/>
    <x v="3"/>
    <n v="33600"/>
    <x v="91"/>
    <x v="2"/>
    <x v="198"/>
  </r>
  <r>
    <d v="2012-07-11T00:00:00"/>
    <d v="1899-12-30T20:13:00"/>
    <n v="20"/>
    <x v="0"/>
    <x v="17"/>
    <n v="4417.045454545454"/>
    <n v="4"/>
    <n v="42000"/>
    <n v="521.47638636363627"/>
    <x v="3"/>
    <n v="33600"/>
    <x v="168"/>
    <x v="122"/>
    <x v="469"/>
  </r>
  <r>
    <d v="2012-07-11T00:00:00"/>
    <d v="1899-12-30T20:19:00"/>
    <n v="20"/>
    <x v="0"/>
    <x v="0"/>
    <n v="41750.681818181823"/>
    <n v="205"/>
    <n v="532000"/>
    <n v="4929.0854954545457"/>
    <x v="3"/>
    <n v="425600"/>
    <x v="310"/>
    <x v="245"/>
    <x v="470"/>
  </r>
  <r>
    <d v="2012-07-11T00:00:00"/>
    <d v="1899-12-30T20:30:00"/>
    <n v="20"/>
    <x v="0"/>
    <x v="9"/>
    <n v="1536.3636363636365"/>
    <n v="43"/>
    <n v="28000"/>
    <n v="181.38309090909092"/>
    <x v="3"/>
    <n v="22400"/>
    <x v="7"/>
    <x v="246"/>
    <x v="471"/>
  </r>
  <r>
    <d v="2012-07-11T00:00:00"/>
    <d v="1899-12-30T20:45:00"/>
    <n v="20"/>
    <x v="0"/>
    <x v="17"/>
    <n v="2650.2272727272725"/>
    <n v="14"/>
    <n v="56000"/>
    <n v="312.88583181818177"/>
    <x v="3"/>
    <n v="44800"/>
    <x v="119"/>
    <x v="27"/>
    <x v="472"/>
  </r>
  <r>
    <d v="2012-07-11T00:00:00"/>
    <d v="1899-12-30T20:47:00"/>
    <n v="20"/>
    <x v="0"/>
    <x v="15"/>
    <n v="2304.5454545454545"/>
    <n v="32"/>
    <n v="42000"/>
    <n v="272.07463636363633"/>
    <x v="3"/>
    <n v="33600"/>
    <x v="21"/>
    <x v="176"/>
    <x v="473"/>
  </r>
  <r>
    <d v="2012-07-11T00:00:00"/>
    <d v="1899-12-30T21:10:00"/>
    <n v="21"/>
    <x v="0"/>
    <x v="17"/>
    <n v="1766.8181818181822"/>
    <n v="16"/>
    <n v="14000"/>
    <n v="208.59055454545458"/>
    <x v="3"/>
    <n v="11200"/>
    <x v="141"/>
    <x v="79"/>
    <x v="259"/>
  </r>
  <r>
    <d v="2012-07-11T00:00:00"/>
    <d v="1899-12-30T21:15:00"/>
    <n v="21"/>
    <x v="0"/>
    <x v="9"/>
    <n v="1536.3636363636365"/>
    <n v="17"/>
    <n v="56000"/>
    <n v="181.38309090909092"/>
    <x v="3"/>
    <n v="44800"/>
    <x v="59"/>
    <x v="91"/>
    <x v="233"/>
  </r>
  <r>
    <d v="2012-07-11T00:00:00"/>
    <d v="1899-12-30T21:21:00"/>
    <n v="21"/>
    <x v="0"/>
    <x v="7"/>
    <n v="69750.909090909088"/>
    <n v="184"/>
    <n v="1134000"/>
    <n v="8234.7923272727276"/>
    <x v="3"/>
    <n v="907200"/>
    <x v="311"/>
    <x v="247"/>
    <x v="474"/>
  </r>
  <r>
    <d v="2012-07-11T00:00:00"/>
    <d v="1899-12-30T21:34:00"/>
    <n v="21"/>
    <x v="0"/>
    <x v="17"/>
    <n v="883.40909090909111"/>
    <n v="11"/>
    <n v="28000"/>
    <n v="104.29527727272729"/>
    <x v="3"/>
    <n v="22400"/>
    <x v="133"/>
    <x v="4"/>
    <x v="475"/>
  </r>
  <r>
    <d v="2012-07-11T00:00:00"/>
    <d v="1899-12-30T21:48:00"/>
    <n v="21"/>
    <x v="0"/>
    <x v="9"/>
    <n v="3072.727272727273"/>
    <n v="17"/>
    <n v="84000"/>
    <n v="362.76618181818185"/>
    <x v="3"/>
    <n v="67200"/>
    <x v="22"/>
    <x v="95"/>
    <x v="476"/>
  </r>
  <r>
    <d v="2012-07-11T00:00:00"/>
    <d v="1899-12-30T22:18:00"/>
    <n v="22"/>
    <x v="0"/>
    <x v="17"/>
    <n v="5262.045454545455"/>
    <n v="4"/>
    <n v="42000"/>
    <n v="621.23708636363642"/>
    <x v="3"/>
    <n v="33600"/>
    <x v="118"/>
    <x v="122"/>
    <x v="477"/>
  </r>
  <r>
    <d v="2012-07-11T00:00:00"/>
    <d v="1899-12-30T22:30:00"/>
    <n v="22"/>
    <x v="0"/>
    <x v="9"/>
    <n v="1536.3636363636365"/>
    <n v="31"/>
    <n v="70000"/>
    <n v="181.38309090909092"/>
    <x v="3"/>
    <n v="56000"/>
    <x v="63"/>
    <x v="180"/>
    <x v="478"/>
  </r>
  <r>
    <d v="2012-07-11T00:00:00"/>
    <d v="1899-12-30T22:45:00"/>
    <n v="22"/>
    <x v="0"/>
    <x v="15"/>
    <n v="1536.3636363636365"/>
    <n v="9"/>
    <n v="28000"/>
    <n v="181.38309090909092"/>
    <x v="3"/>
    <n v="22400"/>
    <x v="7"/>
    <x v="56"/>
    <x v="170"/>
  </r>
  <r>
    <d v="2012-07-11T00:00:00"/>
    <d v="1899-12-30T22:49:00"/>
    <n v="22"/>
    <x v="0"/>
    <x v="9"/>
    <n v="4609.090909090909"/>
    <n v="10"/>
    <n v="56000"/>
    <n v="544.14927272727266"/>
    <x v="3"/>
    <n v="44800"/>
    <x v="16"/>
    <x v="10"/>
    <x v="182"/>
  </r>
  <r>
    <d v="2012-07-11T00:00:00"/>
    <d v="1899-12-30T22:51:00"/>
    <n v="22"/>
    <x v="0"/>
    <x v="17"/>
    <n v="4417.045454545454"/>
    <n v="10"/>
    <n v="42000"/>
    <n v="521.47638636363627"/>
    <x v="3"/>
    <n v="33600"/>
    <x v="168"/>
    <x v="74"/>
    <x v="466"/>
  </r>
  <r>
    <d v="2012-07-11T00:00:00"/>
    <d v="1899-12-30T22:53:00"/>
    <n v="22"/>
    <x v="0"/>
    <x v="16"/>
    <n v="34529.772727272728"/>
    <n v="155"/>
    <n v="224000"/>
    <n v="4076.5849681818181"/>
    <x v="3"/>
    <n v="179200"/>
    <x v="312"/>
    <x v="248"/>
    <x v="479"/>
  </r>
  <r>
    <d v="2012-07-11T00:00:00"/>
    <d v="1899-12-30T23:16:00"/>
    <n v="23"/>
    <x v="0"/>
    <x v="9"/>
    <n v="2304.5454545454545"/>
    <n v="10"/>
    <n v="70000"/>
    <n v="272.07463636363633"/>
    <x v="3"/>
    <n v="56000"/>
    <x v="89"/>
    <x v="12"/>
    <x v="150"/>
  </r>
  <r>
    <d v="2012-07-11T00:00:00"/>
    <d v="1899-12-30T23:16:00"/>
    <n v="23"/>
    <x v="0"/>
    <x v="17"/>
    <n v="6145.454545454546"/>
    <n v="27"/>
    <n v="56000"/>
    <n v="725.5323636363637"/>
    <x v="3"/>
    <n v="44800"/>
    <x v="6"/>
    <x v="170"/>
    <x v="480"/>
  </r>
  <r>
    <d v="2012-07-11T00:00:00"/>
    <d v="1899-12-30T23:41:00"/>
    <n v="23"/>
    <x v="0"/>
    <x v="15"/>
    <n v="1536.3636363636365"/>
    <n v="10"/>
    <n v="42000"/>
    <n v="181.38309090909092"/>
    <x v="3"/>
    <n v="33600"/>
    <x v="22"/>
    <x v="74"/>
    <x v="94"/>
  </r>
  <r>
    <d v="2012-07-11T00:00:00"/>
    <d v="1899-12-30T23:45:00"/>
    <n v="23"/>
    <x v="0"/>
    <x v="17"/>
    <n v="5262.045454545455"/>
    <n v="21"/>
    <n v="56000"/>
    <n v="621.23708636363642"/>
    <x v="3"/>
    <n v="44800"/>
    <x v="313"/>
    <x v="145"/>
    <x v="481"/>
  </r>
  <r>
    <d v="2012-07-11T00:00:00"/>
    <d v="1899-12-30T23:45:00"/>
    <n v="23"/>
    <x v="0"/>
    <x v="9"/>
    <n v="768.18181818181824"/>
    <n v="3"/>
    <n v="42000"/>
    <n v="90.691545454545462"/>
    <x v="3"/>
    <n v="33600"/>
    <x v="91"/>
    <x v="0"/>
    <x v="105"/>
  </r>
  <r>
    <d v="2012-07-12T00:00:00"/>
    <d v="1899-12-30T00:11:00"/>
    <n v="0"/>
    <x v="0"/>
    <x v="17"/>
    <n v="8795.681818181818"/>
    <n v="8"/>
    <n v="84000"/>
    <n v="1038.4181954545454"/>
    <x v="4"/>
    <n v="67200"/>
    <x v="314"/>
    <x v="122"/>
    <x v="482"/>
  </r>
  <r>
    <d v="2012-07-12T00:00:00"/>
    <d v="1899-12-30T00:38:00"/>
    <n v="0"/>
    <x v="0"/>
    <x v="17"/>
    <n v="11445.90909090909"/>
    <n v="10"/>
    <n v="98000"/>
    <n v="1351.3040272727271"/>
    <x v="4"/>
    <n v="78400"/>
    <x v="315"/>
    <x v="238"/>
    <x v="483"/>
  </r>
  <r>
    <d v="2012-07-12T00:00:00"/>
    <d v="1899-12-30T01:01:00"/>
    <n v="1"/>
    <x v="0"/>
    <x v="17"/>
    <n v="8795.681818181818"/>
    <n v="9"/>
    <n v="70000"/>
    <n v="1038.4181954545454"/>
    <x v="4"/>
    <n v="56000"/>
    <x v="176"/>
    <x v="227"/>
    <x v="484"/>
  </r>
  <r>
    <d v="2012-07-12T00:00:00"/>
    <d v="1899-12-30T01:12:00"/>
    <n v="1"/>
    <x v="0"/>
    <x v="9"/>
    <n v="768.18181818181824"/>
    <n v="6"/>
    <n v="28000"/>
    <n v="90.691545454545462"/>
    <x v="4"/>
    <n v="22400"/>
    <x v="59"/>
    <x v="28"/>
    <x v="115"/>
  </r>
  <r>
    <d v="2012-07-12T00:00:00"/>
    <d v="1899-12-30T06:38:00"/>
    <n v="6"/>
    <x v="0"/>
    <x v="9"/>
    <n v="768.18181818181824"/>
    <n v="3"/>
    <n v="14000"/>
    <n v="90.691545454545462"/>
    <x v="4"/>
    <n v="11200"/>
    <x v="7"/>
    <x v="28"/>
    <x v="105"/>
  </r>
  <r>
    <d v="2012-07-12T00:00:00"/>
    <d v="1899-12-30T08:04:00"/>
    <n v="8"/>
    <x v="0"/>
    <x v="1"/>
    <n v="768.18181818181824"/>
    <n v="3"/>
    <n v="14000"/>
    <n v="90.691545454545462"/>
    <x v="4"/>
    <n v="11200"/>
    <x v="7"/>
    <x v="28"/>
    <x v="105"/>
  </r>
  <r>
    <d v="2012-07-12T00:00:00"/>
    <d v="1899-12-30T09:21:00"/>
    <n v="9"/>
    <x v="0"/>
    <x v="0"/>
    <n v="10639.318181818182"/>
    <n v="16"/>
    <n v="84000"/>
    <n v="1256.0779045454547"/>
    <x v="4"/>
    <n v="67200"/>
    <x v="316"/>
    <x v="7"/>
    <x v="485"/>
  </r>
  <r>
    <d v="2012-07-12T00:00:00"/>
    <d v="1899-12-30T09:58:00"/>
    <n v="9"/>
    <x v="0"/>
    <x v="7"/>
    <n v="4340.2272727272721"/>
    <n v="0"/>
    <n v="84000"/>
    <n v="512.40723181818169"/>
    <x v="4"/>
    <n v="67200"/>
    <x v="100"/>
    <x v="38"/>
    <x v="50"/>
  </r>
  <r>
    <d v="2012-07-12T00:00:00"/>
    <d v="1899-12-30T10:04:00"/>
    <n v="10"/>
    <x v="0"/>
    <x v="9"/>
    <n v="768.18181818181824"/>
    <n v="13"/>
    <n v="14000"/>
    <n v="90.691545454545462"/>
    <x v="4"/>
    <n v="11200"/>
    <x v="7"/>
    <x v="58"/>
    <x v="68"/>
  </r>
  <r>
    <d v="2012-07-12T00:00:00"/>
    <d v="1899-12-30T10:14:00"/>
    <n v="10"/>
    <x v="0"/>
    <x v="7"/>
    <n v="4340.2272727272721"/>
    <n v="28"/>
    <n v="84000"/>
    <n v="512.40723181818169"/>
    <x v="4"/>
    <n v="67200"/>
    <x v="100"/>
    <x v="107"/>
    <x v="486"/>
  </r>
  <r>
    <d v="2012-07-12T00:00:00"/>
    <d v="1899-12-30T10:17:00"/>
    <n v="10"/>
    <x v="0"/>
    <x v="0"/>
    <n v="8181.136363636364"/>
    <n v="16"/>
    <n v="84000"/>
    <n v="965.86495909090911"/>
    <x v="4"/>
    <n v="67200"/>
    <x v="317"/>
    <x v="7"/>
    <x v="487"/>
  </r>
  <r>
    <d v="2012-07-12T00:00:00"/>
    <d v="1899-12-30T10:49:00"/>
    <n v="10"/>
    <x v="0"/>
    <x v="0"/>
    <n v="6567.954545454546"/>
    <n v="20"/>
    <n v="84000"/>
    <n v="775.41271363636372"/>
    <x v="4"/>
    <n v="67200"/>
    <x v="318"/>
    <x v="74"/>
    <x v="488"/>
  </r>
  <r>
    <d v="2012-07-12T00:00:00"/>
    <d v="1899-12-30T10:49:00"/>
    <n v="10"/>
    <x v="0"/>
    <x v="9"/>
    <n v="768.18181818181824"/>
    <n v="2"/>
    <n v="14000"/>
    <n v="90.691545454545462"/>
    <x v="4"/>
    <n v="11200"/>
    <x v="7"/>
    <x v="12"/>
    <x v="6"/>
  </r>
  <r>
    <d v="2012-07-12T00:00:00"/>
    <d v="1899-12-30T10:55:00"/>
    <n v="10"/>
    <x v="0"/>
    <x v="7"/>
    <n v="3456.818181818182"/>
    <n v="8"/>
    <n v="56000"/>
    <n v="408.11195454545458"/>
    <x v="4"/>
    <n v="44800"/>
    <x v="97"/>
    <x v="12"/>
    <x v="409"/>
  </r>
  <r>
    <d v="2012-07-12T00:00:00"/>
    <d v="1899-12-30T11:11:00"/>
    <n v="11"/>
    <x v="0"/>
    <x v="7"/>
    <n v="6068.636363636364"/>
    <n v="15"/>
    <n v="84000"/>
    <n v="716.46320909090912"/>
    <x v="4"/>
    <n v="67200"/>
    <x v="94"/>
    <x v="10"/>
    <x v="489"/>
  </r>
  <r>
    <d v="2012-07-12T00:00:00"/>
    <d v="1899-12-30T11:14:00"/>
    <n v="11"/>
    <x v="0"/>
    <x v="0"/>
    <n v="8181.136363636364"/>
    <n v="32"/>
    <n v="70000"/>
    <n v="965.86495909090911"/>
    <x v="4"/>
    <n v="56000"/>
    <x v="14"/>
    <x v="249"/>
    <x v="490"/>
  </r>
  <r>
    <d v="2012-07-12T00:00:00"/>
    <d v="1899-12-30T11:22:00"/>
    <n v="11"/>
    <x v="0"/>
    <x v="9"/>
    <n v="768.18181818181824"/>
    <n v="1"/>
    <n v="14000"/>
    <n v="90.691545454545462"/>
    <x v="4"/>
    <n v="11200"/>
    <x v="7"/>
    <x v="0"/>
    <x v="7"/>
  </r>
  <r>
    <d v="2012-07-12T00:00:00"/>
    <d v="1899-12-30T11:25:00"/>
    <n v="11"/>
    <x v="0"/>
    <x v="8"/>
    <n v="3264.7727272727275"/>
    <n v="8"/>
    <n v="14000"/>
    <n v="385.43906818181819"/>
    <x v="4"/>
    <n v="11200"/>
    <x v="43"/>
    <x v="16"/>
    <x v="491"/>
  </r>
  <r>
    <d v="2012-07-12T00:00:00"/>
    <d v="1899-12-30T11:47:00"/>
    <n v="11"/>
    <x v="0"/>
    <x v="0"/>
    <n v="5722.954545454545"/>
    <n v="20"/>
    <n v="84000"/>
    <n v="675.65201363636356"/>
    <x v="4"/>
    <n v="67200"/>
    <x v="99"/>
    <x v="74"/>
    <x v="492"/>
  </r>
  <r>
    <d v="2012-07-12T00:00:00"/>
    <d v="1899-12-30T11:52:00"/>
    <n v="11"/>
    <x v="0"/>
    <x v="7"/>
    <n v="3456.818181818182"/>
    <n v="0"/>
    <n v="84000"/>
    <n v="408.11195454545458"/>
    <x v="4"/>
    <n v="67200"/>
    <x v="154"/>
    <x v="38"/>
    <x v="50"/>
  </r>
  <r>
    <d v="2012-07-12T00:00:00"/>
    <d v="1899-12-30T11:56:00"/>
    <n v="11"/>
    <x v="0"/>
    <x v="8"/>
    <n v="4916.363636363636"/>
    <n v="5"/>
    <n v="14000"/>
    <n v="580.42589090909087"/>
    <x v="4"/>
    <n v="11200"/>
    <x v="319"/>
    <x v="59"/>
    <x v="493"/>
  </r>
  <r>
    <d v="2012-07-12T00:00:00"/>
    <d v="1899-12-30T11:58:00"/>
    <n v="11"/>
    <x v="0"/>
    <x v="11"/>
    <n v="1728.409090909091"/>
    <n v="9"/>
    <n v="42000"/>
    <n v="204.05597727272729"/>
    <x v="4"/>
    <n v="33600"/>
    <x v="154"/>
    <x v="28"/>
    <x v="58"/>
  </r>
  <r>
    <d v="2012-07-12T00:00:00"/>
    <d v="1899-12-30T12:13:00"/>
    <n v="12"/>
    <x v="0"/>
    <x v="9"/>
    <n v="1536.3636363636365"/>
    <n v="11"/>
    <n v="14000"/>
    <n v="181.38309090909092"/>
    <x v="4"/>
    <n v="11200"/>
    <x v="6"/>
    <x v="139"/>
    <x v="282"/>
  </r>
  <r>
    <d v="2012-07-12T00:00:00"/>
    <d v="1899-12-30T12:16:00"/>
    <n v="12"/>
    <x v="0"/>
    <x v="0"/>
    <n v="9026.136363636364"/>
    <n v="27"/>
    <n v="84000"/>
    <n v="1065.625659090909"/>
    <x v="4"/>
    <n v="67200"/>
    <x v="300"/>
    <x v="56"/>
    <x v="494"/>
  </r>
  <r>
    <d v="2012-07-12T00:00:00"/>
    <d v="1899-12-30T12:36:00"/>
    <n v="12"/>
    <x v="0"/>
    <x v="1"/>
    <n v="1536.3636363636365"/>
    <n v="4"/>
    <n v="28000"/>
    <n v="181.38309090909092"/>
    <x v="4"/>
    <n v="22400"/>
    <x v="7"/>
    <x v="12"/>
    <x v="6"/>
  </r>
  <r>
    <d v="2012-07-12T00:00:00"/>
    <d v="1899-12-30T12:50:00"/>
    <n v="12"/>
    <x v="0"/>
    <x v="0"/>
    <n v="7374.545454545455"/>
    <n v="41"/>
    <n v="112000"/>
    <n v="870.63883636363641"/>
    <x v="4"/>
    <n v="89600"/>
    <x v="127"/>
    <x v="250"/>
    <x v="41"/>
  </r>
  <r>
    <d v="2012-07-12T00:00:00"/>
    <d v="1899-12-30T12:57:00"/>
    <n v="12"/>
    <x v="0"/>
    <x v="7"/>
    <n v="8680.4545454545441"/>
    <n v="31"/>
    <n v="266000"/>
    <n v="1024.8144636363634"/>
    <x v="4"/>
    <n v="212800"/>
    <x v="320"/>
    <x v="251"/>
    <x v="495"/>
  </r>
  <r>
    <d v="2012-07-12T00:00:00"/>
    <d v="1899-12-30T13:15:00"/>
    <n v="13"/>
    <x v="0"/>
    <x v="11"/>
    <n v="2611.818181818182"/>
    <n v="5"/>
    <n v="126000"/>
    <n v="308.35125454545454"/>
    <x v="4"/>
    <n v="100800"/>
    <x v="321"/>
    <x v="252"/>
    <x v="415"/>
  </r>
  <r>
    <d v="2012-07-12T00:00:00"/>
    <d v="1899-12-30T13:24:00"/>
    <n v="13"/>
    <x v="0"/>
    <x v="9"/>
    <n v="768.18181818181824"/>
    <n v="2"/>
    <n v="28000"/>
    <n v="90.691545454545462"/>
    <x v="4"/>
    <n v="22400"/>
    <x v="59"/>
    <x v="0"/>
    <x v="6"/>
  </r>
  <r>
    <d v="2012-07-12T00:00:00"/>
    <d v="1899-12-30T13:26:00"/>
    <n v="13"/>
    <x v="0"/>
    <x v="12"/>
    <n v="998.63636363636374"/>
    <n v="2"/>
    <n v="42000"/>
    <n v="117.8990090909091"/>
    <x v="4"/>
    <n v="33600"/>
    <x v="28"/>
    <x v="55"/>
    <x v="496"/>
  </r>
  <r>
    <d v="2012-07-12T00:00:00"/>
    <d v="1899-12-30T13:40:00"/>
    <n v="13"/>
    <x v="0"/>
    <x v="12"/>
    <n v="2995.9090909090905"/>
    <n v="3"/>
    <n v="42000"/>
    <n v="353.69702727272721"/>
    <x v="4"/>
    <n v="33600"/>
    <x v="134"/>
    <x v="0"/>
    <x v="497"/>
  </r>
  <r>
    <d v="2012-07-12T00:00:00"/>
    <d v="1899-12-30T13:44:00"/>
    <n v="13"/>
    <x v="0"/>
    <x v="1"/>
    <n v="768.18181818181824"/>
    <n v="1"/>
    <n v="28000"/>
    <n v="90.691545454545462"/>
    <x v="4"/>
    <n v="22400"/>
    <x v="59"/>
    <x v="24"/>
    <x v="7"/>
  </r>
  <r>
    <d v="2012-07-12T00:00:00"/>
    <d v="1899-12-30T13:51:00"/>
    <n v="13"/>
    <x v="0"/>
    <x v="0"/>
    <n v="4109.7727272727279"/>
    <n v="2"/>
    <n v="84000"/>
    <n v="485.19976818181823"/>
    <x v="4"/>
    <n v="67200"/>
    <x v="266"/>
    <x v="136"/>
    <x v="498"/>
  </r>
  <r>
    <d v="2012-07-12T00:00:00"/>
    <d v="1899-12-30T14:05:00"/>
    <n v="14"/>
    <x v="0"/>
    <x v="11"/>
    <n v="4340.2272727272721"/>
    <n v="14"/>
    <n v="28000"/>
    <n v="512.40723181818169"/>
    <x v="4"/>
    <n v="22400"/>
    <x v="322"/>
    <x v="121"/>
    <x v="398"/>
  </r>
  <r>
    <d v="2012-07-12T00:00:00"/>
    <d v="1899-12-30T14:17:00"/>
    <n v="14"/>
    <x v="0"/>
    <x v="12"/>
    <n v="2995.9090909090905"/>
    <n v="2"/>
    <n v="28000"/>
    <n v="353.69702727272721"/>
    <x v="4"/>
    <n v="22400"/>
    <x v="26"/>
    <x v="0"/>
    <x v="499"/>
  </r>
  <r>
    <d v="2012-07-12T00:00:00"/>
    <d v="1899-12-30T14:41:00"/>
    <n v="14"/>
    <x v="0"/>
    <x v="12"/>
    <n v="3994.545454545455"/>
    <n v="3"/>
    <n v="28000"/>
    <n v="471.59603636363641"/>
    <x v="4"/>
    <n v="22400"/>
    <x v="79"/>
    <x v="81"/>
    <x v="97"/>
  </r>
  <r>
    <d v="2012-07-12T00:00:00"/>
    <d v="1899-12-30T14:52:00"/>
    <n v="14"/>
    <x v="0"/>
    <x v="0"/>
    <n v="2458.181818181818"/>
    <n v="4"/>
    <n v="28000"/>
    <n v="290.21294545454543"/>
    <x v="4"/>
    <n v="22400"/>
    <x v="211"/>
    <x v="12"/>
    <x v="351"/>
  </r>
  <r>
    <d v="2012-07-12T00:00:00"/>
    <d v="1899-12-30T15:06:00"/>
    <n v="15"/>
    <x v="0"/>
    <x v="12"/>
    <n v="4993.1818181818189"/>
    <n v="6"/>
    <n v="28000"/>
    <n v="589.49504545454556"/>
    <x v="4"/>
    <n v="22400"/>
    <x v="323"/>
    <x v="28"/>
    <x v="500"/>
  </r>
  <r>
    <d v="2012-07-12T00:00:00"/>
    <d v="1899-12-30T15:13:00"/>
    <n v="15"/>
    <x v="0"/>
    <x v="17"/>
    <n v="1766.8181818181822"/>
    <n v="1"/>
    <n v="14000"/>
    <n v="208.59055454545458"/>
    <x v="4"/>
    <n v="11200"/>
    <x v="141"/>
    <x v="0"/>
    <x v="501"/>
  </r>
  <r>
    <d v="2012-07-12T00:00:00"/>
    <d v="1899-12-30T15:18:00"/>
    <n v="15"/>
    <x v="0"/>
    <x v="0"/>
    <n v="4109.7727272727279"/>
    <n v="30"/>
    <n v="42000"/>
    <n v="485.19976818181823"/>
    <x v="4"/>
    <n v="33600"/>
    <x v="159"/>
    <x v="64"/>
    <x v="160"/>
  </r>
  <r>
    <d v="2012-07-12T00:00:00"/>
    <d v="1899-12-30T15:21:00"/>
    <n v="15"/>
    <x v="0"/>
    <x v="9"/>
    <n v="2304.5454545454545"/>
    <n v="0"/>
    <n v="14000"/>
    <n v="272.07463636363633"/>
    <x v="4"/>
    <n v="11200"/>
    <x v="17"/>
    <x v="38"/>
    <x v="50"/>
  </r>
  <r>
    <d v="2012-07-12T00:00:00"/>
    <d v="1899-12-30T15:39:00"/>
    <n v="15"/>
    <x v="0"/>
    <x v="17"/>
    <n v="1766.8181818181822"/>
    <n v="10"/>
    <n v="14000"/>
    <n v="208.59055454545458"/>
    <x v="4"/>
    <n v="11200"/>
    <x v="141"/>
    <x v="64"/>
    <x v="200"/>
  </r>
  <r>
    <d v="2012-07-12T00:00:00"/>
    <d v="1899-12-30T15:50:00"/>
    <n v="15"/>
    <x v="0"/>
    <x v="0"/>
    <n v="4109.7727272727279"/>
    <n v="2"/>
    <n v="56000"/>
    <n v="485.19976818181823"/>
    <x v="4"/>
    <n v="44800"/>
    <x v="238"/>
    <x v="24"/>
    <x v="498"/>
  </r>
  <r>
    <d v="2012-07-12T00:00:00"/>
    <d v="1899-12-30T16:03:00"/>
    <n v="16"/>
    <x v="0"/>
    <x v="17"/>
    <n v="1766.8181818181822"/>
    <n v="1"/>
    <n v="14000"/>
    <n v="208.59055454545458"/>
    <x v="4"/>
    <n v="11200"/>
    <x v="141"/>
    <x v="0"/>
    <x v="501"/>
  </r>
  <r>
    <d v="2012-07-12T00:00:00"/>
    <d v="1899-12-30T16:05:00"/>
    <n v="16"/>
    <x v="0"/>
    <x v="1"/>
    <n v="768.18181818181824"/>
    <n v="3"/>
    <n v="28000"/>
    <n v="90.691545454545462"/>
    <x v="4"/>
    <n v="22400"/>
    <x v="59"/>
    <x v="81"/>
    <x v="105"/>
  </r>
  <r>
    <d v="2012-07-12T00:00:00"/>
    <d v="1899-12-30T16:08:00"/>
    <n v="16"/>
    <x v="0"/>
    <x v="11"/>
    <n v="883.40909090909111"/>
    <n v="1"/>
    <n v="14000"/>
    <n v="104.29527727272729"/>
    <x v="4"/>
    <n v="11200"/>
    <x v="131"/>
    <x v="0"/>
    <x v="225"/>
  </r>
  <r>
    <d v="2012-07-12T00:00:00"/>
    <d v="1899-12-30T16:18:00"/>
    <n v="16"/>
    <x v="0"/>
    <x v="0"/>
    <n v="4109.7727272727279"/>
    <n v="21"/>
    <n v="84000"/>
    <n v="485.19976818181823"/>
    <x v="4"/>
    <n v="67200"/>
    <x v="266"/>
    <x v="27"/>
    <x v="502"/>
  </r>
  <r>
    <d v="2012-07-12T00:00:00"/>
    <d v="1899-12-30T16:28:00"/>
    <n v="16"/>
    <x v="0"/>
    <x v="12"/>
    <n v="7989.0909090909099"/>
    <n v="16"/>
    <n v="168000"/>
    <n v="943.19207272727283"/>
    <x v="4"/>
    <n v="134400"/>
    <x v="39"/>
    <x v="122"/>
    <x v="496"/>
  </r>
  <r>
    <d v="2012-07-12T00:00:00"/>
    <d v="1899-12-30T16:34:00"/>
    <n v="16"/>
    <x v="0"/>
    <x v="10"/>
    <n v="2995.9090909090905"/>
    <n v="3"/>
    <n v="14000"/>
    <n v="353.69702727272721"/>
    <x v="4"/>
    <n v="11200"/>
    <x v="33"/>
    <x v="28"/>
    <x v="497"/>
  </r>
  <r>
    <d v="2012-07-12T00:00:00"/>
    <d v="1899-12-30T16:48:00"/>
    <n v="16"/>
    <x v="0"/>
    <x v="0"/>
    <n v="4916.363636363636"/>
    <n v="6"/>
    <n v="84000"/>
    <n v="580.42589090909087"/>
    <x v="4"/>
    <n v="67200"/>
    <x v="324"/>
    <x v="0"/>
    <x v="503"/>
  </r>
  <r>
    <d v="2012-07-12T00:00:00"/>
    <d v="1899-12-30T16:48:00"/>
    <n v="16"/>
    <x v="0"/>
    <x v="12"/>
    <n v="6990.454545454545"/>
    <n v="8"/>
    <n v="196000"/>
    <n v="825.29306363636363"/>
    <x v="4"/>
    <n v="156800"/>
    <x v="4"/>
    <x v="117"/>
    <x v="504"/>
  </r>
  <r>
    <d v="2012-07-12T00:00:00"/>
    <d v="1899-12-30T16:53:00"/>
    <n v="16"/>
    <x v="0"/>
    <x v="1"/>
    <n v="768.18181818181824"/>
    <n v="3"/>
    <n v="28000"/>
    <n v="90.691545454545462"/>
    <x v="4"/>
    <n v="22400"/>
    <x v="59"/>
    <x v="81"/>
    <x v="105"/>
  </r>
  <r>
    <d v="2012-07-12T00:00:00"/>
    <d v="1899-12-30T16:56:00"/>
    <n v="16"/>
    <x v="0"/>
    <x v="11"/>
    <n v="1728.409090909091"/>
    <n v="8"/>
    <n v="42000"/>
    <n v="204.05597727272729"/>
    <x v="4"/>
    <n v="33600"/>
    <x v="154"/>
    <x v="7"/>
    <x v="175"/>
  </r>
  <r>
    <d v="2012-07-12T00:00:00"/>
    <d v="1899-12-30T17:07:00"/>
    <n v="17"/>
    <x v="0"/>
    <x v="11"/>
    <n v="1728.409090909091"/>
    <n v="7"/>
    <n v="28000"/>
    <n v="204.05597727272729"/>
    <x v="4"/>
    <n v="22400"/>
    <x v="97"/>
    <x v="27"/>
    <x v="87"/>
  </r>
  <r>
    <d v="2012-07-12T00:00:00"/>
    <d v="1899-12-30T17:21:00"/>
    <n v="17"/>
    <x v="0"/>
    <x v="0"/>
    <n v="7374.545454545455"/>
    <n v="25"/>
    <n v="126000"/>
    <n v="870.63883636363641"/>
    <x v="4"/>
    <n v="100800"/>
    <x v="27"/>
    <x v="73"/>
    <x v="505"/>
  </r>
  <r>
    <d v="2012-07-12T00:00:00"/>
    <d v="1899-12-30T17:26:00"/>
    <n v="17"/>
    <x v="0"/>
    <x v="12"/>
    <n v="2995.9090909090905"/>
    <n v="3"/>
    <n v="112000"/>
    <n v="353.69702727272721"/>
    <x v="4"/>
    <n v="89600"/>
    <x v="162"/>
    <x v="253"/>
    <x v="497"/>
  </r>
  <r>
    <d v="2012-07-12T00:00:00"/>
    <d v="1899-12-30T17:31:00"/>
    <n v="17"/>
    <x v="0"/>
    <x v="10"/>
    <n v="7989.0909090909099"/>
    <n v="2"/>
    <n v="42000"/>
    <n v="943.19207272727283"/>
    <x v="4"/>
    <n v="33600"/>
    <x v="240"/>
    <x v="55"/>
    <x v="506"/>
  </r>
  <r>
    <d v="2012-07-12T00:00:00"/>
    <d v="1899-12-30T17:33:00"/>
    <n v="17"/>
    <x v="0"/>
    <x v="11"/>
    <n v="2611.818181818182"/>
    <n v="3"/>
    <n v="56000"/>
    <n v="308.35125454545454"/>
    <x v="4"/>
    <n v="44800"/>
    <x v="32"/>
    <x v="155"/>
    <x v="118"/>
  </r>
  <r>
    <d v="2012-07-12T00:00:00"/>
    <d v="1899-12-30T17:48:00"/>
    <n v="17"/>
    <x v="0"/>
    <x v="0"/>
    <n v="13942.5"/>
    <n v="32"/>
    <n v="182000"/>
    <n v="1646.0515499999999"/>
    <x v="4"/>
    <n v="145600"/>
    <x v="325"/>
    <x v="242"/>
    <x v="507"/>
  </r>
  <r>
    <d v="2012-07-12T00:00:00"/>
    <d v="1899-12-30T17:55:00"/>
    <n v="17"/>
    <x v="0"/>
    <x v="12"/>
    <n v="6990.454545454545"/>
    <n v="24"/>
    <n v="140000"/>
    <n v="825.29306363636363"/>
    <x v="4"/>
    <n v="112000"/>
    <x v="136"/>
    <x v="162"/>
    <x v="508"/>
  </r>
  <r>
    <d v="2012-07-12T00:00:00"/>
    <d v="1899-12-30T17:58:00"/>
    <n v="17"/>
    <x v="0"/>
    <x v="10"/>
    <n v="4993.1818181818189"/>
    <n v="16"/>
    <n v="28000"/>
    <n v="589.49504545454556"/>
    <x v="4"/>
    <n v="22400"/>
    <x v="323"/>
    <x v="16"/>
    <x v="509"/>
  </r>
  <r>
    <d v="2012-07-12T00:00:00"/>
    <d v="1899-12-30T18:16:00"/>
    <n v="18"/>
    <x v="0"/>
    <x v="1"/>
    <n v="768.18181818181824"/>
    <n v="3"/>
    <n v="14000"/>
    <n v="90.691545454545462"/>
    <x v="4"/>
    <n v="11200"/>
    <x v="7"/>
    <x v="28"/>
    <x v="105"/>
  </r>
  <r>
    <d v="2012-07-12T00:00:00"/>
    <d v="1899-12-30T18:51:00"/>
    <n v="18"/>
    <x v="0"/>
    <x v="15"/>
    <n v="768.18181818181824"/>
    <n v="2"/>
    <n v="14000"/>
    <n v="90.691545454545462"/>
    <x v="4"/>
    <n v="11200"/>
    <x v="7"/>
    <x v="12"/>
    <x v="6"/>
  </r>
  <r>
    <d v="2012-07-12T00:00:00"/>
    <d v="1899-12-30T18:54:00"/>
    <n v="18"/>
    <x v="0"/>
    <x v="1"/>
    <n v="768.18181818181824"/>
    <n v="2"/>
    <n v="28000"/>
    <n v="90.691545454545462"/>
    <x v="4"/>
    <n v="22400"/>
    <x v="59"/>
    <x v="0"/>
    <x v="6"/>
  </r>
  <r>
    <d v="2012-07-12T00:00:00"/>
    <d v="1899-12-30T18:57:00"/>
    <n v="18"/>
    <x v="0"/>
    <x v="17"/>
    <n v="4417.045454545454"/>
    <n v="23"/>
    <n v="56000"/>
    <n v="521.47638636363627"/>
    <x v="4"/>
    <n v="44800"/>
    <x v="115"/>
    <x v="67"/>
    <x v="183"/>
  </r>
  <r>
    <d v="2012-07-12T00:00:00"/>
    <d v="1899-12-30T19:25:00"/>
    <n v="19"/>
    <x v="0"/>
    <x v="1"/>
    <n v="768.18181818181824"/>
    <n v="4"/>
    <n v="14000"/>
    <n v="90.691545454545462"/>
    <x v="4"/>
    <n v="11200"/>
    <x v="7"/>
    <x v="2"/>
    <x v="58"/>
  </r>
  <r>
    <d v="2012-07-12T00:00:00"/>
    <d v="1899-12-30T19:28:00"/>
    <n v="19"/>
    <x v="0"/>
    <x v="17"/>
    <n v="3533.6363636363644"/>
    <n v="3"/>
    <n v="28000"/>
    <n v="417.18110909090916"/>
    <x v="4"/>
    <n v="22400"/>
    <x v="141"/>
    <x v="81"/>
    <x v="273"/>
  </r>
  <r>
    <d v="2012-07-12T00:00:00"/>
    <d v="1899-12-30T19:28:00"/>
    <n v="19"/>
    <x v="0"/>
    <x v="15"/>
    <n v="1536.3636363636365"/>
    <n v="1"/>
    <n v="14000"/>
    <n v="181.38309090909092"/>
    <x v="4"/>
    <n v="11200"/>
    <x v="6"/>
    <x v="0"/>
    <x v="73"/>
  </r>
  <r>
    <d v="2012-07-12T00:00:00"/>
    <d v="1899-12-30T20:14:00"/>
    <n v="20"/>
    <x v="0"/>
    <x v="1"/>
    <n v="768.18181818181824"/>
    <n v="4"/>
    <n v="14000"/>
    <n v="90.691545454545462"/>
    <x v="4"/>
    <n v="11200"/>
    <x v="7"/>
    <x v="2"/>
    <x v="58"/>
  </r>
  <r>
    <d v="2012-07-12T00:00:00"/>
    <d v="1899-12-30T20:18:00"/>
    <n v="20"/>
    <x v="0"/>
    <x v="17"/>
    <n v="2650.2272727272725"/>
    <n v="3"/>
    <n v="42000"/>
    <n v="312.88583181818177"/>
    <x v="4"/>
    <n v="33600"/>
    <x v="139"/>
    <x v="0"/>
    <x v="277"/>
  </r>
  <r>
    <d v="2012-07-12T00:00:00"/>
    <d v="1899-12-30T20:28:00"/>
    <n v="20"/>
    <x v="0"/>
    <x v="9"/>
    <n v="768.18181818181824"/>
    <n v="13"/>
    <n v="14000"/>
    <n v="90.691545454545462"/>
    <x v="4"/>
    <n v="11200"/>
    <x v="7"/>
    <x v="58"/>
    <x v="68"/>
  </r>
  <r>
    <d v="2012-07-12T00:00:00"/>
    <d v="1899-12-30T20:48:00"/>
    <n v="20"/>
    <x v="0"/>
    <x v="17"/>
    <n v="2650.2272727272725"/>
    <n v="17"/>
    <n v="56000"/>
    <n v="312.88583181818177"/>
    <x v="4"/>
    <n v="44800"/>
    <x v="119"/>
    <x v="91"/>
    <x v="344"/>
  </r>
  <r>
    <d v="2012-07-12T00:00:00"/>
    <d v="1899-12-30T20:59:00"/>
    <n v="20"/>
    <x v="0"/>
    <x v="1"/>
    <n v="1536.3636363636365"/>
    <n v="12"/>
    <n v="42000"/>
    <n v="181.38309090909092"/>
    <x v="4"/>
    <n v="33600"/>
    <x v="22"/>
    <x v="2"/>
    <x v="115"/>
  </r>
  <r>
    <d v="2012-07-12T00:00:00"/>
    <d v="1899-12-30T21:31:00"/>
    <n v="21"/>
    <x v="0"/>
    <x v="1"/>
    <n v="3072.727272727273"/>
    <n v="24"/>
    <n v="70000"/>
    <n v="362.76618181818185"/>
    <x v="4"/>
    <n v="56000"/>
    <x v="64"/>
    <x v="85"/>
    <x v="115"/>
  </r>
  <r>
    <d v="2012-07-12T00:00:00"/>
    <d v="1899-12-30T21:42:00"/>
    <n v="21"/>
    <x v="0"/>
    <x v="10"/>
    <n v="20087.954545454544"/>
    <n v="80"/>
    <n v="336000"/>
    <n v="2371.5839136363634"/>
    <x v="4"/>
    <n v="268800"/>
    <x v="326"/>
    <x v="74"/>
    <x v="510"/>
  </r>
  <r>
    <d v="2012-07-12T00:00:00"/>
    <d v="1899-12-30T21:44:00"/>
    <n v="21"/>
    <x v="0"/>
    <x v="16"/>
    <n v="40291.136363636368"/>
    <n v="115"/>
    <n v="294000"/>
    <n v="4756.7715590909092"/>
    <x v="4"/>
    <n v="235200"/>
    <x v="327"/>
    <x v="254"/>
    <x v="511"/>
  </r>
  <r>
    <d v="2012-07-12T00:00:00"/>
    <d v="1899-12-30T21:46:00"/>
    <n v="21"/>
    <x v="0"/>
    <x v="14"/>
    <n v="26809.545454545456"/>
    <n v="144"/>
    <n v="238000"/>
    <n v="3165.1349363636364"/>
    <x v="4"/>
    <n v="190400"/>
    <x v="328"/>
    <x v="255"/>
    <x v="512"/>
  </r>
  <r>
    <d v="2012-07-12T00:00:00"/>
    <d v="1899-12-30T21:49:00"/>
    <n v="21"/>
    <x v="0"/>
    <x v="9"/>
    <n v="4609.090909090909"/>
    <n v="70"/>
    <n v="98000"/>
    <n v="544.14927272727266"/>
    <x v="4"/>
    <n v="78400"/>
    <x v="284"/>
    <x v="64"/>
    <x v="513"/>
  </r>
  <r>
    <d v="2012-07-12T00:00:00"/>
    <d v="1899-12-30T21:54:00"/>
    <n v="21"/>
    <x v="0"/>
    <x v="11"/>
    <n v="13443.181818181818"/>
    <n v="50"/>
    <n v="462000"/>
    <n v="1587.1020454545453"/>
    <x v="4"/>
    <n v="369600"/>
    <x v="329"/>
    <x v="256"/>
    <x v="514"/>
  </r>
  <r>
    <d v="2012-07-12T00:00:00"/>
    <d v="1899-12-30T22:02:00"/>
    <n v="22"/>
    <x v="0"/>
    <x v="17"/>
    <n v="2650.2272727272725"/>
    <n v="22"/>
    <n v="14000"/>
    <n v="312.88583181818177"/>
    <x v="4"/>
    <n v="11200"/>
    <x v="330"/>
    <x v="187"/>
    <x v="515"/>
  </r>
  <r>
    <d v="2012-07-12T00:00:00"/>
    <d v="1899-12-30T22:15:00"/>
    <n v="22"/>
    <x v="0"/>
    <x v="9"/>
    <n v="4609.090909090909"/>
    <n v="21"/>
    <n v="98000"/>
    <n v="544.14927272727266"/>
    <x v="4"/>
    <n v="78400"/>
    <x v="284"/>
    <x v="28"/>
    <x v="516"/>
  </r>
  <r>
    <d v="2012-07-12T00:00:00"/>
    <d v="1899-12-30T22:29:00"/>
    <n v="22"/>
    <x v="0"/>
    <x v="12"/>
    <n v="30151.136363636364"/>
    <n v="83"/>
    <n v="280000"/>
    <n v="3559.6431590909092"/>
    <x v="4"/>
    <n v="224000"/>
    <x v="331"/>
    <x v="257"/>
    <x v="517"/>
  </r>
  <r>
    <d v="2012-07-12T00:00:00"/>
    <d v="1899-12-30T22:29:00"/>
    <n v="22"/>
    <x v="0"/>
    <x v="9"/>
    <n v="4609.090909090909"/>
    <n v="13"/>
    <n v="84000"/>
    <n v="544.14927272727266"/>
    <x v="4"/>
    <n v="67200"/>
    <x v="21"/>
    <x v="11"/>
    <x v="518"/>
  </r>
  <r>
    <d v="2012-07-12T00:00:00"/>
    <d v="1899-12-30T22:47:00"/>
    <n v="22"/>
    <x v="0"/>
    <x v="15"/>
    <n v="5377.2727272727279"/>
    <n v="8"/>
    <n v="70000"/>
    <n v="634.84081818181824"/>
    <x v="4"/>
    <n v="56000"/>
    <x v="40"/>
    <x v="86"/>
    <x v="519"/>
  </r>
  <r>
    <d v="2012-07-12T00:00:00"/>
    <d v="1899-12-30T23:15:00"/>
    <n v="23"/>
    <x v="0"/>
    <x v="17"/>
    <n v="883.40909090909111"/>
    <n v="8"/>
    <n v="14000"/>
    <n v="104.29527727272729"/>
    <x v="4"/>
    <n v="11200"/>
    <x v="131"/>
    <x v="16"/>
    <x v="259"/>
  </r>
  <r>
    <d v="2012-07-12T00:00:00"/>
    <d v="1899-12-30T23:25:00"/>
    <n v="23"/>
    <x v="0"/>
    <x v="15"/>
    <n v="3840.9090909090905"/>
    <n v="12"/>
    <n v="42000"/>
    <n v="453.4577272727272"/>
    <x v="4"/>
    <n v="33600"/>
    <x v="181"/>
    <x v="2"/>
    <x v="520"/>
  </r>
  <r>
    <d v="2012-07-12T00:00:00"/>
    <d v="1899-12-30T23:29:00"/>
    <n v="23"/>
    <x v="0"/>
    <x v="9"/>
    <n v="1536.3636363636365"/>
    <n v="4"/>
    <n v="28000"/>
    <n v="181.38309090909092"/>
    <x v="4"/>
    <n v="22400"/>
    <x v="7"/>
    <x v="12"/>
    <x v="6"/>
  </r>
  <r>
    <d v="2012-07-13T00:00:00"/>
    <d v="1899-12-30T00:08:00"/>
    <n v="0"/>
    <x v="0"/>
    <x v="17"/>
    <n v="2650.2272727272725"/>
    <n v="18"/>
    <n v="28000"/>
    <n v="312.88583181818177"/>
    <x v="5"/>
    <n v="22400"/>
    <x v="117"/>
    <x v="34"/>
    <x v="388"/>
  </r>
  <r>
    <d v="2012-07-13T00:00:00"/>
    <d v="1899-12-30T00:36:00"/>
    <n v="0"/>
    <x v="0"/>
    <x v="15"/>
    <n v="768.18181818181824"/>
    <n v="0"/>
    <n v="28000"/>
    <n v="90.691545454545462"/>
    <x v="5"/>
    <n v="22400"/>
    <x v="59"/>
    <x v="38"/>
    <x v="50"/>
  </r>
  <r>
    <d v="2012-07-13T00:00:00"/>
    <d v="1899-12-30T00:39:00"/>
    <n v="0"/>
    <x v="0"/>
    <x v="17"/>
    <n v="3533.6363636363644"/>
    <n v="11"/>
    <n v="42000"/>
    <n v="417.18110909090916"/>
    <x v="5"/>
    <n v="33600"/>
    <x v="247"/>
    <x v="144"/>
    <x v="521"/>
  </r>
  <r>
    <d v="2012-07-13T00:00:00"/>
    <d v="1899-12-30T01:06:00"/>
    <n v="1"/>
    <x v="0"/>
    <x v="17"/>
    <n v="2650.2272727272725"/>
    <n v="17"/>
    <n v="42000"/>
    <n v="312.88583181818177"/>
    <x v="5"/>
    <n v="33600"/>
    <x v="139"/>
    <x v="137"/>
    <x v="344"/>
  </r>
  <r>
    <d v="2012-07-13T00:00:00"/>
    <d v="1899-12-30T01:28:00"/>
    <n v="1"/>
    <x v="0"/>
    <x v="9"/>
    <n v="768.18181818181824"/>
    <n v="5"/>
    <n v="14000"/>
    <n v="90.691545454545462"/>
    <x v="5"/>
    <n v="11200"/>
    <x v="7"/>
    <x v="59"/>
    <x v="94"/>
  </r>
  <r>
    <d v="2012-07-13T00:00:00"/>
    <d v="1899-12-30T01:31:00"/>
    <n v="1"/>
    <x v="0"/>
    <x v="17"/>
    <n v="3533.6363636363644"/>
    <n v="5"/>
    <n v="42000"/>
    <n v="417.18110909090916"/>
    <x v="5"/>
    <n v="33600"/>
    <x v="247"/>
    <x v="54"/>
    <x v="522"/>
  </r>
  <r>
    <d v="2012-07-14T00:00:00"/>
    <d v="1899-12-30T08:21:00"/>
    <n v="8"/>
    <x v="0"/>
    <x v="4"/>
    <n v="768.18181818181824"/>
    <n v="6"/>
    <n v="14000"/>
    <n v="90.691545454545462"/>
    <x v="6"/>
    <n v="11200"/>
    <x v="7"/>
    <x v="14"/>
    <x v="115"/>
  </r>
  <r>
    <d v="2012-07-14T00:00:00"/>
    <d v="1899-12-30T08:41:00"/>
    <n v="8"/>
    <x v="0"/>
    <x v="4"/>
    <n v="768.18181818181824"/>
    <n v="2"/>
    <n v="14000"/>
    <n v="90.691545454545462"/>
    <x v="6"/>
    <n v="11200"/>
    <x v="7"/>
    <x v="12"/>
    <x v="6"/>
  </r>
  <r>
    <d v="2012-07-14T00:00:00"/>
    <d v="1899-12-30T09:04:00"/>
    <n v="9"/>
    <x v="0"/>
    <x v="4"/>
    <n v="768.18181818181824"/>
    <n v="11"/>
    <n v="14000"/>
    <n v="90.691545454545462"/>
    <x v="6"/>
    <n v="11200"/>
    <x v="7"/>
    <x v="139"/>
    <x v="331"/>
  </r>
  <r>
    <d v="2012-07-14T00:00:00"/>
    <d v="1899-12-30T09:16:00"/>
    <n v="9"/>
    <x v="0"/>
    <x v="12"/>
    <n v="4993.1818181818189"/>
    <n v="7"/>
    <n v="42000"/>
    <n v="589.49504545454556"/>
    <x v="6"/>
    <n v="33600"/>
    <x v="270"/>
    <x v="26"/>
    <x v="38"/>
  </r>
  <r>
    <d v="2012-07-14T00:00:00"/>
    <d v="1899-12-30T09:25:00"/>
    <n v="9"/>
    <x v="0"/>
    <x v="4"/>
    <n v="3840.9090909090905"/>
    <n v="12"/>
    <n v="56000"/>
    <n v="453.4577272727272"/>
    <x v="6"/>
    <n v="44800"/>
    <x v="114"/>
    <x v="28"/>
    <x v="520"/>
  </r>
  <r>
    <d v="2012-07-14T00:00:00"/>
    <d v="1899-12-30T09:42:00"/>
    <n v="9"/>
    <x v="0"/>
    <x v="4"/>
    <n v="768.18181818181824"/>
    <n v="3"/>
    <n v="28000"/>
    <n v="90.691545454545462"/>
    <x v="6"/>
    <n v="22400"/>
    <x v="59"/>
    <x v="81"/>
    <x v="105"/>
  </r>
  <r>
    <d v="2012-07-14T00:00:00"/>
    <d v="1899-12-30T09:47:00"/>
    <n v="9"/>
    <x v="0"/>
    <x v="12"/>
    <n v="4993.1818181818189"/>
    <n v="1"/>
    <n v="14000"/>
    <n v="589.49504545454556"/>
    <x v="6"/>
    <n v="11200"/>
    <x v="38"/>
    <x v="0"/>
    <x v="523"/>
  </r>
  <r>
    <d v="2012-07-14T00:00:00"/>
    <d v="1899-12-30T10:09:00"/>
    <n v="10"/>
    <x v="0"/>
    <x v="0"/>
    <n v="4109.7727272727279"/>
    <n v="17"/>
    <n v="84000"/>
    <n v="485.19976818181823"/>
    <x v="6"/>
    <n v="67200"/>
    <x v="266"/>
    <x v="95"/>
    <x v="359"/>
  </r>
  <r>
    <d v="2012-07-14T00:00:00"/>
    <d v="1899-12-30T10:51:00"/>
    <n v="10"/>
    <x v="0"/>
    <x v="9"/>
    <n v="768.18181818181824"/>
    <n v="4"/>
    <n v="70000"/>
    <n v="90.691545454545462"/>
    <x v="6"/>
    <n v="56000"/>
    <x v="90"/>
    <x v="114"/>
    <x v="58"/>
  </r>
  <r>
    <d v="2012-07-14T00:00:00"/>
    <d v="1899-12-30T11:07:00"/>
    <n v="11"/>
    <x v="0"/>
    <x v="7"/>
    <n v="4340.2272727272721"/>
    <n v="10"/>
    <n v="42000"/>
    <n v="512.40723181818169"/>
    <x v="6"/>
    <n v="33600"/>
    <x v="125"/>
    <x v="74"/>
    <x v="131"/>
  </r>
  <r>
    <d v="2012-07-14T00:00:00"/>
    <d v="1899-12-30T11:40:00"/>
    <n v="11"/>
    <x v="0"/>
    <x v="0"/>
    <n v="1651.590909090909"/>
    <n v="12"/>
    <n v="56000"/>
    <n v="194.98682272727271"/>
    <x v="6"/>
    <n v="44800"/>
    <x v="332"/>
    <x v="28"/>
    <x v="524"/>
  </r>
  <r>
    <d v="2012-07-14T00:00:00"/>
    <d v="1899-12-30T11:47:00"/>
    <n v="11"/>
    <x v="0"/>
    <x v="7"/>
    <n v="6068.636363636364"/>
    <n v="20"/>
    <n v="98000"/>
    <n v="716.46320909090912"/>
    <x v="6"/>
    <n v="78400"/>
    <x v="333"/>
    <x v="258"/>
    <x v="525"/>
  </r>
  <r>
    <d v="2012-07-14T00:00:00"/>
    <d v="1899-12-30T12:13:00"/>
    <n v="12"/>
    <x v="0"/>
    <x v="9"/>
    <n v="768.18181818181824"/>
    <n v="12"/>
    <n v="42000"/>
    <n v="90.691545454545462"/>
    <x v="6"/>
    <n v="33600"/>
    <x v="91"/>
    <x v="2"/>
    <x v="198"/>
  </r>
  <r>
    <d v="2012-07-14T00:00:00"/>
    <d v="1899-12-30T12:15:00"/>
    <n v="12"/>
    <x v="0"/>
    <x v="0"/>
    <n v="3264.7727272727275"/>
    <n v="27"/>
    <n v="98000"/>
    <n v="385.43906818181819"/>
    <x v="6"/>
    <n v="78400"/>
    <x v="152"/>
    <x v="135"/>
    <x v="526"/>
  </r>
  <r>
    <d v="2012-07-14T00:00:00"/>
    <d v="1899-12-30T12:30:00"/>
    <n v="12"/>
    <x v="0"/>
    <x v="2"/>
    <n v="2304.5454545454545"/>
    <n v="6"/>
    <n v="28000"/>
    <n v="272.07463636363633"/>
    <x v="6"/>
    <n v="22400"/>
    <x v="16"/>
    <x v="28"/>
    <x v="18"/>
  </r>
  <r>
    <d v="2012-07-14T00:00:00"/>
    <d v="1899-12-30T12:33:00"/>
    <n v="12"/>
    <x v="0"/>
    <x v="0"/>
    <n v="2458.181818181818"/>
    <n v="21"/>
    <n v="56000"/>
    <n v="290.21294545454543"/>
    <x v="6"/>
    <n v="44800"/>
    <x v="96"/>
    <x v="145"/>
    <x v="527"/>
  </r>
  <r>
    <d v="2012-07-14T00:00:00"/>
    <d v="1899-12-30T12:53:00"/>
    <n v="12"/>
    <x v="0"/>
    <x v="4"/>
    <n v="768.18181818181824"/>
    <n v="10"/>
    <n v="42000"/>
    <n v="90.691545454545462"/>
    <x v="6"/>
    <n v="33600"/>
    <x v="91"/>
    <x v="74"/>
    <x v="114"/>
  </r>
  <r>
    <d v="2012-07-14T00:00:00"/>
    <d v="1899-12-30T12:58:00"/>
    <n v="12"/>
    <x v="0"/>
    <x v="11"/>
    <n v="5185.2272727272721"/>
    <n v="4"/>
    <n v="84000"/>
    <n v="612.16793181818173"/>
    <x v="6"/>
    <n v="67200"/>
    <x v="334"/>
    <x v="55"/>
    <x v="528"/>
  </r>
  <r>
    <d v="2012-07-14T00:00:00"/>
    <d v="1899-12-30T13:07:00"/>
    <n v="13"/>
    <x v="0"/>
    <x v="11"/>
    <n v="5185.2272727272721"/>
    <n v="13"/>
    <n v="70000"/>
    <n v="612.16793181818173"/>
    <x v="6"/>
    <n v="56000"/>
    <x v="268"/>
    <x v="123"/>
    <x v="529"/>
  </r>
  <r>
    <d v="2012-07-14T00:00:00"/>
    <d v="1899-12-30T13:10:00"/>
    <n v="13"/>
    <x v="0"/>
    <x v="9"/>
    <n v="2304.5454545454545"/>
    <n v="51"/>
    <n v="70000"/>
    <n v="272.07463636363633"/>
    <x v="6"/>
    <n v="56000"/>
    <x v="89"/>
    <x v="259"/>
    <x v="530"/>
  </r>
  <r>
    <d v="2012-07-14T00:00:00"/>
    <d v="1899-12-30T13:39:00"/>
    <n v="13"/>
    <x v="0"/>
    <x v="7"/>
    <n v="10408.863636363638"/>
    <n v="38"/>
    <n v="112000"/>
    <n v="1228.870440909091"/>
    <x v="6"/>
    <n v="89600"/>
    <x v="335"/>
    <x v="260"/>
    <x v="531"/>
  </r>
  <r>
    <d v="2012-07-14T00:00:00"/>
    <d v="1899-12-30T13:39:00"/>
    <n v="13"/>
    <x v="0"/>
    <x v="0"/>
    <n v="4916.363636363636"/>
    <n v="18"/>
    <n v="42000"/>
    <n v="580.42589090909087"/>
    <x v="6"/>
    <n v="33600"/>
    <x v="156"/>
    <x v="14"/>
    <x v="532"/>
  </r>
  <r>
    <d v="2012-07-14T00:00:00"/>
    <d v="1899-12-30T13:42:00"/>
    <n v="13"/>
    <x v="0"/>
    <x v="11"/>
    <n v="883.40909090909111"/>
    <n v="6"/>
    <n v="28000"/>
    <n v="104.29527727272729"/>
    <x v="6"/>
    <n v="22400"/>
    <x v="133"/>
    <x v="28"/>
    <x v="281"/>
  </r>
  <r>
    <d v="2012-07-14T00:00:00"/>
    <d v="1899-12-30T13:47:00"/>
    <n v="13"/>
    <x v="0"/>
    <x v="9"/>
    <n v="3072.727272727273"/>
    <n v="26"/>
    <n v="70000"/>
    <n v="362.76618181818185"/>
    <x v="6"/>
    <n v="56000"/>
    <x v="64"/>
    <x v="36"/>
    <x v="48"/>
  </r>
  <r>
    <d v="2012-07-14T00:00:00"/>
    <d v="1899-12-30T13:51:00"/>
    <n v="13"/>
    <x v="0"/>
    <x v="4"/>
    <n v="1536.3636363636365"/>
    <n v="4"/>
    <n v="56000"/>
    <n v="181.38309090909092"/>
    <x v="6"/>
    <n v="44800"/>
    <x v="59"/>
    <x v="0"/>
    <x v="6"/>
  </r>
  <r>
    <d v="2012-07-14T00:00:00"/>
    <d v="1899-12-30T14:06:00"/>
    <n v="14"/>
    <x v="0"/>
    <x v="0"/>
    <n v="6567.954545454546"/>
    <n v="20"/>
    <n v="56000"/>
    <n v="775.41271363636372"/>
    <x v="6"/>
    <n v="44800"/>
    <x v="336"/>
    <x v="59"/>
    <x v="488"/>
  </r>
  <r>
    <d v="2012-07-14T00:00:00"/>
    <d v="1899-12-30T14:06:00"/>
    <n v="14"/>
    <x v="0"/>
    <x v="4"/>
    <n v="1536.3636363636365"/>
    <n v="5"/>
    <n v="42000"/>
    <n v="181.38309090909092"/>
    <x v="6"/>
    <n v="33600"/>
    <x v="22"/>
    <x v="54"/>
    <x v="106"/>
  </r>
  <r>
    <d v="2012-07-14T00:00:00"/>
    <d v="1899-12-30T14:09:00"/>
    <n v="14"/>
    <x v="0"/>
    <x v="2"/>
    <n v="768.18181818181824"/>
    <n v="8"/>
    <n v="28000"/>
    <n v="90.691545454545462"/>
    <x v="6"/>
    <n v="22400"/>
    <x v="59"/>
    <x v="2"/>
    <x v="32"/>
  </r>
  <r>
    <d v="2012-07-14T00:00:00"/>
    <d v="1899-12-30T14:11:00"/>
    <n v="14"/>
    <x v="0"/>
    <x v="1"/>
    <n v="1536.3636363636365"/>
    <n v="0"/>
    <n v="28000"/>
    <n v="181.38309090909092"/>
    <x v="6"/>
    <n v="22400"/>
    <x v="7"/>
    <x v="38"/>
    <x v="50"/>
  </r>
  <r>
    <d v="2012-07-14T00:00:00"/>
    <d v="1899-12-30T14:25:00"/>
    <n v="14"/>
    <x v="0"/>
    <x v="11"/>
    <n v="883.40909090909111"/>
    <n v="6"/>
    <n v="14000"/>
    <n v="104.29527727272729"/>
    <x v="6"/>
    <n v="11200"/>
    <x v="131"/>
    <x v="14"/>
    <x v="281"/>
  </r>
  <r>
    <d v="2012-07-14T00:00:00"/>
    <d v="1899-12-30T14:28:00"/>
    <n v="14"/>
    <x v="0"/>
    <x v="4"/>
    <n v="1536.3636363636365"/>
    <n v="7"/>
    <n v="42000"/>
    <n v="181.38309090909092"/>
    <x v="6"/>
    <n v="33600"/>
    <x v="22"/>
    <x v="26"/>
    <x v="174"/>
  </r>
  <r>
    <d v="2012-07-14T00:00:00"/>
    <d v="1899-12-30T14:35:00"/>
    <n v="14"/>
    <x v="0"/>
    <x v="0"/>
    <n v="7374.545454545455"/>
    <n v="11"/>
    <n v="84000"/>
    <n v="870.63883636363641"/>
    <x v="6"/>
    <n v="67200"/>
    <x v="35"/>
    <x v="90"/>
    <x v="533"/>
  </r>
  <r>
    <d v="2012-07-14T00:00:00"/>
    <d v="1899-12-30T15:05:00"/>
    <n v="15"/>
    <x v="0"/>
    <x v="4"/>
    <n v="768.18181818181824"/>
    <n v="2"/>
    <n v="28000"/>
    <n v="90.691545454545462"/>
    <x v="6"/>
    <n v="22400"/>
    <x v="59"/>
    <x v="0"/>
    <x v="6"/>
  </r>
  <r>
    <d v="2012-07-14T00:00:00"/>
    <d v="1899-12-30T15:19:00"/>
    <n v="15"/>
    <x v="0"/>
    <x v="1"/>
    <n v="1536.3636363636365"/>
    <n v="2"/>
    <n v="14000"/>
    <n v="181.38309090909092"/>
    <x v="6"/>
    <n v="11200"/>
    <x v="6"/>
    <x v="12"/>
    <x v="7"/>
  </r>
  <r>
    <d v="2012-07-14T00:00:00"/>
    <d v="1899-12-30T15:23:00"/>
    <n v="15"/>
    <x v="0"/>
    <x v="0"/>
    <n v="7374.545454545455"/>
    <n v="26"/>
    <n v="84000"/>
    <n v="870.63883636363641"/>
    <x v="6"/>
    <n v="67200"/>
    <x v="35"/>
    <x v="40"/>
    <x v="534"/>
  </r>
  <r>
    <d v="2012-07-14T00:00:00"/>
    <d v="1899-12-30T15:25:00"/>
    <n v="15"/>
    <x v="0"/>
    <x v="4"/>
    <n v="768.18181818181824"/>
    <n v="3"/>
    <n v="28000"/>
    <n v="90.691545454545462"/>
    <x v="6"/>
    <n v="22400"/>
    <x v="59"/>
    <x v="81"/>
    <x v="105"/>
  </r>
  <r>
    <d v="2012-07-14T00:00:00"/>
    <d v="1899-12-30T15:27:00"/>
    <n v="15"/>
    <x v="0"/>
    <x v="10"/>
    <n v="1997.2727272727275"/>
    <n v="0"/>
    <n v="28000"/>
    <n v="235.79801818181821"/>
    <x v="6"/>
    <n v="22400"/>
    <x v="31"/>
    <x v="38"/>
    <x v="50"/>
  </r>
  <r>
    <d v="2012-07-14T00:00:00"/>
    <d v="1899-12-30T15:38:00"/>
    <n v="15"/>
    <x v="0"/>
    <x v="17"/>
    <n v="883.40909090909111"/>
    <n v="4"/>
    <n v="14000"/>
    <n v="104.29527727272729"/>
    <x v="6"/>
    <n v="11200"/>
    <x v="131"/>
    <x v="2"/>
    <x v="265"/>
  </r>
  <r>
    <d v="2012-07-14T00:00:00"/>
    <d v="1899-12-30T15:42:00"/>
    <n v="15"/>
    <x v="0"/>
    <x v="4"/>
    <n v="768.18181818181824"/>
    <n v="3"/>
    <n v="14000"/>
    <n v="90.691545454545462"/>
    <x v="6"/>
    <n v="11200"/>
    <x v="7"/>
    <x v="28"/>
    <x v="105"/>
  </r>
  <r>
    <d v="2012-07-14T00:00:00"/>
    <d v="1899-12-30T15:51:00"/>
    <n v="15"/>
    <x v="0"/>
    <x v="0"/>
    <n v="8181.136363636364"/>
    <n v="31"/>
    <n v="70000"/>
    <n v="965.86495909090911"/>
    <x v="6"/>
    <n v="56000"/>
    <x v="14"/>
    <x v="180"/>
    <x v="535"/>
  </r>
  <r>
    <d v="2012-07-14T00:00:00"/>
    <d v="1899-12-30T15:56:00"/>
    <n v="15"/>
    <x v="0"/>
    <x v="11"/>
    <n v="2611.818181818182"/>
    <n v="25"/>
    <n v="56000"/>
    <n v="308.35125454545454"/>
    <x v="6"/>
    <n v="44800"/>
    <x v="32"/>
    <x v="63"/>
    <x v="536"/>
  </r>
  <r>
    <d v="2012-07-14T00:00:00"/>
    <d v="1899-12-30T16:06:00"/>
    <n v="16"/>
    <x v="0"/>
    <x v="11"/>
    <n v="2611.818181818182"/>
    <n v="5"/>
    <n v="84000"/>
    <n v="308.35125454545454"/>
    <x v="6"/>
    <n v="67200"/>
    <x v="98"/>
    <x v="222"/>
    <x v="415"/>
  </r>
  <r>
    <d v="2012-07-14T00:00:00"/>
    <d v="1899-12-30T16:25:00"/>
    <n v="16"/>
    <x v="0"/>
    <x v="0"/>
    <n v="8181.136363636364"/>
    <n v="21"/>
    <n v="112000"/>
    <n v="965.86495909090911"/>
    <x v="6"/>
    <n v="89600"/>
    <x v="337"/>
    <x v="261"/>
    <x v="537"/>
  </r>
  <r>
    <d v="2012-07-14T00:00:00"/>
    <d v="1899-12-30T16:38:00"/>
    <n v="16"/>
    <x v="0"/>
    <x v="10"/>
    <n v="1997.2727272727275"/>
    <n v="7"/>
    <n v="28000"/>
    <n v="235.79801818181821"/>
    <x v="6"/>
    <n v="22400"/>
    <x v="31"/>
    <x v="27"/>
    <x v="453"/>
  </r>
  <r>
    <d v="2012-07-14T00:00:00"/>
    <d v="1899-12-30T16:40:00"/>
    <n v="16"/>
    <x v="0"/>
    <x v="12"/>
    <n v="2995.9090909090905"/>
    <n v="15"/>
    <n v="70000"/>
    <n v="353.69702727272721"/>
    <x v="6"/>
    <n v="56000"/>
    <x v="42"/>
    <x v="28"/>
    <x v="311"/>
  </r>
  <r>
    <d v="2012-07-14T00:00:00"/>
    <d v="1899-12-30T16:50:00"/>
    <n v="16"/>
    <x v="0"/>
    <x v="9"/>
    <n v="768.18181818181824"/>
    <n v="4"/>
    <n v="42000"/>
    <n v="90.691545454545462"/>
    <x v="6"/>
    <n v="33600"/>
    <x v="91"/>
    <x v="122"/>
    <x v="58"/>
  </r>
  <r>
    <d v="2012-07-14T00:00:00"/>
    <d v="1899-12-30T16:50:00"/>
    <n v="16"/>
    <x v="0"/>
    <x v="0"/>
    <n v="9026.136363636364"/>
    <n v="45"/>
    <n v="126000"/>
    <n v="1065.625659090909"/>
    <x v="6"/>
    <n v="100800"/>
    <x v="338"/>
    <x v="59"/>
    <x v="538"/>
  </r>
  <r>
    <d v="2012-07-14T00:00:00"/>
    <d v="1899-12-30T17:01:00"/>
    <n v="17"/>
    <x v="0"/>
    <x v="11"/>
    <n v="1728.409090909091"/>
    <n v="2"/>
    <n v="42000"/>
    <n v="204.05597727272729"/>
    <x v="6"/>
    <n v="33600"/>
    <x v="154"/>
    <x v="55"/>
    <x v="278"/>
  </r>
  <r>
    <d v="2012-07-14T00:00:00"/>
    <d v="1899-12-30T17:04:00"/>
    <n v="17"/>
    <x v="0"/>
    <x v="10"/>
    <n v="1997.2727272727275"/>
    <n v="13"/>
    <n v="28000"/>
    <n v="235.79801818181821"/>
    <x v="6"/>
    <n v="22400"/>
    <x v="31"/>
    <x v="20"/>
    <x v="94"/>
  </r>
  <r>
    <d v="2012-07-14T00:00:00"/>
    <d v="1899-12-30T17:15:00"/>
    <n v="17"/>
    <x v="0"/>
    <x v="7"/>
    <n v="32916.590909090912"/>
    <n v="160"/>
    <n v="756000"/>
    <n v="3886.1327227272732"/>
    <x v="6"/>
    <n v="604800"/>
    <x v="339"/>
    <x v="262"/>
    <x v="539"/>
  </r>
  <r>
    <d v="2012-07-14T00:00:00"/>
    <d v="1899-12-30T17:15:00"/>
    <n v="17"/>
    <x v="0"/>
    <x v="12"/>
    <n v="4993.1818181818189"/>
    <n v="24"/>
    <n v="266000"/>
    <n v="589.49504545454556"/>
    <x v="6"/>
    <n v="212800"/>
    <x v="340"/>
    <x v="263"/>
    <x v="540"/>
  </r>
  <r>
    <d v="2012-07-14T00:00:00"/>
    <d v="1899-12-30T17:31:00"/>
    <n v="17"/>
    <x v="0"/>
    <x v="1"/>
    <n v="768.18181818181824"/>
    <n v="4"/>
    <n v="28000"/>
    <n v="90.691545454545462"/>
    <x v="6"/>
    <n v="22400"/>
    <x v="59"/>
    <x v="12"/>
    <x v="58"/>
  </r>
  <r>
    <d v="2012-07-14T00:00:00"/>
    <d v="1899-12-30T17:39:00"/>
    <n v="17"/>
    <x v="0"/>
    <x v="12"/>
    <n v="5991.8181818181811"/>
    <n v="139"/>
    <n v="392000"/>
    <n v="707.39405454545442"/>
    <x v="6"/>
    <n v="313600"/>
    <x v="303"/>
    <x v="264"/>
    <x v="541"/>
  </r>
  <r>
    <d v="2012-07-14T00:00:00"/>
    <d v="1899-12-30T17:46:00"/>
    <n v="17"/>
    <x v="0"/>
    <x v="9"/>
    <n v="4609.090909090909"/>
    <n v="10"/>
    <n v="70000"/>
    <n v="544.14927272727266"/>
    <x v="6"/>
    <n v="56000"/>
    <x v="173"/>
    <x v="12"/>
    <x v="182"/>
  </r>
  <r>
    <d v="2012-07-14T00:00:00"/>
    <d v="1899-12-30T17:49:00"/>
    <n v="17"/>
    <x v="0"/>
    <x v="18"/>
    <n v="3264.7727272727275"/>
    <n v="2"/>
    <n v="84000"/>
    <n v="385.43906818181819"/>
    <x v="6"/>
    <n v="67200"/>
    <x v="262"/>
    <x v="136"/>
    <x v="158"/>
  </r>
  <r>
    <d v="2012-07-14T00:00:00"/>
    <d v="1899-12-30T17:49:00"/>
    <n v="17"/>
    <x v="0"/>
    <x v="1"/>
    <n v="768.18181818181824"/>
    <n v="0"/>
    <n v="28000"/>
    <n v="90.691545454545462"/>
    <x v="6"/>
    <n v="22400"/>
    <x v="59"/>
    <x v="38"/>
    <x v="50"/>
  </r>
  <r>
    <d v="2012-07-14T00:00:00"/>
    <d v="1899-12-30T17:57:00"/>
    <n v="17"/>
    <x v="0"/>
    <x v="11"/>
    <n v="6068.636363636364"/>
    <n v="5"/>
    <n v="98000"/>
    <n v="716.46320909090912"/>
    <x v="6"/>
    <n v="78400"/>
    <x v="333"/>
    <x v="265"/>
    <x v="542"/>
  </r>
  <r>
    <d v="2012-07-14T00:00:00"/>
    <d v="1899-12-30T18:48:00"/>
    <n v="18"/>
    <x v="0"/>
    <x v="9"/>
    <n v="2304.5454545454545"/>
    <n v="15"/>
    <n v="28000"/>
    <n v="272.07463636363633"/>
    <x v="6"/>
    <n v="22400"/>
    <x v="16"/>
    <x v="127"/>
    <x v="116"/>
  </r>
  <r>
    <d v="2012-07-14T00:00:00"/>
    <d v="1899-12-30T20:12:00"/>
    <n v="20"/>
    <x v="0"/>
    <x v="10"/>
    <n v="11714.772727272728"/>
    <n v="21"/>
    <n v="84000"/>
    <n v="1383.0460681818183"/>
    <x v="6"/>
    <n v="67200"/>
    <x v="341"/>
    <x v="27"/>
    <x v="543"/>
  </r>
  <r>
    <d v="2012-07-14T00:00:00"/>
    <d v="1899-12-30T21:32:00"/>
    <n v="21"/>
    <x v="0"/>
    <x v="9"/>
    <n v="2304.5454545454545"/>
    <n v="15"/>
    <n v="56000"/>
    <n v="272.07463636363633"/>
    <x v="6"/>
    <n v="44800"/>
    <x v="146"/>
    <x v="108"/>
    <x v="116"/>
  </r>
  <r>
    <d v="2012-07-14T00:00:00"/>
    <d v="1899-12-30T21:50:00"/>
    <n v="21"/>
    <x v="0"/>
    <x v="9"/>
    <n v="768.18181818181824"/>
    <n v="24"/>
    <n v="70000"/>
    <n v="90.691545454545462"/>
    <x v="6"/>
    <n v="56000"/>
    <x v="90"/>
    <x v="85"/>
    <x v="544"/>
  </r>
  <r>
    <d v="2012-07-14T00:00:00"/>
    <d v="1899-12-30T22:18:00"/>
    <n v="22"/>
    <x v="0"/>
    <x v="9"/>
    <n v="768.18181818181824"/>
    <n v="10"/>
    <n v="28000"/>
    <n v="90.691545454545462"/>
    <x v="6"/>
    <n v="22400"/>
    <x v="59"/>
    <x v="59"/>
    <x v="114"/>
  </r>
  <r>
    <d v="2012-07-14T00:00:00"/>
    <d v="1899-12-30T22:33:00"/>
    <n v="22"/>
    <x v="0"/>
    <x v="11"/>
    <n v="14672.272727272728"/>
    <n v="70"/>
    <n v="364000"/>
    <n v="1732.2085181818181"/>
    <x v="6"/>
    <n v="291200"/>
    <x v="342"/>
    <x v="266"/>
    <x v="545"/>
  </r>
  <r>
    <d v="2012-07-14T00:00:00"/>
    <d v="1899-12-30T23:29:00"/>
    <n v="23"/>
    <x v="0"/>
    <x v="9"/>
    <n v="4609.090909090909"/>
    <n v="4"/>
    <n v="42000"/>
    <n v="544.14927272727266"/>
    <x v="6"/>
    <n v="33600"/>
    <x v="110"/>
    <x v="122"/>
    <x v="63"/>
  </r>
  <r>
    <d v="2012-07-15T00:00:00"/>
    <d v="1899-12-30T00:15:00"/>
    <n v="0"/>
    <x v="0"/>
    <x v="2"/>
    <n v="768.18181818181824"/>
    <n v="5"/>
    <n v="14000"/>
    <n v="90.691545454545462"/>
    <x v="0"/>
    <n v="11200"/>
    <x v="7"/>
    <x v="59"/>
    <x v="94"/>
  </r>
  <r>
    <d v="2012-07-15T00:00:00"/>
    <d v="1899-12-30T08:44:00"/>
    <n v="8"/>
    <x v="1"/>
    <x v="9"/>
    <n v="2035.6818181818185"/>
    <n v="8"/>
    <n v="42000"/>
    <n v="240.3325954545455"/>
    <x v="0"/>
    <n v="42000"/>
    <x v="343"/>
    <x v="156"/>
    <x v="546"/>
  </r>
  <r>
    <d v="2012-07-15T00:00:00"/>
    <d v="1899-12-30T09:21:00"/>
    <n v="9"/>
    <x v="1"/>
    <x v="1"/>
    <n v="1037.0454545454545"/>
    <n v="3"/>
    <n v="28000"/>
    <n v="122.43358636363635"/>
    <x v="0"/>
    <n v="28000"/>
    <x v="344"/>
    <x v="57"/>
    <x v="547"/>
  </r>
  <r>
    <d v="2012-07-15T00:00:00"/>
    <d v="1899-12-30T09:44:00"/>
    <n v="9"/>
    <x v="1"/>
    <x v="0"/>
    <n v="16400.681818181816"/>
    <n v="77"/>
    <n v="154000"/>
    <n v="1936.2644954545451"/>
    <x v="0"/>
    <n v="154000"/>
    <x v="345"/>
    <x v="125"/>
    <x v="548"/>
  </r>
  <r>
    <d v="2012-07-15T00:00:00"/>
    <d v="1899-12-30T10:08:00"/>
    <n v="10"/>
    <x v="1"/>
    <x v="0"/>
    <n v="12022.045454545456"/>
    <n v="86"/>
    <n v="140000"/>
    <n v="1419.3226863636364"/>
    <x v="0"/>
    <n v="140000"/>
    <x v="346"/>
    <x v="267"/>
    <x v="549"/>
  </r>
  <r>
    <d v="2012-07-15T00:00:00"/>
    <d v="1899-12-30T10:24:00"/>
    <n v="10"/>
    <x v="1"/>
    <x v="7"/>
    <n v="3456.818181818182"/>
    <n v="38"/>
    <n v="42000"/>
    <n v="408.11195454545458"/>
    <x v="0"/>
    <n v="42000"/>
    <x v="127"/>
    <x v="268"/>
    <x v="550"/>
  </r>
  <r>
    <d v="2012-07-15T00:00:00"/>
    <d v="1899-12-30T10:32:00"/>
    <n v="10"/>
    <x v="1"/>
    <x v="12"/>
    <n v="10639.318181818182"/>
    <n v="50"/>
    <n v="84000"/>
    <n v="1256.0779045454547"/>
    <x v="0"/>
    <n v="84000"/>
    <x v="347"/>
    <x v="196"/>
    <x v="79"/>
  </r>
  <r>
    <d v="2012-07-15T00:00:00"/>
    <d v="1899-12-30T10:40:00"/>
    <n v="10"/>
    <x v="1"/>
    <x v="0"/>
    <n v="18551.590909090908"/>
    <n v="73"/>
    <n v="140000"/>
    <n v="2190.2008227272727"/>
    <x v="0"/>
    <n v="140000"/>
    <x v="348"/>
    <x v="269"/>
    <x v="551"/>
  </r>
  <r>
    <d v="2012-07-15T00:00:00"/>
    <d v="1899-12-30T10:49:00"/>
    <n v="10"/>
    <x v="1"/>
    <x v="4"/>
    <n v="2035.6818181818185"/>
    <n v="16"/>
    <n v="28000"/>
    <n v="240.3325954545455"/>
    <x v="0"/>
    <n v="28000"/>
    <x v="349"/>
    <x v="249"/>
    <x v="552"/>
  </r>
  <r>
    <d v="2012-07-15T00:00:00"/>
    <d v="1899-12-30T10:49:00"/>
    <n v="10"/>
    <x v="1"/>
    <x v="9"/>
    <n v="3072.727272727273"/>
    <n v="24"/>
    <n v="56000"/>
    <n v="362.76618181818185"/>
    <x v="0"/>
    <n v="56000"/>
    <x v="64"/>
    <x v="85"/>
    <x v="115"/>
  </r>
  <r>
    <d v="2012-07-15T00:00:00"/>
    <d v="1899-12-30T11:04:00"/>
    <n v="11"/>
    <x v="1"/>
    <x v="9"/>
    <n v="8181.136363636364"/>
    <n v="22"/>
    <n v="70000"/>
    <n v="965.86495909090911"/>
    <x v="0"/>
    <n v="70000"/>
    <x v="350"/>
    <x v="270"/>
    <x v="553"/>
  </r>
  <r>
    <d v="2012-07-15T00:00:00"/>
    <d v="1899-12-30T11:08:00"/>
    <n v="11"/>
    <x v="1"/>
    <x v="0"/>
    <n v="8757.2727272727279"/>
    <n v="48"/>
    <n v="140000"/>
    <n v="1033.8836181818183"/>
    <x v="0"/>
    <n v="140000"/>
    <x v="351"/>
    <x v="167"/>
    <x v="554"/>
  </r>
  <r>
    <d v="2012-07-15T00:00:00"/>
    <d v="1899-12-30T11:08:00"/>
    <n v="11"/>
    <x v="1"/>
    <x v="12"/>
    <n v="7989.0909090909099"/>
    <n v="44"/>
    <n v="70000"/>
    <n v="943.19207272727283"/>
    <x v="0"/>
    <n v="70000"/>
    <x v="352"/>
    <x v="271"/>
    <x v="372"/>
  </r>
  <r>
    <d v="2012-07-15T00:00:00"/>
    <d v="1899-12-30T11:39:00"/>
    <n v="11"/>
    <x v="1"/>
    <x v="0"/>
    <n v="1075.4545454545455"/>
    <n v="53"/>
    <n v="56000"/>
    <n v="126.96816363636364"/>
    <x v="0"/>
    <n v="56000"/>
    <x v="353"/>
    <x v="272"/>
    <x v="555"/>
  </r>
  <r>
    <d v="2012-07-15T00:00:00"/>
    <d v="1899-12-30T11:56:00"/>
    <n v="11"/>
    <x v="1"/>
    <x v="7"/>
    <n v="3456.818181818182"/>
    <n v="21"/>
    <n v="112000"/>
    <n v="408.11195454545458"/>
    <x v="0"/>
    <n v="112000"/>
    <x v="354"/>
    <x v="273"/>
    <x v="556"/>
  </r>
  <r>
    <d v="2012-07-15T00:00:00"/>
    <d v="1899-12-30T11:56:00"/>
    <n v="11"/>
    <x v="1"/>
    <x v="9"/>
    <n v="6145.454545454546"/>
    <n v="37"/>
    <n v="56000"/>
    <n v="725.5323636363637"/>
    <x v="0"/>
    <n v="56000"/>
    <x v="35"/>
    <x v="195"/>
    <x v="557"/>
  </r>
  <r>
    <d v="2012-07-15T00:00:00"/>
    <d v="1899-12-30T12:14:00"/>
    <n v="12"/>
    <x v="1"/>
    <x v="0"/>
    <n v="2189.318181818182"/>
    <n v="85"/>
    <n v="98000"/>
    <n v="258.47090454545457"/>
    <x v="0"/>
    <n v="98000"/>
    <x v="355"/>
    <x v="274"/>
    <x v="558"/>
  </r>
  <r>
    <d v="2012-07-15T00:00:00"/>
    <d v="1899-12-30T12:19:00"/>
    <n v="12"/>
    <x v="1"/>
    <x v="1"/>
    <n v="1037.0454545454545"/>
    <n v="5"/>
    <n v="28000"/>
    <n v="122.43358636363635"/>
    <x v="0"/>
    <n v="28000"/>
    <x v="344"/>
    <x v="12"/>
    <x v="559"/>
  </r>
  <r>
    <d v="2012-07-15T00:00:00"/>
    <d v="1899-12-30T12:34:00"/>
    <n v="12"/>
    <x v="1"/>
    <x v="4"/>
    <n v="5108.409090909091"/>
    <n v="7"/>
    <n v="28000"/>
    <n v="603.09877727272726"/>
    <x v="0"/>
    <n v="28000"/>
    <x v="356"/>
    <x v="166"/>
    <x v="560"/>
  </r>
  <r>
    <d v="2012-07-15T00:00:00"/>
    <d v="1899-12-30T12:37:00"/>
    <n v="12"/>
    <x v="1"/>
    <x v="9"/>
    <n v="5108.409090909091"/>
    <n v="50"/>
    <n v="56000"/>
    <n v="603.09877727272726"/>
    <x v="0"/>
    <n v="56000"/>
    <x v="357"/>
    <x v="64"/>
    <x v="561"/>
  </r>
  <r>
    <d v="2012-07-15T00:00:00"/>
    <d v="1899-12-30T12:40:00"/>
    <n v="12"/>
    <x v="1"/>
    <x v="0"/>
    <n v="15286.818181818182"/>
    <n v="207"/>
    <n v="154000"/>
    <n v="1804.7617545454546"/>
    <x v="0"/>
    <n v="154000"/>
    <x v="358"/>
    <x v="275"/>
    <x v="562"/>
  </r>
  <r>
    <d v="2012-07-15T00:00:00"/>
    <d v="1899-12-30T13:09:00"/>
    <n v="13"/>
    <x v="1"/>
    <x v="4"/>
    <n v="7144.0909090909099"/>
    <n v="4"/>
    <n v="28000"/>
    <n v="843.43137272727279"/>
    <x v="0"/>
    <n v="28000"/>
    <x v="359"/>
    <x v="86"/>
    <x v="563"/>
  </r>
  <r>
    <d v="2012-07-15T00:00:00"/>
    <d v="1899-12-30T13:33:00"/>
    <n v="13"/>
    <x v="1"/>
    <x v="9"/>
    <n v="10216.818181818182"/>
    <n v="28"/>
    <n v="84000"/>
    <n v="1206.1975545454545"/>
    <x v="0"/>
    <n v="84000"/>
    <x v="360"/>
    <x v="276"/>
    <x v="223"/>
  </r>
  <r>
    <d v="2012-07-15T00:00:00"/>
    <d v="1899-12-30T13:45:00"/>
    <n v="13"/>
    <x v="1"/>
    <x v="0"/>
    <n v="9832.7272727272721"/>
    <n v="50"/>
    <n v="70000"/>
    <n v="1160.8517818181817"/>
    <x v="0"/>
    <n v="70000"/>
    <x v="361"/>
    <x v="16"/>
    <x v="564"/>
  </r>
  <r>
    <d v="2012-07-15T00:00:00"/>
    <d v="1899-12-30T14:03:00"/>
    <n v="14"/>
    <x v="1"/>
    <x v="9"/>
    <n v="10216.818181818182"/>
    <n v="28"/>
    <n v="56000"/>
    <n v="1206.1975545454545"/>
    <x v="0"/>
    <n v="56000"/>
    <x v="356"/>
    <x v="125"/>
    <x v="223"/>
  </r>
  <r>
    <d v="2012-07-15T00:00:00"/>
    <d v="1899-12-30T14:11:00"/>
    <n v="14"/>
    <x v="1"/>
    <x v="7"/>
    <n v="31188.181818181816"/>
    <n v="299"/>
    <n v="588000"/>
    <n v="3682.0767454545453"/>
    <x v="0"/>
    <n v="588000"/>
    <x v="362"/>
    <x v="277"/>
    <x v="565"/>
  </r>
  <r>
    <d v="2012-07-15T00:00:00"/>
    <d v="1899-12-30T14:43:00"/>
    <n v="14"/>
    <x v="1"/>
    <x v="10"/>
    <n v="3994.545454545455"/>
    <n v="12"/>
    <n v="28000"/>
    <n v="471.59603636363641"/>
    <x v="0"/>
    <n v="28000"/>
    <x v="363"/>
    <x v="85"/>
    <x v="35"/>
  </r>
  <r>
    <d v="2012-07-15T00:00:00"/>
    <d v="1899-12-30T14:52:00"/>
    <n v="14"/>
    <x v="1"/>
    <x v="0"/>
    <n v="5454.0909090909099"/>
    <n v="12"/>
    <n v="42000"/>
    <n v="643.90997272727282"/>
    <x v="0"/>
    <n v="42000"/>
    <x v="364"/>
    <x v="153"/>
    <x v="566"/>
  </r>
  <r>
    <d v="2012-07-15T00:00:00"/>
    <d v="1899-12-30T14:57:00"/>
    <n v="14"/>
    <x v="1"/>
    <x v="9"/>
    <n v="5108.409090909091"/>
    <n v="15"/>
    <n v="42000"/>
    <n v="603.09877727272726"/>
    <x v="0"/>
    <n v="42000"/>
    <x v="360"/>
    <x v="2"/>
    <x v="567"/>
  </r>
  <r>
    <d v="2012-07-15T00:00:00"/>
    <d v="1899-12-30T15:10:00"/>
    <n v="15"/>
    <x v="1"/>
    <x v="5"/>
    <n v="1037.0454545454545"/>
    <n v="2"/>
    <n v="14000"/>
    <n v="122.43358636363635"/>
    <x v="0"/>
    <n v="14000"/>
    <x v="365"/>
    <x v="86"/>
    <x v="568"/>
  </r>
  <r>
    <d v="2012-07-15T00:00:00"/>
    <d v="1899-12-30T15:13:00"/>
    <n v="15"/>
    <x v="1"/>
    <x v="10"/>
    <n v="1344.318181818182"/>
    <n v="26"/>
    <n v="28000"/>
    <n v="158.71020454545456"/>
    <x v="0"/>
    <n v="28000"/>
    <x v="245"/>
    <x v="278"/>
    <x v="569"/>
  </r>
  <r>
    <d v="2012-07-15T00:00:00"/>
    <d v="1899-12-30T15:13:00"/>
    <n v="15"/>
    <x v="1"/>
    <x v="17"/>
    <n v="1190.681818181818"/>
    <n v="23"/>
    <n v="14000"/>
    <n v="140.57189545454543"/>
    <x v="0"/>
    <n v="14000"/>
    <x v="366"/>
    <x v="279"/>
    <x v="570"/>
  </r>
  <r>
    <d v="2012-07-15T00:00:00"/>
    <d v="1899-12-30T15:16:00"/>
    <n v="15"/>
    <x v="1"/>
    <x v="0"/>
    <n v="7643.409090909091"/>
    <n v="27"/>
    <n v="56000"/>
    <n v="902.38087727272728"/>
    <x v="0"/>
    <n v="56000"/>
    <x v="367"/>
    <x v="70"/>
    <x v="571"/>
  </r>
  <r>
    <d v="2012-07-15T00:00:00"/>
    <d v="1899-12-30T15:19:00"/>
    <n v="15"/>
    <x v="1"/>
    <x v="1"/>
    <n v="4071.3636363636369"/>
    <n v="5"/>
    <n v="42000"/>
    <n v="480.665190909091"/>
    <x v="0"/>
    <n v="42000"/>
    <x v="368"/>
    <x v="122"/>
    <x v="572"/>
  </r>
  <r>
    <d v="2012-07-15T00:00:00"/>
    <d v="1899-12-30T15:21:00"/>
    <n v="15"/>
    <x v="1"/>
    <x v="12"/>
    <n v="6644.7727272727279"/>
    <n v="5"/>
    <n v="28000"/>
    <n v="784.4818681818183"/>
    <x v="0"/>
    <n v="28000"/>
    <x v="369"/>
    <x v="12"/>
    <x v="573"/>
  </r>
  <r>
    <d v="2012-07-15T00:00:00"/>
    <d v="1899-12-30T15:32:00"/>
    <n v="15"/>
    <x v="1"/>
    <x v="10"/>
    <n v="5300.454545454545"/>
    <n v="27"/>
    <n v="42000"/>
    <n v="625.77166363636354"/>
    <x v="0"/>
    <n v="42000"/>
    <x v="370"/>
    <x v="280"/>
    <x v="574"/>
  </r>
  <r>
    <d v="2012-07-15T00:00:00"/>
    <d v="1899-12-30T15:45:00"/>
    <n v="15"/>
    <x v="1"/>
    <x v="12"/>
    <n v="3994.545454545455"/>
    <n v="8"/>
    <n v="42000"/>
    <n v="471.59603636363641"/>
    <x v="0"/>
    <n v="42000"/>
    <x v="371"/>
    <x v="156"/>
    <x v="496"/>
  </r>
  <r>
    <d v="2012-07-15T00:00:00"/>
    <d v="1899-12-30T15:56:00"/>
    <n v="15"/>
    <x v="1"/>
    <x v="9"/>
    <n v="4071.3636363636369"/>
    <n v="22"/>
    <n v="28000"/>
    <n v="480.665190909091"/>
    <x v="0"/>
    <n v="28000"/>
    <x v="372"/>
    <x v="281"/>
    <x v="575"/>
  </r>
  <r>
    <d v="2012-07-15T00:00:00"/>
    <d v="1899-12-30T15:59:00"/>
    <n v="15"/>
    <x v="1"/>
    <x v="10"/>
    <n v="5300.454545454545"/>
    <n v="19"/>
    <n v="42000"/>
    <n v="625.77166363636354"/>
    <x v="0"/>
    <n v="42000"/>
    <x v="370"/>
    <x v="282"/>
    <x v="576"/>
  </r>
  <r>
    <d v="2012-07-15T00:00:00"/>
    <d v="1899-12-30T16:11:00"/>
    <n v="16"/>
    <x v="1"/>
    <x v="0"/>
    <n v="5454.0909090909099"/>
    <n v="22"/>
    <n v="70000"/>
    <n v="643.90997272727282"/>
    <x v="0"/>
    <n v="70000"/>
    <x v="373"/>
    <x v="270"/>
    <x v="577"/>
  </r>
  <r>
    <d v="2012-07-15T00:00:00"/>
    <d v="1899-12-30T16:21:00"/>
    <n v="16"/>
    <x v="1"/>
    <x v="9"/>
    <n v="5108.409090909091"/>
    <n v="17"/>
    <n v="70000"/>
    <n v="603.09877727272726"/>
    <x v="0"/>
    <n v="70000"/>
    <x v="374"/>
    <x v="283"/>
    <x v="578"/>
  </r>
  <r>
    <d v="2012-07-15T00:00:00"/>
    <d v="1899-12-30T16:24:00"/>
    <n v="16"/>
    <x v="1"/>
    <x v="12"/>
    <n v="1344.318181818182"/>
    <n v="19"/>
    <n v="42000"/>
    <n v="158.71020454545456"/>
    <x v="0"/>
    <n v="42000"/>
    <x v="375"/>
    <x v="282"/>
    <x v="579"/>
  </r>
  <r>
    <d v="2012-07-15T00:00:00"/>
    <d v="1899-12-30T16:28:00"/>
    <n v="16"/>
    <x v="1"/>
    <x v="10"/>
    <n v="1344.318181818182"/>
    <n v="34"/>
    <n v="14000"/>
    <n v="158.71020454545456"/>
    <x v="0"/>
    <n v="14000"/>
    <x v="40"/>
    <x v="284"/>
    <x v="580"/>
  </r>
  <r>
    <d v="2012-07-15T00:00:00"/>
    <d v="1899-12-30T16:32:00"/>
    <n v="16"/>
    <x v="1"/>
    <x v="17"/>
    <n v="5876.590909090909"/>
    <n v="20"/>
    <n v="28000"/>
    <n v="693.79032272727272"/>
    <x v="0"/>
    <n v="28000"/>
    <x v="376"/>
    <x v="16"/>
    <x v="581"/>
  </r>
  <r>
    <d v="2012-07-15T00:00:00"/>
    <d v="1899-12-30T16:36:00"/>
    <n v="16"/>
    <x v="1"/>
    <x v="1"/>
    <n v="4071.3636363636369"/>
    <n v="9"/>
    <n v="28000"/>
    <n v="480.665190909091"/>
    <x v="0"/>
    <n v="28000"/>
    <x v="372"/>
    <x v="69"/>
    <x v="582"/>
  </r>
  <r>
    <d v="2012-07-15T00:00:00"/>
    <d v="1899-12-30T16:41:00"/>
    <n v="16"/>
    <x v="1"/>
    <x v="11"/>
    <n v="1152.2727272727273"/>
    <n v="8"/>
    <n v="14000"/>
    <n v="136.03731818181816"/>
    <x v="0"/>
    <n v="14000"/>
    <x v="173"/>
    <x v="249"/>
    <x v="149"/>
  </r>
  <r>
    <d v="2012-07-15T00:00:00"/>
    <d v="1899-12-30T16:46:00"/>
    <n v="16"/>
    <x v="1"/>
    <x v="12"/>
    <n v="2650.2272727272725"/>
    <n v="44"/>
    <n v="42000"/>
    <n v="312.88583181818177"/>
    <x v="0"/>
    <n v="42000"/>
    <x v="377"/>
    <x v="285"/>
    <x v="583"/>
  </r>
  <r>
    <d v="2012-07-15T00:00:00"/>
    <d v="1899-12-30T16:55:00"/>
    <n v="16"/>
    <x v="1"/>
    <x v="10"/>
    <n v="11945.227272727272"/>
    <n v="5"/>
    <n v="28000"/>
    <n v="1410.2535318181817"/>
    <x v="0"/>
    <n v="28000"/>
    <x v="378"/>
    <x v="12"/>
    <x v="584"/>
  </r>
  <r>
    <d v="2012-07-15T00:00:00"/>
    <d v="1899-12-30T17:13:00"/>
    <n v="17"/>
    <x v="1"/>
    <x v="0"/>
    <n v="7643.409090909091"/>
    <n v="28"/>
    <n v="42000"/>
    <n v="902.38087727272728"/>
    <x v="0"/>
    <n v="42000"/>
    <x v="379"/>
    <x v="286"/>
    <x v="585"/>
  </r>
  <r>
    <d v="2012-07-15T00:00:00"/>
    <d v="1899-12-30T17:13:00"/>
    <n v="17"/>
    <x v="1"/>
    <x v="17"/>
    <n v="5876.590909090909"/>
    <n v="22"/>
    <n v="28000"/>
    <n v="693.79032272727272"/>
    <x v="0"/>
    <n v="28000"/>
    <x v="376"/>
    <x v="281"/>
    <x v="586"/>
  </r>
  <r>
    <d v="2012-07-15T00:00:00"/>
    <d v="1899-12-30T17:17:00"/>
    <n v="17"/>
    <x v="1"/>
    <x v="9"/>
    <n v="6145.454545454546"/>
    <n v="27"/>
    <n v="70000"/>
    <n v="725.5323636363637"/>
    <x v="0"/>
    <n v="70000"/>
    <x v="380"/>
    <x v="287"/>
    <x v="480"/>
  </r>
  <r>
    <d v="2012-07-15T00:00:00"/>
    <d v="1899-12-30T17:22:00"/>
    <n v="17"/>
    <x v="1"/>
    <x v="10"/>
    <n v="11945.227272727272"/>
    <n v="18"/>
    <n v="42000"/>
    <n v="1410.2535318181817"/>
    <x v="0"/>
    <n v="42000"/>
    <x v="381"/>
    <x v="85"/>
    <x v="587"/>
  </r>
  <r>
    <d v="2012-07-15T00:00:00"/>
    <d v="1899-12-30T17:27:00"/>
    <n v="17"/>
    <x v="1"/>
    <x v="5"/>
    <n v="2035.6818181818185"/>
    <n v="2"/>
    <n v="14000"/>
    <n v="240.3325954545455"/>
    <x v="0"/>
    <n v="14000"/>
    <x v="372"/>
    <x v="86"/>
    <x v="588"/>
  </r>
  <r>
    <d v="2012-07-15T00:00:00"/>
    <d v="1899-12-30T17:40:00"/>
    <n v="17"/>
    <x v="1"/>
    <x v="17"/>
    <n v="7028.8636363636379"/>
    <n v="12"/>
    <n v="56000"/>
    <n v="829.82764090909109"/>
    <x v="0"/>
    <n v="56000"/>
    <x v="222"/>
    <x v="162"/>
    <x v="589"/>
  </r>
  <r>
    <d v="2012-07-15T00:00:00"/>
    <d v="1899-12-30T17:45:00"/>
    <n v="17"/>
    <x v="1"/>
    <x v="1"/>
    <n v="4071.3636363636369"/>
    <n v="7"/>
    <n v="28000"/>
    <n v="480.665190909091"/>
    <x v="0"/>
    <n v="28000"/>
    <x v="372"/>
    <x v="166"/>
    <x v="590"/>
  </r>
  <r>
    <d v="2012-07-15T00:00:00"/>
    <d v="1899-12-30T17:45:00"/>
    <n v="17"/>
    <x v="1"/>
    <x v="0"/>
    <n v="9832.7272727272721"/>
    <n v="16"/>
    <n v="70000"/>
    <n v="1160.8517818181817"/>
    <x v="0"/>
    <n v="70000"/>
    <x v="361"/>
    <x v="288"/>
    <x v="351"/>
  </r>
  <r>
    <d v="2012-07-15T00:00:00"/>
    <d v="1899-12-30T17:49:00"/>
    <n v="17"/>
    <x v="1"/>
    <x v="12"/>
    <n v="7989.0909090909099"/>
    <n v="41"/>
    <n v="168000"/>
    <n v="943.19207272727283"/>
    <x v="0"/>
    <n v="168000"/>
    <x v="382"/>
    <x v="289"/>
    <x v="591"/>
  </r>
  <r>
    <d v="2012-07-15T00:00:00"/>
    <d v="1899-12-30T17:49:00"/>
    <n v="17"/>
    <x v="1"/>
    <x v="10"/>
    <n v="7989.0909090909099"/>
    <n v="41"/>
    <n v="42000"/>
    <n v="943.19207272727283"/>
    <x v="0"/>
    <n v="42000"/>
    <x v="383"/>
    <x v="23"/>
    <x v="591"/>
  </r>
  <r>
    <d v="2012-07-15T00:00:00"/>
    <d v="1899-12-30T17:55:00"/>
    <n v="17"/>
    <x v="1"/>
    <x v="18"/>
    <n v="1075.4545454545455"/>
    <n v="8"/>
    <n v="14000"/>
    <n v="126.96816363636364"/>
    <x v="0"/>
    <n v="14000"/>
    <x v="384"/>
    <x v="249"/>
    <x v="592"/>
  </r>
  <r>
    <d v="2012-07-15T00:00:00"/>
    <d v="1899-12-30T17:57:00"/>
    <n v="17"/>
    <x v="1"/>
    <x v="7"/>
    <n v="68176.136363636353"/>
    <n v="331"/>
    <n v="1246000"/>
    <n v="8048.8746590909077"/>
    <x v="0"/>
    <n v="1246000"/>
    <x v="385"/>
    <x v="290"/>
    <x v="593"/>
  </r>
  <r>
    <d v="2012-07-15T00:00:00"/>
    <d v="1899-12-30T18:19:00"/>
    <n v="18"/>
    <x v="1"/>
    <x v="9"/>
    <n v="4071.3636363636369"/>
    <n v="40"/>
    <n v="112000"/>
    <n v="480.665190909091"/>
    <x v="0"/>
    <n v="112000"/>
    <x v="386"/>
    <x v="2"/>
    <x v="594"/>
  </r>
  <r>
    <d v="2012-07-15T00:00:00"/>
    <d v="1899-12-30T18:29:00"/>
    <n v="18"/>
    <x v="1"/>
    <x v="9"/>
    <n v="1037.0454545454545"/>
    <n v="8"/>
    <n v="70000"/>
    <n v="122.43358636363635"/>
    <x v="0"/>
    <n v="70000"/>
    <x v="387"/>
    <x v="291"/>
    <x v="595"/>
  </r>
  <r>
    <d v="2012-07-15T00:00:00"/>
    <d v="1899-12-30T18:29:00"/>
    <n v="18"/>
    <x v="1"/>
    <x v="17"/>
    <n v="7028.8636363636379"/>
    <n v="55"/>
    <n v="70000"/>
    <n v="829.82764090909109"/>
    <x v="0"/>
    <n v="70000"/>
    <x v="388"/>
    <x v="281"/>
    <x v="596"/>
  </r>
  <r>
    <d v="2012-07-15T00:00:00"/>
    <d v="1899-12-30T19:33:00"/>
    <n v="19"/>
    <x v="1"/>
    <x v="9"/>
    <n v="5108.409090909091"/>
    <n v="19"/>
    <n v="42000"/>
    <n v="603.09877727272726"/>
    <x v="0"/>
    <n v="42000"/>
    <x v="360"/>
    <x v="282"/>
    <x v="514"/>
  </r>
  <r>
    <d v="2012-07-15T00:00:00"/>
    <d v="1899-12-30T19:45:00"/>
    <n v="19"/>
    <x v="1"/>
    <x v="17"/>
    <n v="4685.909090909091"/>
    <n v="36"/>
    <n v="42000"/>
    <n v="553.21842727272724"/>
    <x v="0"/>
    <n v="42000"/>
    <x v="389"/>
    <x v="292"/>
    <x v="597"/>
  </r>
  <r>
    <d v="2012-07-15T00:00:00"/>
    <d v="1899-12-30T19:55:00"/>
    <n v="19"/>
    <x v="1"/>
    <x v="0"/>
    <n v="97904.772727272735"/>
    <n v="273"/>
    <n v="812000"/>
    <n v="11558.63746818182"/>
    <x v="0"/>
    <n v="812000"/>
    <x v="390"/>
    <x v="293"/>
    <x v="598"/>
  </r>
  <r>
    <d v="2012-07-15T00:00:00"/>
    <d v="1899-12-30T19:57:00"/>
    <n v="19"/>
    <x v="1"/>
    <x v="7"/>
    <n v="75051.363636363647"/>
    <n v="432"/>
    <n v="1022000"/>
    <n v="8860.5639909090914"/>
    <x v="0"/>
    <n v="1022000"/>
    <x v="391"/>
    <x v="294"/>
    <x v="599"/>
  </r>
  <r>
    <d v="2012-07-15T00:00:00"/>
    <d v="1899-12-30T20:31:00"/>
    <n v="20"/>
    <x v="1"/>
    <x v="9"/>
    <n v="6145.454545454546"/>
    <n v="3"/>
    <n v="28000"/>
    <n v="725.5323636363637"/>
    <x v="0"/>
    <n v="28000"/>
    <x v="392"/>
    <x v="57"/>
    <x v="283"/>
  </r>
  <r>
    <d v="2012-07-15T00:00:00"/>
    <d v="1899-12-30T20:52:00"/>
    <n v="20"/>
    <x v="1"/>
    <x v="16"/>
    <n v="13443.181818181818"/>
    <n v="80"/>
    <n v="84000"/>
    <n v="1587.1020454545453"/>
    <x v="0"/>
    <n v="84000"/>
    <x v="393"/>
    <x v="176"/>
    <x v="600"/>
  </r>
  <r>
    <d v="2012-07-15T00:00:00"/>
    <d v="1899-12-30T21:17:00"/>
    <n v="21"/>
    <x v="1"/>
    <x v="16"/>
    <n v="24965.909090909088"/>
    <n v="124"/>
    <n v="168000"/>
    <n v="2947.4752272727269"/>
    <x v="0"/>
    <n v="168000"/>
    <x v="270"/>
    <x v="295"/>
    <x v="601"/>
  </r>
  <r>
    <d v="2012-07-15T00:00:00"/>
    <d v="1899-12-30T21:36:00"/>
    <n v="21"/>
    <x v="1"/>
    <x v="17"/>
    <n v="2342.9545454545455"/>
    <n v="20"/>
    <n v="42000"/>
    <n v="276.60921363636362"/>
    <x v="0"/>
    <n v="42000"/>
    <x v="394"/>
    <x v="19"/>
    <x v="602"/>
  </r>
  <r>
    <d v="2012-07-15T00:00:00"/>
    <d v="1899-12-30T21:48:00"/>
    <n v="21"/>
    <x v="1"/>
    <x v="10"/>
    <n v="29037.272727272728"/>
    <n v="149"/>
    <n v="126000"/>
    <n v="3428.1404181818184"/>
    <x v="0"/>
    <n v="126000"/>
    <x v="395"/>
    <x v="296"/>
    <x v="603"/>
  </r>
  <r>
    <d v="2012-07-15T00:00:00"/>
    <d v="1899-12-30T21:48:00"/>
    <n v="21"/>
    <x v="1"/>
    <x v="9"/>
    <n v="9218.181818181818"/>
    <n v="47"/>
    <n v="56000"/>
    <n v="1088.2985454545453"/>
    <x v="0"/>
    <n v="56000"/>
    <x v="396"/>
    <x v="297"/>
    <x v="604"/>
  </r>
  <r>
    <d v="2012-07-15T00:00:00"/>
    <d v="1899-12-30T21:54:00"/>
    <n v="21"/>
    <x v="1"/>
    <x v="17"/>
    <n v="1190.681818181818"/>
    <n v="19"/>
    <n v="42000"/>
    <n v="140.57189545454543"/>
    <x v="0"/>
    <n v="42000"/>
    <x v="397"/>
    <x v="282"/>
    <x v="605"/>
  </r>
  <r>
    <d v="2012-07-15T00:00:00"/>
    <d v="1899-12-30T22:04:00"/>
    <n v="22"/>
    <x v="1"/>
    <x v="0"/>
    <n v="67177.5"/>
    <n v="207"/>
    <n v="392000"/>
    <n v="7930.9756500000003"/>
    <x v="0"/>
    <n v="392000"/>
    <x v="398"/>
    <x v="298"/>
    <x v="606"/>
  </r>
  <r>
    <d v="2012-07-15T00:00:00"/>
    <d v="1899-12-30T22:32:00"/>
    <n v="22"/>
    <x v="1"/>
    <x v="17"/>
    <n v="4685.909090909091"/>
    <n v="14"/>
    <n v="56000"/>
    <n v="553.21842727272724"/>
    <x v="0"/>
    <n v="56000"/>
    <x v="399"/>
    <x v="166"/>
    <x v="607"/>
  </r>
  <r>
    <d v="2012-07-15T00:00:00"/>
    <d v="1899-12-30T23:00:00"/>
    <n v="23"/>
    <x v="1"/>
    <x v="17"/>
    <n v="11714.772727272728"/>
    <n v="29"/>
    <n v="70000"/>
    <n v="1383.0460681818183"/>
    <x v="0"/>
    <n v="70000"/>
    <x v="400"/>
    <x v="299"/>
    <x v="608"/>
  </r>
  <r>
    <d v="2012-07-15T00:00:00"/>
    <d v="1899-12-30T23:03:00"/>
    <n v="23"/>
    <x v="1"/>
    <x v="14"/>
    <n v="37525.681818181823"/>
    <n v="111"/>
    <n v="182000"/>
    <n v="4430.2819954545457"/>
    <x v="0"/>
    <n v="182000"/>
    <x v="401"/>
    <x v="300"/>
    <x v="609"/>
  </r>
  <r>
    <d v="2012-07-15T00:00:00"/>
    <d v="1899-12-30T23:30:00"/>
    <n v="23"/>
    <x v="0"/>
    <x v="17"/>
    <n v="5876.590909090909"/>
    <n v="14"/>
    <n v="28000"/>
    <n v="693.79032272727272"/>
    <x v="0"/>
    <n v="22400"/>
    <x v="402"/>
    <x v="121"/>
    <x v="610"/>
  </r>
  <r>
    <d v="2012-07-16T00:00:00"/>
    <d v="1899-12-30T00:16:00"/>
    <n v="0"/>
    <x v="1"/>
    <x v="15"/>
    <n v="1037.0454545454545"/>
    <n v="5"/>
    <n v="70000"/>
    <n v="122.43358636363635"/>
    <x v="1"/>
    <n v="70000"/>
    <x v="387"/>
    <x v="114"/>
    <x v="559"/>
  </r>
  <r>
    <d v="2012-07-16T00:00:00"/>
    <d v="1899-12-30T00:26:00"/>
    <n v="0"/>
    <x v="1"/>
    <x v="17"/>
    <n v="4685.909090909091"/>
    <n v="2"/>
    <n v="14000"/>
    <n v="553.21842727272724"/>
    <x v="1"/>
    <n v="14000"/>
    <x v="403"/>
    <x v="86"/>
    <x v="611"/>
  </r>
  <r>
    <d v="2012-07-16T00:00:00"/>
    <d v="1899-12-30T01:14:00"/>
    <n v="1"/>
    <x v="1"/>
    <x v="17"/>
    <n v="4685.909090909091"/>
    <n v="3"/>
    <n v="56000"/>
    <n v="553.21842727272724"/>
    <x v="1"/>
    <n v="56000"/>
    <x v="399"/>
    <x v="89"/>
    <x v="612"/>
  </r>
  <r>
    <d v="2012-07-16T00:00:00"/>
    <d v="1899-12-30T01:20:00"/>
    <n v="1"/>
    <x v="1"/>
    <x v="15"/>
    <n v="2035.6818181818185"/>
    <n v="9"/>
    <n v="28000"/>
    <n v="240.3325954545455"/>
    <x v="1"/>
    <n v="28000"/>
    <x v="349"/>
    <x v="69"/>
    <x v="613"/>
  </r>
  <r>
    <d v="2012-07-16T00:00:00"/>
    <d v="1899-12-30T01:36:00"/>
    <n v="1"/>
    <x v="1"/>
    <x v="17"/>
    <n v="2342.9545454545455"/>
    <n v="2"/>
    <n v="42000"/>
    <n v="276.60921363636362"/>
    <x v="1"/>
    <n v="42000"/>
    <x v="394"/>
    <x v="301"/>
    <x v="614"/>
  </r>
  <r>
    <d v="2012-07-16T00:00:00"/>
    <d v="1899-12-30T08:46:00"/>
    <n v="8"/>
    <x v="1"/>
    <x v="9"/>
    <n v="2035.6818181818185"/>
    <n v="6"/>
    <n v="14000"/>
    <n v="240.3325954545455"/>
    <x v="1"/>
    <n v="14000"/>
    <x v="372"/>
    <x v="85"/>
    <x v="615"/>
  </r>
  <r>
    <d v="2012-07-16T00:00:00"/>
    <d v="1899-12-30T09:18:00"/>
    <n v="9"/>
    <x v="1"/>
    <x v="0"/>
    <n v="13097.5"/>
    <n v="35"/>
    <n v="84000"/>
    <n v="1546.2908499999999"/>
    <x v="1"/>
    <n v="84000"/>
    <x v="75"/>
    <x v="107"/>
    <x v="616"/>
  </r>
  <r>
    <d v="2012-07-16T00:00:00"/>
    <d v="1899-12-30T09:40:00"/>
    <n v="9"/>
    <x v="1"/>
    <x v="0"/>
    <n v="17476.136363636364"/>
    <n v="5"/>
    <n v="84000"/>
    <n v="2063.2326590909092"/>
    <x v="1"/>
    <n v="84000"/>
    <x v="404"/>
    <x v="55"/>
    <x v="617"/>
  </r>
  <r>
    <d v="2012-07-16T00:00:00"/>
    <d v="1899-12-30T10:15:00"/>
    <n v="10"/>
    <x v="1"/>
    <x v="0"/>
    <n v="24044.090909090912"/>
    <n v="39"/>
    <n v="112000"/>
    <n v="2838.6453727272728"/>
    <x v="1"/>
    <n v="112000"/>
    <x v="405"/>
    <x v="302"/>
    <x v="618"/>
  </r>
  <r>
    <d v="2012-07-16T00:00:00"/>
    <d v="1899-12-30T10:45:00"/>
    <n v="10"/>
    <x v="1"/>
    <x v="0"/>
    <n v="17476.136363636364"/>
    <n v="41"/>
    <n v="84000"/>
    <n v="2063.2326590909092"/>
    <x v="1"/>
    <n v="84000"/>
    <x v="404"/>
    <x v="303"/>
    <x v="619"/>
  </r>
  <r>
    <d v="2012-07-16T00:00:00"/>
    <d v="1899-12-30T11:17:00"/>
    <n v="11"/>
    <x v="1"/>
    <x v="9"/>
    <n v="4071.3636363636369"/>
    <n v="11"/>
    <n v="42000"/>
    <n v="480.665190909091"/>
    <x v="1"/>
    <n v="42000"/>
    <x v="368"/>
    <x v="304"/>
    <x v="620"/>
  </r>
  <r>
    <d v="2012-07-16T00:00:00"/>
    <d v="1899-12-30T11:36:00"/>
    <n v="11"/>
    <x v="1"/>
    <x v="1"/>
    <n v="1037.0454545454545"/>
    <n v="14"/>
    <n v="14000"/>
    <n v="122.43358636363635"/>
    <x v="1"/>
    <n v="14000"/>
    <x v="365"/>
    <x v="305"/>
    <x v="621"/>
  </r>
  <r>
    <d v="2012-07-16T00:00:00"/>
    <d v="1899-12-30T11:47:00"/>
    <n v="11"/>
    <x v="1"/>
    <x v="0"/>
    <n v="1075.4545454545455"/>
    <n v="28"/>
    <n v="56000"/>
    <n v="126.96816363636364"/>
    <x v="1"/>
    <n v="56000"/>
    <x v="353"/>
    <x v="125"/>
    <x v="207"/>
  </r>
  <r>
    <d v="2012-07-16T00:00:00"/>
    <d v="1899-12-30T12:15:00"/>
    <n v="12"/>
    <x v="1"/>
    <x v="0"/>
    <n v="4378.636363636364"/>
    <n v="56"/>
    <n v="28000"/>
    <n v="516.94180909090915"/>
    <x v="1"/>
    <n v="28000"/>
    <x v="406"/>
    <x v="306"/>
    <x v="622"/>
  </r>
  <r>
    <d v="2012-07-16T00:00:00"/>
    <d v="1899-12-30T12:40:00"/>
    <n v="12"/>
    <x v="1"/>
    <x v="0"/>
    <n v="4378.636363636364"/>
    <n v="4"/>
    <n v="84000"/>
    <n v="516.94180909090915"/>
    <x v="1"/>
    <n v="84000"/>
    <x v="407"/>
    <x v="301"/>
    <x v="623"/>
  </r>
  <r>
    <d v="2012-07-16T00:00:00"/>
    <d v="1899-12-30T12:45:00"/>
    <n v="12"/>
    <x v="1"/>
    <x v="9"/>
    <n v="2035.6818181818185"/>
    <n v="68"/>
    <n v="28000"/>
    <n v="240.3325954545455"/>
    <x v="1"/>
    <n v="28000"/>
    <x v="349"/>
    <x v="284"/>
    <x v="624"/>
  </r>
  <r>
    <d v="2012-07-16T00:00:00"/>
    <d v="1899-12-30T13:00:00"/>
    <n v="13"/>
    <x v="1"/>
    <x v="7"/>
    <n v="8104.318181818182"/>
    <n v="50"/>
    <n v="196000"/>
    <n v="956.79580454545453"/>
    <x v="1"/>
    <n v="196000"/>
    <x v="408"/>
    <x v="258"/>
    <x v="625"/>
  </r>
  <r>
    <d v="2012-07-16T00:00:00"/>
    <d v="1899-12-30T13:15:00"/>
    <n v="13"/>
    <x v="1"/>
    <x v="0"/>
    <n v="1075.4545454545455"/>
    <n v="10"/>
    <n v="56000"/>
    <n v="126.96816363636364"/>
    <x v="1"/>
    <n v="56000"/>
    <x v="353"/>
    <x v="12"/>
    <x v="626"/>
  </r>
  <r>
    <d v="2012-07-16T00:00:00"/>
    <d v="1899-12-30T13:15:00"/>
    <n v="13"/>
    <x v="1"/>
    <x v="3"/>
    <n v="2035.6818181818185"/>
    <n v="18"/>
    <n v="14000"/>
    <n v="240.3325954545455"/>
    <x v="1"/>
    <n v="14000"/>
    <x v="372"/>
    <x v="185"/>
    <x v="627"/>
  </r>
  <r>
    <d v="2012-07-16T00:00:00"/>
    <d v="1899-12-30T13:22:00"/>
    <n v="13"/>
    <x v="1"/>
    <x v="9"/>
    <n v="4071.3636363636369"/>
    <n v="10"/>
    <n v="28000"/>
    <n v="480.665190909091"/>
    <x v="1"/>
    <n v="28000"/>
    <x v="372"/>
    <x v="2"/>
    <x v="628"/>
  </r>
  <r>
    <d v="2012-07-16T00:00:00"/>
    <d v="1899-12-30T13:45:00"/>
    <n v="13"/>
    <x v="1"/>
    <x v="1"/>
    <n v="1037.0454545454545"/>
    <n v="7"/>
    <n v="14000"/>
    <n v="122.43358636363635"/>
    <x v="1"/>
    <n v="14000"/>
    <x v="365"/>
    <x v="125"/>
    <x v="629"/>
  </r>
  <r>
    <d v="2012-07-16T00:00:00"/>
    <d v="1899-12-30T14:01:00"/>
    <n v="14"/>
    <x v="1"/>
    <x v="7"/>
    <n v="28883.636363636364"/>
    <n v="2"/>
    <n v="378000"/>
    <n v="3410.002109090909"/>
    <x v="1"/>
    <n v="378000"/>
    <x v="409"/>
    <x v="307"/>
    <x v="630"/>
  </r>
  <r>
    <d v="2012-07-16T00:00:00"/>
    <d v="1899-12-30T14:15:00"/>
    <n v="14"/>
    <x v="1"/>
    <x v="9"/>
    <n v="2035.6818181818185"/>
    <n v="13"/>
    <n v="28000"/>
    <n v="240.3325954545455"/>
    <x v="1"/>
    <n v="28000"/>
    <x v="349"/>
    <x v="36"/>
    <x v="631"/>
  </r>
  <r>
    <d v="2012-07-16T00:00:00"/>
    <d v="1899-12-30T14:15:00"/>
    <n v="14"/>
    <x v="1"/>
    <x v="0"/>
    <n v="3264.7727272727275"/>
    <n v="21"/>
    <n v="28000"/>
    <n v="385.43906818181819"/>
    <x v="1"/>
    <n v="28000"/>
    <x v="124"/>
    <x v="308"/>
    <x v="632"/>
  </r>
  <r>
    <d v="2012-07-16T00:00:00"/>
    <d v="1899-12-30T14:40:00"/>
    <n v="14"/>
    <x v="1"/>
    <x v="0"/>
    <n v="5454.0909090909099"/>
    <n v="21"/>
    <n v="28000"/>
    <n v="643.90997272727282"/>
    <x v="1"/>
    <n v="28000"/>
    <x v="410"/>
    <x v="308"/>
    <x v="633"/>
  </r>
  <r>
    <d v="2012-07-16T00:00:00"/>
    <d v="1899-12-30T14:59:00"/>
    <n v="14"/>
    <x v="1"/>
    <x v="11"/>
    <n v="9256.5909090909099"/>
    <n v="51"/>
    <n v="70000"/>
    <n v="1092.8331227272729"/>
    <x v="1"/>
    <n v="70000"/>
    <x v="411"/>
    <x v="309"/>
    <x v="634"/>
  </r>
  <r>
    <d v="2012-07-16T00:00:00"/>
    <d v="1899-12-30T15:08:00"/>
    <n v="15"/>
    <x v="1"/>
    <x v="9"/>
    <n v="1037.0454545454545"/>
    <n v="0"/>
    <n v="28000"/>
    <n v="122.43358636363635"/>
    <x v="1"/>
    <n v="28000"/>
    <x v="344"/>
    <x v="38"/>
    <x v="50"/>
  </r>
  <r>
    <d v="2012-07-16T00:00:00"/>
    <d v="1899-12-30T15:11:00"/>
    <n v="15"/>
    <x v="1"/>
    <x v="12"/>
    <n v="3994.545454545455"/>
    <n v="7"/>
    <n v="14000"/>
    <n v="471.59603636363641"/>
    <x v="1"/>
    <n v="14000"/>
    <x v="412"/>
    <x v="125"/>
    <x v="365"/>
  </r>
  <r>
    <d v="2012-07-16T00:00:00"/>
    <d v="1899-12-30T15:25:00"/>
    <n v="15"/>
    <x v="1"/>
    <x v="11"/>
    <n v="4609.090909090909"/>
    <n v="10"/>
    <n v="56000"/>
    <n v="544.14927272727266"/>
    <x v="1"/>
    <n v="56000"/>
    <x v="173"/>
    <x v="12"/>
    <x v="182"/>
  </r>
  <r>
    <d v="2012-07-16T00:00:00"/>
    <d v="1899-12-30T15:37:00"/>
    <n v="15"/>
    <x v="1"/>
    <x v="10"/>
    <n v="2650.2272727272725"/>
    <n v="22"/>
    <n v="28000"/>
    <n v="312.88583181818177"/>
    <x v="1"/>
    <n v="28000"/>
    <x v="413"/>
    <x v="281"/>
    <x v="515"/>
  </r>
  <r>
    <d v="2012-07-16T00:00:00"/>
    <d v="1899-12-30T16:15:00"/>
    <n v="16"/>
    <x v="1"/>
    <x v="0"/>
    <n v="4378.636363636364"/>
    <n v="24"/>
    <n v="112000"/>
    <n v="516.94180909090915"/>
    <x v="1"/>
    <n v="112000"/>
    <x v="414"/>
    <x v="162"/>
    <x v="554"/>
  </r>
  <r>
    <d v="2012-07-16T00:00:00"/>
    <d v="1899-12-30T16:17:00"/>
    <n v="16"/>
    <x v="1"/>
    <x v="9"/>
    <n v="3072.727272727273"/>
    <n v="51"/>
    <n v="42000"/>
    <n v="362.76618181818185"/>
    <x v="1"/>
    <n v="42000"/>
    <x v="27"/>
    <x v="310"/>
    <x v="635"/>
  </r>
  <r>
    <d v="2012-07-16T00:00:00"/>
    <d v="1899-12-30T16:29:00"/>
    <n v="16"/>
    <x v="1"/>
    <x v="17"/>
    <n v="1190.681818181818"/>
    <n v="9"/>
    <n v="14000"/>
    <n v="140.57189545454543"/>
    <x v="1"/>
    <n v="14000"/>
    <x v="366"/>
    <x v="280"/>
    <x v="636"/>
  </r>
  <r>
    <d v="2012-07-16T00:00:00"/>
    <d v="1899-12-30T16:45:00"/>
    <n v="16"/>
    <x v="1"/>
    <x v="0"/>
    <n v="3264.7727272727275"/>
    <n v="25"/>
    <n v="112000"/>
    <n v="385.43906818181819"/>
    <x v="1"/>
    <n v="112000"/>
    <x v="415"/>
    <x v="10"/>
    <x v="637"/>
  </r>
  <r>
    <d v="2012-07-16T00:00:00"/>
    <d v="1899-12-30T17:22:00"/>
    <n v="17"/>
    <x v="1"/>
    <x v="17"/>
    <n v="2342.9545454545455"/>
    <n v="8"/>
    <n v="28000"/>
    <n v="276.60921363636362"/>
    <x v="1"/>
    <n v="28000"/>
    <x v="399"/>
    <x v="153"/>
    <x v="638"/>
  </r>
  <r>
    <d v="2012-07-16T00:00:00"/>
    <d v="1899-12-30T17:30:00"/>
    <n v="17"/>
    <x v="1"/>
    <x v="10"/>
    <n v="6644.7727272727279"/>
    <n v="47"/>
    <n v="70000"/>
    <n v="784.4818681818183"/>
    <x v="1"/>
    <n v="70000"/>
    <x v="416"/>
    <x v="311"/>
    <x v="639"/>
  </r>
  <r>
    <d v="2012-07-16T00:00:00"/>
    <d v="1899-12-30T17:33:00"/>
    <n v="17"/>
    <x v="1"/>
    <x v="12"/>
    <n v="10639.318181818182"/>
    <n v="58"/>
    <n v="154000"/>
    <n v="1256.0779045454547"/>
    <x v="1"/>
    <n v="154000"/>
    <x v="417"/>
    <x v="312"/>
    <x v="640"/>
  </r>
  <r>
    <d v="2012-07-16T00:00:00"/>
    <d v="1899-12-30T17:33:00"/>
    <n v="17"/>
    <x v="1"/>
    <x v="11"/>
    <n v="4609.090909090909"/>
    <n v="25"/>
    <n v="70000"/>
    <n v="544.14927272727266"/>
    <x v="1"/>
    <n v="70000"/>
    <x v="418"/>
    <x v="2"/>
    <x v="641"/>
  </r>
  <r>
    <d v="2012-07-16T00:00:00"/>
    <d v="1899-12-30T17:45:00"/>
    <n v="17"/>
    <x v="1"/>
    <x v="0"/>
    <n v="18551.590909090908"/>
    <n v="14"/>
    <n v="210000"/>
    <n v="2190.2008227272727"/>
    <x v="1"/>
    <n v="210000"/>
    <x v="419"/>
    <x v="313"/>
    <x v="642"/>
  </r>
  <r>
    <d v="2012-07-16T00:00:00"/>
    <d v="1899-12-30T17:54:00"/>
    <n v="17"/>
    <x v="1"/>
    <x v="7"/>
    <n v="63567.045454545456"/>
    <n v="240"/>
    <n v="1022000"/>
    <n v="7504.7253863636361"/>
    <x v="1"/>
    <n v="1022000"/>
    <x v="420"/>
    <x v="314"/>
    <x v="643"/>
  </r>
  <r>
    <d v="2012-07-16T00:00:00"/>
    <d v="1899-12-30T17:54:00"/>
    <n v="17"/>
    <x v="1"/>
    <x v="12"/>
    <n v="18590"/>
    <n v="70"/>
    <n v="280000"/>
    <n v="2194.7354"/>
    <x v="1"/>
    <n v="280000"/>
    <x v="421"/>
    <x v="166"/>
    <x v="644"/>
  </r>
  <r>
    <d v="2012-07-16T00:00:00"/>
    <d v="1899-12-30T17:54:00"/>
    <n v="17"/>
    <x v="1"/>
    <x v="10"/>
    <n v="6644.7727272727279"/>
    <n v="25"/>
    <n v="70000"/>
    <n v="784.4818681818183"/>
    <x v="1"/>
    <n v="70000"/>
    <x v="416"/>
    <x v="2"/>
    <x v="645"/>
  </r>
  <r>
    <d v="2012-07-16T00:00:00"/>
    <d v="1899-12-30T19:06:00"/>
    <n v="19"/>
    <x v="1"/>
    <x v="1"/>
    <n v="2035.6818181818185"/>
    <n v="0"/>
    <n v="14000"/>
    <n v="240.3325954545455"/>
    <x v="1"/>
    <n v="14000"/>
    <x v="372"/>
    <x v="38"/>
    <x v="50"/>
  </r>
  <r>
    <d v="2012-07-16T00:00:00"/>
    <d v="1899-12-30T19:27:00"/>
    <n v="19"/>
    <x v="1"/>
    <x v="17"/>
    <n v="2342.9545454545455"/>
    <n v="22"/>
    <n v="84000"/>
    <n v="276.60921363636362"/>
    <x v="1"/>
    <n v="84000"/>
    <x v="422"/>
    <x v="304"/>
    <x v="646"/>
  </r>
  <r>
    <d v="2012-07-16T00:00:00"/>
    <d v="1899-12-30T19:37:00"/>
    <n v="19"/>
    <x v="1"/>
    <x v="12"/>
    <n v="21739.545454545456"/>
    <n v="1"/>
    <n v="420000"/>
    <n v="2566.5707363636366"/>
    <x v="1"/>
    <n v="420000"/>
    <x v="423"/>
    <x v="315"/>
    <x v="647"/>
  </r>
  <r>
    <d v="2012-07-16T00:00:00"/>
    <d v="1899-12-30T19:54:00"/>
    <n v="19"/>
    <x v="1"/>
    <x v="7"/>
    <n v="84845.681818181823"/>
    <n v="209"/>
    <n v="1106000"/>
    <n v="10016.881195454545"/>
    <x v="1"/>
    <n v="1106000"/>
    <x v="424"/>
    <x v="316"/>
    <x v="648"/>
  </r>
  <r>
    <d v="2012-07-16T00:00:00"/>
    <d v="1899-12-30T20:11:00"/>
    <n v="20"/>
    <x v="1"/>
    <x v="10"/>
    <n v="43440.681818181823"/>
    <n v="53"/>
    <n v="280000"/>
    <n v="5128.6068954545462"/>
    <x v="1"/>
    <n v="280000"/>
    <x v="425"/>
    <x v="317"/>
    <x v="649"/>
  </r>
  <r>
    <d v="2012-07-16T00:00:00"/>
    <d v="1899-12-30T20:14:00"/>
    <n v="20"/>
    <x v="1"/>
    <x v="17"/>
    <n v="2342.9545454545455"/>
    <n v="88"/>
    <n v="28000"/>
    <n v="276.60921363636362"/>
    <x v="1"/>
    <n v="28000"/>
    <x v="399"/>
    <x v="318"/>
    <x v="650"/>
  </r>
  <r>
    <d v="2012-07-16T00:00:00"/>
    <d v="1899-12-30T20:40:00"/>
    <n v="20"/>
    <x v="1"/>
    <x v="16"/>
    <n v="19204.545454545456"/>
    <n v="1"/>
    <n v="140000"/>
    <n v="2267.2886363636367"/>
    <x v="1"/>
    <n v="140000"/>
    <x v="6"/>
    <x v="319"/>
    <x v="651"/>
  </r>
  <r>
    <d v="2012-07-16T00:00:00"/>
    <d v="1899-12-30T20:43:00"/>
    <n v="20"/>
    <x v="1"/>
    <x v="10"/>
    <n v="84884.090909090912"/>
    <n v="162"/>
    <n v="308000"/>
    <n v="10021.415772727272"/>
    <x v="1"/>
    <n v="308000"/>
    <x v="426"/>
    <x v="320"/>
    <x v="652"/>
  </r>
  <r>
    <d v="2012-07-16T00:00:00"/>
    <d v="1899-12-30T20:47:00"/>
    <n v="20"/>
    <x v="1"/>
    <x v="9"/>
    <n v="2035.6818181818185"/>
    <n v="307"/>
    <n v="14000"/>
    <n v="240.3325954545455"/>
    <x v="1"/>
    <n v="14000"/>
    <x v="372"/>
    <x v="321"/>
    <x v="653"/>
  </r>
  <r>
    <d v="2012-07-16T00:00:00"/>
    <d v="1899-12-30T20:59:00"/>
    <n v="20"/>
    <x v="1"/>
    <x v="1"/>
    <n v="5108.409090909091"/>
    <n v="0"/>
    <n v="14000"/>
    <n v="603.09877727272726"/>
    <x v="1"/>
    <n v="14000"/>
    <x v="427"/>
    <x v="38"/>
    <x v="50"/>
  </r>
  <r>
    <d v="2012-07-16T00:00:00"/>
    <d v="1899-12-30T21:15:00"/>
    <n v="21"/>
    <x v="1"/>
    <x v="17"/>
    <n v="5876.590909090909"/>
    <n v="8"/>
    <n v="42000"/>
    <n v="693.79032272727272"/>
    <x v="1"/>
    <n v="42000"/>
    <x v="428"/>
    <x v="156"/>
    <x v="654"/>
  </r>
  <r>
    <d v="2012-07-16T00:00:00"/>
    <d v="1899-12-30T21:15:00"/>
    <n v="21"/>
    <x v="1"/>
    <x v="15"/>
    <n v="3072.727272727273"/>
    <n v="4"/>
    <n v="28000"/>
    <n v="362.76618181818185"/>
    <x v="1"/>
    <n v="28000"/>
    <x v="35"/>
    <x v="86"/>
    <x v="7"/>
  </r>
  <r>
    <d v="2012-07-16T00:00:00"/>
    <d v="1899-12-30T21:36:00"/>
    <n v="21"/>
    <x v="1"/>
    <x v="17"/>
    <n v="2342.9545454545455"/>
    <n v="0"/>
    <n v="14000"/>
    <n v="276.60921363636362"/>
    <x v="1"/>
    <n v="14000"/>
    <x v="429"/>
    <x v="38"/>
    <x v="50"/>
  </r>
  <r>
    <d v="2012-07-16T00:00:00"/>
    <d v="1899-12-30T21:40:00"/>
    <n v="21"/>
    <x v="1"/>
    <x v="0"/>
    <n v="134355"/>
    <n v="0"/>
    <n v="630000"/>
    <n v="15861.951300000001"/>
    <x v="1"/>
    <n v="630000"/>
    <x v="430"/>
    <x v="38"/>
    <x v="50"/>
  </r>
  <r>
    <d v="2012-07-16T00:00:00"/>
    <d v="1899-12-30T21:45:00"/>
    <n v="21"/>
    <x v="1"/>
    <x v="15"/>
    <n v="5108.409090909091"/>
    <n v="98"/>
    <n v="56000"/>
    <n v="603.09877727272726"/>
    <x v="1"/>
    <n v="56000"/>
    <x v="357"/>
    <x v="322"/>
    <x v="655"/>
  </r>
  <r>
    <d v="2012-07-16T00:00:00"/>
    <d v="1899-12-30T21:45:00"/>
    <n v="21"/>
    <x v="1"/>
    <x v="9"/>
    <n v="13289.545454545456"/>
    <n v="255"/>
    <n v="84000"/>
    <n v="1568.9637363636366"/>
    <x v="1"/>
    <n v="84000"/>
    <x v="431"/>
    <x v="323"/>
    <x v="656"/>
  </r>
  <r>
    <d v="2012-07-16T00:00:00"/>
    <d v="1899-12-30T22:02:00"/>
    <n v="22"/>
    <x v="1"/>
    <x v="14"/>
    <n v="22354.090909090912"/>
    <n v="141"/>
    <n v="140000"/>
    <n v="2639.1239727272732"/>
    <x v="1"/>
    <n v="140000"/>
    <x v="432"/>
    <x v="324"/>
    <x v="657"/>
  </r>
  <r>
    <d v="2012-07-16T00:00:00"/>
    <d v="1899-12-30T22:15:00"/>
    <n v="22"/>
    <x v="1"/>
    <x v="15"/>
    <n v="5108.409090909091"/>
    <n v="9"/>
    <n v="70000"/>
    <n v="603.09877727272726"/>
    <x v="1"/>
    <n v="70000"/>
    <x v="374"/>
    <x v="325"/>
    <x v="658"/>
  </r>
  <r>
    <d v="2012-07-16T00:00:00"/>
    <d v="1899-12-30T22:36:00"/>
    <n v="22"/>
    <x v="1"/>
    <x v="10"/>
    <n v="49125.227272727279"/>
    <n v="125"/>
    <n v="126000"/>
    <n v="5799.7243318181827"/>
    <x v="1"/>
    <n v="126000"/>
    <x v="433"/>
    <x v="326"/>
    <x v="659"/>
  </r>
  <r>
    <d v="2012-07-16T00:00:00"/>
    <d v="1899-12-30T22:46:00"/>
    <n v="22"/>
    <x v="1"/>
    <x v="9"/>
    <n v="1037.0454545454545"/>
    <n v="0"/>
    <n v="28000"/>
    <n v="122.43358636363635"/>
    <x v="1"/>
    <n v="28000"/>
    <x v="344"/>
    <x v="38"/>
    <x v="50"/>
  </r>
  <r>
    <d v="2012-07-16T00:00:00"/>
    <d v="1899-12-30T22:46:00"/>
    <n v="22"/>
    <x v="1"/>
    <x v="17"/>
    <n v="2342.9545454545455"/>
    <n v="1"/>
    <n v="14000"/>
    <n v="276.60921363636362"/>
    <x v="1"/>
    <n v="14000"/>
    <x v="429"/>
    <x v="114"/>
    <x v="611"/>
  </r>
  <r>
    <d v="2012-07-16T00:00:00"/>
    <d v="1899-12-30T23:12:00"/>
    <n v="23"/>
    <x v="1"/>
    <x v="15"/>
    <n v="7144.0909090909099"/>
    <n v="20"/>
    <n v="84000"/>
    <n v="843.43137272727279"/>
    <x v="1"/>
    <n v="84000"/>
    <x v="434"/>
    <x v="7"/>
    <x v="660"/>
  </r>
  <r>
    <d v="2012-07-16T00:00:00"/>
    <d v="1899-12-30T23:38:00"/>
    <n v="23"/>
    <x v="1"/>
    <x v="17"/>
    <n v="3533.6363636363644"/>
    <n v="2"/>
    <n v="14000"/>
    <n v="417.18110909090916"/>
    <x v="1"/>
    <n v="14000"/>
    <x v="435"/>
    <x v="86"/>
    <x v="501"/>
  </r>
  <r>
    <d v="2012-07-16T00:00:00"/>
    <d v="1899-12-30T23:45:00"/>
    <n v="23"/>
    <x v="1"/>
    <x v="9"/>
    <n v="3072.727272727273"/>
    <n v="13"/>
    <n v="28000"/>
    <n v="362.76618181818185"/>
    <x v="1"/>
    <n v="28000"/>
    <x v="35"/>
    <x v="36"/>
    <x v="25"/>
  </r>
  <r>
    <d v="2012-07-17T00:00:00"/>
    <d v="1899-12-30T00:03:00"/>
    <n v="0"/>
    <x v="1"/>
    <x v="15"/>
    <n v="5108.409090909091"/>
    <n v="4"/>
    <n v="84000"/>
    <n v="603.09877727272726"/>
    <x v="2"/>
    <n v="84000"/>
    <x v="436"/>
    <x v="301"/>
    <x v="661"/>
  </r>
  <r>
    <d v="2012-07-17T00:00:00"/>
    <d v="1899-12-30T00:40:00"/>
    <n v="0"/>
    <x v="1"/>
    <x v="17"/>
    <n v="4685.909090909091"/>
    <n v="1"/>
    <n v="28000"/>
    <n v="553.21842727272724"/>
    <x v="2"/>
    <n v="28000"/>
    <x v="429"/>
    <x v="327"/>
    <x v="662"/>
  </r>
  <r>
    <d v="2012-07-17T00:00:00"/>
    <d v="1899-12-30T01:13:00"/>
    <n v="1"/>
    <x v="1"/>
    <x v="9"/>
    <n v="3072.727272727273"/>
    <n v="10"/>
    <n v="14000"/>
    <n v="362.76618181818185"/>
    <x v="2"/>
    <n v="14000"/>
    <x v="392"/>
    <x v="16"/>
    <x v="106"/>
  </r>
  <r>
    <d v="2012-07-17T00:00:00"/>
    <d v="1899-12-30T01:26:00"/>
    <n v="1"/>
    <x v="1"/>
    <x v="17"/>
    <n v="2342.9545454545455"/>
    <n v="4"/>
    <n v="14000"/>
    <n v="276.60921363636362"/>
    <x v="2"/>
    <n v="14000"/>
    <x v="429"/>
    <x v="153"/>
    <x v="663"/>
  </r>
  <r>
    <d v="2012-07-17T00:00:00"/>
    <d v="1899-12-30T09:10:00"/>
    <n v="9"/>
    <x v="1"/>
    <x v="7"/>
    <n v="5761.363636363636"/>
    <n v="21"/>
    <n v="126000"/>
    <n v="680.18659090909091"/>
    <x v="2"/>
    <n v="126000"/>
    <x v="437"/>
    <x v="328"/>
    <x v="664"/>
  </r>
  <r>
    <d v="2012-07-17T00:00:00"/>
    <d v="1899-12-30T09:15:00"/>
    <n v="9"/>
    <x v="1"/>
    <x v="0"/>
    <n v="12022.045454545456"/>
    <n v="13"/>
    <n v="84000"/>
    <n v="1419.3226863636364"/>
    <x v="2"/>
    <n v="84000"/>
    <x v="438"/>
    <x v="329"/>
    <x v="665"/>
  </r>
  <r>
    <d v="2012-07-17T00:00:00"/>
    <d v="1899-12-30T09:40:00"/>
    <n v="9"/>
    <x v="1"/>
    <x v="0"/>
    <n v="9832.7272727272721"/>
    <n v="3"/>
    <n v="70000"/>
    <n v="1160.8517818181817"/>
    <x v="2"/>
    <n v="70000"/>
    <x v="361"/>
    <x v="330"/>
    <x v="666"/>
  </r>
  <r>
    <d v="2012-07-17T00:00:00"/>
    <d v="1899-12-30T09:55:00"/>
    <n v="9"/>
    <x v="1"/>
    <x v="7"/>
    <n v="2304.5454545454545"/>
    <n v="1"/>
    <n v="98000"/>
    <n v="272.07463636363633"/>
    <x v="2"/>
    <n v="98000"/>
    <x v="439"/>
    <x v="331"/>
    <x v="255"/>
  </r>
  <r>
    <d v="2012-07-17T00:00:00"/>
    <d v="1899-12-30T10:07:00"/>
    <n v="10"/>
    <x v="1"/>
    <x v="7"/>
    <n v="4609.090909090909"/>
    <n v="14"/>
    <n v="98000"/>
    <n v="544.14927272727266"/>
    <x v="2"/>
    <n v="98000"/>
    <x v="440"/>
    <x v="86"/>
    <x v="34"/>
  </r>
  <r>
    <d v="2012-07-17T00:00:00"/>
    <d v="1899-12-30T10:15:00"/>
    <n v="10"/>
    <x v="1"/>
    <x v="0"/>
    <n v="10908.18181818182"/>
    <n v="25"/>
    <n v="70000"/>
    <n v="1287.8199454545456"/>
    <x v="2"/>
    <n v="70000"/>
    <x v="441"/>
    <x v="2"/>
    <x v="667"/>
  </r>
  <r>
    <d v="2012-07-17T00:00:00"/>
    <d v="1899-12-30T10:45:00"/>
    <n v="10"/>
    <x v="1"/>
    <x v="0"/>
    <n v="3264.7727272727275"/>
    <n v="16"/>
    <n v="70000"/>
    <n v="385.43906818181819"/>
    <x v="2"/>
    <n v="70000"/>
    <x v="92"/>
    <x v="288"/>
    <x v="668"/>
  </r>
  <r>
    <d v="2012-07-17T00:00:00"/>
    <d v="1899-12-30T11:15:00"/>
    <n v="11"/>
    <x v="1"/>
    <x v="0"/>
    <n v="3264.7727272727275"/>
    <n v="29"/>
    <n v="70000"/>
    <n v="385.43906818181819"/>
    <x v="2"/>
    <n v="70000"/>
    <x v="92"/>
    <x v="299"/>
    <x v="669"/>
  </r>
  <r>
    <d v="2012-07-17T00:00:00"/>
    <d v="1899-12-30T11:45:00"/>
    <n v="11"/>
    <x v="1"/>
    <x v="5"/>
    <n v="2035.6818181818185"/>
    <n v="21"/>
    <n v="14000"/>
    <n v="240.3325954545455"/>
    <x v="2"/>
    <n v="14000"/>
    <x v="372"/>
    <x v="332"/>
    <x v="670"/>
  </r>
  <r>
    <d v="2012-07-17T00:00:00"/>
    <d v="1899-12-30T11:51:00"/>
    <n v="11"/>
    <x v="1"/>
    <x v="11"/>
    <n v="1152.2727272727273"/>
    <n v="11"/>
    <n v="28000"/>
    <n v="136.03731818181816"/>
    <x v="2"/>
    <n v="28000"/>
    <x v="89"/>
    <x v="22"/>
    <x v="324"/>
  </r>
  <r>
    <d v="2012-07-17T00:00:00"/>
    <d v="1899-12-30T12:54:00"/>
    <n v="12"/>
    <x v="1"/>
    <x v="7"/>
    <n v="4609.090909090909"/>
    <n v="24"/>
    <n v="112000"/>
    <n v="544.14927272727266"/>
    <x v="2"/>
    <n v="112000"/>
    <x v="89"/>
    <x v="162"/>
    <x v="249"/>
  </r>
  <r>
    <d v="2012-07-17T00:00:00"/>
    <d v="1899-12-30T12:57:00"/>
    <n v="12"/>
    <x v="1"/>
    <x v="9"/>
    <n v="4071.3636363636369"/>
    <n v="42"/>
    <n v="42000"/>
    <n v="480.665190909091"/>
    <x v="2"/>
    <n v="42000"/>
    <x v="368"/>
    <x v="305"/>
    <x v="670"/>
  </r>
  <r>
    <d v="2012-07-17T00:00:00"/>
    <d v="1899-12-30T13:20:00"/>
    <n v="13"/>
    <x v="1"/>
    <x v="7"/>
    <n v="9256.5909090909099"/>
    <n v="14"/>
    <n v="140000"/>
    <n v="1092.8331227272729"/>
    <x v="2"/>
    <n v="140000"/>
    <x v="442"/>
    <x v="333"/>
    <x v="671"/>
  </r>
  <r>
    <d v="2012-07-17T00:00:00"/>
    <d v="1899-12-30T13:20:00"/>
    <n v="13"/>
    <x v="1"/>
    <x v="0"/>
    <n v="13097.5"/>
    <n v="20"/>
    <n v="98000"/>
    <n v="1546.2908499999999"/>
    <x v="2"/>
    <n v="98000"/>
    <x v="443"/>
    <x v="216"/>
    <x v="672"/>
  </r>
  <r>
    <d v="2012-07-17T00:00:00"/>
    <d v="1899-12-30T13:40:00"/>
    <n v="13"/>
    <x v="1"/>
    <x v="0"/>
    <n v="5454.0909090909099"/>
    <n v="1"/>
    <n v="98000"/>
    <n v="643.90997272727282"/>
    <x v="2"/>
    <n v="98000"/>
    <x v="444"/>
    <x v="331"/>
    <x v="673"/>
  </r>
  <r>
    <d v="2012-07-17T00:00:00"/>
    <d v="1899-12-30T13:44:00"/>
    <n v="13"/>
    <x v="1"/>
    <x v="1"/>
    <n v="2035.6818181818185"/>
    <n v="5"/>
    <n v="14000"/>
    <n v="240.3325954545455"/>
    <x v="2"/>
    <n v="14000"/>
    <x v="372"/>
    <x v="2"/>
    <x v="628"/>
  </r>
  <r>
    <d v="2012-07-17T00:00:00"/>
    <d v="1899-12-30T13:50:00"/>
    <n v="13"/>
    <x v="1"/>
    <x v="9"/>
    <n v="2035.6818181818185"/>
    <n v="70"/>
    <n v="14000"/>
    <n v="240.3325954545455"/>
    <x v="2"/>
    <n v="14000"/>
    <x v="372"/>
    <x v="334"/>
    <x v="674"/>
  </r>
  <r>
    <d v="2012-07-17T00:00:00"/>
    <d v="1899-12-30T13:55:00"/>
    <n v="13"/>
    <x v="1"/>
    <x v="7"/>
    <n v="4609.090909090909"/>
    <n v="17"/>
    <n v="98000"/>
    <n v="544.14927272727266"/>
    <x v="2"/>
    <n v="98000"/>
    <x v="440"/>
    <x v="335"/>
    <x v="675"/>
  </r>
  <r>
    <d v="2012-07-17T00:00:00"/>
    <d v="1899-12-30T14:11:00"/>
    <n v="14"/>
    <x v="1"/>
    <x v="7"/>
    <n v="5761.363636363636"/>
    <n v="29"/>
    <n v="70000"/>
    <n v="680.18659090909091"/>
    <x v="2"/>
    <n v="70000"/>
    <x v="127"/>
    <x v="299"/>
    <x v="676"/>
  </r>
  <r>
    <d v="2012-07-17T00:00:00"/>
    <d v="1899-12-30T14:15:00"/>
    <n v="14"/>
    <x v="1"/>
    <x v="0"/>
    <n v="7643.409090909091"/>
    <n v="3"/>
    <n v="84000"/>
    <n v="902.38087727272728"/>
    <x v="2"/>
    <n v="84000"/>
    <x v="445"/>
    <x v="327"/>
    <x v="677"/>
  </r>
  <r>
    <d v="2012-07-17T00:00:00"/>
    <d v="1899-12-30T14:37:00"/>
    <n v="14"/>
    <x v="1"/>
    <x v="11"/>
    <n v="1152.2727272727273"/>
    <n v="28"/>
    <n v="14000"/>
    <n v="136.03731818181816"/>
    <x v="2"/>
    <n v="14000"/>
    <x v="173"/>
    <x v="306"/>
    <x v="678"/>
  </r>
  <r>
    <d v="2012-07-17T00:00:00"/>
    <d v="1899-12-30T14:42:00"/>
    <n v="14"/>
    <x v="1"/>
    <x v="9"/>
    <n v="1037.0454545454545"/>
    <n v="13"/>
    <n v="14000"/>
    <n v="122.43358636363635"/>
    <x v="2"/>
    <n v="14000"/>
    <x v="365"/>
    <x v="278"/>
    <x v="679"/>
  </r>
  <r>
    <d v="2012-07-17T00:00:00"/>
    <d v="1899-12-30T14:45:00"/>
    <n v="14"/>
    <x v="1"/>
    <x v="0"/>
    <n v="6567.954545454546"/>
    <n v="0"/>
    <n v="70000"/>
    <n v="775.41271363636372"/>
    <x v="2"/>
    <n v="70000"/>
    <x v="446"/>
    <x v="38"/>
    <x v="50"/>
  </r>
  <r>
    <d v="2012-07-17T00:00:00"/>
    <d v="1899-12-30T15:10:00"/>
    <n v="15"/>
    <x v="1"/>
    <x v="7"/>
    <n v="6952.045454545454"/>
    <n v="9"/>
    <n v="98000"/>
    <n v="820.75848636363628"/>
    <x v="2"/>
    <n v="98000"/>
    <x v="447"/>
    <x v="336"/>
    <x v="680"/>
  </r>
  <r>
    <d v="2012-07-17T00:00:00"/>
    <d v="1899-12-30T15:13:00"/>
    <n v="15"/>
    <x v="1"/>
    <x v="12"/>
    <n v="2650.2272727272725"/>
    <n v="8"/>
    <n v="84000"/>
    <n v="312.88583181818177"/>
    <x v="2"/>
    <n v="84000"/>
    <x v="448"/>
    <x v="337"/>
    <x v="681"/>
  </r>
  <r>
    <d v="2012-07-17T00:00:00"/>
    <d v="1899-12-30T15:15:00"/>
    <n v="15"/>
    <x v="1"/>
    <x v="0"/>
    <n v="4378.636363636364"/>
    <n v="14"/>
    <n v="42000"/>
    <n v="516.94180909090915"/>
    <x v="2"/>
    <n v="42000"/>
    <x v="449"/>
    <x v="276"/>
    <x v="682"/>
  </r>
  <r>
    <d v="2012-07-17T00:00:00"/>
    <d v="1899-12-30T15:17:00"/>
    <n v="15"/>
    <x v="1"/>
    <x v="10"/>
    <n v="2650.2272727272725"/>
    <n v="9"/>
    <n v="14000"/>
    <n v="312.88583181818177"/>
    <x v="2"/>
    <n v="14000"/>
    <x v="450"/>
    <x v="280"/>
    <x v="146"/>
  </r>
  <r>
    <d v="2012-07-17T00:00:00"/>
    <d v="1899-12-30T15:22:00"/>
    <n v="15"/>
    <x v="1"/>
    <x v="9"/>
    <n v="3072.727272727273"/>
    <n v="26"/>
    <n v="14000"/>
    <n v="362.76618181818185"/>
    <x v="2"/>
    <n v="14000"/>
    <x v="392"/>
    <x v="338"/>
    <x v="48"/>
  </r>
  <r>
    <d v="2012-07-17T00:00:00"/>
    <d v="1899-12-30T15:25:00"/>
    <n v="15"/>
    <x v="1"/>
    <x v="12"/>
    <n v="2650.2272727272725"/>
    <n v="15"/>
    <n v="84000"/>
    <n v="312.88583181818177"/>
    <x v="2"/>
    <n v="84000"/>
    <x v="448"/>
    <x v="12"/>
    <x v="424"/>
  </r>
  <r>
    <d v="2012-07-17T00:00:00"/>
    <d v="1899-12-30T15:37:00"/>
    <n v="15"/>
    <x v="1"/>
    <x v="10"/>
    <n v="6644.7727272727279"/>
    <n v="15"/>
    <n v="28000"/>
    <n v="784.4818681818183"/>
    <x v="2"/>
    <n v="28000"/>
    <x v="369"/>
    <x v="14"/>
    <x v="683"/>
  </r>
  <r>
    <d v="2012-07-17T00:00:00"/>
    <d v="1899-12-30T15:44:00"/>
    <n v="15"/>
    <x v="1"/>
    <x v="12"/>
    <n v="2650.2272727272725"/>
    <n v="9"/>
    <n v="98000"/>
    <n v="312.88583181818177"/>
    <x v="2"/>
    <n v="98000"/>
    <x v="451"/>
    <x v="336"/>
    <x v="146"/>
  </r>
  <r>
    <d v="2012-07-17T00:00:00"/>
    <d v="1899-12-30T15:55:00"/>
    <n v="15"/>
    <x v="1"/>
    <x v="7"/>
    <n v="4609.090909090909"/>
    <n v="8"/>
    <n v="112000"/>
    <n v="544.14927272727266"/>
    <x v="2"/>
    <n v="112000"/>
    <x v="89"/>
    <x v="114"/>
    <x v="86"/>
  </r>
  <r>
    <d v="2012-07-17T00:00:00"/>
    <d v="1899-12-30T16:05:00"/>
    <n v="16"/>
    <x v="1"/>
    <x v="11"/>
    <n v="1152.2727272727273"/>
    <n v="5"/>
    <n v="56000"/>
    <n v="136.03731818181816"/>
    <x v="2"/>
    <n v="56000"/>
    <x v="452"/>
    <x v="0"/>
    <x v="150"/>
  </r>
  <r>
    <d v="2012-07-17T00:00:00"/>
    <d v="1899-12-30T16:15:00"/>
    <n v="16"/>
    <x v="1"/>
    <x v="0"/>
    <n v="6567.954545454546"/>
    <n v="2"/>
    <n v="126000"/>
    <n v="775.41271363636372"/>
    <x v="2"/>
    <n v="126000"/>
    <x v="407"/>
    <x v="339"/>
    <x v="684"/>
  </r>
  <r>
    <d v="2012-07-17T00:00:00"/>
    <d v="1899-12-30T16:45:00"/>
    <n v="16"/>
    <x v="1"/>
    <x v="0"/>
    <n v="4378.636363636364"/>
    <n v="1"/>
    <n v="140000"/>
    <n v="516.94180909090915"/>
    <x v="2"/>
    <n v="140000"/>
    <x v="453"/>
    <x v="319"/>
    <x v="685"/>
  </r>
  <r>
    <d v="2012-07-17T00:00:00"/>
    <d v="1899-12-30T16:52:00"/>
    <n v="16"/>
    <x v="1"/>
    <x v="12"/>
    <n v="23928.86363636364"/>
    <n v="34"/>
    <n v="210000"/>
    <n v="2825.0416409090913"/>
    <x v="2"/>
    <n v="210000"/>
    <x v="454"/>
    <x v="340"/>
    <x v="686"/>
  </r>
  <r>
    <d v="2012-07-17T00:00:00"/>
    <d v="1899-12-30T16:55:00"/>
    <n v="16"/>
    <x v="1"/>
    <x v="7"/>
    <n v="13865.68181818182"/>
    <n v="67"/>
    <n v="196000"/>
    <n v="1636.9823954545457"/>
    <x v="2"/>
    <n v="196000"/>
    <x v="8"/>
    <x v="341"/>
    <x v="687"/>
  </r>
  <r>
    <d v="2012-07-17T00:00:00"/>
    <d v="1899-12-30T16:57:00"/>
    <n v="16"/>
    <x v="1"/>
    <x v="11"/>
    <n v="1152.2727272727273"/>
    <n v="18"/>
    <n v="56000"/>
    <n v="136.03731818181816"/>
    <x v="2"/>
    <n v="56000"/>
    <x v="452"/>
    <x v="69"/>
    <x v="688"/>
  </r>
  <r>
    <d v="2012-07-17T00:00:00"/>
    <d v="1899-12-30T16:57:00"/>
    <n v="16"/>
    <x v="1"/>
    <x v="9"/>
    <n v="4071.3636363636369"/>
    <n v="63"/>
    <n v="56000"/>
    <n v="480.665190909091"/>
    <x v="2"/>
    <n v="56000"/>
    <x v="349"/>
    <x v="342"/>
    <x v="689"/>
  </r>
  <r>
    <d v="2012-07-17T00:00:00"/>
    <d v="1899-12-30T17:15:00"/>
    <n v="17"/>
    <x v="1"/>
    <x v="0"/>
    <n v="6567.954545454546"/>
    <n v="6"/>
    <n v="196000"/>
    <n v="775.41271363636372"/>
    <x v="2"/>
    <n v="196000"/>
    <x v="455"/>
    <x v="343"/>
    <x v="623"/>
  </r>
  <r>
    <d v="2012-07-17T00:00:00"/>
    <d v="1899-12-30T17:18:00"/>
    <n v="17"/>
    <x v="1"/>
    <x v="4"/>
    <n v="3072.727272727273"/>
    <n v="0"/>
    <n v="14000"/>
    <n v="362.76618181818185"/>
    <x v="2"/>
    <n v="14000"/>
    <x v="392"/>
    <x v="38"/>
    <x v="50"/>
  </r>
  <r>
    <d v="2012-07-17T00:00:00"/>
    <d v="1899-12-30T17:22:00"/>
    <n v="17"/>
    <x v="1"/>
    <x v="17"/>
    <n v="2342.9545454545455"/>
    <n v="30"/>
    <n v="28000"/>
    <n v="276.60921363636362"/>
    <x v="2"/>
    <n v="28000"/>
    <x v="399"/>
    <x v="154"/>
    <x v="690"/>
  </r>
  <r>
    <d v="2012-07-17T00:00:00"/>
    <d v="1899-12-30T17:25:00"/>
    <n v="17"/>
    <x v="1"/>
    <x v="10"/>
    <n v="11945.227272727272"/>
    <n v="7"/>
    <n v="70000"/>
    <n v="1410.2535318181817"/>
    <x v="2"/>
    <n v="70000"/>
    <x v="456"/>
    <x v="333"/>
    <x v="691"/>
  </r>
  <r>
    <d v="2012-07-17T00:00:00"/>
    <d v="1899-12-30T17:31:00"/>
    <n v="17"/>
    <x v="1"/>
    <x v="11"/>
    <n v="3456.818181818182"/>
    <n v="18"/>
    <n v="126000"/>
    <n v="408.11195454545458"/>
    <x v="2"/>
    <n v="126000"/>
    <x v="63"/>
    <x v="86"/>
    <x v="58"/>
  </r>
  <r>
    <d v="2012-07-17T00:00:00"/>
    <d v="1899-12-30T17:45:00"/>
    <n v="17"/>
    <x v="1"/>
    <x v="0"/>
    <n v="3264.7727272727275"/>
    <n v="14"/>
    <n v="238000"/>
    <n v="385.43906818181819"/>
    <x v="2"/>
    <n v="238000"/>
    <x v="457"/>
    <x v="344"/>
    <x v="391"/>
  </r>
  <r>
    <d v="2012-07-17T00:00:00"/>
    <d v="1899-12-30T17:45:00"/>
    <n v="17"/>
    <x v="1"/>
    <x v="4"/>
    <n v="2035.6818181818185"/>
    <n v="9"/>
    <n v="14000"/>
    <n v="240.3325954545455"/>
    <x v="2"/>
    <n v="14000"/>
    <x v="372"/>
    <x v="280"/>
    <x v="613"/>
  </r>
  <r>
    <d v="2012-07-17T00:00:00"/>
    <d v="1899-12-30T17:50:00"/>
    <n v="17"/>
    <x v="1"/>
    <x v="7"/>
    <n v="10408.863636363638"/>
    <n v="1"/>
    <n v="224000"/>
    <n v="1228.870440909091"/>
    <x v="2"/>
    <n v="224000"/>
    <x v="458"/>
    <x v="345"/>
    <x v="692"/>
  </r>
  <r>
    <d v="2012-07-17T00:00:00"/>
    <d v="1899-12-30T17:53:00"/>
    <n v="17"/>
    <x v="1"/>
    <x v="10"/>
    <n v="17284.090909090912"/>
    <n v="20"/>
    <n v="84000"/>
    <n v="2040.559772727273"/>
    <x v="2"/>
    <n v="84000"/>
    <x v="189"/>
    <x v="7"/>
    <x v="278"/>
  </r>
  <r>
    <d v="2012-07-17T00:00:00"/>
    <d v="1899-12-30T18:20:00"/>
    <n v="18"/>
    <x v="1"/>
    <x v="9"/>
    <n v="3072.727272727273"/>
    <n v="15"/>
    <n v="28000"/>
    <n v="362.76618181818185"/>
    <x v="2"/>
    <n v="28000"/>
    <x v="35"/>
    <x v="14"/>
    <x v="693"/>
  </r>
  <r>
    <d v="2012-07-17T00:00:00"/>
    <d v="1899-12-30T18:31:00"/>
    <n v="18"/>
    <x v="1"/>
    <x v="17"/>
    <n v="2342.9545454545455"/>
    <n v="0"/>
    <n v="70000"/>
    <n v="276.60921363636362"/>
    <x v="2"/>
    <n v="70000"/>
    <x v="459"/>
    <x v="38"/>
    <x v="50"/>
  </r>
  <r>
    <d v="2012-07-17T00:00:00"/>
    <d v="1899-12-30T19:18:00"/>
    <n v="19"/>
    <x v="1"/>
    <x v="9"/>
    <n v="1037.0454545454545"/>
    <n v="17"/>
    <n v="14000"/>
    <n v="122.43358636363635"/>
    <x v="2"/>
    <n v="14000"/>
    <x v="365"/>
    <x v="310"/>
    <x v="694"/>
  </r>
  <r>
    <d v="2012-07-17T00:00:00"/>
    <d v="1899-12-30T19:26:00"/>
    <n v="19"/>
    <x v="1"/>
    <x v="17"/>
    <n v="3533.6363636363644"/>
    <n v="4"/>
    <n v="56000"/>
    <n v="417.18110909090916"/>
    <x v="2"/>
    <n v="56000"/>
    <x v="460"/>
    <x v="114"/>
    <x v="225"/>
  </r>
  <r>
    <d v="2012-07-17T00:00:00"/>
    <d v="1899-12-30T20:14:00"/>
    <n v="20"/>
    <x v="1"/>
    <x v="1"/>
    <n v="1037.0454545454545"/>
    <n v="5"/>
    <n v="14000"/>
    <n v="122.43358636363635"/>
    <x v="2"/>
    <n v="14000"/>
    <x v="365"/>
    <x v="2"/>
    <x v="559"/>
  </r>
  <r>
    <d v="2012-07-17T00:00:00"/>
    <d v="1899-12-30T20:44:00"/>
    <n v="20"/>
    <x v="1"/>
    <x v="15"/>
    <n v="3072.727272727273"/>
    <n v="7"/>
    <n v="42000"/>
    <n v="362.76618181818185"/>
    <x v="2"/>
    <n v="42000"/>
    <x v="27"/>
    <x v="328"/>
    <x v="139"/>
  </r>
  <r>
    <d v="2012-07-17T00:00:00"/>
    <d v="1899-12-30T20:46:00"/>
    <n v="20"/>
    <x v="1"/>
    <x v="0"/>
    <n v="61416.13636363636"/>
    <n v="126"/>
    <n v="476000"/>
    <n v="7250.7890590909083"/>
    <x v="2"/>
    <n v="476000"/>
    <x v="461"/>
    <x v="346"/>
    <x v="695"/>
  </r>
  <r>
    <d v="2012-07-17T00:00:00"/>
    <d v="1899-12-30T20:46:00"/>
    <n v="20"/>
    <x v="1"/>
    <x v="16"/>
    <n v="13443.181818181818"/>
    <n v="28"/>
    <n v="154000"/>
    <n v="1587.1020454545453"/>
    <x v="2"/>
    <n v="154000"/>
    <x v="462"/>
    <x v="347"/>
    <x v="696"/>
  </r>
  <r>
    <d v="2012-07-17T00:00:00"/>
    <d v="1899-12-30T20:46:00"/>
    <n v="20"/>
    <x v="1"/>
    <x v="10"/>
    <n v="51352.954545454551"/>
    <n v="106"/>
    <n v="280000"/>
    <n v="6062.7298136363643"/>
    <x v="2"/>
    <n v="280000"/>
    <x v="463"/>
    <x v="348"/>
    <x v="697"/>
  </r>
  <r>
    <d v="2012-07-17T00:00:00"/>
    <d v="1899-12-30T20:59:00"/>
    <n v="20"/>
    <x v="1"/>
    <x v="1"/>
    <n v="2035.6818181818185"/>
    <n v="127"/>
    <n v="14000"/>
    <n v="240.3325954545455"/>
    <x v="2"/>
    <n v="14000"/>
    <x v="372"/>
    <x v="349"/>
    <x v="698"/>
  </r>
  <r>
    <d v="2012-07-17T00:00:00"/>
    <d v="1899-12-30T21:13:00"/>
    <n v="21"/>
    <x v="1"/>
    <x v="12"/>
    <n v="80390.227272727265"/>
    <n v="2"/>
    <n v="644000"/>
    <n v="9490.8702318181804"/>
    <x v="2"/>
    <n v="644000"/>
    <x v="464"/>
    <x v="350"/>
    <x v="699"/>
  </r>
  <r>
    <d v="2012-07-17T00:00:00"/>
    <d v="1899-12-30T21:15:00"/>
    <n v="21"/>
    <x v="1"/>
    <x v="15"/>
    <n v="2035.6818181818185"/>
    <n v="20"/>
    <n v="28000"/>
    <n v="240.3325954545455"/>
    <x v="2"/>
    <n v="28000"/>
    <x v="349"/>
    <x v="16"/>
    <x v="594"/>
  </r>
  <r>
    <d v="2012-07-17T00:00:00"/>
    <d v="1899-12-30T21:50:00"/>
    <n v="21"/>
    <x v="1"/>
    <x v="13"/>
    <n v="27731.36363636364"/>
    <n v="126"/>
    <n v="252000"/>
    <n v="3273.9647909090913"/>
    <x v="2"/>
    <n v="252000"/>
    <x v="465"/>
    <x v="125"/>
    <x v="700"/>
  </r>
  <r>
    <d v="2012-07-17T00:00:00"/>
    <d v="1899-12-30T22:00:00"/>
    <n v="22"/>
    <x v="1"/>
    <x v="17"/>
    <n v="5876.590909090909"/>
    <n v="3"/>
    <n v="28000"/>
    <n v="693.79032272727272"/>
    <x v="2"/>
    <n v="28000"/>
    <x v="376"/>
    <x v="57"/>
    <x v="701"/>
  </r>
  <r>
    <d v="2012-07-17T00:00:00"/>
    <d v="1899-12-30T22:40:00"/>
    <n v="22"/>
    <x v="1"/>
    <x v="11"/>
    <n v="26118.18181818182"/>
    <n v="11"/>
    <n v="406000"/>
    <n v="3083.5125454545455"/>
    <x v="2"/>
    <n v="406000"/>
    <x v="466"/>
    <x v="351"/>
    <x v="702"/>
  </r>
  <r>
    <d v="2012-07-17T00:00:00"/>
    <d v="1899-12-30T22:48:00"/>
    <n v="22"/>
    <x v="1"/>
    <x v="17"/>
    <n v="5876.590909090909"/>
    <n v="127"/>
    <n v="28000"/>
    <n v="693.79032272727272"/>
    <x v="2"/>
    <n v="28000"/>
    <x v="376"/>
    <x v="352"/>
    <x v="703"/>
  </r>
  <r>
    <d v="2012-07-17T00:00:00"/>
    <d v="1899-12-30T23:13:00"/>
    <n v="23"/>
    <x v="1"/>
    <x v="17"/>
    <n v="2342.9545454545455"/>
    <n v="23"/>
    <n v="42000"/>
    <n v="276.60921363636362"/>
    <x v="2"/>
    <n v="42000"/>
    <x v="394"/>
    <x v="353"/>
    <x v="704"/>
  </r>
  <r>
    <d v="2012-07-17T00:00:00"/>
    <d v="1899-12-30T23:25:00"/>
    <n v="23"/>
    <x v="1"/>
    <x v="15"/>
    <n v="3072.727272727273"/>
    <n v="23"/>
    <n v="42000"/>
    <n v="362.76618181818185"/>
    <x v="2"/>
    <n v="42000"/>
    <x v="27"/>
    <x v="353"/>
    <x v="381"/>
  </r>
  <r>
    <d v="2012-07-17T00:00:00"/>
    <d v="1899-12-30T23:38:00"/>
    <n v="23"/>
    <x v="1"/>
    <x v="17"/>
    <n v="2342.9545454545455"/>
    <n v="10"/>
    <n v="42000"/>
    <n v="276.60921363636362"/>
    <x v="2"/>
    <n v="42000"/>
    <x v="394"/>
    <x v="7"/>
    <x v="705"/>
  </r>
  <r>
    <d v="2012-07-18T00:00:00"/>
    <d v="1899-12-30T01:03:00"/>
    <n v="1"/>
    <x v="1"/>
    <x v="17"/>
    <n v="9371.818181818182"/>
    <n v="1"/>
    <n v="56000"/>
    <n v="1106.4368545454545"/>
    <x v="3"/>
    <n v="56000"/>
    <x v="429"/>
    <x v="354"/>
    <x v="706"/>
  </r>
  <r>
    <d v="2012-07-18T00:00:00"/>
    <d v="1899-12-30T09:15:00"/>
    <n v="9"/>
    <x v="1"/>
    <x v="0"/>
    <n v="22930.227272727276"/>
    <n v="28"/>
    <n v="98000"/>
    <n v="2707.1426318181821"/>
    <x v="3"/>
    <n v="98000"/>
    <x v="467"/>
    <x v="153"/>
    <x v="707"/>
  </r>
  <r>
    <d v="2012-07-18T00:00:00"/>
    <d v="1899-12-30T09:40:00"/>
    <n v="9"/>
    <x v="1"/>
    <x v="0"/>
    <n v="9832.7272727272721"/>
    <n v="25"/>
    <n v="70000"/>
    <n v="1160.8517818181817"/>
    <x v="3"/>
    <n v="70000"/>
    <x v="361"/>
    <x v="2"/>
    <x v="708"/>
  </r>
  <r>
    <d v="2012-07-18T00:00:00"/>
    <d v="1899-12-30T10:15:00"/>
    <n v="10"/>
    <x v="1"/>
    <x v="0"/>
    <n v="6567.954545454546"/>
    <n v="16"/>
    <n v="84000"/>
    <n v="775.41271363636372"/>
    <x v="3"/>
    <n v="84000"/>
    <x v="468"/>
    <x v="156"/>
    <x v="709"/>
  </r>
  <r>
    <d v="2012-07-18T00:00:00"/>
    <d v="1899-12-30T10:45:00"/>
    <n v="10"/>
    <x v="1"/>
    <x v="0"/>
    <n v="13097.5"/>
    <n v="35"/>
    <n v="112000"/>
    <n v="1546.2908499999999"/>
    <x v="3"/>
    <n v="112000"/>
    <x v="469"/>
    <x v="27"/>
    <x v="616"/>
  </r>
  <r>
    <d v="2012-07-18T00:00:00"/>
    <d v="1899-12-30T10:55:00"/>
    <n v="10"/>
    <x v="1"/>
    <x v="11"/>
    <n v="3456.818181818182"/>
    <n v="21"/>
    <n v="42000"/>
    <n v="408.11195454545458"/>
    <x v="3"/>
    <n v="42000"/>
    <x v="127"/>
    <x v="125"/>
    <x v="556"/>
  </r>
  <r>
    <d v="2012-07-18T00:00:00"/>
    <d v="1899-12-30T11:15:00"/>
    <n v="11"/>
    <x v="1"/>
    <x v="0"/>
    <n v="6567.954545454546"/>
    <n v="1"/>
    <n v="42000"/>
    <n v="775.41271363636372"/>
    <x v="3"/>
    <n v="42000"/>
    <x v="406"/>
    <x v="355"/>
    <x v="710"/>
  </r>
  <r>
    <d v="2012-07-18T00:00:00"/>
    <d v="1899-12-30T11:57:00"/>
    <n v="11"/>
    <x v="1"/>
    <x v="11"/>
    <n v="4609.090909090909"/>
    <n v="6"/>
    <n v="42000"/>
    <n v="544.14927272727266"/>
    <x v="3"/>
    <n v="42000"/>
    <x v="470"/>
    <x v="86"/>
    <x v="126"/>
  </r>
  <r>
    <d v="2012-07-18T00:00:00"/>
    <d v="1899-12-30T12:40:00"/>
    <n v="12"/>
    <x v="1"/>
    <x v="0"/>
    <n v="6567.954545454546"/>
    <n v="4"/>
    <n v="70000"/>
    <n v="775.41271363636372"/>
    <x v="3"/>
    <n v="70000"/>
    <x v="446"/>
    <x v="356"/>
    <x v="711"/>
  </r>
  <r>
    <d v="2012-07-18T00:00:00"/>
    <d v="1899-12-30T13:15:00"/>
    <n v="13"/>
    <x v="1"/>
    <x v="0"/>
    <n v="7643.409090909091"/>
    <n v="6"/>
    <n v="42000"/>
    <n v="902.38087727272728"/>
    <x v="3"/>
    <n v="42000"/>
    <x v="379"/>
    <x v="86"/>
    <x v="712"/>
  </r>
  <r>
    <d v="2012-07-18T00:00:00"/>
    <d v="1899-12-30T13:22:00"/>
    <n v="13"/>
    <x v="1"/>
    <x v="9"/>
    <n v="1037.0454545454545"/>
    <n v="10"/>
    <n v="28000"/>
    <n v="122.43358636363635"/>
    <x v="3"/>
    <n v="28000"/>
    <x v="344"/>
    <x v="2"/>
    <x v="713"/>
  </r>
  <r>
    <d v="2012-07-18T00:00:00"/>
    <d v="1899-12-30T14:15:00"/>
    <n v="14"/>
    <x v="1"/>
    <x v="0"/>
    <n v="5454.0909090909099"/>
    <n v="5"/>
    <n v="56000"/>
    <n v="643.90997272727282"/>
    <x v="3"/>
    <n v="56000"/>
    <x v="471"/>
    <x v="0"/>
    <x v="714"/>
  </r>
  <r>
    <d v="2012-07-18T00:00:00"/>
    <d v="1899-12-30T14:35:00"/>
    <n v="14"/>
    <x v="1"/>
    <x v="12"/>
    <n v="6644.7727272727279"/>
    <n v="0"/>
    <n v="14000"/>
    <n v="784.4818681818183"/>
    <x v="3"/>
    <n v="14000"/>
    <x v="472"/>
    <x v="38"/>
    <x v="50"/>
  </r>
  <r>
    <d v="2012-07-18T00:00:00"/>
    <d v="1899-12-30T14:42:00"/>
    <n v="14"/>
    <x v="1"/>
    <x v="9"/>
    <n v="3072.727272727273"/>
    <n v="4"/>
    <n v="42000"/>
    <n v="362.76618181818185"/>
    <x v="3"/>
    <n v="42000"/>
    <x v="27"/>
    <x v="337"/>
    <x v="7"/>
  </r>
  <r>
    <d v="2012-07-18T00:00:00"/>
    <d v="1899-12-30T14:55:00"/>
    <n v="14"/>
    <x v="1"/>
    <x v="8"/>
    <n v="5454.0909090909099"/>
    <n v="1"/>
    <n v="14000"/>
    <n v="643.90997272727282"/>
    <x v="3"/>
    <n v="14000"/>
    <x v="473"/>
    <x v="114"/>
    <x v="673"/>
  </r>
  <r>
    <d v="2012-07-18T00:00:00"/>
    <d v="1899-12-30T15:15:00"/>
    <n v="15"/>
    <x v="1"/>
    <x v="17"/>
    <n v="2342.9545454545455"/>
    <n v="8"/>
    <n v="14000"/>
    <n v="276.60921363636362"/>
    <x v="3"/>
    <n v="14000"/>
    <x v="429"/>
    <x v="249"/>
    <x v="638"/>
  </r>
  <r>
    <d v="2012-07-18T00:00:00"/>
    <d v="1899-12-30T15:20:00"/>
    <n v="15"/>
    <x v="1"/>
    <x v="11"/>
    <n v="1152.2727272727273"/>
    <n v="2"/>
    <n v="14000"/>
    <n v="136.03731818181816"/>
    <x v="3"/>
    <n v="14000"/>
    <x v="173"/>
    <x v="86"/>
    <x v="86"/>
  </r>
  <r>
    <d v="2012-07-18T00:00:00"/>
    <d v="1899-12-30T15:22:00"/>
    <n v="15"/>
    <x v="1"/>
    <x v="9"/>
    <n v="3072.727272727273"/>
    <n v="29"/>
    <n v="70000"/>
    <n v="362.76618181818185"/>
    <x v="3"/>
    <n v="70000"/>
    <x v="474"/>
    <x v="299"/>
    <x v="715"/>
  </r>
  <r>
    <d v="2012-07-18T00:00:00"/>
    <d v="1899-12-30T15:36:00"/>
    <n v="15"/>
    <x v="1"/>
    <x v="17"/>
    <n v="2342.9545454545455"/>
    <n v="9"/>
    <n v="14000"/>
    <n v="276.60921363636362"/>
    <x v="3"/>
    <n v="14000"/>
    <x v="429"/>
    <x v="280"/>
    <x v="716"/>
  </r>
  <r>
    <d v="2012-07-18T00:00:00"/>
    <d v="1899-12-30T15:40:00"/>
    <n v="15"/>
    <x v="1"/>
    <x v="0"/>
    <n v="5454.0909090909099"/>
    <n v="7"/>
    <n v="42000"/>
    <n v="643.90997272727282"/>
    <x v="3"/>
    <n v="42000"/>
    <x v="364"/>
    <x v="328"/>
    <x v="717"/>
  </r>
  <r>
    <d v="2012-07-18T00:00:00"/>
    <d v="1899-12-30T16:03:00"/>
    <n v="16"/>
    <x v="1"/>
    <x v="9"/>
    <n v="2035.6818181818185"/>
    <n v="10"/>
    <n v="28000"/>
    <n v="240.3325954545455"/>
    <x v="3"/>
    <n v="28000"/>
    <x v="349"/>
    <x v="2"/>
    <x v="718"/>
  </r>
  <r>
    <d v="2012-07-18T00:00:00"/>
    <d v="1899-12-30T16:03:00"/>
    <n v="16"/>
    <x v="1"/>
    <x v="17"/>
    <n v="2342.9545454545455"/>
    <n v="11"/>
    <n v="14000"/>
    <n v="276.60921363636362"/>
    <x v="3"/>
    <n v="14000"/>
    <x v="429"/>
    <x v="281"/>
    <x v="548"/>
  </r>
  <r>
    <d v="2012-07-18T00:00:00"/>
    <d v="1899-12-30T16:15:00"/>
    <n v="16"/>
    <x v="1"/>
    <x v="0"/>
    <n v="3264.7727272727275"/>
    <n v="11"/>
    <n v="56000"/>
    <n v="385.43906818181819"/>
    <x v="3"/>
    <n v="56000"/>
    <x v="475"/>
    <x v="111"/>
    <x v="719"/>
  </r>
  <r>
    <d v="2012-07-18T00:00:00"/>
    <d v="1899-12-30T16:20:00"/>
    <n v="16"/>
    <x v="1"/>
    <x v="10"/>
    <n v="5300.454545454545"/>
    <n v="16"/>
    <n v="14000"/>
    <n v="625.77166363636354"/>
    <x v="3"/>
    <n v="14000"/>
    <x v="476"/>
    <x v="357"/>
    <x v="681"/>
  </r>
  <r>
    <d v="2012-07-18T00:00:00"/>
    <d v="1899-12-30T16:29:00"/>
    <n v="16"/>
    <x v="1"/>
    <x v="12"/>
    <n v="25234.772727272724"/>
    <n v="1"/>
    <n v="126000"/>
    <n v="2979.2172681818179"/>
    <x v="3"/>
    <n v="126000"/>
    <x v="477"/>
    <x v="358"/>
    <x v="720"/>
  </r>
  <r>
    <d v="2012-07-18T00:00:00"/>
    <d v="1899-12-30T16:45:00"/>
    <n v="16"/>
    <x v="1"/>
    <x v="0"/>
    <n v="5454.0909090909099"/>
    <n v="2"/>
    <n v="70000"/>
    <n v="643.90997272727282"/>
    <x v="3"/>
    <n v="70000"/>
    <x v="373"/>
    <x v="359"/>
    <x v="721"/>
  </r>
  <r>
    <d v="2012-07-18T00:00:00"/>
    <d v="1899-12-30T16:49:00"/>
    <n v="16"/>
    <x v="1"/>
    <x v="10"/>
    <n v="3994.545454545455"/>
    <n v="13"/>
    <n v="28000"/>
    <n v="471.59603636363641"/>
    <x v="3"/>
    <n v="28000"/>
    <x v="363"/>
    <x v="36"/>
    <x v="106"/>
  </r>
  <r>
    <d v="2012-07-18T00:00:00"/>
    <d v="1899-12-30T16:55:00"/>
    <n v="16"/>
    <x v="1"/>
    <x v="12"/>
    <n v="19934.318181818184"/>
    <n v="8"/>
    <n v="154000"/>
    <n v="2353.4456045454549"/>
    <x v="3"/>
    <n v="154000"/>
    <x v="478"/>
    <x v="360"/>
    <x v="722"/>
  </r>
  <r>
    <d v="2012-07-18T00:00:00"/>
    <d v="1899-12-30T17:07:00"/>
    <n v="17"/>
    <x v="1"/>
    <x v="10"/>
    <n v="9295"/>
    <n v="12"/>
    <n v="28000"/>
    <n v="1097.3677"/>
    <x v="3"/>
    <n v="28000"/>
    <x v="479"/>
    <x v="85"/>
    <x v="723"/>
  </r>
  <r>
    <d v="2012-07-18T00:00:00"/>
    <d v="1899-12-30T17:15:00"/>
    <n v="17"/>
    <x v="1"/>
    <x v="0"/>
    <n v="1075.4545454545455"/>
    <n v="30"/>
    <n v="126000"/>
    <n v="126.96816363636364"/>
    <x v="3"/>
    <n v="126000"/>
    <x v="480"/>
    <x v="7"/>
    <x v="724"/>
  </r>
  <r>
    <d v="2012-07-18T00:00:00"/>
    <d v="1899-12-30T17:21:00"/>
    <n v="17"/>
    <x v="1"/>
    <x v="17"/>
    <n v="1190.681818181818"/>
    <n v="3"/>
    <n v="14000"/>
    <n v="140.57189545454543"/>
    <x v="3"/>
    <n v="14000"/>
    <x v="366"/>
    <x v="162"/>
    <x v="725"/>
  </r>
  <r>
    <d v="2012-07-18T00:00:00"/>
    <d v="1899-12-30T17:23:00"/>
    <n v="17"/>
    <x v="1"/>
    <x v="9"/>
    <n v="2035.6818181818185"/>
    <n v="3"/>
    <n v="42000"/>
    <n v="240.3325954545455"/>
    <x v="3"/>
    <n v="42000"/>
    <x v="343"/>
    <x v="114"/>
    <x v="726"/>
  </r>
  <r>
    <d v="2012-07-18T00:00:00"/>
    <d v="1899-12-30T17:25:00"/>
    <n v="17"/>
    <x v="1"/>
    <x v="7"/>
    <n v="40444.772727272728"/>
    <n v="198"/>
    <n v="770000"/>
    <n v="4774.9098681818186"/>
    <x v="3"/>
    <n v="770000"/>
    <x v="481"/>
    <x v="361"/>
    <x v="727"/>
  </r>
  <r>
    <d v="2012-07-18T00:00:00"/>
    <d v="1899-12-30T17:35:00"/>
    <n v="17"/>
    <x v="1"/>
    <x v="12"/>
    <n v="11945.227272727272"/>
    <n v="1"/>
    <n v="154000"/>
    <n v="1410.2535318181817"/>
    <x v="3"/>
    <n v="154000"/>
    <x v="482"/>
    <x v="362"/>
    <x v="728"/>
  </r>
  <r>
    <d v="2012-07-18T00:00:00"/>
    <d v="1899-12-30T17:37:00"/>
    <n v="17"/>
    <x v="1"/>
    <x v="10"/>
    <n v="10639.318181818182"/>
    <n v="2"/>
    <n v="98000"/>
    <n v="1256.0779045454547"/>
    <x v="3"/>
    <n v="98000"/>
    <x v="483"/>
    <x v="363"/>
    <x v="729"/>
  </r>
  <r>
    <d v="2012-07-18T00:00:00"/>
    <d v="1899-12-30T17:50:00"/>
    <n v="17"/>
    <x v="1"/>
    <x v="9"/>
    <n v="5108.409090909091"/>
    <n v="42"/>
    <n v="84000"/>
    <n v="603.09877727272726"/>
    <x v="3"/>
    <n v="84000"/>
    <x v="436"/>
    <x v="125"/>
    <x v="730"/>
  </r>
  <r>
    <d v="2012-07-18T00:00:00"/>
    <d v="1899-12-30T17:56:00"/>
    <n v="17"/>
    <x v="1"/>
    <x v="12"/>
    <n v="25234.772727272724"/>
    <n v="3"/>
    <n v="308000"/>
    <n v="2979.2172681818179"/>
    <x v="3"/>
    <n v="308000"/>
    <x v="484"/>
    <x v="364"/>
    <x v="731"/>
  </r>
  <r>
    <d v="2012-07-18T00:00:00"/>
    <d v="1899-12-30T18:49:00"/>
    <n v="18"/>
    <x v="1"/>
    <x v="15"/>
    <n v="1037.0454545454545"/>
    <n v="15"/>
    <n v="14000"/>
    <n v="122.43358636363635"/>
    <x v="3"/>
    <n v="14000"/>
    <x v="365"/>
    <x v="154"/>
    <x v="732"/>
  </r>
  <r>
    <d v="2012-07-18T00:00:00"/>
    <d v="1899-12-30T19:22:00"/>
    <n v="19"/>
    <x v="1"/>
    <x v="7"/>
    <n v="50584.772727272728"/>
    <n v="87"/>
    <n v="630000"/>
    <n v="5972.0382681818182"/>
    <x v="3"/>
    <n v="630000"/>
    <x v="485"/>
    <x v="365"/>
    <x v="733"/>
  </r>
  <r>
    <d v="2012-07-18T00:00:00"/>
    <d v="1899-12-30T19:26:00"/>
    <n v="19"/>
    <x v="1"/>
    <x v="17"/>
    <n v="4685.909090909091"/>
    <n v="21"/>
    <n v="42000"/>
    <n v="553.21842727272724"/>
    <x v="3"/>
    <n v="42000"/>
    <x v="389"/>
    <x v="125"/>
    <x v="734"/>
  </r>
  <r>
    <d v="2012-07-18T00:00:00"/>
    <d v="1899-12-30T19:40:00"/>
    <n v="19"/>
    <x v="1"/>
    <x v="15"/>
    <n v="2035.6818181818185"/>
    <n v="3"/>
    <n v="14000"/>
    <n v="240.3325954545455"/>
    <x v="3"/>
    <n v="14000"/>
    <x v="372"/>
    <x v="162"/>
    <x v="726"/>
  </r>
  <r>
    <d v="2012-07-18T00:00:00"/>
    <d v="1899-12-30T19:44:00"/>
    <n v="19"/>
    <x v="1"/>
    <x v="1"/>
    <n v="2035.6818181818185"/>
    <n v="10"/>
    <n v="14000"/>
    <n v="240.3325954545455"/>
    <x v="3"/>
    <n v="14000"/>
    <x v="372"/>
    <x v="16"/>
    <x v="718"/>
  </r>
  <r>
    <d v="2012-07-18T00:00:00"/>
    <d v="1899-12-30T20:43:00"/>
    <n v="20"/>
    <x v="1"/>
    <x v="10"/>
    <n v="26809.545454545456"/>
    <n v="20"/>
    <n v="154000"/>
    <n v="3165.1349363636364"/>
    <x v="3"/>
    <n v="154000"/>
    <x v="486"/>
    <x v="366"/>
    <x v="735"/>
  </r>
  <r>
    <d v="2012-07-18T00:00:00"/>
    <d v="1899-12-30T21:25:00"/>
    <n v="21"/>
    <x v="1"/>
    <x v="16"/>
    <n v="34529.772727272728"/>
    <n v="184"/>
    <n v="252000"/>
    <n v="4076.5849681818181"/>
    <x v="3"/>
    <n v="252000"/>
    <x v="487"/>
    <x v="367"/>
    <x v="736"/>
  </r>
  <r>
    <d v="2012-07-18T00:00:00"/>
    <d v="1899-12-30T21:25:00"/>
    <n v="21"/>
    <x v="1"/>
    <x v="9"/>
    <n v="2035.6818181818185"/>
    <n v="11"/>
    <n v="42000"/>
    <n v="240.3325954545455"/>
    <x v="3"/>
    <n v="42000"/>
    <x v="343"/>
    <x v="304"/>
    <x v="575"/>
  </r>
  <r>
    <d v="2012-07-18T00:00:00"/>
    <d v="1899-12-30T21:25:00"/>
    <n v="21"/>
    <x v="1"/>
    <x v="15"/>
    <n v="4071.3636363636369"/>
    <n v="22"/>
    <n v="42000"/>
    <n v="480.665190909091"/>
    <x v="3"/>
    <n v="42000"/>
    <x v="368"/>
    <x v="368"/>
    <x v="575"/>
  </r>
  <r>
    <d v="2012-07-18T00:00:00"/>
    <d v="1899-12-30T21:30:00"/>
    <n v="21"/>
    <x v="1"/>
    <x v="15"/>
    <n v="1037.0454545454545"/>
    <n v="15"/>
    <n v="28000"/>
    <n v="122.43358636363635"/>
    <x v="3"/>
    <n v="28000"/>
    <x v="344"/>
    <x v="14"/>
    <x v="732"/>
  </r>
  <r>
    <d v="2012-07-18T00:00:00"/>
    <d v="1899-12-30T21:37:00"/>
    <n v="21"/>
    <x v="1"/>
    <x v="17"/>
    <n v="1190.681818181818"/>
    <n v="7"/>
    <n v="14000"/>
    <n v="140.57189545454543"/>
    <x v="3"/>
    <n v="14000"/>
    <x v="366"/>
    <x v="125"/>
    <x v="737"/>
  </r>
  <r>
    <d v="2012-07-18T00:00:00"/>
    <d v="1899-12-30T21:45:00"/>
    <n v="21"/>
    <x v="1"/>
    <x v="9"/>
    <n v="1037.0454545454545"/>
    <n v="28"/>
    <n v="28000"/>
    <n v="122.43358636363635"/>
    <x v="3"/>
    <n v="28000"/>
    <x v="344"/>
    <x v="305"/>
    <x v="738"/>
  </r>
  <r>
    <d v="2012-07-18T00:00:00"/>
    <d v="1899-12-30T22:01:00"/>
    <n v="22"/>
    <x v="1"/>
    <x v="17"/>
    <n v="2342.9545454545455"/>
    <n v="1"/>
    <n v="14000"/>
    <n v="276.60921363636362"/>
    <x v="3"/>
    <n v="14000"/>
    <x v="429"/>
    <x v="114"/>
    <x v="611"/>
  </r>
  <r>
    <d v="2012-07-18T00:00:00"/>
    <d v="1899-12-30T22:30:00"/>
    <n v="22"/>
    <x v="1"/>
    <x v="9"/>
    <n v="2035.6818181818185"/>
    <n v="1"/>
    <n v="28000"/>
    <n v="240.3325954545455"/>
    <x v="3"/>
    <n v="28000"/>
    <x v="349"/>
    <x v="327"/>
    <x v="739"/>
  </r>
  <r>
    <d v="2012-07-18T00:00:00"/>
    <d v="1899-12-30T23:44:00"/>
    <n v="23"/>
    <x v="1"/>
    <x v="17"/>
    <n v="2342.9545454545455"/>
    <n v="25"/>
    <n v="56000"/>
    <n v="276.60921363636362"/>
    <x v="3"/>
    <n v="56000"/>
    <x v="488"/>
    <x v="59"/>
    <x v="740"/>
  </r>
  <r>
    <d v="2012-07-19T00:00:00"/>
    <d v="1899-12-30T00:14:00"/>
    <n v="0"/>
    <x v="1"/>
    <x v="17"/>
    <n v="4685.909090909091"/>
    <n v="3"/>
    <n v="28000"/>
    <n v="553.21842727272724"/>
    <x v="4"/>
    <n v="28000"/>
    <x v="429"/>
    <x v="57"/>
    <x v="612"/>
  </r>
  <r>
    <d v="2012-07-19T00:00:00"/>
    <d v="1899-12-30T00:40:00"/>
    <n v="0"/>
    <x v="1"/>
    <x v="17"/>
    <n v="7028.8636363636379"/>
    <n v="1"/>
    <n v="42000"/>
    <n v="829.82764090909109"/>
    <x v="4"/>
    <n v="42000"/>
    <x v="400"/>
    <x v="355"/>
    <x v="741"/>
  </r>
  <r>
    <d v="2012-07-19T00:00:00"/>
    <d v="1899-12-30T01:01:00"/>
    <n v="1"/>
    <x v="1"/>
    <x v="17"/>
    <n v="4685.909090909091"/>
    <n v="20"/>
    <n v="42000"/>
    <n v="553.21842727272724"/>
    <x v="4"/>
    <n v="42000"/>
    <x v="389"/>
    <x v="19"/>
    <x v="705"/>
  </r>
  <r>
    <d v="2012-07-19T00:00:00"/>
    <d v="1899-12-30T06:12:00"/>
    <n v="6"/>
    <x v="1"/>
    <x v="9"/>
    <n v="1037.0454545454545"/>
    <n v="3"/>
    <n v="14000"/>
    <n v="122.43358636363635"/>
    <x v="4"/>
    <n v="14000"/>
    <x v="365"/>
    <x v="162"/>
    <x v="547"/>
  </r>
  <r>
    <d v="2012-07-19T00:00:00"/>
    <d v="1899-12-30T09:12:00"/>
    <n v="9"/>
    <x v="1"/>
    <x v="9"/>
    <n v="1037.0454545454545"/>
    <n v="5"/>
    <n v="14000"/>
    <n v="122.43358636363635"/>
    <x v="4"/>
    <n v="14000"/>
    <x v="365"/>
    <x v="2"/>
    <x v="559"/>
  </r>
  <r>
    <d v="2012-07-19T00:00:00"/>
    <d v="1899-12-30T09:15:00"/>
    <n v="9"/>
    <x v="1"/>
    <x v="0"/>
    <n v="1075.4545454545455"/>
    <n v="15"/>
    <n v="56000"/>
    <n v="126.96816363636364"/>
    <x v="4"/>
    <n v="56000"/>
    <x v="353"/>
    <x v="28"/>
    <x v="742"/>
  </r>
  <r>
    <d v="2012-07-19T00:00:00"/>
    <d v="1899-12-30T09:40:00"/>
    <n v="9"/>
    <x v="1"/>
    <x v="0"/>
    <n v="3264.7727272727275"/>
    <n v="4"/>
    <n v="56000"/>
    <n v="385.43906818181819"/>
    <x v="4"/>
    <n v="56000"/>
    <x v="475"/>
    <x v="114"/>
    <x v="743"/>
  </r>
  <r>
    <d v="2012-07-19T00:00:00"/>
    <d v="1899-12-30T09:55:00"/>
    <n v="9"/>
    <x v="1"/>
    <x v="7"/>
    <n v="4609.090909090909"/>
    <n v="0"/>
    <n v="98000"/>
    <n v="544.14927272727266"/>
    <x v="4"/>
    <n v="98000"/>
    <x v="440"/>
    <x v="38"/>
    <x v="50"/>
  </r>
  <r>
    <d v="2012-07-19T00:00:00"/>
    <d v="1899-12-30T10:07:00"/>
    <n v="10"/>
    <x v="1"/>
    <x v="7"/>
    <n v="2304.5454545454545"/>
    <n v="9"/>
    <n v="98000"/>
    <n v="272.07463636363633"/>
    <x v="4"/>
    <n v="98000"/>
    <x v="439"/>
    <x v="336"/>
    <x v="137"/>
  </r>
  <r>
    <d v="2012-07-19T00:00:00"/>
    <d v="1899-12-30T10:15:00"/>
    <n v="10"/>
    <x v="1"/>
    <x v="0"/>
    <n v="4378.636363636364"/>
    <n v="35"/>
    <n v="42000"/>
    <n v="516.94180909090915"/>
    <x v="4"/>
    <n v="42000"/>
    <x v="449"/>
    <x v="18"/>
    <x v="744"/>
  </r>
  <r>
    <d v="2012-07-19T00:00:00"/>
    <d v="1899-12-30T10:45:00"/>
    <n v="10"/>
    <x v="1"/>
    <x v="0"/>
    <n v="3264.7727272727275"/>
    <n v="4"/>
    <n v="56000"/>
    <n v="385.43906818181819"/>
    <x v="4"/>
    <n v="56000"/>
    <x v="475"/>
    <x v="114"/>
    <x v="743"/>
  </r>
  <r>
    <d v="2012-07-19T00:00:00"/>
    <d v="1899-12-30T10:55:00"/>
    <n v="10"/>
    <x v="1"/>
    <x v="7"/>
    <n v="5761.363636363636"/>
    <n v="25"/>
    <n v="98000"/>
    <n v="680.18659090909091"/>
    <x v="4"/>
    <n v="98000"/>
    <x v="489"/>
    <x v="258"/>
    <x v="745"/>
  </r>
  <r>
    <d v="2012-07-19T00:00:00"/>
    <d v="1899-12-30T11:10:00"/>
    <n v="11"/>
    <x v="1"/>
    <x v="7"/>
    <n v="6952.045454545454"/>
    <n v="15"/>
    <n v="140000"/>
    <n v="820.75848636363628"/>
    <x v="4"/>
    <n v="140000"/>
    <x v="490"/>
    <x v="57"/>
    <x v="746"/>
  </r>
  <r>
    <d v="2012-07-19T00:00:00"/>
    <d v="1899-12-30T11:18:00"/>
    <n v="11"/>
    <x v="1"/>
    <x v="0"/>
    <n v="1075.4545454545455"/>
    <n v="35"/>
    <n v="28000"/>
    <n v="126.96816363636364"/>
    <x v="4"/>
    <n v="28000"/>
    <x v="491"/>
    <x v="25"/>
    <x v="235"/>
  </r>
  <r>
    <d v="2012-07-19T00:00:00"/>
    <d v="1899-12-30T11:25:00"/>
    <n v="11"/>
    <x v="1"/>
    <x v="8"/>
    <n v="4378.636363636364"/>
    <n v="0"/>
    <n v="14000"/>
    <n v="516.94180909090915"/>
    <x v="4"/>
    <n v="14000"/>
    <x v="492"/>
    <x v="38"/>
    <x v="50"/>
  </r>
  <r>
    <d v="2012-07-19T00:00:00"/>
    <d v="1899-12-30T11:55:00"/>
    <n v="11"/>
    <x v="1"/>
    <x v="7"/>
    <n v="6952.045454545454"/>
    <n v="6"/>
    <n v="140000"/>
    <n v="820.75848636363628"/>
    <x v="4"/>
    <n v="140000"/>
    <x v="490"/>
    <x v="330"/>
    <x v="747"/>
  </r>
  <r>
    <d v="2012-07-19T00:00:00"/>
    <d v="1899-12-30T11:55:00"/>
    <n v="11"/>
    <x v="1"/>
    <x v="8"/>
    <n v="4378.636363636364"/>
    <n v="4"/>
    <n v="14000"/>
    <n v="516.94180909090915"/>
    <x v="4"/>
    <n v="14000"/>
    <x v="492"/>
    <x v="153"/>
    <x v="623"/>
  </r>
  <r>
    <d v="2012-07-19T00:00:00"/>
    <d v="1899-12-30T12:15:00"/>
    <n v="12"/>
    <x v="1"/>
    <x v="0"/>
    <n v="6567.954545454546"/>
    <n v="1"/>
    <n v="70000"/>
    <n v="775.41271363636372"/>
    <x v="4"/>
    <n v="70000"/>
    <x v="446"/>
    <x v="369"/>
    <x v="710"/>
  </r>
  <r>
    <d v="2012-07-19T00:00:00"/>
    <d v="1899-12-30T12:45:00"/>
    <n v="12"/>
    <x v="1"/>
    <x v="9"/>
    <n v="2035.6818181818185"/>
    <n v="0"/>
    <n v="14000"/>
    <n v="240.3325954545455"/>
    <x v="4"/>
    <n v="14000"/>
    <x v="372"/>
    <x v="38"/>
    <x v="50"/>
  </r>
  <r>
    <d v="2012-07-19T00:00:00"/>
    <d v="1899-12-30T13:15:00"/>
    <n v="13"/>
    <x v="1"/>
    <x v="11"/>
    <n v="11561.136363636362"/>
    <n v="6"/>
    <n v="140000"/>
    <n v="1364.9077590909089"/>
    <x v="4"/>
    <n v="140000"/>
    <x v="493"/>
    <x v="330"/>
    <x v="748"/>
  </r>
  <r>
    <d v="2012-07-19T00:00:00"/>
    <d v="1899-12-30T13:15:00"/>
    <n v="13"/>
    <x v="1"/>
    <x v="0"/>
    <n v="7643.409090909091"/>
    <n v="4"/>
    <n v="28000"/>
    <n v="902.38087727272728"/>
    <x v="4"/>
    <n v="28000"/>
    <x v="494"/>
    <x v="86"/>
    <x v="749"/>
  </r>
  <r>
    <d v="2012-07-19T00:00:00"/>
    <d v="1899-12-30T13:47:00"/>
    <n v="13"/>
    <x v="1"/>
    <x v="9"/>
    <n v="2035.6818181818185"/>
    <n v="20"/>
    <n v="42000"/>
    <n v="240.3325954545455"/>
    <x v="4"/>
    <n v="42000"/>
    <x v="343"/>
    <x v="19"/>
    <x v="594"/>
  </r>
  <r>
    <d v="2012-07-19T00:00:00"/>
    <d v="1899-12-30T14:15:00"/>
    <n v="14"/>
    <x v="1"/>
    <x v="9"/>
    <n v="3072.727272727273"/>
    <n v="7"/>
    <n v="28000"/>
    <n v="362.76618181818185"/>
    <x v="4"/>
    <n v="28000"/>
    <x v="35"/>
    <x v="166"/>
    <x v="139"/>
  </r>
  <r>
    <d v="2012-07-19T00:00:00"/>
    <d v="1899-12-30T14:21:00"/>
    <n v="14"/>
    <x v="1"/>
    <x v="12"/>
    <n v="9295"/>
    <n v="16"/>
    <n v="42000"/>
    <n v="1097.3677"/>
    <x v="4"/>
    <n v="42000"/>
    <x v="495"/>
    <x v="370"/>
    <x v="750"/>
  </r>
  <r>
    <d v="2012-07-19T00:00:00"/>
    <d v="1899-12-30T14:40:00"/>
    <n v="14"/>
    <x v="1"/>
    <x v="0"/>
    <n v="1075.4545454545455"/>
    <n v="5"/>
    <n v="14000"/>
    <n v="126.96816363636364"/>
    <x v="4"/>
    <n v="14000"/>
    <x v="384"/>
    <x v="2"/>
    <x v="751"/>
  </r>
  <r>
    <d v="2012-07-19T00:00:00"/>
    <d v="1899-12-30T15:37:00"/>
    <n v="15"/>
    <x v="1"/>
    <x v="12"/>
    <n v="3994.545454545455"/>
    <n v="5"/>
    <n v="42000"/>
    <n v="471.59603636363641"/>
    <x v="4"/>
    <n v="42000"/>
    <x v="371"/>
    <x v="122"/>
    <x v="752"/>
  </r>
  <r>
    <d v="2012-07-19T00:00:00"/>
    <d v="1899-12-30T16:01:00"/>
    <n v="16"/>
    <x v="1"/>
    <x v="17"/>
    <n v="2342.9545454545455"/>
    <n v="16"/>
    <n v="14000"/>
    <n v="276.60921363636362"/>
    <x v="4"/>
    <n v="14000"/>
    <x v="429"/>
    <x v="357"/>
    <x v="753"/>
  </r>
  <r>
    <d v="2012-07-19T00:00:00"/>
    <d v="1899-12-30T16:15:00"/>
    <n v="16"/>
    <x v="1"/>
    <x v="0"/>
    <n v="5454.0909090909099"/>
    <n v="3"/>
    <n v="84000"/>
    <n v="643.90997272727282"/>
    <x v="4"/>
    <n v="84000"/>
    <x v="496"/>
    <x v="327"/>
    <x v="754"/>
  </r>
  <r>
    <d v="2012-07-19T00:00:00"/>
    <d v="1899-12-30T16:24:00"/>
    <n v="16"/>
    <x v="1"/>
    <x v="12"/>
    <n v="11945.227272727272"/>
    <n v="1"/>
    <n v="112000"/>
    <n v="1410.2535318181817"/>
    <x v="4"/>
    <n v="112000"/>
    <x v="497"/>
    <x v="371"/>
    <x v="728"/>
  </r>
  <r>
    <d v="2012-07-19T00:00:00"/>
    <d v="1899-12-30T16:46:00"/>
    <n v="16"/>
    <x v="1"/>
    <x v="0"/>
    <n v="12022.045454545456"/>
    <n v="7"/>
    <n v="98000"/>
    <n v="1419.3226863636364"/>
    <x v="4"/>
    <n v="98000"/>
    <x v="498"/>
    <x v="114"/>
    <x v="755"/>
  </r>
  <r>
    <d v="2012-07-19T00:00:00"/>
    <d v="1899-12-30T16:46:00"/>
    <n v="16"/>
    <x v="1"/>
    <x v="12"/>
    <n v="7989.0909090909099"/>
    <n v="4"/>
    <n v="126000"/>
    <n v="943.19207272727283"/>
    <x v="4"/>
    <n v="126000"/>
    <x v="499"/>
    <x v="372"/>
    <x v="756"/>
  </r>
  <r>
    <d v="2012-07-19T00:00:00"/>
    <d v="1899-12-30T16:57:00"/>
    <n v="16"/>
    <x v="1"/>
    <x v="9"/>
    <n v="4071.3636363636369"/>
    <n v="20"/>
    <n v="56000"/>
    <n v="480.665190909091"/>
    <x v="4"/>
    <n v="56000"/>
    <x v="349"/>
    <x v="2"/>
    <x v="718"/>
  </r>
  <r>
    <d v="2012-07-19T00:00:00"/>
    <d v="1899-12-30T17:25:00"/>
    <n v="17"/>
    <x v="1"/>
    <x v="7"/>
    <n v="35835.681818181823"/>
    <n v="14"/>
    <n v="812000"/>
    <n v="4230.7605954545461"/>
    <x v="4"/>
    <n v="812000"/>
    <x v="500"/>
    <x v="373"/>
    <x v="757"/>
  </r>
  <r>
    <d v="2012-07-19T00:00:00"/>
    <d v="1899-12-30T17:25:00"/>
    <n v="17"/>
    <x v="1"/>
    <x v="10"/>
    <n v="6644.7727272727279"/>
    <n v="3"/>
    <n v="56000"/>
    <n v="784.4818681818183"/>
    <x v="4"/>
    <n v="56000"/>
    <x v="501"/>
    <x v="89"/>
    <x v="758"/>
  </r>
  <r>
    <d v="2012-07-19T00:00:00"/>
    <d v="1899-12-30T17:30:00"/>
    <n v="17"/>
    <x v="1"/>
    <x v="18"/>
    <n v="1075.4545454545455"/>
    <n v="178"/>
    <n v="14000"/>
    <n v="126.96816363636364"/>
    <x v="4"/>
    <n v="14000"/>
    <x v="384"/>
    <x v="374"/>
    <x v="759"/>
  </r>
  <r>
    <d v="2012-07-19T00:00:00"/>
    <d v="1899-12-30T17:37:00"/>
    <n v="17"/>
    <x v="1"/>
    <x v="9"/>
    <n v="7144.0909090909099"/>
    <n v="105"/>
    <n v="70000"/>
    <n v="843.43137272727279"/>
    <x v="4"/>
    <n v="70000"/>
    <x v="502"/>
    <x v="332"/>
    <x v="760"/>
  </r>
  <r>
    <d v="2012-07-19T00:00:00"/>
    <d v="1899-12-30T17:45:00"/>
    <n v="17"/>
    <x v="1"/>
    <x v="0"/>
    <n v="27308.86363636364"/>
    <n v="6"/>
    <n v="350000"/>
    <n v="3224.0844409090914"/>
    <x v="4"/>
    <n v="350000"/>
    <x v="503"/>
    <x v="375"/>
    <x v="761"/>
  </r>
  <r>
    <d v="2012-07-19T00:00:00"/>
    <d v="1899-12-30T17:48:00"/>
    <n v="17"/>
    <x v="1"/>
    <x v="17"/>
    <n v="3533.6363636363644"/>
    <n v="1"/>
    <n v="28000"/>
    <n v="417.18110909090916"/>
    <x v="4"/>
    <n v="28000"/>
    <x v="504"/>
    <x v="327"/>
    <x v="272"/>
  </r>
  <r>
    <d v="2012-07-19T00:00:00"/>
    <d v="1899-12-30T17:48:00"/>
    <n v="17"/>
    <x v="1"/>
    <x v="10"/>
    <n v="6644.7727272727279"/>
    <n v="1"/>
    <n v="84000"/>
    <n v="784.4818681818183"/>
    <x v="4"/>
    <n v="84000"/>
    <x v="505"/>
    <x v="376"/>
    <x v="762"/>
  </r>
  <r>
    <d v="2012-07-19T00:00:00"/>
    <d v="1899-12-30T17:50:00"/>
    <n v="17"/>
    <x v="1"/>
    <x v="9"/>
    <n v="7144.0909090909099"/>
    <n v="1"/>
    <n v="70000"/>
    <n v="843.43137272727279"/>
    <x v="4"/>
    <n v="70000"/>
    <x v="502"/>
    <x v="369"/>
    <x v="763"/>
  </r>
  <r>
    <d v="2012-07-19T00:00:00"/>
    <d v="1899-12-30T17:50:00"/>
    <n v="17"/>
    <x v="1"/>
    <x v="18"/>
    <n v="4378.636363636364"/>
    <n v="1"/>
    <n v="14000"/>
    <n v="516.94180909090915"/>
    <x v="4"/>
    <n v="14000"/>
    <x v="492"/>
    <x v="114"/>
    <x v="685"/>
  </r>
  <r>
    <d v="2012-07-19T00:00:00"/>
    <d v="1899-12-30T17:52:00"/>
    <n v="17"/>
    <x v="1"/>
    <x v="12"/>
    <n v="11945.227272727272"/>
    <n v="103"/>
    <n v="280000"/>
    <n v="1410.2535318181817"/>
    <x v="4"/>
    <n v="280000"/>
    <x v="506"/>
    <x v="377"/>
    <x v="764"/>
  </r>
  <r>
    <d v="2012-07-19T00:00:00"/>
    <d v="1899-12-30T18:00:00"/>
    <n v="18"/>
    <x v="1"/>
    <x v="6"/>
    <n v="2035.6818181818185"/>
    <n v="5"/>
    <n v="42000"/>
    <n v="240.3325954545455"/>
    <x v="4"/>
    <n v="42000"/>
    <x v="343"/>
    <x v="122"/>
    <x v="628"/>
  </r>
  <r>
    <d v="2012-07-19T00:00:00"/>
    <d v="1899-12-30T18:04:00"/>
    <n v="18"/>
    <x v="1"/>
    <x v="17"/>
    <n v="2342.9545454545455"/>
    <n v="1"/>
    <n v="56000"/>
    <n v="276.60921363636362"/>
    <x v="4"/>
    <n v="56000"/>
    <x v="488"/>
    <x v="354"/>
    <x v="611"/>
  </r>
  <r>
    <d v="2012-07-19T00:00:00"/>
    <d v="1899-12-30T18:04:00"/>
    <n v="18"/>
    <x v="1"/>
    <x v="1"/>
    <n v="1037.0454545454545"/>
    <n v="0"/>
    <n v="14000"/>
    <n v="122.43358636363635"/>
    <x v="4"/>
    <n v="14000"/>
    <x v="365"/>
    <x v="38"/>
    <x v="50"/>
  </r>
  <r>
    <d v="2012-07-19T00:00:00"/>
    <d v="1899-12-30T18:30:00"/>
    <n v="18"/>
    <x v="1"/>
    <x v="17"/>
    <n v="3533.6363636363644"/>
    <n v="12"/>
    <n v="42000"/>
    <n v="417.18110909090916"/>
    <x v="4"/>
    <n v="42000"/>
    <x v="507"/>
    <x v="153"/>
    <x v="194"/>
  </r>
  <r>
    <d v="2012-07-19T00:00:00"/>
    <d v="1899-12-30T18:49:00"/>
    <n v="18"/>
    <x v="1"/>
    <x v="9"/>
    <n v="3072.727272727273"/>
    <n v="7"/>
    <n v="56000"/>
    <n v="362.76618181818185"/>
    <x v="4"/>
    <n v="56000"/>
    <x v="64"/>
    <x v="150"/>
    <x v="139"/>
  </r>
  <r>
    <d v="2012-07-19T00:00:00"/>
    <d v="1899-12-30T18:56:00"/>
    <n v="18"/>
    <x v="1"/>
    <x v="6"/>
    <n v="4071.3636363636369"/>
    <n v="20"/>
    <n v="84000"/>
    <n v="480.665190909091"/>
    <x v="4"/>
    <n v="84000"/>
    <x v="343"/>
    <x v="7"/>
    <x v="718"/>
  </r>
  <r>
    <d v="2012-07-19T00:00:00"/>
    <d v="1899-12-30T19:23:00"/>
    <n v="19"/>
    <x v="1"/>
    <x v="17"/>
    <n v="10562.5"/>
    <n v="4"/>
    <n v="56000"/>
    <n v="1247.00875"/>
    <x v="4"/>
    <n v="56000"/>
    <x v="508"/>
    <x v="114"/>
    <x v="765"/>
  </r>
  <r>
    <d v="2012-07-19T00:00:00"/>
    <d v="1899-12-30T19:25:00"/>
    <n v="19"/>
    <x v="1"/>
    <x v="6"/>
    <n v="4071.3636363636369"/>
    <n v="34"/>
    <n v="98000"/>
    <n v="480.665190909091"/>
    <x v="4"/>
    <n v="98000"/>
    <x v="509"/>
    <x v="378"/>
    <x v="766"/>
  </r>
  <r>
    <d v="2012-07-19T00:00:00"/>
    <d v="1899-12-30T19:32:00"/>
    <n v="19"/>
    <x v="1"/>
    <x v="9"/>
    <n v="2035.6818181818185"/>
    <n v="17"/>
    <n v="28000"/>
    <n v="240.3325954545455"/>
    <x v="4"/>
    <n v="28000"/>
    <x v="349"/>
    <x v="379"/>
    <x v="766"/>
  </r>
  <r>
    <d v="2012-07-19T00:00:00"/>
    <d v="1899-12-30T19:45:00"/>
    <n v="19"/>
    <x v="1"/>
    <x v="9"/>
    <n v="1037.0454545454545"/>
    <n v="6"/>
    <n v="14000"/>
    <n v="122.43358636363635"/>
    <x v="4"/>
    <n v="14000"/>
    <x v="365"/>
    <x v="85"/>
    <x v="767"/>
  </r>
  <r>
    <d v="2012-07-19T00:00:00"/>
    <d v="1899-12-30T19:56:00"/>
    <n v="19"/>
    <x v="1"/>
    <x v="12"/>
    <n v="41481.818181818177"/>
    <n v="92"/>
    <n v="252000"/>
    <n v="4897.3434545454538"/>
    <x v="4"/>
    <n v="252000"/>
    <x v="396"/>
    <x v="380"/>
    <x v="768"/>
  </r>
  <r>
    <d v="2012-07-19T00:00:00"/>
    <d v="1899-12-30T20:15:00"/>
    <n v="20"/>
    <x v="1"/>
    <x v="17"/>
    <n v="3533.6363636363644"/>
    <n v="8"/>
    <n v="28000"/>
    <n v="417.18110909090916"/>
    <x v="4"/>
    <n v="28000"/>
    <x v="504"/>
    <x v="153"/>
    <x v="169"/>
  </r>
  <r>
    <d v="2012-07-19T00:00:00"/>
    <d v="1899-12-30T20:44:00"/>
    <n v="20"/>
    <x v="1"/>
    <x v="15"/>
    <n v="3072.727272727273"/>
    <n v="20"/>
    <n v="28000"/>
    <n v="362.76618181818185"/>
    <x v="4"/>
    <n v="28000"/>
    <x v="35"/>
    <x v="16"/>
    <x v="94"/>
  </r>
  <r>
    <d v="2012-07-19T00:00:00"/>
    <d v="1899-12-30T21:15:00"/>
    <n v="21"/>
    <x v="1"/>
    <x v="17"/>
    <n v="3533.6363636363644"/>
    <n v="11"/>
    <n v="42000"/>
    <n v="417.18110909090916"/>
    <x v="4"/>
    <n v="42000"/>
    <x v="507"/>
    <x v="304"/>
    <x v="521"/>
  </r>
  <r>
    <d v="2012-07-19T00:00:00"/>
    <d v="1899-12-30T21:38:00"/>
    <n v="21"/>
    <x v="1"/>
    <x v="6"/>
    <n v="7144.0909090909099"/>
    <n v="7"/>
    <n v="112000"/>
    <n v="843.43137272727279"/>
    <x v="4"/>
    <n v="112000"/>
    <x v="510"/>
    <x v="381"/>
    <x v="769"/>
  </r>
  <r>
    <d v="2012-07-19T00:00:00"/>
    <d v="1899-12-30T21:51:00"/>
    <n v="21"/>
    <x v="1"/>
    <x v="10"/>
    <n v="64757.727272727279"/>
    <n v="94"/>
    <n v="336000"/>
    <n v="7645.2972818181825"/>
    <x v="4"/>
    <n v="336000"/>
    <x v="511"/>
    <x v="382"/>
    <x v="770"/>
  </r>
  <r>
    <d v="2012-07-19T00:00:00"/>
    <d v="1899-12-30T21:51:00"/>
    <n v="21"/>
    <x v="1"/>
    <x v="11"/>
    <n v="14672.272727272728"/>
    <n v="46"/>
    <n v="266000"/>
    <n v="1732.2085181818181"/>
    <x v="4"/>
    <n v="266000"/>
    <x v="512"/>
    <x v="383"/>
    <x v="771"/>
  </r>
  <r>
    <d v="2012-07-19T00:00:00"/>
    <d v="1899-12-30T22:03:00"/>
    <n v="22"/>
    <x v="1"/>
    <x v="17"/>
    <n v="2342.9545454545455"/>
    <n v="7"/>
    <n v="14000"/>
    <n v="276.60921363636362"/>
    <x v="4"/>
    <n v="14000"/>
    <x v="429"/>
    <x v="125"/>
    <x v="607"/>
  </r>
  <r>
    <d v="2012-07-19T00:00:00"/>
    <d v="1899-12-30T22:30:00"/>
    <n v="22"/>
    <x v="1"/>
    <x v="9"/>
    <n v="2035.6818181818185"/>
    <n v="11"/>
    <n v="28000"/>
    <n v="240.3325954545455"/>
    <x v="4"/>
    <n v="28000"/>
    <x v="349"/>
    <x v="22"/>
    <x v="575"/>
  </r>
  <r>
    <d v="2012-07-19T00:00:00"/>
    <d v="1899-12-30T22:51:00"/>
    <n v="22"/>
    <x v="1"/>
    <x v="17"/>
    <n v="1190.681818181818"/>
    <n v="3"/>
    <n v="28000"/>
    <n v="140.57189545454543"/>
    <x v="4"/>
    <n v="28000"/>
    <x v="513"/>
    <x v="57"/>
    <x v="725"/>
  </r>
  <r>
    <d v="2012-07-19T00:00:00"/>
    <d v="1899-12-30T23:15:00"/>
    <n v="23"/>
    <x v="1"/>
    <x v="9"/>
    <n v="2035.6818181818185"/>
    <n v="16"/>
    <n v="28000"/>
    <n v="240.3325954545455"/>
    <x v="4"/>
    <n v="28000"/>
    <x v="349"/>
    <x v="249"/>
    <x v="552"/>
  </r>
  <r>
    <d v="2012-07-19T00:00:00"/>
    <d v="1899-12-30T23:25:00"/>
    <n v="23"/>
    <x v="1"/>
    <x v="15"/>
    <n v="3072.727272727273"/>
    <n v="18"/>
    <n v="42000"/>
    <n v="362.76618181818185"/>
    <x v="4"/>
    <n v="42000"/>
    <x v="27"/>
    <x v="85"/>
    <x v="170"/>
  </r>
  <r>
    <d v="2012-07-19T00:00:00"/>
    <d v="1899-12-30T23:39:00"/>
    <n v="23"/>
    <x v="1"/>
    <x v="17"/>
    <n v="1190.681818181818"/>
    <n v="0"/>
    <n v="56000"/>
    <n v="140.57189545454543"/>
    <x v="4"/>
    <n v="56000"/>
    <x v="514"/>
    <x v="38"/>
    <x v="50"/>
  </r>
  <r>
    <d v="2012-07-20T00:00:00"/>
    <d v="1899-12-30T00:10:00"/>
    <n v="0"/>
    <x v="1"/>
    <x v="17"/>
    <n v="10562.5"/>
    <n v="8"/>
    <n v="84000"/>
    <n v="1247.00875"/>
    <x v="5"/>
    <n v="84000"/>
    <x v="515"/>
    <x v="337"/>
    <x v="772"/>
  </r>
  <r>
    <d v="2012-07-20T00:00:00"/>
    <d v="1899-12-30T00:14:00"/>
    <n v="0"/>
    <x v="1"/>
    <x v="9"/>
    <n v="4071.3636363636369"/>
    <n v="1"/>
    <n v="42000"/>
    <n v="480.665190909091"/>
    <x v="5"/>
    <n v="42000"/>
    <x v="368"/>
    <x v="355"/>
    <x v="773"/>
  </r>
  <r>
    <d v="2012-07-20T00:00:00"/>
    <d v="1899-12-30T00:34:00"/>
    <n v="0"/>
    <x v="1"/>
    <x v="15"/>
    <n v="1037.0454545454545"/>
    <n v="1"/>
    <n v="28000"/>
    <n v="122.43358636363635"/>
    <x v="5"/>
    <n v="28000"/>
    <x v="344"/>
    <x v="327"/>
    <x v="774"/>
  </r>
  <r>
    <d v="2012-07-20T00:00:00"/>
    <d v="1899-12-30T00:41:00"/>
    <n v="0"/>
    <x v="1"/>
    <x v="17"/>
    <n v="10562.5"/>
    <n v="4"/>
    <n v="70000"/>
    <n v="1247.00875"/>
    <x v="5"/>
    <n v="70000"/>
    <x v="516"/>
    <x v="356"/>
    <x v="765"/>
  </r>
  <r>
    <d v="2012-07-20T00:00:00"/>
    <d v="1899-12-30T01:14:00"/>
    <n v="1"/>
    <x v="1"/>
    <x v="9"/>
    <n v="3072.727272727273"/>
    <n v="9"/>
    <n v="28000"/>
    <n v="362.76618181818185"/>
    <x v="5"/>
    <n v="28000"/>
    <x v="35"/>
    <x v="69"/>
    <x v="775"/>
  </r>
  <r>
    <d v="2012-07-20T00:00:00"/>
    <d v="1899-12-30T01:42:00"/>
    <n v="1"/>
    <x v="1"/>
    <x v="9"/>
    <n v="3072.727272727273"/>
    <n v="3"/>
    <n v="28000"/>
    <n v="362.76618181818185"/>
    <x v="5"/>
    <n v="28000"/>
    <x v="35"/>
    <x v="57"/>
    <x v="269"/>
  </r>
  <r>
    <d v="2012-07-20T00:00:00"/>
    <d v="1899-12-30T01:51:00"/>
    <n v="1"/>
    <x v="1"/>
    <x v="15"/>
    <n v="4071.3636363636369"/>
    <n v="3"/>
    <n v="42000"/>
    <n v="480.665190909091"/>
    <x v="5"/>
    <n v="42000"/>
    <x v="368"/>
    <x v="114"/>
    <x v="776"/>
  </r>
  <r>
    <d v="2012-07-21T00:00:00"/>
    <d v="1899-12-30T07:54:00"/>
    <n v="7"/>
    <x v="1"/>
    <x v="4"/>
    <n v="1037.0454545454545"/>
    <n v="5"/>
    <n v="28000"/>
    <n v="122.43358636363635"/>
    <x v="6"/>
    <n v="28000"/>
    <x v="344"/>
    <x v="12"/>
    <x v="559"/>
  </r>
  <r>
    <d v="2012-07-21T00:00:00"/>
    <d v="1899-12-30T08:26:00"/>
    <n v="8"/>
    <x v="1"/>
    <x v="9"/>
    <n v="2035.6818181818185"/>
    <n v="5"/>
    <n v="14000"/>
    <n v="240.3325954545455"/>
    <x v="6"/>
    <n v="14000"/>
    <x v="372"/>
    <x v="2"/>
    <x v="628"/>
  </r>
  <r>
    <d v="2012-07-21T00:00:00"/>
    <d v="1899-12-30T09:15:00"/>
    <n v="9"/>
    <x v="1"/>
    <x v="12"/>
    <n v="5300.454545454545"/>
    <n v="10"/>
    <n v="14000"/>
    <n v="625.77166363636354"/>
    <x v="6"/>
    <n v="14000"/>
    <x v="476"/>
    <x v="16"/>
    <x v="777"/>
  </r>
  <r>
    <d v="2012-07-21T00:00:00"/>
    <d v="1899-12-30T09:36:00"/>
    <n v="9"/>
    <x v="1"/>
    <x v="9"/>
    <n v="2035.6818181818185"/>
    <n v="11"/>
    <n v="14000"/>
    <n v="240.3325954545455"/>
    <x v="6"/>
    <n v="14000"/>
    <x v="372"/>
    <x v="281"/>
    <x v="575"/>
  </r>
  <r>
    <d v="2012-07-21T00:00:00"/>
    <d v="1899-12-30T09:57:00"/>
    <n v="9"/>
    <x v="1"/>
    <x v="4"/>
    <n v="6145.454545454546"/>
    <n v="1"/>
    <n v="28000"/>
    <n v="725.5323636363637"/>
    <x v="6"/>
    <n v="28000"/>
    <x v="392"/>
    <x v="327"/>
    <x v="778"/>
  </r>
  <r>
    <d v="2012-07-21T00:00:00"/>
    <d v="1899-12-30T10:12:00"/>
    <n v="10"/>
    <x v="1"/>
    <x v="4"/>
    <n v="6145.454545454546"/>
    <n v="9"/>
    <n v="28000"/>
    <n v="725.5323636363637"/>
    <x v="6"/>
    <n v="28000"/>
    <x v="392"/>
    <x v="69"/>
    <x v="779"/>
  </r>
  <r>
    <d v="2012-07-21T00:00:00"/>
    <d v="1899-12-30T10:36:00"/>
    <n v="10"/>
    <x v="1"/>
    <x v="0"/>
    <n v="6567.954545454546"/>
    <n v="11"/>
    <n v="56000"/>
    <n v="775.41271363636372"/>
    <x v="6"/>
    <n v="56000"/>
    <x v="76"/>
    <x v="111"/>
    <x v="780"/>
  </r>
  <r>
    <d v="2012-07-21T00:00:00"/>
    <d v="1899-12-30T10:51:00"/>
    <n v="10"/>
    <x v="1"/>
    <x v="9"/>
    <n v="4071.3636363636369"/>
    <n v="10"/>
    <n v="56000"/>
    <n v="480.665190909091"/>
    <x v="6"/>
    <n v="56000"/>
    <x v="349"/>
    <x v="12"/>
    <x v="628"/>
  </r>
  <r>
    <d v="2012-07-21T00:00:00"/>
    <d v="1899-12-30T11:04:00"/>
    <n v="11"/>
    <x v="1"/>
    <x v="9"/>
    <n v="5108.409090909091"/>
    <n v="1"/>
    <n v="56000"/>
    <n v="603.09877727272726"/>
    <x v="6"/>
    <n v="56000"/>
    <x v="357"/>
    <x v="354"/>
    <x v="781"/>
  </r>
  <r>
    <d v="2012-07-21T00:00:00"/>
    <d v="1899-12-30T11:09:00"/>
    <n v="11"/>
    <x v="1"/>
    <x v="0"/>
    <n v="6567.954545454546"/>
    <n v="22"/>
    <n v="42000"/>
    <n v="775.41271363636372"/>
    <x v="6"/>
    <n v="42000"/>
    <x v="406"/>
    <x v="368"/>
    <x v="782"/>
  </r>
  <r>
    <d v="2012-07-21T00:00:00"/>
    <d v="1899-12-30T11:44:00"/>
    <n v="11"/>
    <x v="1"/>
    <x v="9"/>
    <n v="4071.3636363636369"/>
    <n v="12"/>
    <n v="28000"/>
    <n v="480.665190909091"/>
    <x v="6"/>
    <n v="28000"/>
    <x v="372"/>
    <x v="85"/>
    <x v="615"/>
  </r>
  <r>
    <d v="2012-07-21T00:00:00"/>
    <d v="1899-12-30T12:12:00"/>
    <n v="12"/>
    <x v="1"/>
    <x v="0"/>
    <n v="18551.590909090908"/>
    <n v="21"/>
    <n v="84000"/>
    <n v="2190.2008227272727"/>
    <x v="6"/>
    <n v="84000"/>
    <x v="517"/>
    <x v="166"/>
    <x v="783"/>
  </r>
  <r>
    <d v="2012-07-21T00:00:00"/>
    <d v="1899-12-30T12:12:00"/>
    <n v="12"/>
    <x v="1"/>
    <x v="7"/>
    <n v="2304.5454545454545"/>
    <n v="3"/>
    <n v="56000"/>
    <n v="272.07463636363633"/>
    <x v="6"/>
    <n v="56000"/>
    <x v="89"/>
    <x v="89"/>
    <x v="126"/>
  </r>
  <r>
    <d v="2012-07-21T00:00:00"/>
    <d v="1899-12-30T12:37:00"/>
    <n v="12"/>
    <x v="1"/>
    <x v="9"/>
    <n v="3072.727272727273"/>
    <n v="7"/>
    <n v="14000"/>
    <n v="362.76618181818185"/>
    <x v="6"/>
    <n v="14000"/>
    <x v="392"/>
    <x v="125"/>
    <x v="139"/>
  </r>
  <r>
    <d v="2012-07-21T00:00:00"/>
    <d v="1899-12-30T12:43:00"/>
    <n v="12"/>
    <x v="1"/>
    <x v="0"/>
    <n v="6567.954545454546"/>
    <n v="9"/>
    <n v="56000"/>
    <n v="775.41271363636372"/>
    <x v="6"/>
    <n v="56000"/>
    <x v="76"/>
    <x v="227"/>
    <x v="560"/>
  </r>
  <r>
    <d v="2012-07-21T00:00:00"/>
    <d v="1899-12-30T12:49:00"/>
    <n v="12"/>
    <x v="1"/>
    <x v="1"/>
    <n v="2035.6818181818185"/>
    <n v="0"/>
    <n v="56000"/>
    <n v="240.3325954545455"/>
    <x v="6"/>
    <n v="56000"/>
    <x v="386"/>
    <x v="38"/>
    <x v="50"/>
  </r>
  <r>
    <d v="2012-07-21T00:00:00"/>
    <d v="1899-12-30T12:55:00"/>
    <n v="12"/>
    <x v="1"/>
    <x v="7"/>
    <n v="2304.5454545454545"/>
    <n v="18"/>
    <n v="112000"/>
    <n v="272.07463636363633"/>
    <x v="6"/>
    <n v="112000"/>
    <x v="452"/>
    <x v="227"/>
    <x v="784"/>
  </r>
  <r>
    <d v="2012-07-21T00:00:00"/>
    <d v="1899-12-30T12:57:00"/>
    <n v="12"/>
    <x v="1"/>
    <x v="11"/>
    <n v="3456.818181818182"/>
    <n v="17"/>
    <n v="42000"/>
    <n v="408.11195454545458"/>
    <x v="6"/>
    <n v="42000"/>
    <x v="127"/>
    <x v="384"/>
    <x v="785"/>
  </r>
  <r>
    <d v="2012-07-21T00:00:00"/>
    <d v="1899-12-30T13:09:00"/>
    <n v="13"/>
    <x v="1"/>
    <x v="0"/>
    <n v="4378.636363636364"/>
    <n v="18"/>
    <n v="42000"/>
    <n v="516.94180909090915"/>
    <x v="6"/>
    <n v="42000"/>
    <x v="449"/>
    <x v="85"/>
    <x v="89"/>
  </r>
  <r>
    <d v="2012-07-21T00:00:00"/>
    <d v="1899-12-30T13:21:00"/>
    <n v="13"/>
    <x v="1"/>
    <x v="1"/>
    <n v="2035.6818181818185"/>
    <n v="2"/>
    <n v="28000"/>
    <n v="240.3325954545455"/>
    <x v="6"/>
    <n v="28000"/>
    <x v="349"/>
    <x v="114"/>
    <x v="588"/>
  </r>
  <r>
    <d v="2012-07-21T00:00:00"/>
    <d v="1899-12-30T13:32:00"/>
    <n v="13"/>
    <x v="1"/>
    <x v="4"/>
    <n v="3072.727272727273"/>
    <n v="7"/>
    <n v="42000"/>
    <n v="362.76618181818185"/>
    <x v="6"/>
    <n v="42000"/>
    <x v="27"/>
    <x v="328"/>
    <x v="139"/>
  </r>
  <r>
    <d v="2012-07-21T00:00:00"/>
    <d v="1899-12-30T13:34:00"/>
    <n v="13"/>
    <x v="1"/>
    <x v="9"/>
    <n v="3072.727272727273"/>
    <n v="14"/>
    <n v="28000"/>
    <n v="362.76618181818185"/>
    <x v="6"/>
    <n v="28000"/>
    <x v="35"/>
    <x v="125"/>
    <x v="174"/>
  </r>
  <r>
    <d v="2012-07-21T00:00:00"/>
    <d v="1899-12-30T13:39:00"/>
    <n v="13"/>
    <x v="1"/>
    <x v="1"/>
    <n v="4071.3636363636369"/>
    <n v="12"/>
    <n v="42000"/>
    <n v="480.665190909091"/>
    <x v="6"/>
    <n v="42000"/>
    <x v="368"/>
    <x v="153"/>
    <x v="615"/>
  </r>
  <r>
    <d v="2012-07-21T00:00:00"/>
    <d v="1899-12-30T13:55:00"/>
    <n v="13"/>
    <x v="1"/>
    <x v="8"/>
    <n v="5454.0909090909099"/>
    <n v="7"/>
    <n v="14000"/>
    <n v="643.90997272727282"/>
    <x v="6"/>
    <n v="14000"/>
    <x v="473"/>
    <x v="125"/>
    <x v="717"/>
  </r>
  <r>
    <d v="2012-07-21T00:00:00"/>
    <d v="1899-12-30T14:00:00"/>
    <n v="14"/>
    <x v="1"/>
    <x v="1"/>
    <n v="4071.3636363636369"/>
    <n v="1"/>
    <n v="42000"/>
    <n v="480.665190909091"/>
    <x v="6"/>
    <n v="42000"/>
    <x v="368"/>
    <x v="355"/>
    <x v="773"/>
  </r>
  <r>
    <d v="2012-07-21T00:00:00"/>
    <d v="1899-12-30T14:12:00"/>
    <n v="14"/>
    <x v="1"/>
    <x v="7"/>
    <n v="20817.727272727276"/>
    <n v="54"/>
    <n v="196000"/>
    <n v="2457.7408818181821"/>
    <x v="6"/>
    <n v="196000"/>
    <x v="518"/>
    <x v="385"/>
    <x v="786"/>
  </r>
  <r>
    <d v="2012-07-21T00:00:00"/>
    <d v="1899-12-30T14:29:00"/>
    <n v="14"/>
    <x v="1"/>
    <x v="1"/>
    <n v="4071.3636363636369"/>
    <n v="0"/>
    <n v="42000"/>
    <n v="480.665190909091"/>
    <x v="6"/>
    <n v="42000"/>
    <x v="368"/>
    <x v="38"/>
    <x v="50"/>
  </r>
  <r>
    <d v="2012-07-21T00:00:00"/>
    <d v="1899-12-30T14:43:00"/>
    <n v="14"/>
    <x v="1"/>
    <x v="0"/>
    <n v="2189.318181818182"/>
    <n v="3"/>
    <n v="28000"/>
    <n v="258.47090454545457"/>
    <x v="6"/>
    <n v="28000"/>
    <x v="468"/>
    <x v="57"/>
    <x v="560"/>
  </r>
  <r>
    <d v="2012-07-21T00:00:00"/>
    <d v="1899-12-30T14:43:00"/>
    <n v="14"/>
    <x v="1"/>
    <x v="12"/>
    <n v="7989.0909090909099"/>
    <n v="10"/>
    <n v="28000"/>
    <n v="943.19207272727283"/>
    <x v="6"/>
    <n v="28000"/>
    <x v="412"/>
    <x v="2"/>
    <x v="752"/>
  </r>
  <r>
    <d v="2012-07-21T00:00:00"/>
    <d v="1899-12-30T14:46:00"/>
    <n v="14"/>
    <x v="1"/>
    <x v="4"/>
    <n v="1037.0454545454545"/>
    <n v="4"/>
    <n v="14000"/>
    <n v="122.43358636363635"/>
    <x v="6"/>
    <n v="14000"/>
    <x v="365"/>
    <x v="153"/>
    <x v="787"/>
  </r>
  <r>
    <d v="2012-07-21T00:00:00"/>
    <d v="1899-12-30T15:05:00"/>
    <n v="15"/>
    <x v="1"/>
    <x v="12"/>
    <n v="7989.0909090909099"/>
    <n v="17"/>
    <n v="28000"/>
    <n v="943.19207272727283"/>
    <x v="6"/>
    <n v="28000"/>
    <x v="412"/>
    <x v="379"/>
    <x v="788"/>
  </r>
  <r>
    <d v="2012-07-21T00:00:00"/>
    <d v="1899-12-30T15:05:00"/>
    <n v="15"/>
    <x v="1"/>
    <x v="10"/>
    <n v="1344.318181818182"/>
    <n v="3"/>
    <n v="14000"/>
    <n v="158.71020454545456"/>
    <x v="6"/>
    <n v="14000"/>
    <x v="40"/>
    <x v="162"/>
    <x v="789"/>
  </r>
  <r>
    <d v="2012-07-21T00:00:00"/>
    <d v="1899-12-30T15:10:00"/>
    <n v="15"/>
    <x v="1"/>
    <x v="0"/>
    <n v="5454.0909090909099"/>
    <n v="13"/>
    <n v="42000"/>
    <n v="643.90997272727282"/>
    <x v="6"/>
    <n v="42000"/>
    <x v="364"/>
    <x v="386"/>
    <x v="790"/>
  </r>
  <r>
    <d v="2012-07-21T00:00:00"/>
    <d v="1899-12-30T15:19:00"/>
    <n v="15"/>
    <x v="1"/>
    <x v="1"/>
    <n v="2035.6818181818185"/>
    <n v="6"/>
    <n v="14000"/>
    <n v="240.3325954545455"/>
    <x v="6"/>
    <n v="14000"/>
    <x v="372"/>
    <x v="85"/>
    <x v="615"/>
  </r>
  <r>
    <d v="2012-07-21T00:00:00"/>
    <d v="1899-12-30T15:39:00"/>
    <n v="15"/>
    <x v="1"/>
    <x v="1"/>
    <n v="2035.6818181818185"/>
    <n v="2"/>
    <n v="14000"/>
    <n v="240.3325954545455"/>
    <x v="6"/>
    <n v="14000"/>
    <x v="372"/>
    <x v="86"/>
    <x v="588"/>
  </r>
  <r>
    <d v="2012-07-21T00:00:00"/>
    <d v="1899-12-30T15:39:00"/>
    <n v="15"/>
    <x v="1"/>
    <x v="6"/>
    <n v="1037.0454545454545"/>
    <n v="1"/>
    <n v="28000"/>
    <n v="122.43358636363635"/>
    <x v="6"/>
    <n v="28000"/>
    <x v="344"/>
    <x v="327"/>
    <x v="774"/>
  </r>
  <r>
    <d v="2012-07-21T00:00:00"/>
    <d v="1899-12-30T15:44:00"/>
    <n v="15"/>
    <x v="1"/>
    <x v="0"/>
    <n v="5454.0909090909099"/>
    <n v="10"/>
    <n v="28000"/>
    <n v="643.90997272727282"/>
    <x v="6"/>
    <n v="28000"/>
    <x v="410"/>
    <x v="2"/>
    <x v="791"/>
  </r>
  <r>
    <d v="2012-07-21T00:00:00"/>
    <d v="1899-12-30T15:56:00"/>
    <n v="15"/>
    <x v="1"/>
    <x v="11"/>
    <n v="3456.818181818182"/>
    <n v="14"/>
    <n v="56000"/>
    <n v="408.11195454545458"/>
    <x v="6"/>
    <n v="56000"/>
    <x v="257"/>
    <x v="166"/>
    <x v="87"/>
  </r>
  <r>
    <d v="2012-07-21T00:00:00"/>
    <d v="1899-12-30T16:10:00"/>
    <n v="16"/>
    <x v="1"/>
    <x v="17"/>
    <n v="1190.681818181818"/>
    <n v="15"/>
    <n v="42000"/>
    <n v="140.57189545454543"/>
    <x v="6"/>
    <n v="42000"/>
    <x v="397"/>
    <x v="2"/>
    <x v="792"/>
  </r>
  <r>
    <d v="2012-07-21T00:00:00"/>
    <d v="1899-12-30T16:12:00"/>
    <n v="16"/>
    <x v="1"/>
    <x v="0"/>
    <n v="15286.818181818182"/>
    <n v="18"/>
    <n v="84000"/>
    <n v="1804.7617545454546"/>
    <x v="6"/>
    <n v="84000"/>
    <x v="379"/>
    <x v="162"/>
    <x v="793"/>
  </r>
  <r>
    <d v="2012-07-21T00:00:00"/>
    <d v="1899-12-30T16:21:00"/>
    <n v="16"/>
    <x v="1"/>
    <x v="10"/>
    <n v="5300.454545454545"/>
    <n v="5"/>
    <n v="14000"/>
    <n v="625.77166363636354"/>
    <x v="6"/>
    <n v="14000"/>
    <x v="476"/>
    <x v="2"/>
    <x v="794"/>
  </r>
  <r>
    <d v="2012-07-21T00:00:00"/>
    <d v="1899-12-30T16:31:00"/>
    <n v="16"/>
    <x v="1"/>
    <x v="17"/>
    <n v="1190.681818181818"/>
    <n v="9"/>
    <n v="28000"/>
    <n v="140.57189545454543"/>
    <x v="6"/>
    <n v="28000"/>
    <x v="513"/>
    <x v="69"/>
    <x v="636"/>
  </r>
  <r>
    <d v="2012-07-21T00:00:00"/>
    <d v="1899-12-30T16:34:00"/>
    <n v="16"/>
    <x v="1"/>
    <x v="0"/>
    <n v="10908.18181818182"/>
    <n v="25"/>
    <n v="84000"/>
    <n v="1287.8199454545456"/>
    <x v="6"/>
    <n v="84000"/>
    <x v="364"/>
    <x v="74"/>
    <x v="667"/>
  </r>
  <r>
    <d v="2012-07-21T00:00:00"/>
    <d v="1899-12-30T16:34:00"/>
    <n v="16"/>
    <x v="1"/>
    <x v="12"/>
    <n v="7989.0909090909099"/>
    <n v="18"/>
    <n v="70000"/>
    <n v="943.19207272727283"/>
    <x v="6"/>
    <n v="70000"/>
    <x v="352"/>
    <x v="361"/>
    <x v="93"/>
  </r>
  <r>
    <d v="2012-07-21T00:00:00"/>
    <d v="1899-12-30T16:40:00"/>
    <n v="16"/>
    <x v="1"/>
    <x v="6"/>
    <n v="1037.0454545454545"/>
    <n v="4"/>
    <n v="14000"/>
    <n v="122.43358636363635"/>
    <x v="6"/>
    <n v="14000"/>
    <x v="365"/>
    <x v="153"/>
    <x v="787"/>
  </r>
  <r>
    <d v="2012-07-21T00:00:00"/>
    <d v="1899-12-30T16:45:00"/>
    <n v="16"/>
    <x v="1"/>
    <x v="10"/>
    <n v="5300.454545454545"/>
    <n v="4"/>
    <n v="14000"/>
    <n v="625.77166363636354"/>
    <x v="6"/>
    <n v="14000"/>
    <x v="476"/>
    <x v="153"/>
    <x v="795"/>
  </r>
  <r>
    <d v="2012-07-21T00:00:00"/>
    <d v="1899-12-30T17:03:00"/>
    <n v="17"/>
    <x v="1"/>
    <x v="18"/>
    <n v="3264.7727272727275"/>
    <n v="8"/>
    <n v="42000"/>
    <n v="385.43906818181819"/>
    <x v="6"/>
    <n v="42000"/>
    <x v="519"/>
    <x v="156"/>
    <x v="491"/>
  </r>
  <r>
    <d v="2012-07-21T00:00:00"/>
    <d v="1899-12-30T17:10:00"/>
    <n v="17"/>
    <x v="1"/>
    <x v="12"/>
    <n v="3994.545454545455"/>
    <n v="40"/>
    <n v="126000"/>
    <n v="471.59603636363641"/>
    <x v="6"/>
    <n v="126000"/>
    <x v="520"/>
    <x v="387"/>
    <x v="13"/>
  </r>
  <r>
    <d v="2012-07-21T00:00:00"/>
    <d v="1899-12-30T17:15:00"/>
    <n v="17"/>
    <x v="1"/>
    <x v="4"/>
    <n v="2035.6818181818185"/>
    <n v="13"/>
    <n v="28000"/>
    <n v="240.3325954545455"/>
    <x v="6"/>
    <n v="28000"/>
    <x v="349"/>
    <x v="36"/>
    <x v="631"/>
  </r>
  <r>
    <d v="2012-07-21T00:00:00"/>
    <d v="1899-12-30T17:15:00"/>
    <n v="17"/>
    <x v="1"/>
    <x v="10"/>
    <n v="3994.545454545455"/>
    <n v="25"/>
    <n v="14000"/>
    <n v="471.59603636363641"/>
    <x v="6"/>
    <n v="14000"/>
    <x v="412"/>
    <x v="35"/>
    <x v="796"/>
  </r>
  <r>
    <d v="2012-07-21T00:00:00"/>
    <d v="1899-12-30T17:19:00"/>
    <n v="17"/>
    <x v="1"/>
    <x v="17"/>
    <n v="1190.681818181818"/>
    <n v="6"/>
    <n v="42000"/>
    <n v="140.57189545454543"/>
    <x v="6"/>
    <n v="42000"/>
    <x v="397"/>
    <x v="86"/>
    <x v="797"/>
  </r>
  <r>
    <d v="2012-07-21T00:00:00"/>
    <d v="1899-12-30T17:31:00"/>
    <n v="17"/>
    <x v="1"/>
    <x v="1"/>
    <n v="2035.6818181818185"/>
    <n v="1"/>
    <n v="14000"/>
    <n v="240.3325954545455"/>
    <x v="6"/>
    <n v="14000"/>
    <x v="372"/>
    <x v="114"/>
    <x v="739"/>
  </r>
  <r>
    <d v="2012-07-21T00:00:00"/>
    <d v="1899-12-30T17:37:00"/>
    <n v="17"/>
    <x v="1"/>
    <x v="18"/>
    <n v="3264.7727272727275"/>
    <n v="10"/>
    <n v="28000"/>
    <n v="385.43906818181819"/>
    <x v="6"/>
    <n v="28000"/>
    <x v="124"/>
    <x v="2"/>
    <x v="36"/>
  </r>
  <r>
    <d v="2012-07-21T00:00:00"/>
    <d v="1899-12-30T17:40:00"/>
    <n v="17"/>
    <x v="1"/>
    <x v="12"/>
    <n v="3994.545454545455"/>
    <n v="61"/>
    <n v="168000"/>
    <n v="471.59603636363641"/>
    <x v="6"/>
    <n v="168000"/>
    <x v="521"/>
    <x v="388"/>
    <x v="798"/>
  </r>
  <r>
    <d v="2012-07-21T00:00:00"/>
    <d v="1899-12-30T17:47:00"/>
    <n v="17"/>
    <x v="1"/>
    <x v="6"/>
    <n v="4071.3636363636369"/>
    <n v="23"/>
    <n v="28000"/>
    <n v="480.665190909091"/>
    <x v="6"/>
    <n v="28000"/>
    <x v="372"/>
    <x v="389"/>
    <x v="799"/>
  </r>
  <r>
    <d v="2012-07-21T00:00:00"/>
    <d v="1899-12-30T17:53:00"/>
    <n v="17"/>
    <x v="1"/>
    <x v="7"/>
    <n v="41597.045454545449"/>
    <n v="118"/>
    <n v="742000"/>
    <n v="4910.9471863636354"/>
    <x v="6"/>
    <n v="742000"/>
    <x v="522"/>
    <x v="390"/>
    <x v="800"/>
  </r>
  <r>
    <d v="2012-07-21T00:00:00"/>
    <d v="1899-12-30T17:58:00"/>
    <n v="17"/>
    <x v="1"/>
    <x v="6"/>
    <n v="6107.045454545455"/>
    <n v="27"/>
    <n v="56000"/>
    <n v="720.99778636363635"/>
    <x v="6"/>
    <n v="56000"/>
    <x v="523"/>
    <x v="70"/>
    <x v="801"/>
  </r>
  <r>
    <d v="2012-07-21T00:00:00"/>
    <d v="1899-12-30T18:33:00"/>
    <n v="18"/>
    <x v="1"/>
    <x v="17"/>
    <n v="8219.5454545454559"/>
    <n v="34"/>
    <n v="70000"/>
    <n v="970.39953636363646"/>
    <x v="6"/>
    <n v="70000"/>
    <x v="524"/>
    <x v="391"/>
    <x v="359"/>
  </r>
  <r>
    <d v="2012-07-21T00:00:00"/>
    <d v="1899-12-30T18:46:00"/>
    <n v="18"/>
    <x v="1"/>
    <x v="0"/>
    <n v="30727.272727272724"/>
    <n v="136"/>
    <n v="518000"/>
    <n v="3627.6618181818176"/>
    <x v="6"/>
    <n v="518000"/>
    <x v="525"/>
    <x v="392"/>
    <x v="802"/>
  </r>
  <r>
    <d v="2012-07-21T00:00:00"/>
    <d v="1899-12-30T18:54:00"/>
    <n v="18"/>
    <x v="1"/>
    <x v="17"/>
    <n v="7028.8636363636379"/>
    <n v="35"/>
    <n v="84000"/>
    <n v="829.82764090909109"/>
    <x v="6"/>
    <n v="84000"/>
    <x v="526"/>
    <x v="107"/>
    <x v="803"/>
  </r>
  <r>
    <d v="2012-07-21T00:00:00"/>
    <d v="1899-12-30T19:06:00"/>
    <n v="19"/>
    <x v="1"/>
    <x v="1"/>
    <n v="3072.727272727273"/>
    <n v="6"/>
    <n v="42000"/>
    <n v="362.76618181818185"/>
    <x v="6"/>
    <n v="42000"/>
    <x v="27"/>
    <x v="86"/>
    <x v="74"/>
  </r>
  <r>
    <d v="2012-07-21T00:00:00"/>
    <d v="1899-12-30T19:20:00"/>
    <n v="19"/>
    <x v="1"/>
    <x v="17"/>
    <n v="2342.9545454545455"/>
    <n v="11"/>
    <n v="98000"/>
    <n v="276.60921363636362"/>
    <x v="6"/>
    <n v="98000"/>
    <x v="527"/>
    <x v="5"/>
    <x v="548"/>
  </r>
  <r>
    <d v="2012-07-21T00:00:00"/>
    <d v="1899-12-30T19:20:00"/>
    <n v="19"/>
    <x v="1"/>
    <x v="9"/>
    <n v="3072.727272727273"/>
    <n v="14"/>
    <n v="56000"/>
    <n v="362.76618181818185"/>
    <x v="6"/>
    <n v="56000"/>
    <x v="64"/>
    <x v="166"/>
    <x v="174"/>
  </r>
  <r>
    <d v="2012-07-21T00:00:00"/>
    <d v="1899-12-30T19:29:00"/>
    <n v="19"/>
    <x v="1"/>
    <x v="15"/>
    <n v="1037.0454545454545"/>
    <n v="3"/>
    <n v="14000"/>
    <n v="122.43358636363635"/>
    <x v="6"/>
    <n v="14000"/>
    <x v="365"/>
    <x v="162"/>
    <x v="547"/>
  </r>
  <r>
    <d v="2012-07-21T00:00:00"/>
    <d v="1899-12-30T19:56:00"/>
    <n v="19"/>
    <x v="1"/>
    <x v="6"/>
    <n v="4071.3636363636369"/>
    <n v="43"/>
    <n v="56000"/>
    <n v="480.665190909091"/>
    <x v="6"/>
    <n v="56000"/>
    <x v="349"/>
    <x v="393"/>
    <x v="804"/>
  </r>
  <r>
    <d v="2012-07-21T00:00:00"/>
    <d v="1899-12-30T20:25:00"/>
    <n v="20"/>
    <x v="1"/>
    <x v="14"/>
    <n v="19742.272727272728"/>
    <n v="78"/>
    <n v="154000"/>
    <n v="2330.7727181818182"/>
    <x v="6"/>
    <n v="154000"/>
    <x v="528"/>
    <x v="394"/>
    <x v="805"/>
  </r>
  <r>
    <d v="2012-07-21T00:00:00"/>
    <d v="1899-12-30T20:29:00"/>
    <n v="20"/>
    <x v="1"/>
    <x v="15"/>
    <n v="7144.0909090909099"/>
    <n v="18"/>
    <n v="56000"/>
    <n v="843.43137272727279"/>
    <x v="6"/>
    <n v="56000"/>
    <x v="529"/>
    <x v="69"/>
    <x v="806"/>
  </r>
  <r>
    <d v="2012-07-21T00:00:00"/>
    <d v="1899-12-30T20:45:00"/>
    <n v="20"/>
    <x v="1"/>
    <x v="17"/>
    <n v="1190.681818181818"/>
    <n v="21"/>
    <n v="42000"/>
    <n v="140.57189545454543"/>
    <x v="6"/>
    <n v="42000"/>
    <x v="397"/>
    <x v="125"/>
    <x v="807"/>
  </r>
  <r>
    <d v="2012-07-21T00:00:00"/>
    <d v="1899-12-30T20:50:00"/>
    <n v="20"/>
    <x v="1"/>
    <x v="11"/>
    <n v="22853.409090909088"/>
    <n v="35"/>
    <n v="210000"/>
    <n v="2698.0734772727269"/>
    <x v="6"/>
    <n v="210000"/>
    <x v="530"/>
    <x v="328"/>
    <x v="808"/>
  </r>
  <r>
    <d v="2012-07-21T00:00:00"/>
    <d v="1899-12-30T20:55:00"/>
    <n v="20"/>
    <x v="1"/>
    <x v="6"/>
    <n v="1037.0454545454545"/>
    <n v="22"/>
    <n v="28000"/>
    <n v="122.43358636363635"/>
    <x v="6"/>
    <n v="28000"/>
    <x v="344"/>
    <x v="281"/>
    <x v="809"/>
  </r>
  <r>
    <d v="2012-07-21T00:00:00"/>
    <d v="1899-12-30T21:03:00"/>
    <n v="21"/>
    <x v="1"/>
    <x v="10"/>
    <n v="26809.545454545456"/>
    <n v="71"/>
    <n v="196000"/>
    <n v="3165.1349363636364"/>
    <x v="6"/>
    <n v="196000"/>
    <x v="531"/>
    <x v="395"/>
    <x v="810"/>
  </r>
  <r>
    <d v="2012-07-21T00:00:00"/>
    <d v="1899-12-30T21:11:00"/>
    <n v="21"/>
    <x v="1"/>
    <x v="6"/>
    <n v="1037.0454545454545"/>
    <n v="1"/>
    <n v="28000"/>
    <n v="122.43358636363635"/>
    <x v="6"/>
    <n v="28000"/>
    <x v="344"/>
    <x v="327"/>
    <x v="774"/>
  </r>
  <r>
    <d v="2012-07-21T00:00:00"/>
    <d v="1899-12-30T21:15:00"/>
    <n v="21"/>
    <x v="1"/>
    <x v="15"/>
    <n v="6145.454545454546"/>
    <n v="20"/>
    <n v="28000"/>
    <n v="725.5323636363637"/>
    <x v="6"/>
    <n v="28000"/>
    <x v="392"/>
    <x v="16"/>
    <x v="106"/>
  </r>
  <r>
    <d v="2012-07-21T00:00:00"/>
    <d v="1899-12-30T21:19:00"/>
    <n v="21"/>
    <x v="1"/>
    <x v="1"/>
    <n v="4071.3636363636369"/>
    <n v="17"/>
    <n v="28000"/>
    <n v="480.665190909091"/>
    <x v="6"/>
    <n v="28000"/>
    <x v="372"/>
    <x v="379"/>
    <x v="811"/>
  </r>
  <r>
    <d v="2012-07-21T00:00:00"/>
    <d v="1899-12-30T22:14:00"/>
    <n v="22"/>
    <x v="1"/>
    <x v="0"/>
    <n v="76779.772727272735"/>
    <n v="271"/>
    <n v="1050000"/>
    <n v="9064.6199681818198"/>
    <x v="6"/>
    <n v="1050000"/>
    <x v="532"/>
    <x v="396"/>
    <x v="812"/>
  </r>
  <r>
    <d v="2012-07-21T00:00:00"/>
    <d v="1899-12-30T22:14:00"/>
    <n v="22"/>
    <x v="1"/>
    <x v="15"/>
    <n v="4071.3636363636369"/>
    <n v="14"/>
    <n v="14000"/>
    <n v="480.665190909091"/>
    <x v="6"/>
    <n v="14000"/>
    <x v="533"/>
    <x v="305"/>
    <x v="813"/>
  </r>
  <r>
    <d v="2012-07-21T00:00:00"/>
    <d v="1899-12-30T22:48:00"/>
    <n v="22"/>
    <x v="1"/>
    <x v="14"/>
    <n v="17783.409090909092"/>
    <n v="124"/>
    <n v="224000"/>
    <n v="2099.5092772727276"/>
    <x v="6"/>
    <n v="224000"/>
    <x v="53"/>
    <x v="180"/>
    <x v="814"/>
  </r>
  <r>
    <d v="2012-07-21T00:00:00"/>
    <d v="1899-12-30T23:22:00"/>
    <n v="23"/>
    <x v="1"/>
    <x v="17"/>
    <n v="1190.681818181818"/>
    <n v="11"/>
    <n v="28000"/>
    <n v="140.57189545454543"/>
    <x v="6"/>
    <n v="28000"/>
    <x v="513"/>
    <x v="22"/>
    <x v="815"/>
  </r>
  <r>
    <d v="2012-07-21T00:00:00"/>
    <d v="1899-12-30T23:46:00"/>
    <n v="23"/>
    <x v="1"/>
    <x v="15"/>
    <n v="6145.454545454546"/>
    <n v="11"/>
    <n v="42000"/>
    <n v="725.5323636363637"/>
    <x v="6"/>
    <n v="42000"/>
    <x v="534"/>
    <x v="304"/>
    <x v="816"/>
  </r>
  <r>
    <d v="2012-07-22T00:00:00"/>
    <d v="1899-12-30T00:42:00"/>
    <n v="0"/>
    <x v="1"/>
    <x v="17"/>
    <n v="1190.681818181818"/>
    <n v="12"/>
    <n v="56000"/>
    <n v="140.57189545454543"/>
    <x v="0"/>
    <n v="56000"/>
    <x v="514"/>
    <x v="162"/>
    <x v="817"/>
  </r>
  <r>
    <d v="2012-07-22T00:00:00"/>
    <d v="1899-12-30T00:47:00"/>
    <n v="0"/>
    <x v="1"/>
    <x v="9"/>
    <n v="1037.0454545454545"/>
    <n v="10"/>
    <n v="14000"/>
    <n v="122.43358636363635"/>
    <x v="0"/>
    <n v="14000"/>
    <x v="365"/>
    <x v="16"/>
    <x v="713"/>
  </r>
  <r>
    <d v="2012-07-22T00:00:00"/>
    <d v="1899-12-30T01:33:00"/>
    <n v="1"/>
    <x v="1"/>
    <x v="17"/>
    <n v="7028.8636363636379"/>
    <n v="17"/>
    <n v="112000"/>
    <n v="829.82764090909109"/>
    <x v="0"/>
    <n v="112000"/>
    <x v="535"/>
    <x v="397"/>
    <x v="818"/>
  </r>
  <r>
    <d v="2012-07-22T00:00:00"/>
    <d v="1899-12-30T08:50:00"/>
    <n v="8"/>
    <x v="1"/>
    <x v="9"/>
    <n v="1037.0454545454545"/>
    <n v="19"/>
    <n v="28000"/>
    <n v="122.43358636363635"/>
    <x v="0"/>
    <n v="28000"/>
    <x v="344"/>
    <x v="3"/>
    <x v="819"/>
  </r>
  <r>
    <d v="2012-07-22T00:00:00"/>
    <d v="1899-12-30T09:21:00"/>
    <n v="9"/>
    <x v="1"/>
    <x v="7"/>
    <n v="1152.2727272727273"/>
    <n v="17"/>
    <n v="70000"/>
    <n v="136.03731818181816"/>
    <x v="0"/>
    <n v="70000"/>
    <x v="536"/>
    <x v="283"/>
    <x v="820"/>
  </r>
  <r>
    <d v="2012-07-22T00:00:00"/>
    <d v="1899-12-30T09:40:00"/>
    <n v="9"/>
    <x v="1"/>
    <x v="0"/>
    <n v="7643.409090909091"/>
    <n v="43"/>
    <n v="126000"/>
    <n v="902.38087727272728"/>
    <x v="0"/>
    <n v="126000"/>
    <x v="537"/>
    <x v="398"/>
    <x v="821"/>
  </r>
  <r>
    <d v="2012-07-22T00:00:00"/>
    <d v="1899-12-30T09:55:00"/>
    <n v="9"/>
    <x v="1"/>
    <x v="8"/>
    <n v="5454.0909090909099"/>
    <n v="3"/>
    <n v="14000"/>
    <n v="643.90997272727282"/>
    <x v="0"/>
    <n v="14000"/>
    <x v="473"/>
    <x v="162"/>
    <x v="754"/>
  </r>
  <r>
    <d v="2012-07-22T00:00:00"/>
    <d v="1899-12-30T10:08:00"/>
    <n v="10"/>
    <x v="1"/>
    <x v="0"/>
    <n v="7643.409090909091"/>
    <n v="55"/>
    <n v="126000"/>
    <n v="902.38087727272728"/>
    <x v="0"/>
    <n v="126000"/>
    <x v="537"/>
    <x v="399"/>
    <x v="822"/>
  </r>
  <r>
    <d v="2012-07-22T00:00:00"/>
    <d v="1899-12-30T10:36:00"/>
    <n v="10"/>
    <x v="1"/>
    <x v="0"/>
    <n v="14211.363636363638"/>
    <n v="44"/>
    <n v="98000"/>
    <n v="1677.7935909090911"/>
    <x v="0"/>
    <n v="98000"/>
    <x v="538"/>
    <x v="400"/>
    <x v="823"/>
  </r>
  <r>
    <d v="2012-07-22T00:00:00"/>
    <d v="1899-12-30T10:49:00"/>
    <n v="10"/>
    <x v="1"/>
    <x v="9"/>
    <n v="5108.409090909091"/>
    <n v="16"/>
    <n v="28000"/>
    <n v="603.09877727272726"/>
    <x v="0"/>
    <n v="28000"/>
    <x v="356"/>
    <x v="249"/>
    <x v="824"/>
  </r>
  <r>
    <d v="2012-07-22T00:00:00"/>
    <d v="1899-12-30T11:06:00"/>
    <n v="11"/>
    <x v="1"/>
    <x v="0"/>
    <n v="6567.954545454546"/>
    <n v="24"/>
    <n v="98000"/>
    <n v="775.41271363636372"/>
    <x v="0"/>
    <n v="98000"/>
    <x v="539"/>
    <x v="401"/>
    <x v="440"/>
  </r>
  <r>
    <d v="2012-07-22T00:00:00"/>
    <d v="1899-12-30T11:20:00"/>
    <n v="11"/>
    <x v="1"/>
    <x v="9"/>
    <n v="3072.727272727273"/>
    <n v="25"/>
    <n v="14000"/>
    <n v="362.76618181818185"/>
    <x v="0"/>
    <n v="14000"/>
    <x v="392"/>
    <x v="35"/>
    <x v="825"/>
  </r>
  <r>
    <d v="2012-07-22T00:00:00"/>
    <d v="1899-12-30T11:38:00"/>
    <n v="11"/>
    <x v="1"/>
    <x v="0"/>
    <n v="4378.636363636364"/>
    <n v="48"/>
    <n v="84000"/>
    <n v="516.94180909090915"/>
    <x v="0"/>
    <n v="84000"/>
    <x v="407"/>
    <x v="249"/>
    <x v="826"/>
  </r>
  <r>
    <d v="2012-07-22T00:00:00"/>
    <d v="1899-12-30T11:42:00"/>
    <n v="11"/>
    <x v="1"/>
    <x v="4"/>
    <n v="1037.0454545454545"/>
    <n v="3"/>
    <n v="28000"/>
    <n v="122.43358636363635"/>
    <x v="0"/>
    <n v="28000"/>
    <x v="344"/>
    <x v="57"/>
    <x v="547"/>
  </r>
  <r>
    <d v="2012-07-22T00:00:00"/>
    <d v="1899-12-30T11:55:00"/>
    <n v="11"/>
    <x v="1"/>
    <x v="9"/>
    <n v="3072.727272727273"/>
    <n v="18"/>
    <n v="42000"/>
    <n v="362.76618181818185"/>
    <x v="0"/>
    <n v="42000"/>
    <x v="27"/>
    <x v="85"/>
    <x v="170"/>
  </r>
  <r>
    <d v="2012-07-22T00:00:00"/>
    <d v="1899-12-30T12:04:00"/>
    <n v="12"/>
    <x v="1"/>
    <x v="1"/>
    <n v="1037.0454545454545"/>
    <n v="3"/>
    <n v="28000"/>
    <n v="122.43358636363635"/>
    <x v="0"/>
    <n v="28000"/>
    <x v="344"/>
    <x v="57"/>
    <x v="547"/>
  </r>
  <r>
    <d v="2012-07-22T00:00:00"/>
    <d v="1899-12-30T12:13:00"/>
    <n v="12"/>
    <x v="1"/>
    <x v="0"/>
    <n v="5454.0909090909099"/>
    <n v="49"/>
    <n v="84000"/>
    <n v="643.90997272727282"/>
    <x v="0"/>
    <n v="84000"/>
    <x v="496"/>
    <x v="402"/>
    <x v="827"/>
  </r>
  <r>
    <d v="2012-07-22T00:00:00"/>
    <d v="1899-12-30T12:41:00"/>
    <n v="12"/>
    <x v="1"/>
    <x v="0"/>
    <n v="9832.7272727272721"/>
    <n v="50"/>
    <n v="140000"/>
    <n v="1160.8517818181817"/>
    <x v="0"/>
    <n v="140000"/>
    <x v="540"/>
    <x v="2"/>
    <x v="564"/>
  </r>
  <r>
    <d v="2012-07-22T00:00:00"/>
    <d v="1899-12-30T12:49:00"/>
    <n v="12"/>
    <x v="1"/>
    <x v="1"/>
    <n v="1037.0454545454545"/>
    <n v="4"/>
    <n v="28000"/>
    <n v="122.43358636363635"/>
    <x v="0"/>
    <n v="28000"/>
    <x v="344"/>
    <x v="86"/>
    <x v="787"/>
  </r>
  <r>
    <d v="2012-07-22T00:00:00"/>
    <d v="1899-12-30T13:05:00"/>
    <n v="13"/>
    <x v="1"/>
    <x v="0"/>
    <n v="2189.318181818182"/>
    <n v="30"/>
    <n v="56000"/>
    <n v="258.47090454545457"/>
    <x v="0"/>
    <n v="56000"/>
    <x v="414"/>
    <x v="14"/>
    <x v="828"/>
  </r>
  <r>
    <d v="2012-07-22T00:00:00"/>
    <d v="1899-12-30T13:10:00"/>
    <n v="13"/>
    <x v="1"/>
    <x v="9"/>
    <n v="3072.727272727273"/>
    <n v="30"/>
    <n v="14000"/>
    <n v="362.76618181818185"/>
    <x v="0"/>
    <n v="14000"/>
    <x v="392"/>
    <x v="403"/>
    <x v="829"/>
  </r>
  <r>
    <d v="2012-07-22T00:00:00"/>
    <d v="1899-12-30T13:30:00"/>
    <n v="13"/>
    <x v="1"/>
    <x v="3"/>
    <n v="1037.0454545454545"/>
    <n v="7"/>
    <n v="14000"/>
    <n v="122.43358636363635"/>
    <x v="0"/>
    <n v="14000"/>
    <x v="365"/>
    <x v="125"/>
    <x v="629"/>
  </r>
  <r>
    <d v="2012-07-22T00:00:00"/>
    <d v="1899-12-30T13:43:00"/>
    <n v="13"/>
    <x v="1"/>
    <x v="0"/>
    <n v="8757.2727272727279"/>
    <n v="15"/>
    <n v="70000"/>
    <n v="1033.8836181818183"/>
    <x v="0"/>
    <n v="70000"/>
    <x v="541"/>
    <x v="162"/>
    <x v="830"/>
  </r>
  <r>
    <d v="2012-07-22T00:00:00"/>
    <d v="1899-12-30T13:48:00"/>
    <n v="13"/>
    <x v="1"/>
    <x v="3"/>
    <n v="1037.0454545454545"/>
    <n v="4"/>
    <n v="14000"/>
    <n v="122.43358636363635"/>
    <x v="0"/>
    <n v="14000"/>
    <x v="365"/>
    <x v="153"/>
    <x v="787"/>
  </r>
  <r>
    <d v="2012-07-22T00:00:00"/>
    <d v="1899-12-30T13:48:00"/>
    <n v="13"/>
    <x v="1"/>
    <x v="9"/>
    <n v="1037.0454545454545"/>
    <n v="4"/>
    <n v="14000"/>
    <n v="122.43358636363635"/>
    <x v="0"/>
    <n v="14000"/>
    <x v="365"/>
    <x v="153"/>
    <x v="787"/>
  </r>
  <r>
    <d v="2012-07-22T00:00:00"/>
    <d v="1899-12-30T14:00:00"/>
    <n v="14"/>
    <x v="1"/>
    <x v="1"/>
    <n v="3072.727272727273"/>
    <n v="2"/>
    <n v="28000"/>
    <n v="362.76618181818185"/>
    <x v="0"/>
    <n v="28000"/>
    <x v="35"/>
    <x v="114"/>
    <x v="73"/>
  </r>
  <r>
    <d v="2012-07-22T00:00:00"/>
    <d v="1899-12-30T14:00:00"/>
    <n v="14"/>
    <x v="1"/>
    <x v="3"/>
    <n v="2035.6818181818185"/>
    <n v="2"/>
    <n v="14000"/>
    <n v="240.3325954545455"/>
    <x v="0"/>
    <n v="14000"/>
    <x v="372"/>
    <x v="86"/>
    <x v="588"/>
  </r>
  <r>
    <d v="2012-07-22T00:00:00"/>
    <d v="1899-12-30T14:29:00"/>
    <n v="14"/>
    <x v="1"/>
    <x v="1"/>
    <n v="6107.045454545455"/>
    <n v="1"/>
    <n v="28000"/>
    <n v="720.99778636363635"/>
    <x v="0"/>
    <n v="28000"/>
    <x v="542"/>
    <x v="327"/>
    <x v="831"/>
  </r>
  <r>
    <d v="2012-07-22T00:00:00"/>
    <d v="1899-12-30T14:46:00"/>
    <n v="14"/>
    <x v="1"/>
    <x v="0"/>
    <n v="5454.0909090909099"/>
    <n v="8"/>
    <n v="70000"/>
    <n v="643.90997272727282"/>
    <x v="0"/>
    <n v="70000"/>
    <x v="373"/>
    <x v="291"/>
    <x v="832"/>
  </r>
  <r>
    <d v="2012-07-22T00:00:00"/>
    <d v="1899-12-30T15:13:00"/>
    <n v="15"/>
    <x v="1"/>
    <x v="0"/>
    <n v="4378.636363636364"/>
    <n v="3"/>
    <n v="56000"/>
    <n v="516.94180909090915"/>
    <x v="0"/>
    <n v="56000"/>
    <x v="468"/>
    <x v="89"/>
    <x v="833"/>
  </r>
  <r>
    <d v="2012-07-22T00:00:00"/>
    <d v="1899-12-30T15:34:00"/>
    <n v="15"/>
    <x v="1"/>
    <x v="1"/>
    <n v="6107.045454545455"/>
    <n v="9"/>
    <n v="28000"/>
    <n v="720.99778636363635"/>
    <x v="0"/>
    <n v="28000"/>
    <x v="542"/>
    <x v="69"/>
    <x v="834"/>
  </r>
  <r>
    <d v="2012-07-22T00:00:00"/>
    <d v="1899-12-30T15:41:00"/>
    <n v="15"/>
    <x v="1"/>
    <x v="17"/>
    <n v="4685.909090909091"/>
    <n v="28"/>
    <n v="14000"/>
    <n v="553.21842727272724"/>
    <x v="0"/>
    <n v="14000"/>
    <x v="403"/>
    <x v="306"/>
    <x v="835"/>
  </r>
  <r>
    <d v="2012-07-22T00:00:00"/>
    <d v="1899-12-30T15:46:00"/>
    <n v="15"/>
    <x v="1"/>
    <x v="1"/>
    <n v="6107.045454545455"/>
    <n v="3"/>
    <n v="28000"/>
    <n v="720.99778636363635"/>
    <x v="0"/>
    <n v="28000"/>
    <x v="542"/>
    <x v="57"/>
    <x v="836"/>
  </r>
  <r>
    <d v="2012-07-22T00:00:00"/>
    <d v="1899-12-30T15:50:00"/>
    <n v="15"/>
    <x v="1"/>
    <x v="12"/>
    <n v="5300.454545454545"/>
    <n v="8"/>
    <n v="56000"/>
    <n v="625.77166363636354"/>
    <x v="0"/>
    <n v="56000"/>
    <x v="413"/>
    <x v="86"/>
    <x v="148"/>
  </r>
  <r>
    <d v="2012-07-22T00:00:00"/>
    <d v="1899-12-30T16:04:00"/>
    <n v="16"/>
    <x v="1"/>
    <x v="17"/>
    <n v="9371.818181818182"/>
    <n v="11"/>
    <n v="42000"/>
    <n v="1106.4368545454545"/>
    <x v="0"/>
    <n v="42000"/>
    <x v="543"/>
    <x v="304"/>
    <x v="837"/>
  </r>
  <r>
    <d v="2012-07-22T00:00:00"/>
    <d v="1899-12-30T16:04:00"/>
    <n v="16"/>
    <x v="1"/>
    <x v="6"/>
    <n v="2035.6818181818185"/>
    <n v="2"/>
    <n v="28000"/>
    <n v="240.3325954545455"/>
    <x v="0"/>
    <n v="28000"/>
    <x v="349"/>
    <x v="114"/>
    <x v="588"/>
  </r>
  <r>
    <d v="2012-07-22T00:00:00"/>
    <d v="1899-12-30T16:04:00"/>
    <n v="16"/>
    <x v="1"/>
    <x v="1"/>
    <n v="6107.045454545455"/>
    <n v="7"/>
    <n v="28000"/>
    <n v="720.99778636363635"/>
    <x v="0"/>
    <n v="28000"/>
    <x v="542"/>
    <x v="166"/>
    <x v="296"/>
  </r>
  <r>
    <d v="2012-07-22T00:00:00"/>
    <d v="1899-12-30T16:24:00"/>
    <n v="16"/>
    <x v="1"/>
    <x v="1"/>
    <n v="6107.045454545455"/>
    <n v="24"/>
    <n v="28000"/>
    <n v="720.99778636363635"/>
    <x v="0"/>
    <n v="28000"/>
    <x v="542"/>
    <x v="292"/>
    <x v="838"/>
  </r>
  <r>
    <d v="2012-07-22T00:00:00"/>
    <d v="1899-12-30T16:36:00"/>
    <n v="16"/>
    <x v="1"/>
    <x v="1"/>
    <n v="6107.045454545455"/>
    <n v="2"/>
    <n v="28000"/>
    <n v="720.99778636363635"/>
    <x v="0"/>
    <n v="28000"/>
    <x v="542"/>
    <x v="114"/>
    <x v="839"/>
  </r>
  <r>
    <d v="2012-07-22T00:00:00"/>
    <d v="1899-12-30T17:10:00"/>
    <n v="17"/>
    <x v="1"/>
    <x v="0"/>
    <n v="5454.0909090909099"/>
    <n v="19"/>
    <n v="28000"/>
    <n v="643.90997272727282"/>
    <x v="0"/>
    <n v="28000"/>
    <x v="410"/>
    <x v="3"/>
    <x v="840"/>
  </r>
  <r>
    <d v="2012-07-22T00:00:00"/>
    <d v="1899-12-30T17:14:00"/>
    <n v="17"/>
    <x v="1"/>
    <x v="1"/>
    <n v="3072.727272727273"/>
    <n v="3"/>
    <n v="14000"/>
    <n v="362.76618181818185"/>
    <x v="0"/>
    <n v="14000"/>
    <x v="392"/>
    <x v="162"/>
    <x v="269"/>
  </r>
  <r>
    <d v="2012-07-22T00:00:00"/>
    <d v="1899-12-30T17:42:00"/>
    <n v="17"/>
    <x v="1"/>
    <x v="0"/>
    <n v="2189.318181818182"/>
    <n v="25"/>
    <n v="70000"/>
    <n v="258.47090454545457"/>
    <x v="0"/>
    <n v="70000"/>
    <x v="453"/>
    <x v="2"/>
    <x v="841"/>
  </r>
  <r>
    <d v="2012-07-22T00:00:00"/>
    <d v="1899-12-30T17:44:00"/>
    <n v="17"/>
    <x v="1"/>
    <x v="1"/>
    <n v="5108.409090909091"/>
    <n v="13"/>
    <n v="28000"/>
    <n v="603.09877727272726"/>
    <x v="0"/>
    <n v="28000"/>
    <x v="356"/>
    <x v="36"/>
    <x v="842"/>
  </r>
  <r>
    <d v="2012-07-22T00:00:00"/>
    <d v="1899-12-30T18:12:00"/>
    <n v="18"/>
    <x v="1"/>
    <x v="17"/>
    <n v="10562.5"/>
    <n v="12"/>
    <n v="56000"/>
    <n v="1247.00875"/>
    <x v="0"/>
    <n v="56000"/>
    <x v="508"/>
    <x v="162"/>
    <x v="843"/>
  </r>
  <r>
    <d v="2012-07-22T00:00:00"/>
    <d v="1899-12-30T18:16:00"/>
    <n v="18"/>
    <x v="1"/>
    <x v="1"/>
    <n v="2035.6818181818185"/>
    <n v="2"/>
    <n v="14000"/>
    <n v="240.3325954545455"/>
    <x v="0"/>
    <n v="14000"/>
    <x v="372"/>
    <x v="86"/>
    <x v="588"/>
  </r>
  <r>
    <d v="2012-07-22T00:00:00"/>
    <d v="1899-12-30T18:18:00"/>
    <n v="18"/>
    <x v="1"/>
    <x v="9"/>
    <n v="1037.0454545454545"/>
    <n v="3"/>
    <n v="28000"/>
    <n v="122.43358636363635"/>
    <x v="0"/>
    <n v="28000"/>
    <x v="344"/>
    <x v="57"/>
    <x v="547"/>
  </r>
  <r>
    <d v="2012-07-22T00:00:00"/>
    <d v="1899-12-30T18:34:00"/>
    <n v="18"/>
    <x v="1"/>
    <x v="1"/>
    <n v="2035.6818181818185"/>
    <n v="13"/>
    <n v="14000"/>
    <n v="240.3325954545455"/>
    <x v="0"/>
    <n v="14000"/>
    <x v="372"/>
    <x v="278"/>
    <x v="631"/>
  </r>
  <r>
    <d v="2012-07-22T00:00:00"/>
    <d v="1899-12-30T18:45:00"/>
    <n v="18"/>
    <x v="1"/>
    <x v="9"/>
    <n v="1037.0454545454545"/>
    <n v="9"/>
    <n v="56000"/>
    <n v="122.43358636363635"/>
    <x v="0"/>
    <n v="56000"/>
    <x v="544"/>
    <x v="227"/>
    <x v="107"/>
  </r>
  <r>
    <d v="2012-07-22T00:00:00"/>
    <d v="1899-12-30T19:00:00"/>
    <n v="19"/>
    <x v="1"/>
    <x v="17"/>
    <n v="12905.454545454544"/>
    <n v="28"/>
    <n v="70000"/>
    <n v="1523.6179636363634"/>
    <x v="0"/>
    <n v="70000"/>
    <x v="545"/>
    <x v="404"/>
    <x v="844"/>
  </r>
  <r>
    <d v="2012-07-22T00:00:00"/>
    <d v="1899-12-30T19:31:00"/>
    <n v="19"/>
    <x v="1"/>
    <x v="9"/>
    <n v="1037.0454545454545"/>
    <n v="16"/>
    <n v="28000"/>
    <n v="122.43358636363635"/>
    <x v="0"/>
    <n v="28000"/>
    <x v="344"/>
    <x v="249"/>
    <x v="845"/>
  </r>
  <r>
    <d v="2012-07-22T00:00:00"/>
    <d v="1899-12-30T19:48:00"/>
    <n v="19"/>
    <x v="1"/>
    <x v="13"/>
    <n v="9794.318181818182"/>
    <n v="54"/>
    <n v="84000"/>
    <n v="1156.3172045454546"/>
    <x v="0"/>
    <n v="84000"/>
    <x v="124"/>
    <x v="280"/>
    <x v="846"/>
  </r>
  <r>
    <d v="2012-07-22T00:00:00"/>
    <d v="1899-12-30T20:20:00"/>
    <n v="20"/>
    <x v="1"/>
    <x v="17"/>
    <n v="1190.681818181818"/>
    <n v="13"/>
    <n v="28000"/>
    <n v="140.57189545454543"/>
    <x v="0"/>
    <n v="28000"/>
    <x v="513"/>
    <x v="36"/>
    <x v="847"/>
  </r>
  <r>
    <d v="2012-07-22T00:00:00"/>
    <d v="1899-12-30T20:22:00"/>
    <n v="20"/>
    <x v="1"/>
    <x v="15"/>
    <n v="1037.0454545454545"/>
    <n v="4"/>
    <n v="14000"/>
    <n v="122.43358636363635"/>
    <x v="0"/>
    <n v="14000"/>
    <x v="365"/>
    <x v="153"/>
    <x v="787"/>
  </r>
  <r>
    <d v="2012-07-22T00:00:00"/>
    <d v="1899-12-30T20:45:00"/>
    <n v="20"/>
    <x v="1"/>
    <x v="17"/>
    <n v="2342.9545454545455"/>
    <n v="11"/>
    <n v="28000"/>
    <n v="276.60921363636362"/>
    <x v="0"/>
    <n v="28000"/>
    <x v="399"/>
    <x v="22"/>
    <x v="548"/>
  </r>
  <r>
    <d v="2012-07-22T00:00:00"/>
    <d v="1899-12-30T20:45:00"/>
    <n v="20"/>
    <x v="1"/>
    <x v="9"/>
    <n v="1037.0454545454545"/>
    <n v="5"/>
    <n v="14000"/>
    <n v="122.43358636363635"/>
    <x v="0"/>
    <n v="14000"/>
    <x v="365"/>
    <x v="2"/>
    <x v="559"/>
  </r>
  <r>
    <d v="2012-07-22T00:00:00"/>
    <d v="1899-12-30T20:49:00"/>
    <n v="20"/>
    <x v="1"/>
    <x v="10"/>
    <n v="33492.727272727272"/>
    <n v="98"/>
    <n v="168000"/>
    <n v="3954.1513818181816"/>
    <x v="0"/>
    <n v="168000"/>
    <x v="546"/>
    <x v="402"/>
    <x v="848"/>
  </r>
  <r>
    <d v="2012-07-22T00:00:00"/>
    <d v="1899-12-30T20:51:00"/>
    <n v="20"/>
    <x v="1"/>
    <x v="0"/>
    <n v="69097.954545454544"/>
    <n v="252"/>
    <n v="322000"/>
    <n v="8157.7045136363631"/>
    <x v="0"/>
    <n v="322000"/>
    <x v="547"/>
    <x v="405"/>
    <x v="849"/>
  </r>
  <r>
    <d v="2012-07-22T00:00:00"/>
    <d v="1899-12-30T21:04:00"/>
    <n v="21"/>
    <x v="1"/>
    <x v="13"/>
    <n v="6529.545454545455"/>
    <n v="98"/>
    <n v="112000"/>
    <n v="770.87813636363637"/>
    <x v="0"/>
    <n v="112000"/>
    <x v="475"/>
    <x v="406"/>
    <x v="850"/>
  </r>
  <r>
    <d v="2012-07-22T00:00:00"/>
    <d v="1899-12-30T21:47:00"/>
    <n v="21"/>
    <x v="1"/>
    <x v="17"/>
    <n v="4685.909090909091"/>
    <n v="34"/>
    <n v="28000"/>
    <n v="553.21842727272724"/>
    <x v="0"/>
    <n v="28000"/>
    <x v="429"/>
    <x v="310"/>
    <x v="851"/>
  </r>
  <r>
    <d v="2012-07-22T00:00:00"/>
    <d v="1899-12-30T22:31:00"/>
    <n v="22"/>
    <x v="1"/>
    <x v="17"/>
    <n v="2342.9545454545455"/>
    <n v="30"/>
    <n v="14000"/>
    <n v="276.60921363636362"/>
    <x v="0"/>
    <n v="14000"/>
    <x v="429"/>
    <x v="403"/>
    <x v="690"/>
  </r>
  <r>
    <d v="2012-07-22T00:00:00"/>
    <d v="1899-12-30T22:53:00"/>
    <n v="22"/>
    <x v="1"/>
    <x v="9"/>
    <n v="1037.0454545454545"/>
    <n v="28"/>
    <n v="14000"/>
    <n v="122.43358636363635"/>
    <x v="0"/>
    <n v="14000"/>
    <x v="365"/>
    <x v="306"/>
    <x v="738"/>
  </r>
  <r>
    <d v="2012-07-22T00:00:00"/>
    <d v="1899-12-30T23:06:00"/>
    <n v="23"/>
    <x v="1"/>
    <x v="15"/>
    <n v="2035.6818181818185"/>
    <n v="13"/>
    <n v="56000"/>
    <n v="240.3325954545455"/>
    <x v="0"/>
    <n v="56000"/>
    <x v="386"/>
    <x v="123"/>
    <x v="631"/>
  </r>
  <r>
    <d v="2012-07-22T00:00:00"/>
    <d v="1899-12-30T23:12:00"/>
    <n v="23"/>
    <x v="1"/>
    <x v="16"/>
    <n v="13443.181818181818"/>
    <n v="57"/>
    <n v="84000"/>
    <n v="1587.1020454545453"/>
    <x v="0"/>
    <n v="84000"/>
    <x v="393"/>
    <x v="3"/>
    <x v="852"/>
  </r>
  <r>
    <d v="2012-07-22T00:00:00"/>
    <d v="1899-12-30T23:15:00"/>
    <n v="23"/>
    <x v="1"/>
    <x v="9"/>
    <n v="4071.3636363636369"/>
    <n v="24"/>
    <n v="28000"/>
    <n v="480.665190909091"/>
    <x v="0"/>
    <n v="28000"/>
    <x v="372"/>
    <x v="292"/>
    <x v="853"/>
  </r>
  <r>
    <d v="2012-07-22T00:00:00"/>
    <d v="1899-12-30T23:51:00"/>
    <n v="23"/>
    <x v="1"/>
    <x v="9"/>
    <n v="2035.6818181818185"/>
    <n v="13"/>
    <n v="28000"/>
    <n v="240.3325954545455"/>
    <x v="0"/>
    <n v="28000"/>
    <x v="349"/>
    <x v="36"/>
    <x v="631"/>
  </r>
  <r>
    <d v="2012-07-22T00:00:00"/>
    <d v="1899-12-30T23:56:00"/>
    <n v="23"/>
    <x v="1"/>
    <x v="17"/>
    <n v="2342.9545454545455"/>
    <n v="12"/>
    <n v="14000"/>
    <n v="276.60921363636362"/>
    <x v="0"/>
    <n v="14000"/>
    <x v="429"/>
    <x v="292"/>
    <x v="854"/>
  </r>
  <r>
    <d v="2012-07-23T00:00:00"/>
    <d v="1899-12-30T00:23:00"/>
    <n v="0"/>
    <x v="1"/>
    <x v="17"/>
    <n v="3533.6363636363644"/>
    <n v="8"/>
    <n v="28000"/>
    <n v="417.18110909090916"/>
    <x v="1"/>
    <n v="28000"/>
    <x v="504"/>
    <x v="153"/>
    <x v="169"/>
  </r>
  <r>
    <d v="2012-07-23T00:00:00"/>
    <d v="1899-12-30T00:51:00"/>
    <n v="0"/>
    <x v="1"/>
    <x v="17"/>
    <n v="4685.909090909091"/>
    <n v="4"/>
    <n v="42000"/>
    <n v="553.21842727272724"/>
    <x v="1"/>
    <n v="42000"/>
    <x v="389"/>
    <x v="337"/>
    <x v="614"/>
  </r>
  <r>
    <d v="2012-07-23T00:00:00"/>
    <d v="1899-12-30T01:11:00"/>
    <n v="1"/>
    <x v="1"/>
    <x v="17"/>
    <n v="5876.590909090909"/>
    <n v="4"/>
    <n v="70000"/>
    <n v="693.79032272727272"/>
    <x v="1"/>
    <n v="70000"/>
    <x v="548"/>
    <x v="356"/>
    <x v="855"/>
  </r>
  <r>
    <d v="2012-07-23T00:00:00"/>
    <d v="1899-12-30T01:20:00"/>
    <n v="1"/>
    <x v="1"/>
    <x v="15"/>
    <n v="1037.0454545454545"/>
    <n v="17"/>
    <n v="14000"/>
    <n v="122.43358636363635"/>
    <x v="1"/>
    <n v="14000"/>
    <x v="365"/>
    <x v="310"/>
    <x v="694"/>
  </r>
  <r>
    <d v="2012-07-23T00:00:00"/>
    <d v="1899-12-30T01:36:00"/>
    <n v="1"/>
    <x v="1"/>
    <x v="17"/>
    <n v="2342.9545454545455"/>
    <n v="2"/>
    <n v="42000"/>
    <n v="276.60921363636362"/>
    <x v="1"/>
    <n v="42000"/>
    <x v="394"/>
    <x v="301"/>
    <x v="614"/>
  </r>
  <r>
    <d v="2012-07-23T00:00:00"/>
    <d v="1899-12-30T01:48:00"/>
    <n v="1"/>
    <x v="1"/>
    <x v="15"/>
    <n v="1037.0454545454545"/>
    <n v="15"/>
    <n v="14000"/>
    <n v="122.43358636363635"/>
    <x v="1"/>
    <n v="14000"/>
    <x v="365"/>
    <x v="154"/>
    <x v="732"/>
  </r>
  <r>
    <d v="2012-07-23T00:00:00"/>
    <d v="1899-12-30T09:21:00"/>
    <n v="9"/>
    <x v="1"/>
    <x v="0"/>
    <n v="18551.590909090908"/>
    <n v="11"/>
    <n v="126000"/>
    <n v="2190.2008227272727"/>
    <x v="1"/>
    <n v="126000"/>
    <x v="549"/>
    <x v="407"/>
    <x v="856"/>
  </r>
  <r>
    <d v="2012-07-23T00:00:00"/>
    <d v="1899-12-30T09:51:00"/>
    <n v="9"/>
    <x v="1"/>
    <x v="0"/>
    <n v="15286.818181818182"/>
    <n v="5"/>
    <n v="112000"/>
    <n v="1804.7617545454546"/>
    <x v="1"/>
    <n v="112000"/>
    <x v="367"/>
    <x v="24"/>
    <x v="857"/>
  </r>
  <r>
    <d v="2012-07-23T00:00:00"/>
    <d v="1899-12-30T10:15:00"/>
    <n v="10"/>
    <x v="1"/>
    <x v="0"/>
    <n v="15286.818181818182"/>
    <n v="6"/>
    <n v="98000"/>
    <n v="1804.7617545454546"/>
    <x v="1"/>
    <n v="98000"/>
    <x v="550"/>
    <x v="408"/>
    <x v="677"/>
  </r>
  <r>
    <d v="2012-07-23T00:00:00"/>
    <d v="1899-12-30T10:45:00"/>
    <n v="10"/>
    <x v="1"/>
    <x v="0"/>
    <n v="13097.5"/>
    <n v="5"/>
    <n v="70000"/>
    <n v="1546.2908499999999"/>
    <x v="1"/>
    <n v="70000"/>
    <x v="551"/>
    <x v="114"/>
    <x v="858"/>
  </r>
  <r>
    <d v="2012-07-23T00:00:00"/>
    <d v="1899-12-30T10:55:00"/>
    <n v="10"/>
    <x v="1"/>
    <x v="7"/>
    <n v="3456.818181818182"/>
    <n v="7"/>
    <n v="56000"/>
    <n v="408.11195454545458"/>
    <x v="1"/>
    <n v="56000"/>
    <x v="257"/>
    <x v="150"/>
    <x v="859"/>
  </r>
  <r>
    <d v="2012-07-23T00:00:00"/>
    <d v="1899-12-30T11:11:00"/>
    <n v="11"/>
    <x v="1"/>
    <x v="7"/>
    <n v="4609.090909090909"/>
    <n v="17"/>
    <n v="70000"/>
    <n v="544.14927272727266"/>
    <x v="1"/>
    <n v="70000"/>
    <x v="418"/>
    <x v="283"/>
    <x v="675"/>
  </r>
  <r>
    <d v="2012-07-23T00:00:00"/>
    <d v="1899-12-30T11:16:00"/>
    <n v="11"/>
    <x v="1"/>
    <x v="0"/>
    <n v="10908.18181818182"/>
    <n v="4"/>
    <n v="42000"/>
    <n v="1287.8199454545456"/>
    <x v="1"/>
    <n v="42000"/>
    <x v="552"/>
    <x v="337"/>
    <x v="721"/>
  </r>
  <r>
    <d v="2012-07-23T00:00:00"/>
    <d v="1899-12-30T11:28:00"/>
    <n v="11"/>
    <x v="1"/>
    <x v="1"/>
    <n v="1037.0454545454545"/>
    <n v="0"/>
    <n v="14000"/>
    <n v="122.43358636363635"/>
    <x v="1"/>
    <n v="14000"/>
    <x v="365"/>
    <x v="38"/>
    <x v="50"/>
  </r>
  <r>
    <d v="2012-07-23T00:00:00"/>
    <d v="1899-12-30T11:35:00"/>
    <n v="11"/>
    <x v="1"/>
    <x v="1"/>
    <n v="1037.0454545454545"/>
    <n v="6"/>
    <n v="14000"/>
    <n v="122.43358636363635"/>
    <x v="1"/>
    <n v="14000"/>
    <x v="365"/>
    <x v="85"/>
    <x v="767"/>
  </r>
  <r>
    <d v="2012-07-23T00:00:00"/>
    <d v="1899-12-30T11:42:00"/>
    <n v="11"/>
    <x v="1"/>
    <x v="9"/>
    <n v="2035.6818181818185"/>
    <n v="1"/>
    <n v="28000"/>
    <n v="240.3325954545455"/>
    <x v="1"/>
    <n v="28000"/>
    <x v="349"/>
    <x v="327"/>
    <x v="739"/>
  </r>
  <r>
    <d v="2012-07-23T00:00:00"/>
    <d v="1899-12-30T11:45:00"/>
    <n v="11"/>
    <x v="1"/>
    <x v="0"/>
    <n v="9832.7272727272721"/>
    <n v="1"/>
    <n v="56000"/>
    <n v="1160.8517818181817"/>
    <x v="1"/>
    <n v="56000"/>
    <x v="553"/>
    <x v="354"/>
    <x v="860"/>
  </r>
  <r>
    <d v="2012-07-23T00:00:00"/>
    <d v="1899-12-30T11:49:00"/>
    <n v="11"/>
    <x v="1"/>
    <x v="2"/>
    <n v="3072.727272727273"/>
    <n v="4"/>
    <n v="14000"/>
    <n v="362.76618181818185"/>
    <x v="1"/>
    <n v="14000"/>
    <x v="392"/>
    <x v="153"/>
    <x v="7"/>
  </r>
  <r>
    <d v="2012-07-23T00:00:00"/>
    <d v="1899-12-30T11:55:00"/>
    <n v="11"/>
    <x v="1"/>
    <x v="11"/>
    <n v="1152.2727272727273"/>
    <n v="3"/>
    <n v="14000"/>
    <n v="136.03731818181816"/>
    <x v="1"/>
    <n v="14000"/>
    <x v="173"/>
    <x v="162"/>
    <x v="18"/>
  </r>
  <r>
    <d v="2012-07-23T00:00:00"/>
    <d v="1899-12-30T12:05:00"/>
    <n v="12"/>
    <x v="1"/>
    <x v="1"/>
    <n v="1037.0454545454545"/>
    <n v="7"/>
    <n v="14000"/>
    <n v="122.43358636363635"/>
    <x v="1"/>
    <n v="14000"/>
    <x v="365"/>
    <x v="125"/>
    <x v="629"/>
  </r>
  <r>
    <d v="2012-07-23T00:00:00"/>
    <d v="1899-12-30T12:07:00"/>
    <n v="12"/>
    <x v="1"/>
    <x v="9"/>
    <n v="2035.6818181818185"/>
    <n v="1"/>
    <n v="14000"/>
    <n v="240.3325954545455"/>
    <x v="1"/>
    <n v="14000"/>
    <x v="372"/>
    <x v="114"/>
    <x v="739"/>
  </r>
  <r>
    <d v="2012-07-23T00:00:00"/>
    <d v="1899-12-30T12:12:00"/>
    <n v="12"/>
    <x v="1"/>
    <x v="7"/>
    <n v="4609.090909090909"/>
    <n v="10"/>
    <n v="70000"/>
    <n v="544.14927272727266"/>
    <x v="1"/>
    <n v="70000"/>
    <x v="418"/>
    <x v="86"/>
    <x v="182"/>
  </r>
  <r>
    <d v="2012-07-23T00:00:00"/>
    <d v="1899-12-30T13:14:00"/>
    <n v="13"/>
    <x v="1"/>
    <x v="1"/>
    <n v="2035.6818181818185"/>
    <n v="15"/>
    <n v="14000"/>
    <n v="240.3325954545455"/>
    <x v="1"/>
    <n v="14000"/>
    <x v="372"/>
    <x v="154"/>
    <x v="861"/>
  </r>
  <r>
    <d v="2012-07-23T00:00:00"/>
    <d v="1899-12-30T13:18:00"/>
    <n v="13"/>
    <x v="1"/>
    <x v="7"/>
    <n v="2304.5454545454545"/>
    <n v="20"/>
    <n v="84000"/>
    <n v="272.07463636363633"/>
    <x v="1"/>
    <n v="84000"/>
    <x v="554"/>
    <x v="7"/>
    <x v="107"/>
  </r>
  <r>
    <d v="2012-07-23T00:00:00"/>
    <d v="1899-12-30T13:18:00"/>
    <n v="13"/>
    <x v="1"/>
    <x v="11"/>
    <n v="2304.5454545454545"/>
    <n v="10"/>
    <n v="42000"/>
    <n v="272.07463636363633"/>
    <x v="1"/>
    <n v="42000"/>
    <x v="555"/>
    <x v="7"/>
    <x v="150"/>
  </r>
  <r>
    <d v="2012-07-23T00:00:00"/>
    <d v="1899-12-30T13:28:00"/>
    <n v="13"/>
    <x v="1"/>
    <x v="1"/>
    <n v="2035.6818181818185"/>
    <n v="7"/>
    <n v="14000"/>
    <n v="240.3325954545455"/>
    <x v="1"/>
    <n v="14000"/>
    <x v="372"/>
    <x v="125"/>
    <x v="813"/>
  </r>
  <r>
    <d v="2012-07-23T00:00:00"/>
    <d v="1899-12-30T13:40:00"/>
    <n v="13"/>
    <x v="1"/>
    <x v="0"/>
    <n v="5454.0909090909099"/>
    <n v="1"/>
    <n v="56000"/>
    <n v="643.90997272727282"/>
    <x v="1"/>
    <n v="56000"/>
    <x v="471"/>
    <x v="354"/>
    <x v="673"/>
  </r>
  <r>
    <d v="2012-07-23T00:00:00"/>
    <d v="1899-12-30T13:45:00"/>
    <n v="13"/>
    <x v="1"/>
    <x v="1"/>
    <n v="2035.6818181818185"/>
    <n v="10"/>
    <n v="14000"/>
    <n v="240.3325954545455"/>
    <x v="1"/>
    <n v="14000"/>
    <x v="372"/>
    <x v="16"/>
    <x v="718"/>
  </r>
  <r>
    <d v="2012-07-23T00:00:00"/>
    <d v="1899-12-30T14:08:00"/>
    <n v="14"/>
    <x v="1"/>
    <x v="12"/>
    <n v="6644.7727272727279"/>
    <n v="11"/>
    <n v="42000"/>
    <n v="784.4818681818183"/>
    <x v="1"/>
    <n v="42000"/>
    <x v="431"/>
    <x v="304"/>
    <x v="862"/>
  </r>
  <r>
    <d v="2012-07-23T00:00:00"/>
    <d v="1899-12-30T14:15:00"/>
    <n v="14"/>
    <x v="1"/>
    <x v="9"/>
    <n v="5108.409090909091"/>
    <n v="4"/>
    <n v="42000"/>
    <n v="603.09877727272726"/>
    <x v="1"/>
    <n v="42000"/>
    <x v="360"/>
    <x v="337"/>
    <x v="661"/>
  </r>
  <r>
    <d v="2012-07-23T00:00:00"/>
    <d v="1899-12-30T14:55:00"/>
    <n v="14"/>
    <x v="1"/>
    <x v="7"/>
    <n v="1152.2727272727273"/>
    <n v="6"/>
    <n v="42000"/>
    <n v="136.03731818181816"/>
    <x v="1"/>
    <n v="42000"/>
    <x v="554"/>
    <x v="86"/>
    <x v="249"/>
  </r>
  <r>
    <d v="2012-07-23T00:00:00"/>
    <d v="1899-12-30T14:58:00"/>
    <n v="14"/>
    <x v="1"/>
    <x v="11"/>
    <n v="2304.5454545454545"/>
    <n v="3"/>
    <n v="14000"/>
    <n v="272.07463636363633"/>
    <x v="1"/>
    <n v="14000"/>
    <x v="396"/>
    <x v="162"/>
    <x v="126"/>
  </r>
  <r>
    <d v="2012-07-23T00:00:00"/>
    <d v="1899-12-30T15:08:00"/>
    <n v="15"/>
    <x v="1"/>
    <x v="9"/>
    <n v="2035.6818181818185"/>
    <n v="5"/>
    <n v="14000"/>
    <n v="240.3325954545455"/>
    <x v="1"/>
    <n v="14000"/>
    <x v="372"/>
    <x v="2"/>
    <x v="628"/>
  </r>
  <r>
    <d v="2012-07-23T00:00:00"/>
    <d v="1899-12-30T15:15:00"/>
    <n v="15"/>
    <x v="1"/>
    <x v="0"/>
    <n v="5454.0909090909099"/>
    <n v="18"/>
    <n v="56000"/>
    <n v="643.90997272727282"/>
    <x v="1"/>
    <n v="56000"/>
    <x v="471"/>
    <x v="69"/>
    <x v="863"/>
  </r>
  <r>
    <d v="2012-07-23T00:00:00"/>
    <d v="1899-12-30T15:19:00"/>
    <n v="15"/>
    <x v="1"/>
    <x v="12"/>
    <n v="3994.545454545455"/>
    <n v="5"/>
    <n v="42000"/>
    <n v="471.59603636363641"/>
    <x v="1"/>
    <n v="42000"/>
    <x v="371"/>
    <x v="122"/>
    <x v="752"/>
  </r>
  <r>
    <d v="2012-07-23T00:00:00"/>
    <d v="1899-12-30T15:24:00"/>
    <n v="15"/>
    <x v="1"/>
    <x v="11"/>
    <n v="2304.5454545454545"/>
    <n v="12"/>
    <n v="14000"/>
    <n v="272.07463636363633"/>
    <x v="1"/>
    <n v="14000"/>
    <x v="396"/>
    <x v="292"/>
    <x v="249"/>
  </r>
  <r>
    <d v="2012-07-23T00:00:00"/>
    <d v="1899-12-30T15:34:00"/>
    <n v="15"/>
    <x v="1"/>
    <x v="17"/>
    <n v="2342.9545454545455"/>
    <n v="1"/>
    <n v="14000"/>
    <n v="276.60921363636362"/>
    <x v="1"/>
    <n v="14000"/>
    <x v="429"/>
    <x v="114"/>
    <x v="611"/>
  </r>
  <r>
    <d v="2012-07-23T00:00:00"/>
    <d v="1899-12-30T15:37:00"/>
    <n v="15"/>
    <x v="1"/>
    <x v="9"/>
    <n v="3072.727272727273"/>
    <n v="12"/>
    <n v="14000"/>
    <n v="362.76618181818185"/>
    <x v="1"/>
    <n v="14000"/>
    <x v="392"/>
    <x v="292"/>
    <x v="105"/>
  </r>
  <r>
    <d v="2012-07-23T00:00:00"/>
    <d v="1899-12-30T15:40:00"/>
    <n v="15"/>
    <x v="1"/>
    <x v="1"/>
    <n v="2035.6818181818185"/>
    <n v="0"/>
    <n v="14000"/>
    <n v="240.3325954545455"/>
    <x v="1"/>
    <n v="14000"/>
    <x v="372"/>
    <x v="38"/>
    <x v="50"/>
  </r>
  <r>
    <d v="2012-07-23T00:00:00"/>
    <d v="1899-12-30T15:45:00"/>
    <n v="15"/>
    <x v="1"/>
    <x v="12"/>
    <n v="3994.545454545455"/>
    <n v="9"/>
    <n v="28000"/>
    <n v="471.59603636363641"/>
    <x v="1"/>
    <n v="28000"/>
    <x v="363"/>
    <x v="69"/>
    <x v="93"/>
  </r>
  <r>
    <d v="2012-07-23T00:00:00"/>
    <d v="1899-12-30T15:51:00"/>
    <n v="15"/>
    <x v="1"/>
    <x v="7"/>
    <n v="2304.5454545454545"/>
    <n v="8"/>
    <n v="70000"/>
    <n v="272.07463636363633"/>
    <x v="1"/>
    <n v="70000"/>
    <x v="556"/>
    <x v="291"/>
    <x v="256"/>
  </r>
  <r>
    <d v="2012-07-23T00:00:00"/>
    <d v="1899-12-30T16:06:00"/>
    <n v="16"/>
    <x v="1"/>
    <x v="17"/>
    <n v="7028.8636363636379"/>
    <n v="5"/>
    <n v="42000"/>
    <n v="829.82764090909109"/>
    <x v="1"/>
    <n v="42000"/>
    <x v="400"/>
    <x v="122"/>
    <x v="864"/>
  </r>
  <r>
    <d v="2012-07-23T00:00:00"/>
    <d v="1899-12-30T16:10:00"/>
    <n v="16"/>
    <x v="1"/>
    <x v="10"/>
    <n v="3994.545454545455"/>
    <n v="2"/>
    <n v="42000"/>
    <n v="471.59603636363641"/>
    <x v="1"/>
    <n v="42000"/>
    <x v="371"/>
    <x v="301"/>
    <x v="756"/>
  </r>
  <r>
    <d v="2012-07-23T00:00:00"/>
    <d v="1899-12-30T16:15:00"/>
    <n v="16"/>
    <x v="1"/>
    <x v="0"/>
    <n v="2189.318181818182"/>
    <n v="8"/>
    <n v="70000"/>
    <n v="258.47090454545457"/>
    <x v="1"/>
    <n v="70000"/>
    <x v="453"/>
    <x v="291"/>
    <x v="440"/>
  </r>
  <r>
    <d v="2012-07-23T00:00:00"/>
    <d v="1899-12-30T16:30:00"/>
    <n v="16"/>
    <x v="1"/>
    <x v="12"/>
    <n v="1344.318181818182"/>
    <n v="4"/>
    <n v="126000"/>
    <n v="158.71020454545456"/>
    <x v="1"/>
    <n v="126000"/>
    <x v="557"/>
    <x v="372"/>
    <x v="320"/>
  </r>
  <r>
    <d v="2012-07-23T00:00:00"/>
    <d v="1899-12-30T16:30:00"/>
    <n v="16"/>
    <x v="1"/>
    <x v="17"/>
    <n v="2342.9545454545455"/>
    <n v="1"/>
    <n v="28000"/>
    <n v="276.60921363636362"/>
    <x v="1"/>
    <n v="28000"/>
    <x v="399"/>
    <x v="327"/>
    <x v="611"/>
  </r>
  <r>
    <d v="2012-07-23T00:00:00"/>
    <d v="1899-12-30T16:33:00"/>
    <n v="16"/>
    <x v="1"/>
    <x v="9"/>
    <n v="3072.727272727273"/>
    <n v="6"/>
    <n v="14000"/>
    <n v="362.76618181818185"/>
    <x v="1"/>
    <n v="14000"/>
    <x v="392"/>
    <x v="85"/>
    <x v="74"/>
  </r>
  <r>
    <d v="2012-07-23T00:00:00"/>
    <d v="1899-12-30T16:39:00"/>
    <n v="16"/>
    <x v="1"/>
    <x v="10"/>
    <n v="1344.318181818182"/>
    <n v="2"/>
    <n v="14000"/>
    <n v="158.71020454545456"/>
    <x v="1"/>
    <n v="14000"/>
    <x v="40"/>
    <x v="86"/>
    <x v="519"/>
  </r>
  <r>
    <d v="2012-07-23T00:00:00"/>
    <d v="1899-12-30T16:45:00"/>
    <n v="16"/>
    <x v="1"/>
    <x v="0"/>
    <n v="2189.318181818182"/>
    <n v="4"/>
    <n v="70000"/>
    <n v="258.47090454545457"/>
    <x v="1"/>
    <n v="70000"/>
    <x v="453"/>
    <x v="356"/>
    <x v="865"/>
  </r>
  <r>
    <d v="2012-07-23T00:00:00"/>
    <d v="1899-12-30T16:48:00"/>
    <n v="16"/>
    <x v="1"/>
    <x v="12"/>
    <n v="1344.318181818182"/>
    <n v="19"/>
    <n v="140000"/>
    <n v="158.71020454545456"/>
    <x v="1"/>
    <n v="140000"/>
    <x v="558"/>
    <x v="409"/>
    <x v="579"/>
  </r>
  <r>
    <d v="2012-07-23T00:00:00"/>
    <d v="1899-12-30T16:53:00"/>
    <n v="16"/>
    <x v="1"/>
    <x v="7"/>
    <n v="1152.2727272727273"/>
    <n v="2"/>
    <n v="84000"/>
    <n v="136.03731818181816"/>
    <x v="1"/>
    <n v="84000"/>
    <x v="559"/>
    <x v="355"/>
    <x v="86"/>
  </r>
  <r>
    <d v="2012-07-23T00:00:00"/>
    <d v="1899-12-30T17:17:00"/>
    <n v="17"/>
    <x v="1"/>
    <x v="0"/>
    <n v="5454.0909090909099"/>
    <n v="23"/>
    <n v="140000"/>
    <n v="643.90997272727282"/>
    <x v="1"/>
    <n v="140000"/>
    <x v="560"/>
    <x v="410"/>
    <x v="866"/>
  </r>
  <r>
    <d v="2012-07-23T00:00:00"/>
    <d v="1899-12-30T17:22:00"/>
    <n v="17"/>
    <x v="1"/>
    <x v="1"/>
    <n v="1037.0454545454545"/>
    <n v="21"/>
    <n v="14000"/>
    <n v="122.43358636363635"/>
    <x v="1"/>
    <n v="14000"/>
    <x v="365"/>
    <x v="332"/>
    <x v="867"/>
  </r>
  <r>
    <d v="2012-07-23T00:00:00"/>
    <d v="1899-12-30T17:25:00"/>
    <n v="17"/>
    <x v="1"/>
    <x v="5"/>
    <n v="2035.6818181818185"/>
    <n v="4"/>
    <n v="14000"/>
    <n v="240.3325954545455"/>
    <x v="1"/>
    <n v="14000"/>
    <x v="372"/>
    <x v="153"/>
    <x v="868"/>
  </r>
  <r>
    <d v="2012-07-23T00:00:00"/>
    <d v="1899-12-30T17:29:00"/>
    <n v="17"/>
    <x v="1"/>
    <x v="12"/>
    <n v="1344.318181818182"/>
    <n v="8"/>
    <n v="112000"/>
    <n v="158.71020454545456"/>
    <x v="1"/>
    <n v="112000"/>
    <x v="561"/>
    <x v="114"/>
    <x v="869"/>
  </r>
  <r>
    <d v="2012-07-23T00:00:00"/>
    <d v="1899-12-30T17:32:00"/>
    <n v="17"/>
    <x v="1"/>
    <x v="10"/>
    <n v="3994.545454545455"/>
    <n v="4"/>
    <n v="42000"/>
    <n v="471.59603636363641"/>
    <x v="1"/>
    <n v="42000"/>
    <x v="371"/>
    <x v="337"/>
    <x v="40"/>
  </r>
  <r>
    <d v="2012-07-23T00:00:00"/>
    <d v="1899-12-30T17:45:00"/>
    <n v="17"/>
    <x v="1"/>
    <x v="0"/>
    <n v="10908.18181818182"/>
    <n v="8"/>
    <n v="154000"/>
    <n v="1287.8199454545456"/>
    <x v="1"/>
    <n v="154000"/>
    <x v="562"/>
    <x v="360"/>
    <x v="870"/>
  </r>
  <r>
    <d v="2012-07-23T00:00:00"/>
    <d v="1899-12-30T17:49:00"/>
    <n v="17"/>
    <x v="1"/>
    <x v="7"/>
    <n v="4609.090909090909"/>
    <n v="32"/>
    <n v="126000"/>
    <n v="544.14927272727266"/>
    <x v="1"/>
    <n v="126000"/>
    <x v="157"/>
    <x v="411"/>
    <x v="149"/>
  </r>
  <r>
    <d v="2012-07-23T00:00:00"/>
    <d v="1899-12-30T17:49:00"/>
    <n v="17"/>
    <x v="1"/>
    <x v="1"/>
    <n v="1037.0454545454545"/>
    <n v="4"/>
    <n v="14000"/>
    <n v="122.43358636363635"/>
    <x v="1"/>
    <n v="14000"/>
    <x v="365"/>
    <x v="153"/>
    <x v="787"/>
  </r>
  <r>
    <d v="2012-07-23T00:00:00"/>
    <d v="1899-12-30T17:53:00"/>
    <n v="17"/>
    <x v="1"/>
    <x v="12"/>
    <n v="1344.318181818182"/>
    <n v="3"/>
    <n v="210000"/>
    <n v="158.71020454545456"/>
    <x v="1"/>
    <n v="210000"/>
    <x v="563"/>
    <x v="369"/>
    <x v="789"/>
  </r>
  <r>
    <d v="2012-07-23T00:00:00"/>
    <d v="1899-12-30T17:58:00"/>
    <n v="17"/>
    <x v="1"/>
    <x v="10"/>
    <n v="1344.318181818182"/>
    <n v="36"/>
    <n v="42000"/>
    <n v="158.71020454545456"/>
    <x v="1"/>
    <n v="42000"/>
    <x v="375"/>
    <x v="292"/>
    <x v="871"/>
  </r>
  <r>
    <d v="2012-07-23T00:00:00"/>
    <d v="1899-12-30T18:04:00"/>
    <n v="18"/>
    <x v="1"/>
    <x v="17"/>
    <n v="4685.909090909091"/>
    <n v="4"/>
    <n v="28000"/>
    <n v="553.21842727272724"/>
    <x v="1"/>
    <n v="28000"/>
    <x v="429"/>
    <x v="86"/>
    <x v="614"/>
  </r>
  <r>
    <d v="2012-07-23T00:00:00"/>
    <d v="1899-12-30T18:04:00"/>
    <n v="18"/>
    <x v="1"/>
    <x v="1"/>
    <n v="1037.0454545454545"/>
    <n v="4"/>
    <n v="14000"/>
    <n v="122.43358636363635"/>
    <x v="1"/>
    <n v="14000"/>
    <x v="365"/>
    <x v="153"/>
    <x v="787"/>
  </r>
  <r>
    <d v="2012-07-23T00:00:00"/>
    <d v="1899-12-30T18:30:00"/>
    <n v="18"/>
    <x v="1"/>
    <x v="17"/>
    <n v="5876.590909090909"/>
    <n v="15"/>
    <n v="42000"/>
    <n v="693.79032272727272"/>
    <x v="1"/>
    <n v="42000"/>
    <x v="428"/>
    <x v="2"/>
    <x v="872"/>
  </r>
  <r>
    <d v="2012-07-23T00:00:00"/>
    <d v="1899-12-30T18:49:00"/>
    <n v="18"/>
    <x v="1"/>
    <x v="15"/>
    <n v="4071.3636363636369"/>
    <n v="18"/>
    <n v="14000"/>
    <n v="480.665190909091"/>
    <x v="1"/>
    <n v="14000"/>
    <x v="533"/>
    <x v="185"/>
    <x v="613"/>
  </r>
  <r>
    <d v="2012-07-23T00:00:00"/>
    <d v="1899-12-30T18:54:00"/>
    <n v="18"/>
    <x v="1"/>
    <x v="1"/>
    <n v="1037.0454545454545"/>
    <n v="4"/>
    <n v="14000"/>
    <n v="122.43358636363635"/>
    <x v="1"/>
    <n v="14000"/>
    <x v="365"/>
    <x v="153"/>
    <x v="787"/>
  </r>
  <r>
    <d v="2012-07-23T00:00:00"/>
    <d v="1899-12-30T19:19:00"/>
    <n v="19"/>
    <x v="1"/>
    <x v="9"/>
    <n v="1037.0454545454545"/>
    <n v="20"/>
    <n v="42000"/>
    <n v="122.43358636363635"/>
    <x v="1"/>
    <n v="42000"/>
    <x v="564"/>
    <x v="19"/>
    <x v="873"/>
  </r>
  <r>
    <d v="2012-07-23T00:00:00"/>
    <d v="1899-12-30T19:24:00"/>
    <n v="19"/>
    <x v="1"/>
    <x v="17"/>
    <n v="2342.9545454545455"/>
    <n v="4"/>
    <n v="14000"/>
    <n v="276.60921363636362"/>
    <x v="1"/>
    <n v="14000"/>
    <x v="429"/>
    <x v="153"/>
    <x v="663"/>
  </r>
  <r>
    <d v="2012-07-23T00:00:00"/>
    <d v="1899-12-30T19:57:00"/>
    <n v="19"/>
    <x v="1"/>
    <x v="7"/>
    <n v="30996.136363636364"/>
    <n v="99"/>
    <n v="420000"/>
    <n v="3659.403859090909"/>
    <x v="1"/>
    <n v="420000"/>
    <x v="565"/>
    <x v="412"/>
    <x v="874"/>
  </r>
  <r>
    <d v="2012-07-23T00:00:00"/>
    <d v="1899-12-30T20:13:00"/>
    <n v="20"/>
    <x v="1"/>
    <x v="17"/>
    <n v="3533.6363636363644"/>
    <n v="11"/>
    <n v="14000"/>
    <n v="417.18110909090916"/>
    <x v="1"/>
    <n v="14000"/>
    <x v="435"/>
    <x v="281"/>
    <x v="521"/>
  </r>
  <r>
    <d v="2012-07-23T00:00:00"/>
    <d v="1899-12-30T20:18:00"/>
    <n v="20"/>
    <x v="1"/>
    <x v="9"/>
    <n v="2035.6818181818185"/>
    <n v="4"/>
    <n v="42000"/>
    <n v="240.3325954545455"/>
    <x v="1"/>
    <n v="42000"/>
    <x v="343"/>
    <x v="337"/>
    <x v="868"/>
  </r>
  <r>
    <d v="2012-07-23T00:00:00"/>
    <d v="1899-12-30T20:45:00"/>
    <n v="20"/>
    <x v="1"/>
    <x v="9"/>
    <n v="2035.6818181818185"/>
    <n v="6"/>
    <n v="14000"/>
    <n v="240.3325954545455"/>
    <x v="1"/>
    <n v="14000"/>
    <x v="372"/>
    <x v="85"/>
    <x v="615"/>
  </r>
  <r>
    <d v="2012-07-23T00:00:00"/>
    <d v="1899-12-30T20:48:00"/>
    <n v="20"/>
    <x v="1"/>
    <x v="17"/>
    <n v="4685.909090909091"/>
    <n v="7"/>
    <n v="70000"/>
    <n v="553.21842727272724"/>
    <x v="1"/>
    <n v="70000"/>
    <x v="566"/>
    <x v="333"/>
    <x v="875"/>
  </r>
  <r>
    <d v="2012-07-23T00:00:00"/>
    <d v="1899-12-30T20:59:00"/>
    <n v="20"/>
    <x v="1"/>
    <x v="1"/>
    <n v="2035.6818181818185"/>
    <n v="0"/>
    <n v="14000"/>
    <n v="240.3325954545455"/>
    <x v="1"/>
    <n v="14000"/>
    <x v="372"/>
    <x v="38"/>
    <x v="50"/>
  </r>
  <r>
    <d v="2012-07-23T00:00:00"/>
    <d v="1899-12-30T21:10:00"/>
    <n v="21"/>
    <x v="1"/>
    <x v="17"/>
    <n v="1190.681818181818"/>
    <n v="6"/>
    <n v="28000"/>
    <n v="140.57189545454543"/>
    <x v="1"/>
    <n v="28000"/>
    <x v="513"/>
    <x v="162"/>
    <x v="797"/>
  </r>
  <r>
    <d v="2012-07-23T00:00:00"/>
    <d v="1899-12-30T21:19:00"/>
    <n v="21"/>
    <x v="1"/>
    <x v="12"/>
    <n v="53619.090909090912"/>
    <n v="147"/>
    <n v="308000"/>
    <n v="6330.2698727272727"/>
    <x v="1"/>
    <n v="308000"/>
    <x v="486"/>
    <x v="413"/>
    <x v="876"/>
  </r>
  <r>
    <d v="2012-07-23T00:00:00"/>
    <d v="1899-12-30T21:31:00"/>
    <n v="21"/>
    <x v="1"/>
    <x v="9"/>
    <n v="4071.3636363636369"/>
    <n v="5"/>
    <n v="42000"/>
    <n v="480.665190909091"/>
    <x v="1"/>
    <n v="42000"/>
    <x v="368"/>
    <x v="122"/>
    <x v="572"/>
  </r>
  <r>
    <d v="2012-07-23T00:00:00"/>
    <d v="1899-12-30T21:38:00"/>
    <n v="21"/>
    <x v="1"/>
    <x v="17"/>
    <n v="2342.9545454545455"/>
    <n v="17"/>
    <n v="56000"/>
    <n v="276.60921363636362"/>
    <x v="1"/>
    <n v="56000"/>
    <x v="488"/>
    <x v="87"/>
    <x v="851"/>
  </r>
  <r>
    <d v="2012-07-23T00:00:00"/>
    <d v="1899-12-30T22:03:00"/>
    <n v="22"/>
    <x v="1"/>
    <x v="17"/>
    <n v="2342.9545454545455"/>
    <n v="2"/>
    <n v="42000"/>
    <n v="276.60921363636362"/>
    <x v="1"/>
    <n v="42000"/>
    <x v="394"/>
    <x v="301"/>
    <x v="614"/>
  </r>
  <r>
    <d v="2012-07-23T00:00:00"/>
    <d v="1899-12-30T22:06:00"/>
    <n v="22"/>
    <x v="1"/>
    <x v="10"/>
    <n v="49125.227272727279"/>
    <n v="125"/>
    <n v="210000"/>
    <n v="5799.7243318181827"/>
    <x v="1"/>
    <n v="210000"/>
    <x v="567"/>
    <x v="196"/>
    <x v="659"/>
  </r>
  <r>
    <d v="2012-07-23T00:00:00"/>
    <d v="1899-12-30T22:15:00"/>
    <n v="22"/>
    <x v="1"/>
    <x v="9"/>
    <n v="3072.727272727273"/>
    <n v="1"/>
    <n v="28000"/>
    <n v="362.76618181818185"/>
    <x v="1"/>
    <n v="28000"/>
    <x v="35"/>
    <x v="327"/>
    <x v="30"/>
  </r>
  <r>
    <d v="2012-07-23T00:00:00"/>
    <d v="1899-12-30T22:45:00"/>
    <n v="22"/>
    <x v="1"/>
    <x v="15"/>
    <n v="6145.454545454546"/>
    <n v="13"/>
    <n v="56000"/>
    <n v="725.5323636363637"/>
    <x v="1"/>
    <n v="56000"/>
    <x v="35"/>
    <x v="123"/>
    <x v="877"/>
  </r>
  <r>
    <d v="2012-07-23T00:00:00"/>
    <d v="1899-12-30T22:50:00"/>
    <n v="22"/>
    <x v="1"/>
    <x v="17"/>
    <n v="7028.8636363636379"/>
    <n v="3"/>
    <n v="28000"/>
    <n v="829.82764090909109"/>
    <x v="1"/>
    <n v="28000"/>
    <x v="568"/>
    <x v="57"/>
    <x v="878"/>
  </r>
  <r>
    <d v="2012-07-24T00:00:00"/>
    <d v="1899-12-30T00:15:00"/>
    <n v="0"/>
    <x v="1"/>
    <x v="15"/>
    <n v="4071.3636363636369"/>
    <n v="21"/>
    <n v="98000"/>
    <n v="480.665190909091"/>
    <x v="2"/>
    <n v="98000"/>
    <x v="509"/>
    <x v="162"/>
    <x v="879"/>
  </r>
  <r>
    <d v="2012-07-24T00:00:00"/>
    <d v="1899-12-30T00:38:00"/>
    <n v="0"/>
    <x v="1"/>
    <x v="17"/>
    <n v="2342.9545454545455"/>
    <n v="2"/>
    <n v="14000"/>
    <n v="276.60921363636362"/>
    <x v="2"/>
    <n v="14000"/>
    <x v="429"/>
    <x v="86"/>
    <x v="614"/>
  </r>
  <r>
    <d v="2012-07-24T00:00:00"/>
    <d v="1899-12-30T00:52:00"/>
    <n v="0"/>
    <x v="1"/>
    <x v="15"/>
    <n v="1037.0454545454545"/>
    <n v="3"/>
    <n v="14000"/>
    <n v="122.43358636363635"/>
    <x v="2"/>
    <n v="14000"/>
    <x v="365"/>
    <x v="162"/>
    <x v="547"/>
  </r>
  <r>
    <d v="2012-07-24T00:00:00"/>
    <d v="1899-12-30T01:25:00"/>
    <n v="1"/>
    <x v="1"/>
    <x v="17"/>
    <n v="3533.6363636363644"/>
    <n v="0"/>
    <n v="56000"/>
    <n v="417.18110909090916"/>
    <x v="2"/>
    <n v="56000"/>
    <x v="460"/>
    <x v="38"/>
    <x v="50"/>
  </r>
  <r>
    <d v="2012-07-24T00:00:00"/>
    <d v="1899-12-30T06:36:00"/>
    <n v="6"/>
    <x v="1"/>
    <x v="9"/>
    <n v="2035.6818181818185"/>
    <n v="4"/>
    <n v="28000"/>
    <n v="240.3325954545455"/>
    <x v="2"/>
    <n v="28000"/>
    <x v="349"/>
    <x v="86"/>
    <x v="868"/>
  </r>
  <r>
    <d v="2012-07-24T00:00:00"/>
    <d v="1899-12-30T09:10:00"/>
    <n v="9"/>
    <x v="1"/>
    <x v="7"/>
    <n v="2304.5454545454545"/>
    <n v="7"/>
    <n v="98000"/>
    <n v="272.07463636363633"/>
    <x v="2"/>
    <n v="98000"/>
    <x v="439"/>
    <x v="114"/>
    <x v="34"/>
  </r>
  <r>
    <d v="2012-07-24T00:00:00"/>
    <d v="1899-12-30T09:15:00"/>
    <n v="9"/>
    <x v="1"/>
    <x v="0"/>
    <n v="15286.818181818182"/>
    <n v="2"/>
    <n v="84000"/>
    <n v="1804.7617545454546"/>
    <x v="2"/>
    <n v="84000"/>
    <x v="379"/>
    <x v="355"/>
    <x v="880"/>
  </r>
  <r>
    <d v="2012-07-24T00:00:00"/>
    <d v="1899-12-30T09:40:00"/>
    <n v="9"/>
    <x v="1"/>
    <x v="0"/>
    <n v="7643.409090909091"/>
    <n v="2"/>
    <n v="70000"/>
    <n v="902.38087727272728"/>
    <x v="2"/>
    <n v="70000"/>
    <x v="569"/>
    <x v="359"/>
    <x v="881"/>
  </r>
  <r>
    <d v="2012-07-24T00:00:00"/>
    <d v="1899-12-30T10:15:00"/>
    <n v="10"/>
    <x v="1"/>
    <x v="0"/>
    <n v="3264.7727272727275"/>
    <n v="4"/>
    <n v="70000"/>
    <n v="385.43906818181819"/>
    <x v="2"/>
    <n v="70000"/>
    <x v="92"/>
    <x v="356"/>
    <x v="743"/>
  </r>
  <r>
    <d v="2012-07-24T00:00:00"/>
    <d v="1899-12-30T10:15:00"/>
    <n v="10"/>
    <x v="1"/>
    <x v="9"/>
    <n v="3072.727272727273"/>
    <n v="2"/>
    <n v="28000"/>
    <n v="362.76618181818185"/>
    <x v="2"/>
    <n v="28000"/>
    <x v="35"/>
    <x v="114"/>
    <x v="73"/>
  </r>
  <r>
    <d v="2012-07-24T00:00:00"/>
    <d v="1899-12-30T10:54:00"/>
    <n v="10"/>
    <x v="1"/>
    <x v="9"/>
    <n v="4071.3636363636369"/>
    <n v="5"/>
    <n v="14000"/>
    <n v="480.665190909091"/>
    <x v="2"/>
    <n v="14000"/>
    <x v="533"/>
    <x v="2"/>
    <x v="572"/>
  </r>
  <r>
    <d v="2012-07-24T00:00:00"/>
    <d v="1899-12-30T11:15:00"/>
    <n v="11"/>
    <x v="1"/>
    <x v="0"/>
    <n v="1075.4545454545455"/>
    <n v="11"/>
    <n v="14000"/>
    <n v="126.96816363636364"/>
    <x v="2"/>
    <n v="14000"/>
    <x v="384"/>
    <x v="281"/>
    <x v="882"/>
  </r>
  <r>
    <d v="2012-07-24T00:00:00"/>
    <d v="1899-12-30T11:43:00"/>
    <n v="11"/>
    <x v="1"/>
    <x v="9"/>
    <n v="1037.0454545454545"/>
    <n v="5"/>
    <n v="14000"/>
    <n v="122.43358636363635"/>
    <x v="2"/>
    <n v="14000"/>
    <x v="365"/>
    <x v="2"/>
    <x v="559"/>
  </r>
  <r>
    <d v="2012-07-24T00:00:00"/>
    <d v="1899-12-30T11:48:00"/>
    <n v="11"/>
    <x v="1"/>
    <x v="0"/>
    <n v="3264.7727272727275"/>
    <n v="7"/>
    <n v="56000"/>
    <n v="385.43906818181819"/>
    <x v="2"/>
    <n v="56000"/>
    <x v="475"/>
    <x v="150"/>
    <x v="883"/>
  </r>
  <r>
    <d v="2012-07-24T00:00:00"/>
    <d v="1899-12-30T12:04:00"/>
    <n v="12"/>
    <x v="1"/>
    <x v="1"/>
    <n v="2035.6818181818185"/>
    <n v="5"/>
    <n v="28000"/>
    <n v="240.3325954545455"/>
    <x v="2"/>
    <n v="28000"/>
    <x v="349"/>
    <x v="12"/>
    <x v="628"/>
  </r>
  <r>
    <d v="2012-07-24T00:00:00"/>
    <d v="1899-12-30T12:10:00"/>
    <n v="12"/>
    <x v="1"/>
    <x v="7"/>
    <n v="2304.5454545454545"/>
    <n v="9"/>
    <n v="42000"/>
    <n v="272.07463636363633"/>
    <x v="2"/>
    <n v="42000"/>
    <x v="555"/>
    <x v="162"/>
    <x v="137"/>
  </r>
  <r>
    <d v="2012-07-24T00:00:00"/>
    <d v="1899-12-30T12:38:00"/>
    <n v="12"/>
    <x v="1"/>
    <x v="1"/>
    <n v="2035.6818181818185"/>
    <n v="2"/>
    <n v="14000"/>
    <n v="240.3325954545455"/>
    <x v="2"/>
    <n v="14000"/>
    <x v="372"/>
    <x v="86"/>
    <x v="588"/>
  </r>
  <r>
    <d v="2012-07-24T00:00:00"/>
    <d v="1899-12-30T12:55:00"/>
    <n v="12"/>
    <x v="1"/>
    <x v="7"/>
    <n v="4609.090909090909"/>
    <n v="5"/>
    <n v="84000"/>
    <n v="544.14927272727266"/>
    <x v="2"/>
    <n v="84000"/>
    <x v="555"/>
    <x v="55"/>
    <x v="884"/>
  </r>
  <r>
    <d v="2012-07-24T00:00:00"/>
    <d v="1899-12-30T12:55:00"/>
    <n v="12"/>
    <x v="1"/>
    <x v="1"/>
    <n v="2035.6818181818185"/>
    <n v="1"/>
    <n v="14000"/>
    <n v="240.3325954545455"/>
    <x v="2"/>
    <n v="14000"/>
    <x v="372"/>
    <x v="114"/>
    <x v="739"/>
  </r>
  <r>
    <d v="2012-07-24T00:00:00"/>
    <d v="1899-12-30T13:00:00"/>
    <n v="13"/>
    <x v="1"/>
    <x v="9"/>
    <n v="2035.6818181818185"/>
    <n v="17"/>
    <n v="28000"/>
    <n v="240.3325954545455"/>
    <x v="2"/>
    <n v="28000"/>
    <x v="349"/>
    <x v="379"/>
    <x v="766"/>
  </r>
  <r>
    <d v="2012-07-24T00:00:00"/>
    <d v="1899-12-30T13:15:00"/>
    <n v="13"/>
    <x v="1"/>
    <x v="7"/>
    <n v="8104.318181818182"/>
    <n v="3"/>
    <n v="112000"/>
    <n v="956.79580454545453"/>
    <x v="2"/>
    <n v="112000"/>
    <x v="570"/>
    <x v="414"/>
    <x v="885"/>
  </r>
  <r>
    <d v="2012-07-24T00:00:00"/>
    <d v="1899-12-30T13:15:00"/>
    <n v="13"/>
    <x v="1"/>
    <x v="0"/>
    <n v="3264.7727272727275"/>
    <n v="1"/>
    <n v="42000"/>
    <n v="385.43906818181819"/>
    <x v="2"/>
    <n v="42000"/>
    <x v="519"/>
    <x v="355"/>
    <x v="163"/>
  </r>
  <r>
    <d v="2012-07-24T00:00:00"/>
    <d v="1899-12-30T13:27:00"/>
    <n v="13"/>
    <x v="1"/>
    <x v="1"/>
    <n v="2035.6818181818185"/>
    <n v="6"/>
    <n v="14000"/>
    <n v="240.3325954545455"/>
    <x v="2"/>
    <n v="14000"/>
    <x v="372"/>
    <x v="85"/>
    <x v="615"/>
  </r>
  <r>
    <d v="2012-07-24T00:00:00"/>
    <d v="1899-12-30T13:36:00"/>
    <n v="13"/>
    <x v="1"/>
    <x v="9"/>
    <n v="3072.727272727273"/>
    <n v="0"/>
    <n v="14000"/>
    <n v="362.76618181818185"/>
    <x v="2"/>
    <n v="14000"/>
    <x v="392"/>
    <x v="38"/>
    <x v="50"/>
  </r>
  <r>
    <d v="2012-07-24T00:00:00"/>
    <d v="1899-12-30T13:44:00"/>
    <n v="13"/>
    <x v="1"/>
    <x v="1"/>
    <n v="2035.6818181818185"/>
    <n v="9"/>
    <n v="14000"/>
    <n v="240.3325954545455"/>
    <x v="2"/>
    <n v="14000"/>
    <x v="372"/>
    <x v="280"/>
    <x v="613"/>
  </r>
  <r>
    <d v="2012-07-24T00:00:00"/>
    <d v="1899-12-30T13:49:00"/>
    <n v="13"/>
    <x v="1"/>
    <x v="9"/>
    <n v="1037.0454545454545"/>
    <n v="6"/>
    <n v="14000"/>
    <n v="122.43358636363635"/>
    <x v="2"/>
    <n v="14000"/>
    <x v="365"/>
    <x v="85"/>
    <x v="767"/>
  </r>
  <r>
    <d v="2012-07-24T00:00:00"/>
    <d v="1899-12-30T13:54:00"/>
    <n v="13"/>
    <x v="1"/>
    <x v="7"/>
    <n v="3456.818181818182"/>
    <n v="14"/>
    <n v="56000"/>
    <n v="408.11195454545458"/>
    <x v="2"/>
    <n v="56000"/>
    <x v="257"/>
    <x v="166"/>
    <x v="87"/>
  </r>
  <r>
    <d v="2012-07-24T00:00:00"/>
    <d v="1899-12-30T14:10:00"/>
    <n v="14"/>
    <x v="1"/>
    <x v="7"/>
    <n v="5761.363636363636"/>
    <n v="1"/>
    <n v="70000"/>
    <n v="680.18659090909091"/>
    <x v="2"/>
    <n v="70000"/>
    <x v="127"/>
    <x v="369"/>
    <x v="886"/>
  </r>
  <r>
    <d v="2012-07-24T00:00:00"/>
    <d v="1899-12-30T14:15:00"/>
    <n v="14"/>
    <x v="1"/>
    <x v="0"/>
    <n v="2189.318181818182"/>
    <n v="4"/>
    <n v="42000"/>
    <n v="258.47090454545457"/>
    <x v="2"/>
    <n v="42000"/>
    <x v="407"/>
    <x v="337"/>
    <x v="865"/>
  </r>
  <r>
    <d v="2012-07-24T00:00:00"/>
    <d v="1899-12-30T14:43:00"/>
    <n v="14"/>
    <x v="1"/>
    <x v="9"/>
    <n v="1037.0454545454545"/>
    <n v="11"/>
    <n v="14000"/>
    <n v="122.43358636363635"/>
    <x v="2"/>
    <n v="14000"/>
    <x v="365"/>
    <x v="281"/>
    <x v="887"/>
  </r>
  <r>
    <d v="2012-07-24T00:00:00"/>
    <d v="1899-12-30T14:58:00"/>
    <n v="14"/>
    <x v="1"/>
    <x v="7"/>
    <n v="6952.045454545454"/>
    <n v="6"/>
    <n v="56000"/>
    <n v="820.75848636363628"/>
    <x v="2"/>
    <n v="56000"/>
    <x v="571"/>
    <x v="57"/>
    <x v="747"/>
  </r>
  <r>
    <d v="2012-07-24T00:00:00"/>
    <d v="1899-12-30T15:11:00"/>
    <n v="15"/>
    <x v="1"/>
    <x v="7"/>
    <n v="8104.318181818182"/>
    <n v="5"/>
    <n v="56000"/>
    <n v="956.79580454545453"/>
    <x v="2"/>
    <n v="56000"/>
    <x v="572"/>
    <x v="0"/>
    <x v="888"/>
  </r>
  <r>
    <d v="2012-07-24T00:00:00"/>
    <d v="1899-12-30T15:15:00"/>
    <n v="15"/>
    <x v="1"/>
    <x v="0"/>
    <n v="2189.318181818182"/>
    <n v="1"/>
    <n v="56000"/>
    <n v="258.47090454545457"/>
    <x v="2"/>
    <n v="56000"/>
    <x v="414"/>
    <x v="354"/>
    <x v="889"/>
  </r>
  <r>
    <d v="2012-07-24T00:00:00"/>
    <d v="1899-12-30T15:37:00"/>
    <n v="15"/>
    <x v="1"/>
    <x v="9"/>
    <n v="2035.6818181818185"/>
    <n v="2"/>
    <n v="14000"/>
    <n v="240.3325954545455"/>
    <x v="2"/>
    <n v="14000"/>
    <x v="372"/>
    <x v="86"/>
    <x v="588"/>
  </r>
  <r>
    <d v="2012-07-24T00:00:00"/>
    <d v="1899-12-30T15:56:00"/>
    <n v="15"/>
    <x v="1"/>
    <x v="7"/>
    <n v="4609.090909090909"/>
    <n v="0"/>
    <n v="56000"/>
    <n v="544.14927272727266"/>
    <x v="2"/>
    <n v="56000"/>
    <x v="173"/>
    <x v="38"/>
    <x v="50"/>
  </r>
  <r>
    <d v="2012-07-24T00:00:00"/>
    <d v="1899-12-30T15:59:00"/>
    <n v="15"/>
    <x v="1"/>
    <x v="11"/>
    <n v="2304.5454545454545"/>
    <n v="8"/>
    <n v="42000"/>
    <n v="272.07463636363633"/>
    <x v="2"/>
    <n v="42000"/>
    <x v="555"/>
    <x v="156"/>
    <x v="256"/>
  </r>
  <r>
    <d v="2012-07-24T00:00:00"/>
    <d v="1899-12-30T16:03:00"/>
    <n v="16"/>
    <x v="1"/>
    <x v="9"/>
    <n v="2035.6818181818185"/>
    <n v="2"/>
    <n v="14000"/>
    <n v="240.3325954545455"/>
    <x v="2"/>
    <n v="14000"/>
    <x v="372"/>
    <x v="86"/>
    <x v="588"/>
  </r>
  <r>
    <d v="2012-07-24T00:00:00"/>
    <d v="1899-12-30T16:08:00"/>
    <n v="16"/>
    <x v="1"/>
    <x v="17"/>
    <n v="2342.9545454545455"/>
    <n v="0"/>
    <n v="28000"/>
    <n v="276.60921363636362"/>
    <x v="2"/>
    <n v="28000"/>
    <x v="399"/>
    <x v="38"/>
    <x v="50"/>
  </r>
  <r>
    <d v="2012-07-24T00:00:00"/>
    <d v="1899-12-30T16:08:00"/>
    <n v="16"/>
    <x v="1"/>
    <x v="10"/>
    <n v="2650.2272727272725"/>
    <n v="0"/>
    <n v="14000"/>
    <n v="312.88583181818177"/>
    <x v="2"/>
    <n v="14000"/>
    <x v="450"/>
    <x v="38"/>
    <x v="50"/>
  </r>
  <r>
    <d v="2012-07-24T00:00:00"/>
    <d v="1899-12-30T16:15:00"/>
    <n v="16"/>
    <x v="1"/>
    <x v="0"/>
    <n v="2189.318181818182"/>
    <n v="28"/>
    <n v="70000"/>
    <n v="258.47090454545457"/>
    <x v="2"/>
    <n v="70000"/>
    <x v="453"/>
    <x v="404"/>
    <x v="622"/>
  </r>
  <r>
    <d v="2012-07-24T00:00:00"/>
    <d v="1899-12-30T16:45:00"/>
    <n v="16"/>
    <x v="1"/>
    <x v="0"/>
    <n v="4378.636363636364"/>
    <n v="16"/>
    <n v="84000"/>
    <n v="516.94180909090915"/>
    <x v="2"/>
    <n v="84000"/>
    <x v="407"/>
    <x v="156"/>
    <x v="440"/>
  </r>
  <r>
    <d v="2012-07-24T00:00:00"/>
    <d v="1899-12-30T16:52:00"/>
    <n v="16"/>
    <x v="1"/>
    <x v="12"/>
    <n v="3994.545454545455"/>
    <n v="22"/>
    <n v="168000"/>
    <n v="471.59603636363641"/>
    <x v="2"/>
    <n v="168000"/>
    <x v="521"/>
    <x v="415"/>
    <x v="372"/>
  </r>
  <r>
    <d v="2012-07-24T00:00:00"/>
    <d v="1899-12-30T16:52:00"/>
    <n v="16"/>
    <x v="1"/>
    <x v="7"/>
    <n v="8104.318181818182"/>
    <n v="13"/>
    <n v="98000"/>
    <n v="956.79580454545453"/>
    <x v="2"/>
    <n v="98000"/>
    <x v="573"/>
    <x v="416"/>
    <x v="890"/>
  </r>
  <r>
    <d v="2012-07-24T00:00:00"/>
    <d v="1899-12-30T16:57:00"/>
    <n v="16"/>
    <x v="1"/>
    <x v="9"/>
    <n v="1037.0454545454545"/>
    <n v="5"/>
    <n v="14000"/>
    <n v="122.43358636363635"/>
    <x v="2"/>
    <n v="14000"/>
    <x v="365"/>
    <x v="2"/>
    <x v="559"/>
  </r>
  <r>
    <d v="2012-07-24T00:00:00"/>
    <d v="1899-12-30T17:08:00"/>
    <n v="17"/>
    <x v="1"/>
    <x v="11"/>
    <n v="2304.5454545454545"/>
    <n v="9"/>
    <n v="98000"/>
    <n v="272.07463636363633"/>
    <x v="2"/>
    <n v="98000"/>
    <x v="439"/>
    <x v="336"/>
    <x v="137"/>
  </r>
  <r>
    <d v="2012-07-24T00:00:00"/>
    <d v="1899-12-30T17:13:00"/>
    <n v="17"/>
    <x v="1"/>
    <x v="1"/>
    <n v="1037.0454545454545"/>
    <n v="8"/>
    <n v="14000"/>
    <n v="122.43358636363635"/>
    <x v="2"/>
    <n v="14000"/>
    <x v="365"/>
    <x v="249"/>
    <x v="595"/>
  </r>
  <r>
    <d v="2012-07-24T00:00:00"/>
    <d v="1899-12-30T17:18:00"/>
    <n v="17"/>
    <x v="1"/>
    <x v="0"/>
    <n v="14211.363636363638"/>
    <n v="33"/>
    <n v="168000"/>
    <n v="1677.7935909090911"/>
    <x v="2"/>
    <n v="168000"/>
    <x v="574"/>
    <x v="111"/>
    <x v="891"/>
  </r>
  <r>
    <d v="2012-07-24T00:00:00"/>
    <d v="1899-12-30T17:18:00"/>
    <n v="17"/>
    <x v="1"/>
    <x v="17"/>
    <n v="2342.9545454545455"/>
    <n v="3"/>
    <n v="14000"/>
    <n v="276.60921363636362"/>
    <x v="2"/>
    <n v="14000"/>
    <x v="429"/>
    <x v="162"/>
    <x v="892"/>
  </r>
  <r>
    <d v="2012-07-24T00:00:00"/>
    <d v="1899-12-30T17:23:00"/>
    <n v="17"/>
    <x v="1"/>
    <x v="9"/>
    <n v="2035.6818181818185"/>
    <n v="23"/>
    <n v="14000"/>
    <n v="240.3325954545455"/>
    <x v="2"/>
    <n v="14000"/>
    <x v="372"/>
    <x v="279"/>
    <x v="893"/>
  </r>
  <r>
    <d v="2012-07-24T00:00:00"/>
    <d v="1899-12-30T17:27:00"/>
    <n v="17"/>
    <x v="1"/>
    <x v="10"/>
    <n v="3994.545454545455"/>
    <n v="3"/>
    <n v="70000"/>
    <n v="471.59603636363641"/>
    <x v="2"/>
    <n v="70000"/>
    <x v="575"/>
    <x v="330"/>
    <x v="97"/>
  </r>
  <r>
    <d v="2012-07-24T00:00:00"/>
    <d v="1899-12-30T17:33:00"/>
    <n v="17"/>
    <x v="1"/>
    <x v="11"/>
    <n v="5761.363636363636"/>
    <n v="0"/>
    <n v="84000"/>
    <n v="680.18659090909091"/>
    <x v="2"/>
    <n v="84000"/>
    <x v="21"/>
    <x v="38"/>
    <x v="50"/>
  </r>
  <r>
    <d v="2012-07-24T00:00:00"/>
    <d v="1899-12-30T17:47:00"/>
    <n v="17"/>
    <x v="1"/>
    <x v="0"/>
    <n v="20740.909090909088"/>
    <n v="29"/>
    <n v="280000"/>
    <n v="2448.6717272727269"/>
    <x v="2"/>
    <n v="280000"/>
    <x v="365"/>
    <x v="417"/>
    <x v="894"/>
  </r>
  <r>
    <d v="2012-07-24T00:00:00"/>
    <d v="1899-12-30T17:47:00"/>
    <n v="17"/>
    <x v="1"/>
    <x v="10"/>
    <n v="10639.318181818182"/>
    <n v="9"/>
    <n v="84000"/>
    <n v="1256.0779045454547"/>
    <x v="2"/>
    <n v="84000"/>
    <x v="347"/>
    <x v="57"/>
    <x v="895"/>
  </r>
  <r>
    <d v="2012-07-24T00:00:00"/>
    <d v="1899-12-30T17:47:00"/>
    <n v="17"/>
    <x v="1"/>
    <x v="17"/>
    <n v="1190.681818181818"/>
    <n v="1"/>
    <n v="14000"/>
    <n v="140.57189545454543"/>
    <x v="2"/>
    <n v="14000"/>
    <x v="366"/>
    <x v="114"/>
    <x v="896"/>
  </r>
  <r>
    <d v="2012-07-24T00:00:00"/>
    <d v="1899-12-30T17:52:00"/>
    <n v="17"/>
    <x v="1"/>
    <x v="7"/>
    <n v="9256.5909090909099"/>
    <n v="14"/>
    <n v="182000"/>
    <n v="1092.8331227272729"/>
    <x v="2"/>
    <n v="182000"/>
    <x v="576"/>
    <x v="418"/>
    <x v="671"/>
  </r>
  <r>
    <d v="2012-07-24T00:00:00"/>
    <d v="1899-12-30T17:52:00"/>
    <n v="17"/>
    <x v="1"/>
    <x v="18"/>
    <n v="3264.7727272727275"/>
    <n v="1"/>
    <n v="14000"/>
    <n v="385.43906818181819"/>
    <x v="2"/>
    <n v="14000"/>
    <x v="577"/>
    <x v="114"/>
    <x v="163"/>
  </r>
  <r>
    <d v="2012-07-24T00:00:00"/>
    <d v="1899-12-30T19:18:00"/>
    <n v="19"/>
    <x v="1"/>
    <x v="9"/>
    <n v="2035.6818181818185"/>
    <n v="8"/>
    <n v="56000"/>
    <n v="240.3325954545455"/>
    <x v="2"/>
    <n v="56000"/>
    <x v="386"/>
    <x v="86"/>
    <x v="546"/>
  </r>
  <r>
    <d v="2012-07-24T00:00:00"/>
    <d v="1899-12-30T19:52:00"/>
    <n v="19"/>
    <x v="1"/>
    <x v="15"/>
    <n v="3072.727272727273"/>
    <n v="1"/>
    <n v="14000"/>
    <n v="362.76618181818185"/>
    <x v="2"/>
    <n v="14000"/>
    <x v="392"/>
    <x v="114"/>
    <x v="30"/>
  </r>
  <r>
    <d v="2012-07-24T00:00:00"/>
    <d v="1899-12-30T20:00:00"/>
    <n v="20"/>
    <x v="1"/>
    <x v="3"/>
    <n v="2035.6818181818185"/>
    <n v="2"/>
    <n v="14000"/>
    <n v="240.3325954545455"/>
    <x v="2"/>
    <n v="14000"/>
    <x v="372"/>
    <x v="86"/>
    <x v="588"/>
  </r>
  <r>
    <d v="2012-07-24T00:00:00"/>
    <d v="1899-12-30T20:15:00"/>
    <n v="20"/>
    <x v="1"/>
    <x v="17"/>
    <n v="1190.681818181818"/>
    <n v="7"/>
    <n v="42000"/>
    <n v="140.57189545454543"/>
    <x v="2"/>
    <n v="42000"/>
    <x v="397"/>
    <x v="328"/>
    <x v="737"/>
  </r>
  <r>
    <d v="2012-07-24T00:00:00"/>
    <d v="1899-12-30T20:15:00"/>
    <n v="20"/>
    <x v="1"/>
    <x v="9"/>
    <n v="3072.727272727273"/>
    <n v="4"/>
    <n v="28000"/>
    <n v="362.76618181818185"/>
    <x v="2"/>
    <n v="28000"/>
    <x v="35"/>
    <x v="86"/>
    <x v="7"/>
  </r>
  <r>
    <d v="2012-07-24T00:00:00"/>
    <d v="1899-12-30T20:46:00"/>
    <n v="20"/>
    <x v="1"/>
    <x v="10"/>
    <n v="11177.045454545456"/>
    <n v="6"/>
    <n v="98000"/>
    <n v="1319.5619863636366"/>
    <x v="2"/>
    <n v="98000"/>
    <x v="578"/>
    <x v="408"/>
    <x v="897"/>
  </r>
  <r>
    <d v="2012-07-24T00:00:00"/>
    <d v="1899-12-30T20:46:00"/>
    <n v="20"/>
    <x v="1"/>
    <x v="17"/>
    <n v="1190.681818181818"/>
    <n v="3"/>
    <n v="42000"/>
    <n v="140.57189545454543"/>
    <x v="2"/>
    <n v="42000"/>
    <x v="397"/>
    <x v="114"/>
    <x v="725"/>
  </r>
  <r>
    <d v="2012-07-24T00:00:00"/>
    <d v="1899-12-30T21:10:00"/>
    <n v="21"/>
    <x v="1"/>
    <x v="0"/>
    <n v="46052.5"/>
    <n v="160"/>
    <n v="364000"/>
    <n v="5436.9581499999995"/>
    <x v="2"/>
    <n v="364000"/>
    <x v="579"/>
    <x v="419"/>
    <x v="898"/>
  </r>
  <r>
    <d v="2012-07-24T00:00:00"/>
    <d v="1899-12-30T21:10:00"/>
    <n v="21"/>
    <x v="1"/>
    <x v="16"/>
    <n v="7681.8181818181811"/>
    <n v="37"/>
    <n v="84000"/>
    <n v="906.91545454545439"/>
    <x v="2"/>
    <n v="84000"/>
    <x v="580"/>
    <x v="420"/>
    <x v="899"/>
  </r>
  <r>
    <d v="2012-07-24T00:00:00"/>
    <d v="1899-12-30T21:33:00"/>
    <n v="21"/>
    <x v="1"/>
    <x v="17"/>
    <n v="2342.9545454545455"/>
    <n v="8"/>
    <n v="28000"/>
    <n v="276.60921363636362"/>
    <x v="2"/>
    <n v="28000"/>
    <x v="399"/>
    <x v="153"/>
    <x v="638"/>
  </r>
  <r>
    <d v="2012-07-24T00:00:00"/>
    <d v="1899-12-30T21:44:00"/>
    <n v="21"/>
    <x v="1"/>
    <x v="15"/>
    <n v="3072.727272727273"/>
    <n v="17"/>
    <n v="42000"/>
    <n v="362.76618181818185"/>
    <x v="2"/>
    <n v="42000"/>
    <x v="27"/>
    <x v="384"/>
    <x v="476"/>
  </r>
  <r>
    <d v="2012-07-24T00:00:00"/>
    <d v="1899-12-30T21:46:00"/>
    <n v="21"/>
    <x v="1"/>
    <x v="11"/>
    <n v="21201.81818181818"/>
    <n v="9"/>
    <n v="336000"/>
    <n v="2503.0866545454542"/>
    <x v="2"/>
    <n v="336000"/>
    <x v="377"/>
    <x v="414"/>
    <x v="900"/>
  </r>
  <r>
    <d v="2012-07-24T00:00:00"/>
    <d v="1899-12-30T21:46:00"/>
    <n v="21"/>
    <x v="1"/>
    <x v="13"/>
    <n v="17937.045454545456"/>
    <n v="4"/>
    <n v="168000"/>
    <n v="2117.6475863636365"/>
    <x v="2"/>
    <n v="168000"/>
    <x v="581"/>
    <x v="355"/>
    <x v="901"/>
  </r>
  <r>
    <d v="2012-07-24T00:00:00"/>
    <d v="1899-12-30T21:50:00"/>
    <n v="21"/>
    <x v="1"/>
    <x v="1"/>
    <n v="1037.0454545454545"/>
    <n v="71"/>
    <n v="14000"/>
    <n v="122.43358636363635"/>
    <x v="2"/>
    <n v="14000"/>
    <x v="365"/>
    <x v="421"/>
    <x v="902"/>
  </r>
  <r>
    <d v="2012-07-24T00:00:00"/>
    <d v="1899-12-30T22:01:00"/>
    <n v="22"/>
    <x v="1"/>
    <x v="17"/>
    <n v="4685.909090909091"/>
    <n v="1"/>
    <n v="42000"/>
    <n v="553.21842727272724"/>
    <x v="2"/>
    <n v="42000"/>
    <x v="389"/>
    <x v="355"/>
    <x v="662"/>
  </r>
  <r>
    <d v="2012-07-24T00:00:00"/>
    <d v="1899-12-30T22:09:00"/>
    <n v="22"/>
    <x v="1"/>
    <x v="1"/>
    <n v="1037.0454545454545"/>
    <n v="11"/>
    <n v="14000"/>
    <n v="122.43358636363635"/>
    <x v="2"/>
    <n v="14000"/>
    <x v="365"/>
    <x v="281"/>
    <x v="887"/>
  </r>
  <r>
    <d v="2012-07-24T00:00:00"/>
    <d v="1899-12-30T22:21:00"/>
    <n v="22"/>
    <x v="1"/>
    <x v="1"/>
    <n v="1037.0454545454545"/>
    <n v="14"/>
    <n v="14000"/>
    <n v="122.43358636363635"/>
    <x v="2"/>
    <n v="14000"/>
    <x v="365"/>
    <x v="305"/>
    <x v="621"/>
  </r>
  <r>
    <d v="2012-07-24T00:00:00"/>
    <d v="1899-12-30T22:31:00"/>
    <n v="22"/>
    <x v="1"/>
    <x v="15"/>
    <n v="7144.0909090909099"/>
    <n v="19"/>
    <n v="42000"/>
    <n v="843.43137272727279"/>
    <x v="2"/>
    <n v="42000"/>
    <x v="582"/>
    <x v="282"/>
    <x v="903"/>
  </r>
  <r>
    <d v="2012-07-24T00:00:00"/>
    <d v="1899-12-30T22:44:00"/>
    <n v="22"/>
    <x v="1"/>
    <x v="15"/>
    <n v="8181.136363636364"/>
    <n v="45"/>
    <n v="56000"/>
    <n v="965.86495909090911"/>
    <x v="2"/>
    <n v="56000"/>
    <x v="14"/>
    <x v="34"/>
    <x v="904"/>
  </r>
  <r>
    <d v="2012-07-24T00:00:00"/>
    <d v="1899-12-30T22:49:00"/>
    <n v="22"/>
    <x v="1"/>
    <x v="14"/>
    <n v="21739.545454545456"/>
    <n v="2"/>
    <n v="56000"/>
    <n v="2566.5707363636366"/>
    <x v="2"/>
    <n v="56000"/>
    <x v="583"/>
    <x v="327"/>
    <x v="905"/>
  </r>
  <r>
    <d v="2012-07-24T00:00:00"/>
    <d v="1899-12-30T22:49:00"/>
    <n v="22"/>
    <x v="1"/>
    <x v="17"/>
    <n v="5876.590909090909"/>
    <n v="2"/>
    <n v="56000"/>
    <n v="693.79032272727272"/>
    <x v="2"/>
    <n v="56000"/>
    <x v="584"/>
    <x v="327"/>
    <x v="906"/>
  </r>
  <r>
    <d v="2012-07-24T00:00:00"/>
    <d v="1899-12-30T22:59:00"/>
    <n v="22"/>
    <x v="1"/>
    <x v="1"/>
    <n v="1037.0454545454545"/>
    <n v="2"/>
    <n v="14000"/>
    <n v="122.43358636363635"/>
    <x v="2"/>
    <n v="14000"/>
    <x v="365"/>
    <x v="86"/>
    <x v="568"/>
  </r>
  <r>
    <d v="2012-07-24T00:00:00"/>
    <d v="1899-12-30T23:30:00"/>
    <n v="23"/>
    <x v="1"/>
    <x v="1"/>
    <n v="1037.0454545454545"/>
    <n v="10"/>
    <n v="14000"/>
    <n v="122.43358636363635"/>
    <x v="2"/>
    <n v="14000"/>
    <x v="365"/>
    <x v="16"/>
    <x v="713"/>
  </r>
  <r>
    <d v="2012-07-25T00:00:00"/>
    <d v="1899-12-30T00:14:00"/>
    <n v="0"/>
    <x v="1"/>
    <x v="17"/>
    <n v="10562.5"/>
    <n v="1"/>
    <n v="70000"/>
    <n v="1247.00875"/>
    <x v="3"/>
    <n v="70000"/>
    <x v="516"/>
    <x v="369"/>
    <x v="907"/>
  </r>
  <r>
    <d v="2012-07-25T00:00:00"/>
    <d v="1899-12-30T00:30:00"/>
    <n v="0"/>
    <x v="1"/>
    <x v="9"/>
    <n v="2035.6818181818185"/>
    <n v="3"/>
    <n v="14000"/>
    <n v="240.3325954545455"/>
    <x v="3"/>
    <n v="14000"/>
    <x v="372"/>
    <x v="162"/>
    <x v="726"/>
  </r>
  <r>
    <d v="2012-07-25T00:00:00"/>
    <d v="1899-12-30T00:56:00"/>
    <n v="0"/>
    <x v="1"/>
    <x v="15"/>
    <n v="5108.409090909091"/>
    <n v="9"/>
    <n v="42000"/>
    <n v="603.09877727272726"/>
    <x v="3"/>
    <n v="42000"/>
    <x v="360"/>
    <x v="162"/>
    <x v="658"/>
  </r>
  <r>
    <d v="2012-07-25T00:00:00"/>
    <d v="1899-12-30T01:27:00"/>
    <n v="1"/>
    <x v="1"/>
    <x v="9"/>
    <n v="2035.6818181818185"/>
    <n v="2"/>
    <n v="28000"/>
    <n v="240.3325954545455"/>
    <x v="3"/>
    <n v="28000"/>
    <x v="349"/>
    <x v="114"/>
    <x v="588"/>
  </r>
  <r>
    <d v="2012-07-25T00:00:00"/>
    <d v="1899-12-30T01:32:00"/>
    <n v="1"/>
    <x v="1"/>
    <x v="17"/>
    <n v="5876.590909090909"/>
    <n v="12"/>
    <n v="70000"/>
    <n v="693.79032272727272"/>
    <x v="3"/>
    <n v="70000"/>
    <x v="548"/>
    <x v="422"/>
    <x v="908"/>
  </r>
  <r>
    <d v="2012-07-25T00:00:00"/>
    <d v="1899-12-30T01:47:00"/>
    <n v="1"/>
    <x v="1"/>
    <x v="15"/>
    <n v="3072.727272727273"/>
    <n v="6"/>
    <n v="28000"/>
    <n v="362.76618181818185"/>
    <x v="3"/>
    <n v="28000"/>
    <x v="35"/>
    <x v="162"/>
    <x v="74"/>
  </r>
  <r>
    <d v="2012-07-25T00:00:00"/>
    <d v="1899-12-30T08:17:00"/>
    <n v="8"/>
    <x v="1"/>
    <x v="9"/>
    <n v="2035.6818181818185"/>
    <n v="1"/>
    <n v="42000"/>
    <n v="240.3325954545455"/>
    <x v="3"/>
    <n v="42000"/>
    <x v="343"/>
    <x v="355"/>
    <x v="739"/>
  </r>
  <r>
    <d v="2012-07-25T00:00:00"/>
    <d v="1899-12-30T09:11:00"/>
    <n v="9"/>
    <x v="1"/>
    <x v="7"/>
    <n v="8104.318181818182"/>
    <n v="9"/>
    <n v="98000"/>
    <n v="956.79580454545453"/>
    <x v="3"/>
    <n v="98000"/>
    <x v="573"/>
    <x v="336"/>
    <x v="909"/>
  </r>
  <r>
    <d v="2012-07-25T00:00:00"/>
    <d v="1899-12-30T09:16:00"/>
    <n v="9"/>
    <x v="1"/>
    <x v="0"/>
    <n v="3264.7727272727275"/>
    <n v="9"/>
    <n v="70000"/>
    <n v="385.43906818181819"/>
    <x v="3"/>
    <n v="70000"/>
    <x v="92"/>
    <x v="325"/>
    <x v="910"/>
  </r>
  <r>
    <d v="2012-07-25T00:00:00"/>
    <d v="1899-12-30T09:40:00"/>
    <n v="9"/>
    <x v="1"/>
    <x v="0"/>
    <n v="1075.4545454545455"/>
    <n v="4"/>
    <n v="42000"/>
    <n v="126.96816363636364"/>
    <x v="3"/>
    <n v="42000"/>
    <x v="585"/>
    <x v="337"/>
    <x v="911"/>
  </r>
  <r>
    <d v="2012-07-25T00:00:00"/>
    <d v="1899-12-30T09:55:00"/>
    <n v="9"/>
    <x v="1"/>
    <x v="7"/>
    <n v="3456.818181818182"/>
    <n v="3"/>
    <n v="42000"/>
    <n v="408.11195454545458"/>
    <x v="3"/>
    <n v="42000"/>
    <x v="127"/>
    <x v="114"/>
    <x v="396"/>
  </r>
  <r>
    <d v="2012-07-25T00:00:00"/>
    <d v="1899-12-30T10:07:00"/>
    <n v="10"/>
    <x v="1"/>
    <x v="7"/>
    <n v="2304.5454545454545"/>
    <n v="12"/>
    <n v="42000"/>
    <n v="272.07463636363633"/>
    <x v="3"/>
    <n v="42000"/>
    <x v="555"/>
    <x v="153"/>
    <x v="249"/>
  </r>
  <r>
    <d v="2012-07-25T00:00:00"/>
    <d v="1899-12-30T10:45:00"/>
    <n v="10"/>
    <x v="1"/>
    <x v="0"/>
    <n v="3264.7727272727275"/>
    <n v="6"/>
    <n v="70000"/>
    <n v="385.43906818181819"/>
    <x v="3"/>
    <n v="70000"/>
    <x v="92"/>
    <x v="423"/>
    <x v="395"/>
  </r>
  <r>
    <d v="2012-07-25T00:00:00"/>
    <d v="1899-12-30T10:55:00"/>
    <n v="10"/>
    <x v="1"/>
    <x v="7"/>
    <n v="2304.5454545454545"/>
    <n v="5"/>
    <n v="14000"/>
    <n v="272.07463636363633"/>
    <x v="3"/>
    <n v="14000"/>
    <x v="396"/>
    <x v="2"/>
    <x v="182"/>
  </r>
  <r>
    <d v="2012-07-25T00:00:00"/>
    <d v="1899-12-30T11:15:00"/>
    <n v="11"/>
    <x v="1"/>
    <x v="0"/>
    <n v="3264.7727272727275"/>
    <n v="9"/>
    <n v="84000"/>
    <n v="385.43906818181819"/>
    <x v="3"/>
    <n v="84000"/>
    <x v="98"/>
    <x v="57"/>
    <x v="910"/>
  </r>
  <r>
    <d v="2012-07-25T00:00:00"/>
    <d v="1899-12-30T11:45:00"/>
    <n v="11"/>
    <x v="1"/>
    <x v="0"/>
    <n v="3264.7727272727275"/>
    <n v="19"/>
    <n v="84000"/>
    <n v="385.43906818181819"/>
    <x v="3"/>
    <n v="84000"/>
    <x v="98"/>
    <x v="424"/>
    <x v="154"/>
  </r>
  <r>
    <d v="2012-07-25T00:00:00"/>
    <d v="1899-12-30T11:55:00"/>
    <n v="11"/>
    <x v="1"/>
    <x v="7"/>
    <n v="4609.090909090909"/>
    <n v="12"/>
    <n v="70000"/>
    <n v="544.14927272727266"/>
    <x v="3"/>
    <n v="70000"/>
    <x v="418"/>
    <x v="422"/>
    <x v="18"/>
  </r>
  <r>
    <d v="2012-07-25T00:00:00"/>
    <d v="1899-12-30T12:10:00"/>
    <n v="12"/>
    <x v="1"/>
    <x v="7"/>
    <n v="2304.5454545454545"/>
    <n v="20"/>
    <n v="70000"/>
    <n v="272.07463636363633"/>
    <x v="3"/>
    <n v="70000"/>
    <x v="556"/>
    <x v="153"/>
    <x v="107"/>
  </r>
  <r>
    <d v="2012-07-25T00:00:00"/>
    <d v="1899-12-30T12:15:00"/>
    <n v="12"/>
    <x v="1"/>
    <x v="0"/>
    <n v="3264.7727272727275"/>
    <n v="13"/>
    <n v="56000"/>
    <n v="385.43906818181819"/>
    <x v="3"/>
    <n v="56000"/>
    <x v="475"/>
    <x v="123"/>
    <x v="121"/>
  </r>
  <r>
    <d v="2012-07-25T00:00:00"/>
    <d v="1899-12-30T13:15:00"/>
    <n v="13"/>
    <x v="1"/>
    <x v="0"/>
    <n v="3264.7727272727275"/>
    <n v="3"/>
    <n v="84000"/>
    <n v="385.43906818181819"/>
    <x v="3"/>
    <n v="84000"/>
    <x v="98"/>
    <x v="327"/>
    <x v="912"/>
  </r>
  <r>
    <d v="2012-07-25T00:00:00"/>
    <d v="1899-12-30T13:15:00"/>
    <n v="13"/>
    <x v="1"/>
    <x v="7"/>
    <n v="2304.5454545454545"/>
    <n v="2"/>
    <n v="70000"/>
    <n v="272.07463636363633"/>
    <x v="3"/>
    <n v="70000"/>
    <x v="556"/>
    <x v="359"/>
    <x v="63"/>
  </r>
  <r>
    <d v="2012-07-25T00:00:00"/>
    <d v="1899-12-30T13:23:00"/>
    <n v="13"/>
    <x v="1"/>
    <x v="12"/>
    <n v="2650.2272727272725"/>
    <n v="1"/>
    <n v="14000"/>
    <n v="312.88583181818177"/>
    <x v="3"/>
    <n v="14000"/>
    <x v="450"/>
    <x v="114"/>
    <x v="913"/>
  </r>
  <r>
    <d v="2012-07-25T00:00:00"/>
    <d v="1899-12-30T13:42:00"/>
    <n v="13"/>
    <x v="1"/>
    <x v="0"/>
    <n v="4378.636363636364"/>
    <n v="2"/>
    <n v="56000"/>
    <n v="516.94180909090915"/>
    <x v="3"/>
    <n v="56000"/>
    <x v="468"/>
    <x v="327"/>
    <x v="889"/>
  </r>
  <r>
    <d v="2012-07-25T00:00:00"/>
    <d v="1899-12-30T14:06:00"/>
    <n v="14"/>
    <x v="1"/>
    <x v="11"/>
    <n v="4609.090909090909"/>
    <n v="1"/>
    <n v="56000"/>
    <n v="544.14927272727266"/>
    <x v="3"/>
    <n v="56000"/>
    <x v="173"/>
    <x v="354"/>
    <x v="914"/>
  </r>
  <r>
    <d v="2012-07-25T00:00:00"/>
    <d v="1899-12-30T14:15:00"/>
    <n v="14"/>
    <x v="1"/>
    <x v="0"/>
    <n v="7643.409090909091"/>
    <n v="0"/>
    <n v="70000"/>
    <n v="902.38087727272728"/>
    <x v="3"/>
    <n v="70000"/>
    <x v="569"/>
    <x v="38"/>
    <x v="50"/>
  </r>
  <r>
    <d v="2012-07-25T00:00:00"/>
    <d v="1899-12-30T14:15:00"/>
    <n v="14"/>
    <x v="1"/>
    <x v="9"/>
    <n v="2035.6818181818185"/>
    <n v="0"/>
    <n v="14000"/>
    <n v="240.3325954545455"/>
    <x v="3"/>
    <n v="14000"/>
    <x v="372"/>
    <x v="38"/>
    <x v="50"/>
  </r>
  <r>
    <d v="2012-07-25T00:00:00"/>
    <d v="1899-12-30T14:41:00"/>
    <n v="14"/>
    <x v="1"/>
    <x v="0"/>
    <n v="9832.7272727272721"/>
    <n v="3"/>
    <n v="98000"/>
    <n v="1160.8517818181817"/>
    <x v="3"/>
    <n v="98000"/>
    <x v="586"/>
    <x v="343"/>
    <x v="666"/>
  </r>
  <r>
    <d v="2012-07-25T00:00:00"/>
    <d v="1899-12-30T14:54:00"/>
    <n v="14"/>
    <x v="1"/>
    <x v="7"/>
    <n v="1152.2727272727273"/>
    <n v="6"/>
    <n v="42000"/>
    <n v="136.03731818181816"/>
    <x v="3"/>
    <n v="42000"/>
    <x v="554"/>
    <x v="86"/>
    <x v="249"/>
  </r>
  <r>
    <d v="2012-07-25T00:00:00"/>
    <d v="1899-12-30T15:13:00"/>
    <n v="15"/>
    <x v="1"/>
    <x v="10"/>
    <n v="1344.318181818182"/>
    <n v="5"/>
    <n v="14000"/>
    <n v="158.71020454545456"/>
    <x v="3"/>
    <n v="14000"/>
    <x v="40"/>
    <x v="2"/>
    <x v="911"/>
  </r>
  <r>
    <d v="2012-07-25T00:00:00"/>
    <d v="1899-12-30T15:18:00"/>
    <n v="15"/>
    <x v="1"/>
    <x v="0"/>
    <n v="6567.954545454546"/>
    <n v="3"/>
    <n v="56000"/>
    <n v="775.41271363636372"/>
    <x v="3"/>
    <n v="56000"/>
    <x v="76"/>
    <x v="89"/>
    <x v="889"/>
  </r>
  <r>
    <d v="2012-07-25T00:00:00"/>
    <d v="1899-12-30T15:22:00"/>
    <n v="15"/>
    <x v="1"/>
    <x v="1"/>
    <n v="3072.727272727273"/>
    <n v="1"/>
    <n v="28000"/>
    <n v="362.76618181818185"/>
    <x v="3"/>
    <n v="28000"/>
    <x v="35"/>
    <x v="327"/>
    <x v="30"/>
  </r>
  <r>
    <d v="2012-07-25T00:00:00"/>
    <d v="1899-12-30T15:22:00"/>
    <n v="15"/>
    <x v="1"/>
    <x v="11"/>
    <n v="2304.5454545454545"/>
    <n v="1"/>
    <n v="42000"/>
    <n v="272.07463636363633"/>
    <x v="3"/>
    <n v="42000"/>
    <x v="555"/>
    <x v="355"/>
    <x v="255"/>
  </r>
  <r>
    <d v="2012-07-25T00:00:00"/>
    <d v="1899-12-30T15:22:00"/>
    <n v="15"/>
    <x v="1"/>
    <x v="9"/>
    <n v="1037.0454545454545"/>
    <n v="0"/>
    <n v="14000"/>
    <n v="122.43358636363635"/>
    <x v="3"/>
    <n v="14000"/>
    <x v="365"/>
    <x v="38"/>
    <x v="50"/>
  </r>
  <r>
    <d v="2012-07-25T00:00:00"/>
    <d v="1899-12-30T15:41:00"/>
    <n v="15"/>
    <x v="1"/>
    <x v="0"/>
    <n v="6567.954545454546"/>
    <n v="9"/>
    <n v="42000"/>
    <n v="775.41271363636372"/>
    <x v="3"/>
    <n v="42000"/>
    <x v="406"/>
    <x v="162"/>
    <x v="560"/>
  </r>
  <r>
    <d v="2012-07-25T00:00:00"/>
    <d v="1899-12-30T15:45:00"/>
    <n v="15"/>
    <x v="1"/>
    <x v="10"/>
    <n v="5300.454545454545"/>
    <n v="7"/>
    <n v="14000"/>
    <n v="625.77166363636354"/>
    <x v="3"/>
    <n v="14000"/>
    <x v="476"/>
    <x v="125"/>
    <x v="915"/>
  </r>
  <r>
    <d v="2012-07-25T00:00:00"/>
    <d v="1899-12-30T15:48:00"/>
    <n v="15"/>
    <x v="1"/>
    <x v="12"/>
    <n v="2650.2272727272725"/>
    <n v="3"/>
    <n v="28000"/>
    <n v="312.88583181818177"/>
    <x v="3"/>
    <n v="28000"/>
    <x v="413"/>
    <x v="57"/>
    <x v="277"/>
  </r>
  <r>
    <d v="2012-07-25T00:00:00"/>
    <d v="1899-12-30T16:00:00"/>
    <n v="16"/>
    <x v="1"/>
    <x v="11"/>
    <n v="2304.5454545454545"/>
    <n v="4"/>
    <n v="56000"/>
    <n v="272.07463636363633"/>
    <x v="3"/>
    <n v="56000"/>
    <x v="89"/>
    <x v="114"/>
    <x v="86"/>
  </r>
  <r>
    <d v="2012-07-25T00:00:00"/>
    <d v="1899-12-30T16:00:00"/>
    <n v="16"/>
    <x v="1"/>
    <x v="7"/>
    <n v="4609.090909090909"/>
    <n v="3"/>
    <n v="42000"/>
    <n v="544.14927272727266"/>
    <x v="3"/>
    <n v="42000"/>
    <x v="470"/>
    <x v="114"/>
    <x v="241"/>
  </r>
  <r>
    <d v="2012-07-25T00:00:00"/>
    <d v="1899-12-30T16:05:00"/>
    <n v="16"/>
    <x v="1"/>
    <x v="9"/>
    <n v="1037.0454545454545"/>
    <n v="2"/>
    <n v="28000"/>
    <n v="122.43358636363635"/>
    <x v="3"/>
    <n v="28000"/>
    <x v="344"/>
    <x v="114"/>
    <x v="568"/>
  </r>
  <r>
    <d v="2012-07-25T00:00:00"/>
    <d v="1899-12-30T16:05:00"/>
    <n v="16"/>
    <x v="1"/>
    <x v="11"/>
    <n v="3456.818181818182"/>
    <n v="5"/>
    <n v="56000"/>
    <n v="408.11195454545458"/>
    <x v="3"/>
    <n v="56000"/>
    <x v="257"/>
    <x v="0"/>
    <x v="267"/>
  </r>
  <r>
    <d v="2012-07-25T00:00:00"/>
    <d v="1899-12-30T16:05:00"/>
    <n v="16"/>
    <x v="1"/>
    <x v="1"/>
    <n v="2035.6818181818185"/>
    <n v="3"/>
    <n v="42000"/>
    <n v="240.3325954545455"/>
    <x v="3"/>
    <n v="42000"/>
    <x v="343"/>
    <x v="114"/>
    <x v="726"/>
  </r>
  <r>
    <d v="2012-07-25T00:00:00"/>
    <d v="1899-12-30T16:11:00"/>
    <n v="16"/>
    <x v="1"/>
    <x v="10"/>
    <n v="5300.454545454545"/>
    <n v="3"/>
    <n v="14000"/>
    <n v="625.77166363636354"/>
    <x v="3"/>
    <n v="14000"/>
    <x v="476"/>
    <x v="162"/>
    <x v="916"/>
  </r>
  <r>
    <d v="2012-07-25T00:00:00"/>
    <d v="1899-12-30T16:18:00"/>
    <n v="16"/>
    <x v="1"/>
    <x v="0"/>
    <n v="6567.954545454546"/>
    <n v="35"/>
    <n v="98000"/>
    <n v="775.41271363636372"/>
    <x v="3"/>
    <n v="98000"/>
    <x v="539"/>
    <x v="2"/>
    <x v="917"/>
  </r>
  <r>
    <d v="2012-07-25T00:00:00"/>
    <d v="1899-12-30T16:26:00"/>
    <n v="16"/>
    <x v="1"/>
    <x v="12"/>
    <n v="10639.318181818182"/>
    <n v="12"/>
    <n v="112000"/>
    <n v="1256.0779045454547"/>
    <x v="3"/>
    <n v="112000"/>
    <x v="587"/>
    <x v="57"/>
    <x v="918"/>
  </r>
  <r>
    <d v="2012-07-25T00:00:00"/>
    <d v="1899-12-30T16:31:00"/>
    <n v="16"/>
    <x v="1"/>
    <x v="9"/>
    <n v="2035.6818181818185"/>
    <n v="5"/>
    <n v="42000"/>
    <n v="240.3325954545455"/>
    <x v="3"/>
    <n v="42000"/>
    <x v="343"/>
    <x v="122"/>
    <x v="628"/>
  </r>
  <r>
    <d v="2012-07-25T00:00:00"/>
    <d v="1899-12-30T16:45:00"/>
    <n v="16"/>
    <x v="1"/>
    <x v="0"/>
    <n v="3264.7727272727275"/>
    <n v="12"/>
    <n v="84000"/>
    <n v="385.43906818181819"/>
    <x v="3"/>
    <n v="84000"/>
    <x v="98"/>
    <x v="86"/>
    <x v="441"/>
  </r>
  <r>
    <d v="2012-07-25T00:00:00"/>
    <d v="1899-12-30T16:53:00"/>
    <n v="16"/>
    <x v="1"/>
    <x v="7"/>
    <n v="8104.318181818182"/>
    <n v="15"/>
    <n v="70000"/>
    <n v="956.79580454545453"/>
    <x v="3"/>
    <n v="70000"/>
    <x v="588"/>
    <x v="162"/>
    <x v="919"/>
  </r>
  <r>
    <d v="2012-07-25T00:00:00"/>
    <d v="1899-12-30T16:56:00"/>
    <n v="16"/>
    <x v="1"/>
    <x v="11"/>
    <n v="2304.5454545454545"/>
    <n v="15"/>
    <n v="56000"/>
    <n v="272.07463636363633"/>
    <x v="3"/>
    <n v="56000"/>
    <x v="89"/>
    <x v="28"/>
    <x v="116"/>
  </r>
  <r>
    <d v="2012-07-25T00:00:00"/>
    <d v="1899-12-30T16:58:00"/>
    <n v="16"/>
    <x v="1"/>
    <x v="9"/>
    <n v="4071.3636363636369"/>
    <n v="14"/>
    <n v="42000"/>
    <n v="480.665190909091"/>
    <x v="3"/>
    <n v="42000"/>
    <x v="368"/>
    <x v="276"/>
    <x v="813"/>
  </r>
  <r>
    <d v="2012-07-25T00:00:00"/>
    <d v="1899-12-30T17:30:00"/>
    <n v="17"/>
    <x v="1"/>
    <x v="18"/>
    <n v="3264.7727272727275"/>
    <n v="0"/>
    <n v="14000"/>
    <n v="385.43906818181819"/>
    <x v="3"/>
    <n v="14000"/>
    <x v="577"/>
    <x v="38"/>
    <x v="50"/>
  </r>
  <r>
    <d v="2012-07-25T00:00:00"/>
    <d v="1899-12-30T17:32:00"/>
    <n v="17"/>
    <x v="1"/>
    <x v="12"/>
    <n v="9295"/>
    <n v="14"/>
    <n v="112000"/>
    <n v="1097.3677"/>
    <x v="3"/>
    <n v="112000"/>
    <x v="280"/>
    <x v="150"/>
    <x v="920"/>
  </r>
  <r>
    <d v="2012-07-25T00:00:00"/>
    <d v="1899-12-30T17:37:00"/>
    <n v="17"/>
    <x v="1"/>
    <x v="9"/>
    <n v="2035.6818181818185"/>
    <n v="6"/>
    <n v="56000"/>
    <n v="240.3325954545455"/>
    <x v="3"/>
    <n v="56000"/>
    <x v="386"/>
    <x v="57"/>
    <x v="615"/>
  </r>
  <r>
    <d v="2012-07-25T00:00:00"/>
    <d v="1899-12-30T17:44:00"/>
    <n v="17"/>
    <x v="1"/>
    <x v="10"/>
    <n v="9295"/>
    <n v="7"/>
    <n v="70000"/>
    <n v="1097.3677"/>
    <x v="3"/>
    <n v="70000"/>
    <x v="589"/>
    <x v="333"/>
    <x v="921"/>
  </r>
  <r>
    <d v="2012-07-25T00:00:00"/>
    <d v="1899-12-30T17:52:00"/>
    <n v="17"/>
    <x v="1"/>
    <x v="18"/>
    <n v="3264.7727272727275"/>
    <n v="1"/>
    <n v="14000"/>
    <n v="385.43906818181819"/>
    <x v="3"/>
    <n v="14000"/>
    <x v="577"/>
    <x v="114"/>
    <x v="163"/>
  </r>
  <r>
    <d v="2012-07-25T00:00:00"/>
    <d v="1899-12-30T17:52:00"/>
    <n v="17"/>
    <x v="1"/>
    <x v="12"/>
    <n v="2650.2272727272725"/>
    <n v="13"/>
    <n v="140000"/>
    <n v="312.88583181818177"/>
    <x v="3"/>
    <n v="140000"/>
    <x v="590"/>
    <x v="425"/>
    <x v="922"/>
  </r>
  <r>
    <d v="2012-07-25T00:00:00"/>
    <d v="1899-12-30T17:57:00"/>
    <n v="17"/>
    <x v="1"/>
    <x v="7"/>
    <n v="10408.863636363638"/>
    <n v="21"/>
    <n v="126000"/>
    <n v="1228.870440909091"/>
    <x v="3"/>
    <n v="126000"/>
    <x v="591"/>
    <x v="328"/>
    <x v="923"/>
  </r>
  <r>
    <d v="2012-07-25T00:00:00"/>
    <d v="1899-12-30T18:01:00"/>
    <n v="18"/>
    <x v="1"/>
    <x v="2"/>
    <n v="5108.409090909091"/>
    <n v="8"/>
    <n v="56000"/>
    <n v="603.09877727272726"/>
    <x v="3"/>
    <n v="56000"/>
    <x v="357"/>
    <x v="86"/>
    <x v="924"/>
  </r>
  <r>
    <d v="2012-07-25T00:00:00"/>
    <d v="1899-12-30T18:06:00"/>
    <n v="18"/>
    <x v="1"/>
    <x v="17"/>
    <n v="1190.681818181818"/>
    <n v="2"/>
    <n v="14000"/>
    <n v="140.57189545454543"/>
    <x v="3"/>
    <n v="14000"/>
    <x v="366"/>
    <x v="86"/>
    <x v="925"/>
  </r>
  <r>
    <d v="2012-07-25T00:00:00"/>
    <d v="1899-12-30T18:21:00"/>
    <n v="18"/>
    <x v="1"/>
    <x v="9"/>
    <n v="7144.0909090909099"/>
    <n v="26"/>
    <n v="56000"/>
    <n v="843.43137272727279"/>
    <x v="3"/>
    <n v="56000"/>
    <x v="529"/>
    <x v="36"/>
    <x v="926"/>
  </r>
  <r>
    <d v="2012-07-25T00:00:00"/>
    <d v="1899-12-30T18:51:00"/>
    <n v="18"/>
    <x v="1"/>
    <x v="9"/>
    <n v="3072.727272727273"/>
    <n v="13"/>
    <n v="42000"/>
    <n v="362.76618181818185"/>
    <x v="3"/>
    <n v="42000"/>
    <x v="27"/>
    <x v="386"/>
    <x v="25"/>
  </r>
  <r>
    <d v="2012-07-25T00:00:00"/>
    <d v="1899-12-30T19:26:00"/>
    <n v="19"/>
    <x v="1"/>
    <x v="7"/>
    <n v="17937.045454545456"/>
    <n v="41"/>
    <n v="252000"/>
    <n v="2117.6475863636365"/>
    <x v="3"/>
    <n v="252000"/>
    <x v="592"/>
    <x v="426"/>
    <x v="927"/>
  </r>
  <r>
    <d v="2012-07-25T00:00:00"/>
    <d v="1899-12-30T19:32:00"/>
    <n v="19"/>
    <x v="1"/>
    <x v="9"/>
    <n v="2035.6818181818185"/>
    <n v="15"/>
    <n v="14000"/>
    <n v="240.3325954545455"/>
    <x v="3"/>
    <n v="14000"/>
    <x v="372"/>
    <x v="154"/>
    <x v="861"/>
  </r>
  <r>
    <d v="2012-07-25T00:00:00"/>
    <d v="1899-12-30T19:53:00"/>
    <n v="19"/>
    <x v="1"/>
    <x v="17"/>
    <n v="1190.681818181818"/>
    <n v="7"/>
    <n v="14000"/>
    <n v="140.57189545454543"/>
    <x v="3"/>
    <n v="14000"/>
    <x v="366"/>
    <x v="125"/>
    <x v="737"/>
  </r>
  <r>
    <d v="2012-07-25T00:00:00"/>
    <d v="1899-12-30T20:14:00"/>
    <n v="20"/>
    <x v="1"/>
    <x v="17"/>
    <n v="2342.9545454545455"/>
    <n v="12"/>
    <n v="42000"/>
    <n v="276.60921363636362"/>
    <x v="3"/>
    <n v="42000"/>
    <x v="394"/>
    <x v="153"/>
    <x v="854"/>
  </r>
  <r>
    <d v="2012-07-25T00:00:00"/>
    <d v="1899-12-30T20:23:00"/>
    <n v="20"/>
    <x v="1"/>
    <x v="0"/>
    <n v="36450.227272727272"/>
    <n v="121"/>
    <n v="280000"/>
    <n v="4303.3138318181818"/>
    <x v="3"/>
    <n v="280000"/>
    <x v="593"/>
    <x v="427"/>
    <x v="928"/>
  </r>
  <r>
    <d v="2012-07-25T00:00:00"/>
    <d v="1899-12-30T20:47:00"/>
    <n v="20"/>
    <x v="1"/>
    <x v="15"/>
    <n v="3072.727272727273"/>
    <n v="3"/>
    <n v="56000"/>
    <n v="362.76618181818185"/>
    <x v="3"/>
    <n v="56000"/>
    <x v="64"/>
    <x v="89"/>
    <x v="269"/>
  </r>
  <r>
    <d v="2012-07-25T00:00:00"/>
    <d v="1899-12-30T20:54:00"/>
    <n v="20"/>
    <x v="1"/>
    <x v="16"/>
    <n v="30727.272727272724"/>
    <n v="106"/>
    <n v="182000"/>
    <n v="3627.6618181818176"/>
    <x v="3"/>
    <n v="182000"/>
    <x v="594"/>
    <x v="428"/>
    <x v="929"/>
  </r>
  <r>
    <d v="2012-07-25T00:00:00"/>
    <d v="1899-12-30T20:47:00"/>
    <n v="20"/>
    <x v="1"/>
    <x v="9"/>
    <n v="2035.6818181818185"/>
    <n v="1"/>
    <n v="14000"/>
    <n v="240.3325954545455"/>
    <x v="3"/>
    <n v="14000"/>
    <x v="372"/>
    <x v="114"/>
    <x v="739"/>
  </r>
  <r>
    <d v="2012-07-25T00:00:00"/>
    <d v="1899-12-30T20:51:00"/>
    <n v="20"/>
    <x v="1"/>
    <x v="17"/>
    <n v="3533.6363636363644"/>
    <n v="21"/>
    <n v="28000"/>
    <n v="417.18110909090916"/>
    <x v="3"/>
    <n v="28000"/>
    <x v="504"/>
    <x v="308"/>
    <x v="930"/>
  </r>
  <r>
    <d v="2012-07-25T00:00:00"/>
    <d v="1899-12-30T21:20:00"/>
    <n v="21"/>
    <x v="1"/>
    <x v="12"/>
    <n v="21739.545454545456"/>
    <n v="101"/>
    <n v="224000"/>
    <n v="2566.5707363636366"/>
    <x v="3"/>
    <n v="224000"/>
    <x v="595"/>
    <x v="429"/>
    <x v="931"/>
  </r>
  <r>
    <d v="2012-07-25T00:00:00"/>
    <d v="1899-12-30T21:30:00"/>
    <n v="21"/>
    <x v="1"/>
    <x v="17"/>
    <n v="1190.681818181818"/>
    <n v="13"/>
    <n v="14000"/>
    <n v="140.57189545454543"/>
    <x v="3"/>
    <n v="14000"/>
    <x v="366"/>
    <x v="278"/>
    <x v="847"/>
  </r>
  <r>
    <d v="2012-07-25T00:00:00"/>
    <d v="1899-12-30T21:35:00"/>
    <n v="21"/>
    <x v="1"/>
    <x v="2"/>
    <n v="2035.6818181818185"/>
    <n v="2"/>
    <n v="84000"/>
    <n v="240.3325954545455"/>
    <x v="3"/>
    <n v="84000"/>
    <x v="596"/>
    <x v="355"/>
    <x v="588"/>
  </r>
  <r>
    <d v="2012-07-25T00:00:00"/>
    <d v="1899-12-30T21:40:00"/>
    <n v="21"/>
    <x v="1"/>
    <x v="2"/>
    <n v="2035.6818181818185"/>
    <n v="9"/>
    <n v="84000"/>
    <n v="240.3325954545455"/>
    <x v="3"/>
    <n v="84000"/>
    <x v="596"/>
    <x v="57"/>
    <x v="613"/>
  </r>
  <r>
    <d v="2012-07-25T00:00:00"/>
    <d v="1899-12-30T21:50:00"/>
    <n v="21"/>
    <x v="1"/>
    <x v="14"/>
    <n v="26809.545454545456"/>
    <n v="61"/>
    <n v="224000"/>
    <n v="3165.1349363636364"/>
    <x v="3"/>
    <n v="224000"/>
    <x v="597"/>
    <x v="430"/>
    <x v="932"/>
  </r>
  <r>
    <d v="2012-07-25T00:00:00"/>
    <d v="1899-12-30T22:00:00"/>
    <n v="22"/>
    <x v="1"/>
    <x v="17"/>
    <n v="1190.681818181818"/>
    <n v="3"/>
    <n v="28000"/>
    <n v="140.57189545454543"/>
    <x v="3"/>
    <n v="28000"/>
    <x v="513"/>
    <x v="57"/>
    <x v="725"/>
  </r>
  <r>
    <d v="2012-07-25T00:00:00"/>
    <d v="1899-12-30T22:30:00"/>
    <n v="22"/>
    <x v="1"/>
    <x v="9"/>
    <n v="3072.727272727273"/>
    <n v="9"/>
    <n v="42000"/>
    <n v="362.76618181818185"/>
    <x v="3"/>
    <n v="42000"/>
    <x v="27"/>
    <x v="162"/>
    <x v="775"/>
  </r>
  <r>
    <d v="2012-07-25T00:00:00"/>
    <d v="1899-12-30T22:30:00"/>
    <n v="22"/>
    <x v="1"/>
    <x v="15"/>
    <n v="5108.409090909091"/>
    <n v="9"/>
    <n v="42000"/>
    <n v="603.09877727272726"/>
    <x v="3"/>
    <n v="42000"/>
    <x v="360"/>
    <x v="162"/>
    <x v="658"/>
  </r>
  <r>
    <d v="2012-07-25T00:00:00"/>
    <d v="1899-12-30T22:45:00"/>
    <n v="22"/>
    <x v="1"/>
    <x v="15"/>
    <n v="5108.409090909091"/>
    <n v="6"/>
    <n v="42000"/>
    <n v="603.09877727272726"/>
    <x v="3"/>
    <n v="42000"/>
    <x v="360"/>
    <x v="86"/>
    <x v="933"/>
  </r>
  <r>
    <d v="2012-07-25T00:00:00"/>
    <d v="1899-12-30T23:33:00"/>
    <n v="23"/>
    <x v="1"/>
    <x v="9"/>
    <n v="1037.0454545454545"/>
    <n v="13"/>
    <n v="14000"/>
    <n v="122.43358636363635"/>
    <x v="3"/>
    <n v="14000"/>
    <x v="365"/>
    <x v="278"/>
    <x v="679"/>
  </r>
  <r>
    <d v="2012-07-26T00:00:00"/>
    <d v="1899-12-30T00:30:00"/>
    <n v="0"/>
    <x v="1"/>
    <x v="2"/>
    <n v="1037.0454545454545"/>
    <n v="4"/>
    <n v="14000"/>
    <n v="122.43358636363635"/>
    <x v="4"/>
    <n v="14000"/>
    <x v="365"/>
    <x v="153"/>
    <x v="787"/>
  </r>
  <r>
    <d v="2012-07-26T00:00:00"/>
    <d v="1899-12-30T00:44:00"/>
    <n v="0"/>
    <x v="1"/>
    <x v="9"/>
    <n v="3072.727272727273"/>
    <n v="2"/>
    <n v="28000"/>
    <n v="362.76618181818185"/>
    <x v="4"/>
    <n v="28000"/>
    <x v="35"/>
    <x v="114"/>
    <x v="73"/>
  </r>
  <r>
    <d v="2012-07-26T00:00:00"/>
    <d v="1899-12-30T01:30:00"/>
    <n v="1"/>
    <x v="1"/>
    <x v="17"/>
    <n v="2342.9545454545455"/>
    <n v="3"/>
    <n v="42000"/>
    <n v="276.60921363636362"/>
    <x v="4"/>
    <n v="42000"/>
    <x v="394"/>
    <x v="114"/>
    <x v="892"/>
  </r>
  <r>
    <d v="2012-07-26T00:00:00"/>
    <d v="1899-12-30T01:47:00"/>
    <n v="1"/>
    <x v="1"/>
    <x v="15"/>
    <n v="1037.0454545454545"/>
    <n v="2"/>
    <n v="14000"/>
    <n v="122.43358636363635"/>
    <x v="4"/>
    <n v="14000"/>
    <x v="365"/>
    <x v="86"/>
    <x v="568"/>
  </r>
  <r>
    <d v="2012-07-26T00:00:00"/>
    <d v="1899-12-30T08:45:00"/>
    <n v="8"/>
    <x v="1"/>
    <x v="9"/>
    <n v="1037.0454545454545"/>
    <n v="6"/>
    <n v="14000"/>
    <n v="122.43358636363635"/>
    <x v="4"/>
    <n v="14000"/>
    <x v="365"/>
    <x v="85"/>
    <x v="767"/>
  </r>
  <r>
    <d v="2012-07-26T00:00:00"/>
    <d v="1899-12-30T08:54:00"/>
    <n v="8"/>
    <x v="1"/>
    <x v="1"/>
    <n v="1037.0454545454545"/>
    <n v="2"/>
    <n v="14000"/>
    <n v="122.43358636363635"/>
    <x v="4"/>
    <n v="14000"/>
    <x v="365"/>
    <x v="86"/>
    <x v="568"/>
  </r>
  <r>
    <d v="2012-07-26T00:00:00"/>
    <d v="1899-12-30T09:15:00"/>
    <n v="9"/>
    <x v="1"/>
    <x v="0"/>
    <n v="6567.954545454546"/>
    <n v="21"/>
    <n v="84000"/>
    <n v="775.41271363636372"/>
    <x v="4"/>
    <n v="84000"/>
    <x v="468"/>
    <x v="166"/>
    <x v="682"/>
  </r>
  <r>
    <d v="2012-07-26T00:00:00"/>
    <d v="1899-12-30T09:39:00"/>
    <n v="9"/>
    <x v="1"/>
    <x v="1"/>
    <n v="1037.0454545454545"/>
    <n v="5"/>
    <n v="28000"/>
    <n v="122.43358636363635"/>
    <x v="4"/>
    <n v="28000"/>
    <x v="344"/>
    <x v="12"/>
    <x v="559"/>
  </r>
  <r>
    <d v="2012-07-26T00:00:00"/>
    <d v="1899-12-30T09:55:00"/>
    <n v="9"/>
    <x v="1"/>
    <x v="7"/>
    <n v="8104.318181818182"/>
    <n v="6"/>
    <n v="84000"/>
    <n v="956.79580454545453"/>
    <x v="4"/>
    <n v="84000"/>
    <x v="598"/>
    <x v="114"/>
    <x v="934"/>
  </r>
  <r>
    <d v="2012-07-26T00:00:00"/>
    <d v="1899-12-30T10:15:00"/>
    <n v="10"/>
    <x v="1"/>
    <x v="0"/>
    <n v="3264.7727272727275"/>
    <n v="8"/>
    <n v="42000"/>
    <n v="385.43906818181819"/>
    <x v="4"/>
    <n v="42000"/>
    <x v="519"/>
    <x v="156"/>
    <x v="491"/>
  </r>
  <r>
    <d v="2012-07-26T00:00:00"/>
    <d v="1899-12-30T10:20:00"/>
    <n v="10"/>
    <x v="1"/>
    <x v="1"/>
    <n v="1037.0454545454545"/>
    <n v="12"/>
    <n v="14000"/>
    <n v="122.43358636363635"/>
    <x v="4"/>
    <n v="14000"/>
    <x v="365"/>
    <x v="292"/>
    <x v="935"/>
  </r>
  <r>
    <d v="2012-07-26T00:00:00"/>
    <d v="1899-12-30T10:48:00"/>
    <n v="10"/>
    <x v="1"/>
    <x v="0"/>
    <n v="3264.7727272727275"/>
    <n v="19"/>
    <n v="42000"/>
    <n v="385.43906818181819"/>
    <x v="4"/>
    <n v="42000"/>
    <x v="519"/>
    <x v="282"/>
    <x v="154"/>
  </r>
  <r>
    <d v="2012-07-26T00:00:00"/>
    <d v="1899-12-30T10:53:00"/>
    <n v="10"/>
    <x v="1"/>
    <x v="1"/>
    <n v="1037.0454545454545"/>
    <n v="2"/>
    <n v="14000"/>
    <n v="122.43358636363635"/>
    <x v="4"/>
    <n v="14000"/>
    <x v="365"/>
    <x v="86"/>
    <x v="568"/>
  </r>
  <r>
    <d v="2012-07-26T00:00:00"/>
    <d v="1899-12-30T10:58:00"/>
    <n v="10"/>
    <x v="1"/>
    <x v="7"/>
    <n v="1152.2727272727273"/>
    <n v="5"/>
    <n v="14000"/>
    <n v="136.03731818181816"/>
    <x v="4"/>
    <n v="14000"/>
    <x v="173"/>
    <x v="2"/>
    <x v="150"/>
  </r>
  <r>
    <d v="2012-07-26T00:00:00"/>
    <d v="1899-12-30T11:03:00"/>
    <n v="11"/>
    <x v="1"/>
    <x v="4"/>
    <n v="2035.6818181818185"/>
    <n v="2"/>
    <n v="14000"/>
    <n v="240.3325954545455"/>
    <x v="4"/>
    <n v="14000"/>
    <x v="372"/>
    <x v="86"/>
    <x v="588"/>
  </r>
  <r>
    <d v="2012-07-26T00:00:00"/>
    <d v="1899-12-30T11:15:00"/>
    <n v="11"/>
    <x v="1"/>
    <x v="7"/>
    <n v="5761.363636363636"/>
    <n v="6"/>
    <n v="28000"/>
    <n v="680.18659090909091"/>
    <x v="4"/>
    <n v="28000"/>
    <x v="599"/>
    <x v="162"/>
    <x v="242"/>
  </r>
  <r>
    <d v="2012-07-26T00:00:00"/>
    <d v="1899-12-30T11:15:00"/>
    <n v="11"/>
    <x v="1"/>
    <x v="0"/>
    <n v="3264.7727272727275"/>
    <n v="9"/>
    <n v="42000"/>
    <n v="385.43906818181819"/>
    <x v="4"/>
    <n v="42000"/>
    <x v="519"/>
    <x v="162"/>
    <x v="910"/>
  </r>
  <r>
    <d v="2012-07-26T00:00:00"/>
    <d v="1899-12-30T11:46:00"/>
    <n v="11"/>
    <x v="1"/>
    <x v="0"/>
    <n v="3264.7727272727275"/>
    <n v="1"/>
    <n v="70000"/>
    <n v="385.43906818181819"/>
    <x v="4"/>
    <n v="70000"/>
    <x v="92"/>
    <x v="369"/>
    <x v="163"/>
  </r>
  <r>
    <d v="2012-07-26T00:00:00"/>
    <d v="1899-12-30T11:46:00"/>
    <n v="11"/>
    <x v="1"/>
    <x v="1"/>
    <n v="1037.0454545454545"/>
    <n v="0"/>
    <n v="14000"/>
    <n v="122.43358636363635"/>
    <x v="4"/>
    <n v="14000"/>
    <x v="365"/>
    <x v="38"/>
    <x v="50"/>
  </r>
  <r>
    <d v="2012-07-26T00:00:00"/>
    <d v="1899-12-30T11:55:00"/>
    <n v="11"/>
    <x v="1"/>
    <x v="7"/>
    <n v="12713.40909090909"/>
    <n v="10"/>
    <n v="84000"/>
    <n v="1500.9450772727271"/>
    <x v="4"/>
    <n v="84000"/>
    <x v="600"/>
    <x v="122"/>
    <x v="936"/>
  </r>
  <r>
    <d v="2012-07-26T00:00:00"/>
    <d v="1899-12-30T12:12:00"/>
    <n v="12"/>
    <x v="1"/>
    <x v="7"/>
    <n v="6952.045454545454"/>
    <n v="20"/>
    <n v="84000"/>
    <n v="820.75848636363628"/>
    <x v="4"/>
    <n v="84000"/>
    <x v="601"/>
    <x v="7"/>
    <x v="937"/>
  </r>
  <r>
    <d v="2012-07-26T00:00:00"/>
    <d v="1899-12-30T12:18:00"/>
    <n v="12"/>
    <x v="1"/>
    <x v="0"/>
    <n v="7643.409090909091"/>
    <n v="18"/>
    <n v="28000"/>
    <n v="902.38087727272728"/>
    <x v="4"/>
    <n v="28000"/>
    <x v="494"/>
    <x v="280"/>
    <x v="938"/>
  </r>
  <r>
    <d v="2012-07-26T00:00:00"/>
    <d v="1899-12-30T12:32:00"/>
    <n v="12"/>
    <x v="1"/>
    <x v="9"/>
    <n v="1037.0454545454545"/>
    <n v="1"/>
    <n v="14000"/>
    <n v="122.43358636363635"/>
    <x v="4"/>
    <n v="14000"/>
    <x v="365"/>
    <x v="114"/>
    <x v="774"/>
  </r>
  <r>
    <d v="2012-07-26T00:00:00"/>
    <d v="1899-12-30T12:41:00"/>
    <n v="12"/>
    <x v="1"/>
    <x v="0"/>
    <n v="1075.4545454545455"/>
    <n v="9"/>
    <n v="28000"/>
    <n v="126.96816363636364"/>
    <x v="4"/>
    <n v="28000"/>
    <x v="491"/>
    <x v="69"/>
    <x v="939"/>
  </r>
  <r>
    <d v="2012-07-26T00:00:00"/>
    <d v="1899-12-30T13:15:00"/>
    <n v="13"/>
    <x v="1"/>
    <x v="7"/>
    <n v="4609.090909090909"/>
    <n v="9"/>
    <n v="70000"/>
    <n v="544.14927272727266"/>
    <x v="4"/>
    <n v="70000"/>
    <x v="418"/>
    <x v="325"/>
    <x v="434"/>
  </r>
  <r>
    <d v="2012-07-26T00:00:00"/>
    <d v="1899-12-30T13:22:00"/>
    <n v="13"/>
    <x v="1"/>
    <x v="0"/>
    <n v="1075.4545454545455"/>
    <n v="12"/>
    <n v="14000"/>
    <n v="126.96816363636364"/>
    <x v="4"/>
    <n v="14000"/>
    <x v="384"/>
    <x v="292"/>
    <x v="940"/>
  </r>
  <r>
    <d v="2012-07-26T00:00:00"/>
    <d v="1899-12-30T13:37:00"/>
    <n v="13"/>
    <x v="1"/>
    <x v="9"/>
    <n v="3072.727272727273"/>
    <n v="12"/>
    <n v="14000"/>
    <n v="362.76618181818185"/>
    <x v="4"/>
    <n v="14000"/>
    <x v="392"/>
    <x v="292"/>
    <x v="105"/>
  </r>
  <r>
    <d v="2012-07-26T00:00:00"/>
    <d v="1899-12-30T13:45:00"/>
    <n v="13"/>
    <x v="1"/>
    <x v="0"/>
    <n v="4378.636363636364"/>
    <n v="2"/>
    <n v="14000"/>
    <n v="516.94180909090915"/>
    <x v="4"/>
    <n v="14000"/>
    <x v="492"/>
    <x v="86"/>
    <x v="889"/>
  </r>
  <r>
    <d v="2012-07-26T00:00:00"/>
    <d v="1899-12-30T13:54:00"/>
    <n v="13"/>
    <x v="1"/>
    <x v="7"/>
    <n v="3456.818181818182"/>
    <n v="9"/>
    <n v="42000"/>
    <n v="408.11195454545458"/>
    <x v="4"/>
    <n v="42000"/>
    <x v="127"/>
    <x v="162"/>
    <x v="6"/>
  </r>
  <r>
    <d v="2012-07-26T00:00:00"/>
    <d v="1899-12-30T14:06:00"/>
    <n v="14"/>
    <x v="1"/>
    <x v="11"/>
    <n v="2304.5454545454545"/>
    <n v="11"/>
    <n v="42000"/>
    <n v="272.07463636363633"/>
    <x v="4"/>
    <n v="42000"/>
    <x v="555"/>
    <x v="304"/>
    <x v="17"/>
  </r>
  <r>
    <d v="2012-07-26T00:00:00"/>
    <d v="1899-12-30T14:16:00"/>
    <n v="14"/>
    <x v="1"/>
    <x v="0"/>
    <n v="6567.954545454546"/>
    <n v="10"/>
    <n v="42000"/>
    <n v="775.41271363636372"/>
    <x v="4"/>
    <n v="42000"/>
    <x v="406"/>
    <x v="7"/>
    <x v="941"/>
  </r>
  <r>
    <d v="2012-07-26T00:00:00"/>
    <d v="1899-12-30T14:25:00"/>
    <n v="14"/>
    <x v="1"/>
    <x v="1"/>
    <n v="1037.0454545454545"/>
    <n v="8"/>
    <n v="14000"/>
    <n v="122.43358636363635"/>
    <x v="4"/>
    <n v="14000"/>
    <x v="365"/>
    <x v="249"/>
    <x v="595"/>
  </r>
  <r>
    <d v="2012-07-26T00:00:00"/>
    <d v="1899-12-30T14:48:00"/>
    <n v="14"/>
    <x v="1"/>
    <x v="0"/>
    <n v="2189.318181818182"/>
    <n v="23"/>
    <n v="28000"/>
    <n v="258.47090454545457"/>
    <x v="4"/>
    <n v="28000"/>
    <x v="468"/>
    <x v="389"/>
    <x v="942"/>
  </r>
  <r>
    <d v="2012-07-26T00:00:00"/>
    <d v="1899-12-30T14:55:00"/>
    <n v="14"/>
    <x v="1"/>
    <x v="7"/>
    <n v="3456.818181818182"/>
    <n v="6"/>
    <n v="42000"/>
    <n v="408.11195454545458"/>
    <x v="4"/>
    <n v="42000"/>
    <x v="127"/>
    <x v="86"/>
    <x v="157"/>
  </r>
  <r>
    <d v="2012-07-26T00:00:00"/>
    <d v="1899-12-30T15:16:00"/>
    <n v="15"/>
    <x v="1"/>
    <x v="10"/>
    <n v="3994.545454545455"/>
    <n v="4"/>
    <n v="14000"/>
    <n v="471.59603636363641"/>
    <x v="4"/>
    <n v="14000"/>
    <x v="412"/>
    <x v="153"/>
    <x v="40"/>
  </r>
  <r>
    <d v="2012-07-26T00:00:00"/>
    <d v="1899-12-30T15:23:00"/>
    <n v="15"/>
    <x v="1"/>
    <x v="9"/>
    <n v="1037.0454545454545"/>
    <n v="17"/>
    <n v="28000"/>
    <n v="122.43358636363635"/>
    <x v="4"/>
    <n v="28000"/>
    <x v="344"/>
    <x v="379"/>
    <x v="694"/>
  </r>
  <r>
    <d v="2012-07-26T00:00:00"/>
    <d v="1899-12-30T15:34:00"/>
    <n v="15"/>
    <x v="1"/>
    <x v="1"/>
    <n v="1037.0454545454545"/>
    <n v="4"/>
    <n v="14000"/>
    <n v="122.43358636363635"/>
    <x v="4"/>
    <n v="14000"/>
    <x v="365"/>
    <x v="153"/>
    <x v="787"/>
  </r>
  <r>
    <d v="2012-07-26T00:00:00"/>
    <d v="1899-12-30T15:45:00"/>
    <n v="15"/>
    <x v="1"/>
    <x v="10"/>
    <n v="3994.545454545455"/>
    <n v="11"/>
    <n v="14000"/>
    <n v="471.59603636363641"/>
    <x v="4"/>
    <n v="14000"/>
    <x v="412"/>
    <x v="281"/>
    <x v="943"/>
  </r>
  <r>
    <d v="2012-07-26T00:00:00"/>
    <d v="1899-12-30T15:50:00"/>
    <n v="15"/>
    <x v="1"/>
    <x v="11"/>
    <n v="2304.5454545454545"/>
    <n v="0"/>
    <n v="42000"/>
    <n v="272.07463636363633"/>
    <x v="4"/>
    <n v="42000"/>
    <x v="555"/>
    <x v="38"/>
    <x v="50"/>
  </r>
  <r>
    <d v="2012-07-26T00:00:00"/>
    <d v="1899-12-30T16:01:00"/>
    <n v="16"/>
    <x v="1"/>
    <x v="1"/>
    <n v="1037.0454545454545"/>
    <n v="12"/>
    <n v="14000"/>
    <n v="122.43358636363635"/>
    <x v="4"/>
    <n v="14000"/>
    <x v="365"/>
    <x v="292"/>
    <x v="935"/>
  </r>
  <r>
    <d v="2012-07-26T00:00:00"/>
    <d v="1899-12-30T16:04:00"/>
    <n v="16"/>
    <x v="1"/>
    <x v="9"/>
    <n v="1037.0454545454545"/>
    <n v="6"/>
    <n v="42000"/>
    <n v="122.43358636363635"/>
    <x v="4"/>
    <n v="42000"/>
    <x v="564"/>
    <x v="86"/>
    <x v="767"/>
  </r>
  <r>
    <d v="2012-07-26T00:00:00"/>
    <d v="1899-12-30T16:07:00"/>
    <n v="16"/>
    <x v="1"/>
    <x v="11"/>
    <n v="2304.5454545454545"/>
    <n v="12"/>
    <n v="56000"/>
    <n v="272.07463636363633"/>
    <x v="4"/>
    <n v="56000"/>
    <x v="89"/>
    <x v="162"/>
    <x v="249"/>
  </r>
  <r>
    <d v="2012-07-26T00:00:00"/>
    <d v="1899-12-30T16:19:00"/>
    <n v="16"/>
    <x v="1"/>
    <x v="0"/>
    <n v="3264.7727272727275"/>
    <n v="14"/>
    <n v="56000"/>
    <n v="385.43906818181819"/>
    <x v="4"/>
    <n v="56000"/>
    <x v="475"/>
    <x v="166"/>
    <x v="391"/>
  </r>
  <r>
    <d v="2012-07-26T00:00:00"/>
    <d v="1899-12-30T16:31:00"/>
    <n v="16"/>
    <x v="1"/>
    <x v="9"/>
    <n v="1037.0454545454545"/>
    <n v="1"/>
    <n v="14000"/>
    <n v="122.43358636363635"/>
    <x v="4"/>
    <n v="14000"/>
    <x v="365"/>
    <x v="114"/>
    <x v="774"/>
  </r>
  <r>
    <d v="2012-07-26T00:00:00"/>
    <d v="1899-12-30T16:34:00"/>
    <n v="16"/>
    <x v="1"/>
    <x v="12"/>
    <n v="3994.545454545455"/>
    <n v="7"/>
    <n v="140000"/>
    <n v="471.59603636363641"/>
    <x v="4"/>
    <n v="140000"/>
    <x v="602"/>
    <x v="431"/>
    <x v="365"/>
  </r>
  <r>
    <d v="2012-07-26T00:00:00"/>
    <d v="1899-12-30T16:46:00"/>
    <n v="16"/>
    <x v="1"/>
    <x v="0"/>
    <n v="4378.636363636364"/>
    <n v="9"/>
    <n v="98000"/>
    <n v="516.94180909090915"/>
    <x v="4"/>
    <n v="98000"/>
    <x v="603"/>
    <x v="336"/>
    <x v="944"/>
  </r>
  <r>
    <d v="2012-07-26T00:00:00"/>
    <d v="1899-12-30T16:51:00"/>
    <n v="16"/>
    <x v="1"/>
    <x v="1"/>
    <n v="1037.0454545454545"/>
    <n v="2"/>
    <n v="14000"/>
    <n v="122.43358636363635"/>
    <x v="4"/>
    <n v="14000"/>
    <x v="365"/>
    <x v="86"/>
    <x v="568"/>
  </r>
  <r>
    <d v="2012-07-26T00:00:00"/>
    <d v="1899-12-30T16:51:00"/>
    <n v="16"/>
    <x v="1"/>
    <x v="12"/>
    <n v="13289.545454545456"/>
    <n v="28"/>
    <n v="168000"/>
    <n v="1568.9637363636366"/>
    <x v="4"/>
    <n v="168000"/>
    <x v="505"/>
    <x v="328"/>
    <x v="945"/>
  </r>
  <r>
    <d v="2012-07-26T00:00:00"/>
    <d v="1899-12-30T17:15:00"/>
    <n v="17"/>
    <x v="1"/>
    <x v="0"/>
    <n v="9832.7272727272721"/>
    <n v="27"/>
    <n v="140000"/>
    <n v="1160.8517818181817"/>
    <x v="4"/>
    <n v="140000"/>
    <x v="540"/>
    <x v="432"/>
    <x v="946"/>
  </r>
  <r>
    <d v="2012-07-26T00:00:00"/>
    <d v="1899-12-30T17:23:00"/>
    <n v="17"/>
    <x v="1"/>
    <x v="9"/>
    <n v="3072.727272727273"/>
    <n v="11"/>
    <n v="56000"/>
    <n v="362.76618181818185"/>
    <x v="4"/>
    <n v="56000"/>
    <x v="64"/>
    <x v="111"/>
    <x v="138"/>
  </r>
  <r>
    <d v="2012-07-26T00:00:00"/>
    <d v="1899-12-30T17:28:00"/>
    <n v="17"/>
    <x v="1"/>
    <x v="10"/>
    <n v="3994.545454545455"/>
    <n v="3"/>
    <n v="42000"/>
    <n v="471.59603636363641"/>
    <x v="4"/>
    <n v="42000"/>
    <x v="371"/>
    <x v="114"/>
    <x v="97"/>
  </r>
  <r>
    <d v="2012-07-26T00:00:00"/>
    <d v="1899-12-30T17:31:00"/>
    <n v="17"/>
    <x v="1"/>
    <x v="18"/>
    <n v="3264.7727272727275"/>
    <n v="1"/>
    <n v="14000"/>
    <n v="385.43906818181819"/>
    <x v="4"/>
    <n v="14000"/>
    <x v="577"/>
    <x v="114"/>
    <x v="163"/>
  </r>
  <r>
    <d v="2012-07-26T00:00:00"/>
    <d v="1899-12-30T17:31:00"/>
    <n v="17"/>
    <x v="1"/>
    <x v="12"/>
    <n v="3994.545454545455"/>
    <n v="5"/>
    <n v="140000"/>
    <n v="471.59603636363641"/>
    <x v="4"/>
    <n v="140000"/>
    <x v="602"/>
    <x v="327"/>
    <x v="752"/>
  </r>
  <r>
    <d v="2012-07-26T00:00:00"/>
    <d v="1899-12-30T17:35:00"/>
    <n v="17"/>
    <x v="1"/>
    <x v="11"/>
    <n v="4609.090909090909"/>
    <n v="8"/>
    <n v="70000"/>
    <n v="544.14927272727266"/>
    <x v="4"/>
    <n v="70000"/>
    <x v="418"/>
    <x v="291"/>
    <x v="86"/>
  </r>
  <r>
    <d v="2012-07-26T00:00:00"/>
    <d v="1899-12-30T17:46:00"/>
    <n v="17"/>
    <x v="1"/>
    <x v="0"/>
    <n v="18551.590909090908"/>
    <n v="17"/>
    <n v="210000"/>
    <n v="2190.2008227272727"/>
    <x v="4"/>
    <n v="210000"/>
    <x v="419"/>
    <x v="433"/>
    <x v="947"/>
  </r>
  <r>
    <d v="2012-07-26T00:00:00"/>
    <d v="1899-12-30T17:53:00"/>
    <n v="17"/>
    <x v="1"/>
    <x v="7"/>
    <n v="3456.818181818182"/>
    <n v="6"/>
    <n v="168000"/>
    <n v="408.11195454545458"/>
    <x v="4"/>
    <n v="168000"/>
    <x v="604"/>
    <x v="327"/>
    <x v="157"/>
  </r>
  <r>
    <d v="2012-07-26T00:00:00"/>
    <d v="1899-12-30T17:53:00"/>
    <n v="17"/>
    <x v="1"/>
    <x v="9"/>
    <n v="3072.727272727273"/>
    <n v="2"/>
    <n v="42000"/>
    <n v="362.76618181818185"/>
    <x v="4"/>
    <n v="42000"/>
    <x v="27"/>
    <x v="301"/>
    <x v="73"/>
  </r>
  <r>
    <d v="2012-07-26T00:00:00"/>
    <d v="1899-12-30T17:53:00"/>
    <n v="17"/>
    <x v="1"/>
    <x v="18"/>
    <n v="3264.7727272727275"/>
    <n v="1"/>
    <n v="14000"/>
    <n v="385.43906818181819"/>
    <x v="4"/>
    <n v="14000"/>
    <x v="577"/>
    <x v="114"/>
    <x v="163"/>
  </r>
  <r>
    <d v="2012-07-26T00:00:00"/>
    <d v="1899-12-30T17:57:00"/>
    <n v="17"/>
    <x v="1"/>
    <x v="10"/>
    <n v="2650.2272727272725"/>
    <n v="14"/>
    <n v="42000"/>
    <n v="312.88583181818177"/>
    <x v="4"/>
    <n v="42000"/>
    <x v="377"/>
    <x v="276"/>
    <x v="472"/>
  </r>
  <r>
    <d v="2012-07-26T00:00:00"/>
    <d v="1899-12-30T18:00:00"/>
    <n v="18"/>
    <x v="1"/>
    <x v="2"/>
    <n v="2035.6818181818185"/>
    <n v="7"/>
    <n v="42000"/>
    <n v="240.3325954545455"/>
    <x v="4"/>
    <n v="42000"/>
    <x v="343"/>
    <x v="328"/>
    <x v="813"/>
  </r>
  <r>
    <d v="2012-07-26T00:00:00"/>
    <d v="1899-12-30T18:22:00"/>
    <n v="18"/>
    <x v="1"/>
    <x v="9"/>
    <n v="2035.6818181818185"/>
    <n v="12"/>
    <n v="28000"/>
    <n v="240.3325954545455"/>
    <x v="4"/>
    <n v="28000"/>
    <x v="349"/>
    <x v="85"/>
    <x v="853"/>
  </r>
  <r>
    <d v="2012-07-26T00:00:00"/>
    <d v="1899-12-30T18:43:00"/>
    <n v="18"/>
    <x v="1"/>
    <x v="15"/>
    <n v="4071.3636363636369"/>
    <n v="6"/>
    <n v="28000"/>
    <n v="480.665190909091"/>
    <x v="4"/>
    <n v="28000"/>
    <x v="372"/>
    <x v="162"/>
    <x v="726"/>
  </r>
  <r>
    <d v="2012-07-26T00:00:00"/>
    <d v="1899-12-30T18:54:00"/>
    <n v="18"/>
    <x v="1"/>
    <x v="1"/>
    <n v="2035.6818181818185"/>
    <n v="4"/>
    <n v="14000"/>
    <n v="240.3325954545455"/>
    <x v="4"/>
    <n v="14000"/>
    <x v="372"/>
    <x v="153"/>
    <x v="868"/>
  </r>
  <r>
    <d v="2012-07-26T00:00:00"/>
    <d v="1899-12-30T19:18:00"/>
    <n v="19"/>
    <x v="1"/>
    <x v="9"/>
    <n v="2035.6818181818185"/>
    <n v="13"/>
    <n v="14000"/>
    <n v="240.3325954545455"/>
    <x v="4"/>
    <n v="14000"/>
    <x v="372"/>
    <x v="278"/>
    <x v="631"/>
  </r>
  <r>
    <d v="2012-07-26T00:00:00"/>
    <d v="1899-12-30T19:24:00"/>
    <n v="19"/>
    <x v="1"/>
    <x v="1"/>
    <n v="2035.6818181818185"/>
    <n v="6"/>
    <n v="28000"/>
    <n v="240.3325954545455"/>
    <x v="4"/>
    <n v="28000"/>
    <x v="349"/>
    <x v="162"/>
    <x v="615"/>
  </r>
  <r>
    <d v="2012-07-26T00:00:00"/>
    <d v="1899-12-30T19:33:00"/>
    <n v="19"/>
    <x v="1"/>
    <x v="17"/>
    <n v="3533.6363636363644"/>
    <n v="1"/>
    <n v="28000"/>
    <n v="417.18110909090916"/>
    <x v="4"/>
    <n v="28000"/>
    <x v="504"/>
    <x v="327"/>
    <x v="272"/>
  </r>
  <r>
    <d v="2012-07-26T00:00:00"/>
    <d v="1899-12-30T19:42:00"/>
    <n v="19"/>
    <x v="1"/>
    <x v="9"/>
    <n v="1037.0454545454545"/>
    <n v="2"/>
    <n v="14000"/>
    <n v="122.43358636363635"/>
    <x v="4"/>
    <n v="14000"/>
    <x v="365"/>
    <x v="86"/>
    <x v="568"/>
  </r>
  <r>
    <d v="2012-07-26T00:00:00"/>
    <d v="1899-12-30T19:44:00"/>
    <n v="19"/>
    <x v="1"/>
    <x v="12"/>
    <n v="23698.409090909088"/>
    <n v="46"/>
    <n v="308000"/>
    <n v="2797.8341772727267"/>
    <x v="4"/>
    <n v="308000"/>
    <x v="605"/>
    <x v="434"/>
    <x v="948"/>
  </r>
  <r>
    <d v="2012-07-26T00:00:00"/>
    <d v="1899-12-30T19:51:00"/>
    <n v="19"/>
    <x v="1"/>
    <x v="9"/>
    <n v="1037.0454545454545"/>
    <n v="7"/>
    <n v="28000"/>
    <n v="122.43358636363635"/>
    <x v="4"/>
    <n v="28000"/>
    <x v="344"/>
    <x v="166"/>
    <x v="629"/>
  </r>
  <r>
    <d v="2012-07-26T00:00:00"/>
    <d v="1899-12-30T19:56:00"/>
    <n v="19"/>
    <x v="1"/>
    <x v="7"/>
    <n v="19588.636363636364"/>
    <n v="57"/>
    <n v="350000"/>
    <n v="2312.6344090909092"/>
    <x v="4"/>
    <n v="350000"/>
    <x v="606"/>
    <x v="435"/>
    <x v="949"/>
  </r>
  <r>
    <d v="2012-07-26T00:00:00"/>
    <d v="1899-12-30T20:14:00"/>
    <n v="20"/>
    <x v="1"/>
    <x v="10"/>
    <n v="31610.68181818182"/>
    <n v="37"/>
    <n v="154000"/>
    <n v="3731.9570954545457"/>
    <x v="4"/>
    <n v="154000"/>
    <x v="607"/>
    <x v="436"/>
    <x v="950"/>
  </r>
  <r>
    <d v="2012-07-26T00:00:00"/>
    <d v="1899-12-30T20:21:00"/>
    <n v="20"/>
    <x v="1"/>
    <x v="14"/>
    <n v="22354.090909090912"/>
    <n v="26"/>
    <n v="126000"/>
    <n v="2639.1239727272732"/>
    <x v="4"/>
    <n v="126000"/>
    <x v="608"/>
    <x v="437"/>
    <x v="951"/>
  </r>
  <r>
    <d v="2012-07-26T00:00:00"/>
    <d v="1899-12-30T20:44:00"/>
    <n v="20"/>
    <x v="1"/>
    <x v="15"/>
    <n v="2035.6818181818185"/>
    <n v="1"/>
    <n v="70000"/>
    <n v="240.3325954545455"/>
    <x v="4"/>
    <n v="70000"/>
    <x v="609"/>
    <x v="369"/>
    <x v="739"/>
  </r>
  <r>
    <d v="2012-07-26T00:00:00"/>
    <d v="1899-12-30T21:12:00"/>
    <n v="21"/>
    <x v="1"/>
    <x v="11"/>
    <n v="13059.09090909091"/>
    <n v="9"/>
    <n v="294000"/>
    <n v="1541.7562727272727"/>
    <x v="4"/>
    <n v="294000"/>
    <x v="610"/>
    <x v="343"/>
    <x v="952"/>
  </r>
  <r>
    <d v="2012-07-26T00:00:00"/>
    <d v="1899-12-30T21:16:00"/>
    <n v="21"/>
    <x v="1"/>
    <x v="10"/>
    <n v="20087.954545454544"/>
    <n v="81"/>
    <n v="154000"/>
    <n v="2371.5839136363634"/>
    <x v="4"/>
    <n v="154000"/>
    <x v="611"/>
    <x v="320"/>
    <x v="953"/>
  </r>
  <r>
    <d v="2012-07-26T00:00:00"/>
    <d v="1899-12-30T21:16:00"/>
    <n v="21"/>
    <x v="1"/>
    <x v="9"/>
    <n v="3072.727272727273"/>
    <n v="7"/>
    <n v="14000"/>
    <n v="362.76618181818185"/>
    <x v="4"/>
    <n v="14000"/>
    <x v="392"/>
    <x v="125"/>
    <x v="139"/>
  </r>
  <r>
    <d v="2012-07-26T00:00:00"/>
    <d v="1899-12-30T21:30:00"/>
    <n v="21"/>
    <x v="1"/>
    <x v="15"/>
    <n v="1037.0454545454545"/>
    <n v="13"/>
    <n v="28000"/>
    <n v="122.43358636363635"/>
    <x v="4"/>
    <n v="28000"/>
    <x v="344"/>
    <x v="36"/>
    <x v="679"/>
  </r>
  <r>
    <d v="2012-07-26T00:00:00"/>
    <d v="1899-12-30T21:35:00"/>
    <n v="21"/>
    <x v="1"/>
    <x v="1"/>
    <n v="1037.0454545454545"/>
    <n v="3"/>
    <n v="42000"/>
    <n v="122.43358636363635"/>
    <x v="4"/>
    <n v="42000"/>
    <x v="564"/>
    <x v="114"/>
    <x v="547"/>
  </r>
  <r>
    <d v="2012-07-26T00:00:00"/>
    <d v="1899-12-30T21:38:00"/>
    <n v="21"/>
    <x v="1"/>
    <x v="17"/>
    <n v="1190.681818181818"/>
    <n v="8"/>
    <n v="14000"/>
    <n v="140.57189545454543"/>
    <x v="4"/>
    <n v="14000"/>
    <x v="366"/>
    <x v="249"/>
    <x v="954"/>
  </r>
  <r>
    <d v="2012-07-26T00:00:00"/>
    <d v="1899-12-30T21:46:00"/>
    <n v="21"/>
    <x v="1"/>
    <x v="9"/>
    <n v="4071.3636363636369"/>
    <n v="24"/>
    <n v="56000"/>
    <n v="480.665190909091"/>
    <x v="4"/>
    <n v="56000"/>
    <x v="349"/>
    <x v="85"/>
    <x v="853"/>
  </r>
  <r>
    <d v="2012-07-26T00:00:00"/>
    <d v="1899-12-30T21:54:00"/>
    <n v="21"/>
    <x v="1"/>
    <x v="11"/>
    <n v="8142.7272727272739"/>
    <n v="25"/>
    <n v="266000"/>
    <n v="961.33038181818199"/>
    <x v="4"/>
    <n v="266000"/>
    <x v="612"/>
    <x v="438"/>
    <x v="955"/>
  </r>
  <r>
    <d v="2012-07-26T00:00:00"/>
    <d v="1899-12-30T22:09:00"/>
    <n v="22"/>
    <x v="1"/>
    <x v="1"/>
    <n v="1037.0454545454545"/>
    <n v="8"/>
    <n v="28000"/>
    <n v="122.43358636363635"/>
    <x v="4"/>
    <n v="28000"/>
    <x v="344"/>
    <x v="153"/>
    <x v="595"/>
  </r>
  <r>
    <d v="2012-07-26T00:00:00"/>
    <d v="1899-12-30T22:15:00"/>
    <n v="22"/>
    <x v="1"/>
    <x v="15"/>
    <n v="4071.3636363636369"/>
    <n v="7"/>
    <n v="56000"/>
    <n v="480.665190909091"/>
    <x v="4"/>
    <n v="56000"/>
    <x v="349"/>
    <x v="150"/>
    <x v="590"/>
  </r>
  <r>
    <d v="2012-07-26T00:00:00"/>
    <d v="1899-12-30T22:21:00"/>
    <n v="22"/>
    <x v="1"/>
    <x v="1"/>
    <n v="1037.0454545454545"/>
    <n v="1"/>
    <n v="14000"/>
    <n v="122.43358636363635"/>
    <x v="4"/>
    <n v="14000"/>
    <x v="365"/>
    <x v="114"/>
    <x v="774"/>
  </r>
  <r>
    <d v="2012-07-26T00:00:00"/>
    <d v="1899-12-30T22:30:00"/>
    <n v="22"/>
    <x v="1"/>
    <x v="9"/>
    <n v="6145.454545454546"/>
    <n v="12"/>
    <n v="28000"/>
    <n v="725.5323636363637"/>
    <x v="4"/>
    <n v="28000"/>
    <x v="392"/>
    <x v="85"/>
    <x v="74"/>
  </r>
  <r>
    <d v="2012-07-26T00:00:00"/>
    <d v="1899-12-30T22:44:00"/>
    <n v="22"/>
    <x v="1"/>
    <x v="15"/>
    <n v="5108.409090909091"/>
    <n v="4"/>
    <n v="70000"/>
    <n v="603.09877727272726"/>
    <x v="4"/>
    <n v="70000"/>
    <x v="374"/>
    <x v="356"/>
    <x v="661"/>
  </r>
  <r>
    <d v="2012-07-26T00:00:00"/>
    <d v="1899-12-30T22:50:00"/>
    <n v="22"/>
    <x v="1"/>
    <x v="17"/>
    <n v="3533.6363636363644"/>
    <n v="18"/>
    <n v="42000"/>
    <n v="417.18110909090916"/>
    <x v="4"/>
    <n v="42000"/>
    <x v="507"/>
    <x v="85"/>
    <x v="338"/>
  </r>
  <r>
    <d v="2012-07-26T00:00:00"/>
    <d v="1899-12-30T23:13:00"/>
    <n v="23"/>
    <x v="1"/>
    <x v="12"/>
    <n v="25695.68181818182"/>
    <n v="101"/>
    <n v="462000"/>
    <n v="3033.6321954545456"/>
    <x v="4"/>
    <n v="462000"/>
    <x v="613"/>
    <x v="439"/>
    <x v="956"/>
  </r>
  <r>
    <d v="2012-07-26T00:00:00"/>
    <d v="1899-12-30T23:26:00"/>
    <n v="23"/>
    <x v="1"/>
    <x v="9"/>
    <n v="2035.6818181818185"/>
    <n v="2"/>
    <n v="14000"/>
    <n v="240.3325954545455"/>
    <x v="4"/>
    <n v="14000"/>
    <x v="372"/>
    <x v="86"/>
    <x v="588"/>
  </r>
  <r>
    <d v="2012-07-26T00:00:00"/>
    <d v="1899-12-30T23:48:00"/>
    <n v="23"/>
    <x v="1"/>
    <x v="9"/>
    <n v="3072.727272727273"/>
    <n v="15"/>
    <n v="14000"/>
    <n v="362.76618181818185"/>
    <x v="4"/>
    <n v="14000"/>
    <x v="392"/>
    <x v="154"/>
    <x v="693"/>
  </r>
  <r>
    <d v="2012-07-27T00:00:00"/>
    <d v="1899-12-30T01:25:00"/>
    <n v="1"/>
    <x v="1"/>
    <x v="15"/>
    <n v="2035.6818181818185"/>
    <n v="6"/>
    <n v="14000"/>
    <n v="240.3325954545455"/>
    <x v="5"/>
    <n v="14000"/>
    <x v="372"/>
    <x v="85"/>
    <x v="615"/>
  </r>
  <r>
    <d v="2012-07-27T00:00:00"/>
    <d v="1899-12-30T01:42:00"/>
    <n v="1"/>
    <x v="1"/>
    <x v="9"/>
    <n v="2035.6818181818185"/>
    <n v="5"/>
    <n v="28000"/>
    <n v="240.3325954545455"/>
    <x v="5"/>
    <n v="28000"/>
    <x v="349"/>
    <x v="12"/>
    <x v="628"/>
  </r>
  <r>
    <d v="2012-07-28T00:00:00"/>
    <d v="1899-12-30T02:22:00"/>
    <n v="2"/>
    <x v="1"/>
    <x v="2"/>
    <n v="1037.0454545454545"/>
    <n v="0"/>
    <n v="14000"/>
    <n v="122.43358636363635"/>
    <x v="6"/>
    <n v="14000"/>
    <x v="365"/>
    <x v="38"/>
    <x v="50"/>
  </r>
  <r>
    <d v="2012-07-28T00:00:00"/>
    <d v="1899-12-30T07:29:00"/>
    <n v="7"/>
    <x v="1"/>
    <x v="9"/>
    <n v="1037.0454545454545"/>
    <n v="5"/>
    <n v="1000"/>
    <n v="122.43358636363635"/>
    <x v="6"/>
    <n v="1000"/>
    <x v="614"/>
    <x v="334"/>
    <x v="559"/>
  </r>
  <r>
    <d v="2012-07-28T00:00:00"/>
    <d v="1899-12-30T08:43:00"/>
    <n v="8"/>
    <x v="1"/>
    <x v="4"/>
    <n v="1037.0454545454545"/>
    <n v="2"/>
    <n v="28000"/>
    <n v="122.43358636363635"/>
    <x v="6"/>
    <n v="28000"/>
    <x v="344"/>
    <x v="114"/>
    <x v="568"/>
  </r>
  <r>
    <d v="2012-07-28T00:00:00"/>
    <d v="1899-12-30T09:10:00"/>
    <n v="9"/>
    <x v="1"/>
    <x v="0"/>
    <n v="2189.318181818182"/>
    <n v="7"/>
    <n v="28000"/>
    <n v="258.47090454545457"/>
    <x v="6"/>
    <n v="28000"/>
    <x v="468"/>
    <x v="166"/>
    <x v="682"/>
  </r>
  <r>
    <d v="2012-07-28T00:00:00"/>
    <d v="1899-12-30T09:35:00"/>
    <n v="9"/>
    <x v="1"/>
    <x v="0"/>
    <n v="2189.318181818182"/>
    <n v="8"/>
    <n v="28000"/>
    <n v="258.47090454545457"/>
    <x v="6"/>
    <n v="28000"/>
    <x v="468"/>
    <x v="153"/>
    <x v="440"/>
  </r>
  <r>
    <d v="2012-07-28T00:00:00"/>
    <d v="1899-12-30T10:54:00"/>
    <n v="10"/>
    <x v="1"/>
    <x v="7"/>
    <n v="55462.727272727279"/>
    <n v="182"/>
    <n v="644000"/>
    <n v="6547.9295818181827"/>
    <x v="6"/>
    <n v="644000"/>
    <x v="615"/>
    <x v="440"/>
    <x v="957"/>
  </r>
  <r>
    <d v="2012-07-28T00:00:00"/>
    <d v="1899-12-30T11:06:00"/>
    <n v="11"/>
    <x v="1"/>
    <x v="0"/>
    <n v="2189.318181818182"/>
    <n v="3"/>
    <n v="28000"/>
    <n v="258.47090454545457"/>
    <x v="6"/>
    <n v="28000"/>
    <x v="468"/>
    <x v="57"/>
    <x v="560"/>
  </r>
  <r>
    <d v="2012-07-28T00:00:00"/>
    <d v="1899-12-30T12:00:00"/>
    <n v="12"/>
    <x v="1"/>
    <x v="9"/>
    <n v="1037.0454545454545"/>
    <n v="9"/>
    <n v="28000"/>
    <n v="122.43358636363635"/>
    <x v="6"/>
    <n v="28000"/>
    <x v="344"/>
    <x v="69"/>
    <x v="107"/>
  </r>
  <r>
    <d v="2012-07-28T00:00:00"/>
    <d v="1899-12-30T12:10:00"/>
    <n v="12"/>
    <x v="1"/>
    <x v="0"/>
    <n v="1075.4545454545455"/>
    <n v="2"/>
    <n v="1000"/>
    <n v="126.96816363636364"/>
    <x v="6"/>
    <n v="1000"/>
    <x v="616"/>
    <x v="306"/>
    <x v="958"/>
  </r>
  <r>
    <d v="2012-07-28T00:00:00"/>
    <d v="1899-12-30T12:59:00"/>
    <n v="12"/>
    <x v="1"/>
    <x v="11"/>
    <n v="2304.5454545454545"/>
    <n v="4"/>
    <n v="28000"/>
    <n v="272.07463636363633"/>
    <x v="6"/>
    <n v="28000"/>
    <x v="173"/>
    <x v="86"/>
    <x v="86"/>
  </r>
  <r>
    <d v="2012-07-28T00:00:00"/>
    <d v="1899-12-30T13:12:00"/>
    <n v="13"/>
    <x v="1"/>
    <x v="7"/>
    <n v="85498.636363636353"/>
    <n v="369"/>
    <n v="1176000"/>
    <n v="10093.969009090908"/>
    <x v="6"/>
    <n v="1176000"/>
    <x v="617"/>
    <x v="441"/>
    <x v="959"/>
  </r>
  <r>
    <d v="2012-07-28T00:00:00"/>
    <d v="1899-12-30T13:12:00"/>
    <n v="13"/>
    <x v="1"/>
    <x v="9"/>
    <n v="3072.727272727273"/>
    <n v="13"/>
    <n v="42000"/>
    <n v="362.76618181818185"/>
    <x v="6"/>
    <n v="42000"/>
    <x v="27"/>
    <x v="386"/>
    <x v="25"/>
  </r>
  <r>
    <d v="2012-07-28T00:00:00"/>
    <d v="1899-12-30T13:47:00"/>
    <n v="13"/>
    <x v="1"/>
    <x v="9"/>
    <n v="5108.409090909091"/>
    <n v="14"/>
    <n v="42000"/>
    <n v="603.09877727272726"/>
    <x v="6"/>
    <n v="42000"/>
    <x v="360"/>
    <x v="276"/>
    <x v="223"/>
  </r>
  <r>
    <d v="2012-07-28T00:00:00"/>
    <d v="1899-12-30T14:10:00"/>
    <n v="14"/>
    <x v="1"/>
    <x v="7"/>
    <n v="84346.363636363647"/>
    <n v="247"/>
    <n v="1176000"/>
    <n v="9957.9316909090921"/>
    <x v="6"/>
    <n v="1176000"/>
    <x v="618"/>
    <x v="442"/>
    <x v="960"/>
  </r>
  <r>
    <d v="2012-07-28T00:00:00"/>
    <d v="1899-12-30T14:15:00"/>
    <n v="14"/>
    <x v="1"/>
    <x v="0"/>
    <n v="1075.4545454545455"/>
    <n v="32"/>
    <n v="70000"/>
    <n v="126.96816363636364"/>
    <x v="6"/>
    <n v="70000"/>
    <x v="619"/>
    <x v="443"/>
    <x v="961"/>
  </r>
  <r>
    <d v="2012-07-28T00:00:00"/>
    <d v="1899-12-30T14:27:00"/>
    <n v="14"/>
    <x v="1"/>
    <x v="9"/>
    <n v="38.409090909090907"/>
    <n v="10"/>
    <n v="42000"/>
    <n v="4.5345772727272724"/>
    <x v="6"/>
    <n v="42000"/>
    <x v="620"/>
    <x v="7"/>
    <x v="962"/>
  </r>
  <r>
    <d v="2012-07-28T00:00:00"/>
    <d v="1899-12-30T14:30:00"/>
    <n v="14"/>
    <x v="1"/>
    <x v="1"/>
    <n v="2035.6818181818185"/>
    <n v="1"/>
    <n v="28000"/>
    <n v="240.3325954545455"/>
    <x v="6"/>
    <n v="28000"/>
    <x v="349"/>
    <x v="327"/>
    <x v="739"/>
  </r>
  <r>
    <d v="2012-07-28T00:00:00"/>
    <d v="1899-12-30T14:40:00"/>
    <n v="14"/>
    <x v="1"/>
    <x v="12"/>
    <n v="2650.2272727272725"/>
    <n v="3"/>
    <n v="28000"/>
    <n v="312.88583181818177"/>
    <x v="6"/>
    <n v="28000"/>
    <x v="413"/>
    <x v="57"/>
    <x v="277"/>
  </r>
  <r>
    <d v="2012-07-28T00:00:00"/>
    <d v="1899-12-30T15:00:00"/>
    <n v="15"/>
    <x v="1"/>
    <x v="9"/>
    <n v="4071.3636363636369"/>
    <n v="5"/>
    <n v="28000"/>
    <n v="480.665190909091"/>
    <x v="6"/>
    <n v="28000"/>
    <x v="372"/>
    <x v="12"/>
    <x v="572"/>
  </r>
  <r>
    <d v="2012-07-28T00:00:00"/>
    <d v="1899-12-30T15:17:00"/>
    <n v="15"/>
    <x v="1"/>
    <x v="17"/>
    <n v="2342.9545454545455"/>
    <n v="3"/>
    <n v="28000"/>
    <n v="276.60921363636362"/>
    <x v="6"/>
    <n v="28000"/>
    <x v="399"/>
    <x v="57"/>
    <x v="892"/>
  </r>
  <r>
    <d v="2012-07-28T00:00:00"/>
    <d v="1899-12-30T15:22:00"/>
    <n v="15"/>
    <x v="1"/>
    <x v="9"/>
    <n v="2035.6818181818185"/>
    <n v="3"/>
    <n v="14000"/>
    <n v="240.3325954545455"/>
    <x v="6"/>
    <n v="14000"/>
    <x v="372"/>
    <x v="162"/>
    <x v="726"/>
  </r>
  <r>
    <d v="2012-07-28T00:00:00"/>
    <d v="1899-12-30T15:37:00"/>
    <n v="15"/>
    <x v="1"/>
    <x v="17"/>
    <n v="2342.9545454545455"/>
    <n v="5"/>
    <n v="28000"/>
    <n v="276.60921363636362"/>
    <x v="6"/>
    <n v="28000"/>
    <x v="399"/>
    <x v="12"/>
    <x v="963"/>
  </r>
  <r>
    <d v="2012-07-28T00:00:00"/>
    <d v="1899-12-30T15:58:00"/>
    <n v="15"/>
    <x v="1"/>
    <x v="11"/>
    <n v="4609.090909090909"/>
    <n v="8"/>
    <n v="70000"/>
    <n v="544.14927272727266"/>
    <x v="6"/>
    <n v="70000"/>
    <x v="418"/>
    <x v="291"/>
    <x v="86"/>
  </r>
  <r>
    <d v="2012-07-28T00:00:00"/>
    <d v="1899-12-30T16:17:00"/>
    <n v="16"/>
    <x v="1"/>
    <x v="10"/>
    <n v="5300.454545454545"/>
    <n v="4"/>
    <n v="14000"/>
    <n v="625.77166363636354"/>
    <x v="6"/>
    <n v="14000"/>
    <x v="476"/>
    <x v="153"/>
    <x v="795"/>
  </r>
  <r>
    <d v="2012-07-28T00:00:00"/>
    <d v="1899-12-30T16:17:00"/>
    <n v="16"/>
    <x v="1"/>
    <x v="9"/>
    <n v="6145.454545454546"/>
    <n v="7"/>
    <n v="28000"/>
    <n v="725.5323636363637"/>
    <x v="6"/>
    <n v="28000"/>
    <x v="392"/>
    <x v="166"/>
    <x v="964"/>
  </r>
  <r>
    <d v="2012-07-28T00:00:00"/>
    <d v="1899-12-30T16:22:00"/>
    <n v="16"/>
    <x v="1"/>
    <x v="12"/>
    <n v="1344.318181818182"/>
    <n v="11"/>
    <n v="42000"/>
    <n v="158.71020454545456"/>
    <x v="6"/>
    <n v="42000"/>
    <x v="375"/>
    <x v="304"/>
    <x v="965"/>
  </r>
  <r>
    <d v="2012-07-28T00:00:00"/>
    <d v="1899-12-30T16:22:00"/>
    <n v="16"/>
    <x v="1"/>
    <x v="17"/>
    <n v="2342.9545454545455"/>
    <n v="4"/>
    <n v="14000"/>
    <n v="276.60921363636362"/>
    <x v="6"/>
    <n v="14000"/>
    <x v="429"/>
    <x v="153"/>
    <x v="663"/>
  </r>
  <r>
    <d v="2012-07-28T00:00:00"/>
    <d v="1899-12-30T16:34:00"/>
    <n v="16"/>
    <x v="1"/>
    <x v="9"/>
    <n v="7144.0909090909099"/>
    <n v="2"/>
    <n v="42000"/>
    <n v="843.43137272727279"/>
    <x v="6"/>
    <n v="42000"/>
    <x v="582"/>
    <x v="301"/>
    <x v="966"/>
  </r>
  <r>
    <d v="2012-07-28T00:00:00"/>
    <d v="1899-12-30T16:37:00"/>
    <n v="16"/>
    <x v="1"/>
    <x v="12"/>
    <n v="2650.2272727272725"/>
    <n v="19"/>
    <n v="42000"/>
    <n v="312.88583181818177"/>
    <x v="6"/>
    <n v="42000"/>
    <x v="377"/>
    <x v="282"/>
    <x v="967"/>
  </r>
  <r>
    <d v="2012-07-28T00:00:00"/>
    <d v="1899-12-30T17:01:00"/>
    <n v="17"/>
    <x v="1"/>
    <x v="11"/>
    <n v="2304.5454545454545"/>
    <n v="13"/>
    <n v="42000"/>
    <n v="272.07463636363633"/>
    <x v="6"/>
    <n v="42000"/>
    <x v="555"/>
    <x v="386"/>
    <x v="52"/>
  </r>
  <r>
    <d v="2012-07-28T00:00:00"/>
    <d v="1899-12-30T17:07:00"/>
    <n v="17"/>
    <x v="1"/>
    <x v="7"/>
    <n v="92450.681818181823"/>
    <n v="324"/>
    <n v="1260000"/>
    <n v="10914.727495454546"/>
    <x v="6"/>
    <n v="1260000"/>
    <x v="621"/>
    <x v="361"/>
    <x v="968"/>
  </r>
  <r>
    <d v="2012-07-28T00:00:00"/>
    <d v="1899-12-30T17:22:00"/>
    <n v="17"/>
    <x v="1"/>
    <x v="0"/>
    <n v="2189.318181818182"/>
    <n v="23"/>
    <n v="42000"/>
    <n v="258.47090454545457"/>
    <x v="6"/>
    <n v="42000"/>
    <x v="407"/>
    <x v="353"/>
    <x v="942"/>
  </r>
  <r>
    <d v="2012-07-28T00:00:00"/>
    <d v="1899-12-30T17:44:00"/>
    <n v="17"/>
    <x v="1"/>
    <x v="9"/>
    <n v="12252.5"/>
    <n v="0"/>
    <n v="56000"/>
    <n v="1446.53015"/>
    <x v="6"/>
    <n v="56000"/>
    <x v="622"/>
    <x v="38"/>
    <x v="50"/>
  </r>
  <r>
    <d v="2012-07-28T00:00:00"/>
    <d v="1899-12-30T17:54:00"/>
    <n v="17"/>
    <x v="1"/>
    <x v="10"/>
    <n v="7989.0909090909099"/>
    <n v="2"/>
    <n v="28000"/>
    <n v="943.19207272727283"/>
    <x v="6"/>
    <n v="28000"/>
    <x v="412"/>
    <x v="114"/>
    <x v="506"/>
  </r>
  <r>
    <d v="2012-07-28T00:00:00"/>
    <d v="1899-12-30T18:17:00"/>
    <n v="18"/>
    <x v="1"/>
    <x v="9"/>
    <n v="8181.136363636364"/>
    <n v="5"/>
    <n v="28000"/>
    <n v="965.86495909090911"/>
    <x v="6"/>
    <n v="28000"/>
    <x v="623"/>
    <x v="12"/>
    <x v="969"/>
  </r>
  <r>
    <d v="2012-07-28T00:00:00"/>
    <d v="1899-12-30T18:26:00"/>
    <n v="18"/>
    <x v="1"/>
    <x v="7"/>
    <n v="85498.636363636353"/>
    <n v="289"/>
    <n v="1246000"/>
    <n v="10093.969009090908"/>
    <x v="6"/>
    <n v="1246000"/>
    <x v="624"/>
    <x v="444"/>
    <x v="970"/>
  </r>
  <r>
    <d v="2012-07-28T00:00:00"/>
    <d v="1899-12-30T18:33:00"/>
    <n v="18"/>
    <x v="1"/>
    <x v="9"/>
    <n v="3533.6363636363644"/>
    <n v="23"/>
    <n v="42000"/>
    <n v="417.18110909090916"/>
    <x v="6"/>
    <n v="42000"/>
    <x v="507"/>
    <x v="353"/>
    <x v="94"/>
  </r>
  <r>
    <d v="2012-07-28T00:00:00"/>
    <d v="1899-12-30T18:33:00"/>
    <n v="18"/>
    <x v="1"/>
    <x v="1"/>
    <n v="1037.0454545454545"/>
    <n v="8"/>
    <n v="14000"/>
    <n v="122.43358636363635"/>
    <x v="6"/>
    <n v="14000"/>
    <x v="365"/>
    <x v="249"/>
    <x v="595"/>
  </r>
  <r>
    <d v="2012-07-28T00:00:00"/>
    <d v="1899-12-30T18:41:00"/>
    <n v="18"/>
    <x v="1"/>
    <x v="17"/>
    <n v="10216.818181818182"/>
    <n v="1"/>
    <n v="28000"/>
    <n v="1206.1975545454545"/>
    <x v="6"/>
    <n v="28000"/>
    <x v="427"/>
    <x v="327"/>
    <x v="971"/>
  </r>
  <r>
    <d v="2012-07-28T00:00:00"/>
    <d v="1899-12-30T19:14:00"/>
    <n v="19"/>
    <x v="1"/>
    <x v="9"/>
    <n v="7144.0909090909099"/>
    <n v="3"/>
    <n v="28000"/>
    <n v="843.43137272727279"/>
    <x v="6"/>
    <n v="28000"/>
    <x v="359"/>
    <x v="57"/>
    <x v="972"/>
  </r>
  <r>
    <d v="2012-07-28T00:00:00"/>
    <d v="1899-12-30T19:25:00"/>
    <n v="19"/>
    <x v="1"/>
    <x v="17"/>
    <n v="3533.6363636363644"/>
    <n v="2"/>
    <n v="14000"/>
    <n v="417.18110909090916"/>
    <x v="6"/>
    <n v="14000"/>
    <x v="435"/>
    <x v="86"/>
    <x v="501"/>
  </r>
  <r>
    <d v="2012-07-28T00:00:00"/>
    <d v="1899-12-30T19:27:00"/>
    <n v="19"/>
    <x v="1"/>
    <x v="7"/>
    <n v="114190.22727272726"/>
    <n v="343"/>
    <n v="1260000"/>
    <n v="13481.29823181818"/>
    <x v="6"/>
    <n v="1260000"/>
    <x v="625"/>
    <x v="445"/>
    <x v="973"/>
  </r>
  <r>
    <d v="2012-07-28T00:00:00"/>
    <d v="1899-12-30T19:33:00"/>
    <n v="19"/>
    <x v="1"/>
    <x v="9"/>
    <n v="9218.181818181818"/>
    <n v="23"/>
    <n v="42000"/>
    <n v="1088.2985454545453"/>
    <x v="6"/>
    <n v="42000"/>
    <x v="626"/>
    <x v="353"/>
    <x v="974"/>
  </r>
  <r>
    <d v="2012-07-28T00:00:00"/>
    <d v="1899-12-30T19:52:00"/>
    <n v="19"/>
    <x v="1"/>
    <x v="15"/>
    <n v="1037.0454545454545"/>
    <n v="2"/>
    <n v="14000"/>
    <n v="122.43358636363635"/>
    <x v="6"/>
    <n v="14000"/>
    <x v="365"/>
    <x v="86"/>
    <x v="568"/>
  </r>
  <r>
    <d v="2012-07-28T00:00:00"/>
    <d v="1899-12-30T19:52:00"/>
    <n v="19"/>
    <x v="1"/>
    <x v="17"/>
    <n v="2342.9545454545455"/>
    <n v="2"/>
    <n v="14000"/>
    <n v="276.60921363636362"/>
    <x v="6"/>
    <n v="14000"/>
    <x v="429"/>
    <x v="86"/>
    <x v="614"/>
  </r>
  <r>
    <d v="2012-07-28T00:00:00"/>
    <d v="1899-12-30T19:57:00"/>
    <n v="19"/>
    <x v="1"/>
    <x v="9"/>
    <n v="38.409090909090907"/>
    <n v="11"/>
    <n v="28000"/>
    <n v="4.5345772727272724"/>
    <x v="6"/>
    <n v="28000"/>
    <x v="627"/>
    <x v="22"/>
    <x v="975"/>
  </r>
  <r>
    <d v="2012-07-28T00:00:00"/>
    <d v="1899-12-30T20:01:00"/>
    <n v="20"/>
    <x v="1"/>
    <x v="0"/>
    <n v="34529.772727272728"/>
    <n v="157"/>
    <n v="504000"/>
    <n v="4076.5849681818181"/>
    <x v="6"/>
    <n v="504000"/>
    <x v="628"/>
    <x v="446"/>
    <x v="976"/>
  </r>
  <r>
    <d v="2012-07-28T00:00:00"/>
    <d v="1899-12-30T20:15:00"/>
    <n v="20"/>
    <x v="1"/>
    <x v="2"/>
    <n v="38.409090909090907"/>
    <n v="0"/>
    <n v="56000"/>
    <n v="4.5345772727272724"/>
    <x v="6"/>
    <n v="56000"/>
    <x v="629"/>
    <x v="38"/>
    <x v="50"/>
  </r>
  <r>
    <d v="2012-07-28T00:00:00"/>
    <d v="1899-12-30T20:22:00"/>
    <n v="20"/>
    <x v="1"/>
    <x v="11"/>
    <n v="48933.181818181823"/>
    <n v="206"/>
    <n v="700000"/>
    <n v="5777.0514454545464"/>
    <x v="6"/>
    <n v="700000"/>
    <x v="630"/>
    <x v="447"/>
    <x v="977"/>
  </r>
  <r>
    <d v="2012-07-28T00:00:00"/>
    <d v="1899-12-30T20:30:00"/>
    <n v="20"/>
    <x v="1"/>
    <x v="9"/>
    <n v="1037.0454545454545"/>
    <n v="10"/>
    <n v="14000"/>
    <n v="122.43358636363635"/>
    <x v="6"/>
    <n v="14000"/>
    <x v="365"/>
    <x v="16"/>
    <x v="713"/>
  </r>
  <r>
    <d v="2012-07-28T00:00:00"/>
    <d v="1899-12-30T20:48:00"/>
    <n v="20"/>
    <x v="1"/>
    <x v="10"/>
    <n v="19742.272727272728"/>
    <n v="24"/>
    <n v="112000"/>
    <n v="2330.7727181818182"/>
    <x v="6"/>
    <n v="112000"/>
    <x v="631"/>
    <x v="162"/>
    <x v="978"/>
  </r>
  <r>
    <d v="2012-07-28T00:00:00"/>
    <d v="1899-12-30T20:48:00"/>
    <n v="20"/>
    <x v="1"/>
    <x v="9"/>
    <n v="1037.0454545454545"/>
    <n v="3"/>
    <n v="14000"/>
    <n v="122.43358636363635"/>
    <x v="6"/>
    <n v="14000"/>
    <x v="365"/>
    <x v="162"/>
    <x v="547"/>
  </r>
  <r>
    <d v="2012-07-28T00:00:00"/>
    <d v="1899-12-30T21:05:00"/>
    <n v="21"/>
    <x v="1"/>
    <x v="10"/>
    <n v="19742.272727272728"/>
    <n v="42"/>
    <n v="126000"/>
    <n v="2330.7727181818182"/>
    <x v="6"/>
    <n v="126000"/>
    <x v="632"/>
    <x v="276"/>
    <x v="979"/>
  </r>
  <r>
    <d v="2012-07-28T00:00:00"/>
    <d v="1899-12-30T21:12:00"/>
    <n v="21"/>
    <x v="1"/>
    <x v="17"/>
    <n v="1190.681818181818"/>
    <n v="3"/>
    <n v="14000"/>
    <n v="140.57189545454543"/>
    <x v="6"/>
    <n v="14000"/>
    <x v="366"/>
    <x v="162"/>
    <x v="725"/>
  </r>
  <r>
    <d v="2012-07-28T00:00:00"/>
    <d v="1899-12-30T21:12:00"/>
    <n v="21"/>
    <x v="1"/>
    <x v="15"/>
    <n v="1037.0454545454545"/>
    <n v="3"/>
    <n v="14000"/>
    <n v="122.43358636363635"/>
    <x v="6"/>
    <n v="14000"/>
    <x v="365"/>
    <x v="162"/>
    <x v="547"/>
  </r>
  <r>
    <d v="2012-07-28T00:00:00"/>
    <d v="1899-12-30T21:26:00"/>
    <n v="21"/>
    <x v="1"/>
    <x v="15"/>
    <n v="1037.0454545454545"/>
    <n v="4"/>
    <n v="14000"/>
    <n v="122.43358636363635"/>
    <x v="6"/>
    <n v="14000"/>
    <x v="365"/>
    <x v="153"/>
    <x v="787"/>
  </r>
  <r>
    <d v="2012-07-28T00:00:00"/>
    <d v="1899-12-30T21:45:00"/>
    <n v="21"/>
    <x v="1"/>
    <x v="10"/>
    <n v="17860.227272727272"/>
    <n v="26"/>
    <n v="140000"/>
    <n v="2108.5784318181818"/>
    <x v="6"/>
    <n v="140000"/>
    <x v="529"/>
    <x v="448"/>
    <x v="980"/>
  </r>
  <r>
    <d v="2012-07-28T00:00:00"/>
    <d v="1899-12-30T22:22:00"/>
    <n v="22"/>
    <x v="1"/>
    <x v="1"/>
    <n v="4071.3636363636369"/>
    <n v="16"/>
    <n v="28000"/>
    <n v="480.665190909091"/>
    <x v="6"/>
    <n v="28000"/>
    <x v="372"/>
    <x v="249"/>
    <x v="546"/>
  </r>
  <r>
    <d v="2012-07-28T00:00:00"/>
    <d v="1899-12-30T22:27:00"/>
    <n v="22"/>
    <x v="1"/>
    <x v="17"/>
    <n v="2342.9545454545455"/>
    <n v="2"/>
    <n v="28000"/>
    <n v="276.60921363636362"/>
    <x v="6"/>
    <n v="28000"/>
    <x v="399"/>
    <x v="114"/>
    <x v="614"/>
  </r>
  <r>
    <d v="2012-07-28T00:00:00"/>
    <d v="1899-12-30T22:57:00"/>
    <n v="22"/>
    <x v="1"/>
    <x v="17"/>
    <n v="1190.681818181818"/>
    <n v="0"/>
    <n v="28000"/>
    <n v="140.57189545454543"/>
    <x v="6"/>
    <n v="28000"/>
    <x v="513"/>
    <x v="38"/>
    <x v="50"/>
  </r>
  <r>
    <d v="2012-07-28T00:00:00"/>
    <d v="1899-12-30T23:07:00"/>
    <n v="23"/>
    <x v="1"/>
    <x v="10"/>
    <n v="17783.409090909092"/>
    <n v="68"/>
    <n v="252000"/>
    <n v="2099.5092772727276"/>
    <x v="6"/>
    <n v="252000"/>
    <x v="633"/>
    <x v="449"/>
    <x v="981"/>
  </r>
  <r>
    <d v="2012-07-28T00:00:00"/>
    <d v="1899-12-30T23:07:00"/>
    <n v="23"/>
    <x v="1"/>
    <x v="15"/>
    <n v="2035.6818181818185"/>
    <n v="8"/>
    <n v="28000"/>
    <n v="240.3325954545455"/>
    <x v="6"/>
    <n v="28000"/>
    <x v="349"/>
    <x v="153"/>
    <x v="546"/>
  </r>
  <r>
    <d v="2012-07-28T00:00:00"/>
    <d v="1899-12-30T23:47:00"/>
    <n v="23"/>
    <x v="1"/>
    <x v="9"/>
    <n v="4071.3636363636369"/>
    <n v="8"/>
    <n v="56000"/>
    <n v="480.665190909091"/>
    <x v="6"/>
    <n v="56000"/>
    <x v="349"/>
    <x v="86"/>
    <x v="868"/>
  </r>
  <r>
    <d v="2012-07-29T00:00:00"/>
    <d v="1899-12-30T00:11:00"/>
    <n v="0"/>
    <x v="1"/>
    <x v="9"/>
    <n v="1037.0454545454545"/>
    <n v="11"/>
    <n v="28000"/>
    <n v="122.43358636363635"/>
    <x v="0"/>
    <n v="28000"/>
    <x v="344"/>
    <x v="22"/>
    <x v="887"/>
  </r>
  <r>
    <d v="2012-07-29T00:00:00"/>
    <d v="1899-12-30T00:16:00"/>
    <n v="0"/>
    <x v="1"/>
    <x v="17"/>
    <n v="7028.8636363636379"/>
    <n v="8"/>
    <n v="70000"/>
    <n v="829.82764090909109"/>
    <x v="0"/>
    <n v="70000"/>
    <x v="388"/>
    <x v="291"/>
    <x v="982"/>
  </r>
  <r>
    <d v="2012-07-29T00:00:00"/>
    <d v="1899-12-30T00:19:00"/>
    <n v="0"/>
    <x v="1"/>
    <x v="15"/>
    <n v="5108.409090909091"/>
    <n v="13"/>
    <n v="42000"/>
    <n v="603.09877727272726"/>
    <x v="0"/>
    <n v="42000"/>
    <x v="360"/>
    <x v="386"/>
    <x v="842"/>
  </r>
  <r>
    <d v="2012-07-29T00:00:00"/>
    <d v="1899-12-30T00:46:00"/>
    <n v="0"/>
    <x v="1"/>
    <x v="17"/>
    <n v="5876.590909090909"/>
    <n v="7"/>
    <n v="70000"/>
    <n v="693.79032272727272"/>
    <x v="0"/>
    <n v="70000"/>
    <x v="548"/>
    <x v="333"/>
    <x v="983"/>
  </r>
  <r>
    <d v="2012-07-29T00:00:00"/>
    <d v="1899-12-30T01:22:00"/>
    <n v="1"/>
    <x v="1"/>
    <x v="9"/>
    <n v="2035.6818181818185"/>
    <n v="0"/>
    <n v="14000"/>
    <n v="240.3325954545455"/>
    <x v="0"/>
    <n v="14000"/>
    <x v="372"/>
    <x v="38"/>
    <x v="50"/>
  </r>
  <r>
    <d v="2012-07-29T00:00:00"/>
    <d v="1899-12-30T08:43:00"/>
    <n v="8"/>
    <x v="0"/>
    <x v="4"/>
    <n v="768.18181818181824"/>
    <n v="8"/>
    <n v="14000"/>
    <n v="90.691545454545462"/>
    <x v="0"/>
    <n v="11200"/>
    <x v="7"/>
    <x v="16"/>
    <x v="32"/>
  </r>
  <r>
    <d v="2012-07-29T00:00:00"/>
    <d v="1899-12-30T09:07:00"/>
    <n v="9"/>
    <x v="0"/>
    <x v="9"/>
    <n v="768.18181818181824"/>
    <n v="17"/>
    <n v="42000"/>
    <n v="90.691545454545462"/>
    <x v="0"/>
    <n v="33600"/>
    <x v="91"/>
    <x v="137"/>
    <x v="270"/>
  </r>
  <r>
    <d v="2012-07-29T00:00:00"/>
    <d v="1899-12-30T09:25:00"/>
    <n v="9"/>
    <x v="0"/>
    <x v="4"/>
    <n v="768.18181818181824"/>
    <n v="4"/>
    <n v="14000"/>
    <n v="90.691545454545462"/>
    <x v="0"/>
    <n v="11200"/>
    <x v="7"/>
    <x v="2"/>
    <x v="58"/>
  </r>
  <r>
    <d v="2012-07-29T00:00:00"/>
    <d v="1899-12-30T09:34:00"/>
    <n v="9"/>
    <x v="0"/>
    <x v="0"/>
    <n v="2458.181818181818"/>
    <n v="35"/>
    <n v="112000"/>
    <n v="290.21294545454543"/>
    <x v="0"/>
    <n v="89600"/>
    <x v="207"/>
    <x v="66"/>
    <x v="984"/>
  </r>
  <r>
    <d v="2012-07-29T00:00:00"/>
    <d v="1899-12-30T09:55:00"/>
    <n v="9"/>
    <x v="0"/>
    <x v="8"/>
    <n v="4109.7727272727279"/>
    <n v="1"/>
    <n v="14000"/>
    <n v="485.19976818181823"/>
    <x v="0"/>
    <n v="11200"/>
    <x v="634"/>
    <x v="0"/>
    <x v="985"/>
  </r>
  <r>
    <d v="2012-07-29T00:00:00"/>
    <d v="1899-12-30T10:08:00"/>
    <n v="10"/>
    <x v="0"/>
    <x v="12"/>
    <n v="3994.545454545455"/>
    <n v="13"/>
    <n v="70000"/>
    <n v="471.59603636363641"/>
    <x v="0"/>
    <n v="56000"/>
    <x v="269"/>
    <x v="123"/>
    <x v="106"/>
  </r>
  <r>
    <d v="2012-07-29T00:00:00"/>
    <d v="1899-12-30T10:22:00"/>
    <n v="10"/>
    <x v="0"/>
    <x v="9"/>
    <n v="3072.727272727273"/>
    <n v="17"/>
    <n v="42000"/>
    <n v="362.76618181818185"/>
    <x v="0"/>
    <n v="33600"/>
    <x v="45"/>
    <x v="137"/>
    <x v="476"/>
  </r>
  <r>
    <d v="2012-07-29T00:00:00"/>
    <d v="1899-12-30T10:35:00"/>
    <n v="10"/>
    <x v="0"/>
    <x v="0"/>
    <n v="1651.590909090909"/>
    <n v="37"/>
    <n v="70000"/>
    <n v="194.98682272727271"/>
    <x v="0"/>
    <n v="56000"/>
    <x v="635"/>
    <x v="195"/>
    <x v="986"/>
  </r>
  <r>
    <d v="2012-07-29T00:00:00"/>
    <d v="1899-12-30T10:52:00"/>
    <n v="10"/>
    <x v="0"/>
    <x v="9"/>
    <n v="3072.727272727273"/>
    <n v="5"/>
    <n v="14000"/>
    <n v="362.76618181818185"/>
    <x v="0"/>
    <n v="11200"/>
    <x v="65"/>
    <x v="59"/>
    <x v="75"/>
  </r>
  <r>
    <d v="2012-07-29T00:00:00"/>
    <d v="1899-12-30T11:03:00"/>
    <n v="11"/>
    <x v="0"/>
    <x v="0"/>
    <n v="1651.590909090909"/>
    <n v="22"/>
    <n v="56000"/>
    <n v="194.98682272727271"/>
    <x v="0"/>
    <n v="44800"/>
    <x v="332"/>
    <x v="4"/>
    <x v="987"/>
  </r>
  <r>
    <d v="2012-07-29T00:00:00"/>
    <d v="1899-12-30T11:10:00"/>
    <n v="11"/>
    <x v="0"/>
    <x v="12"/>
    <n v="998.63636363636374"/>
    <n v="6"/>
    <n v="42000"/>
    <n v="117.8990090909091"/>
    <x v="0"/>
    <n v="33600"/>
    <x v="28"/>
    <x v="12"/>
    <x v="363"/>
  </r>
  <r>
    <d v="2012-07-29T00:00:00"/>
    <d v="1899-12-30T11:23:00"/>
    <n v="11"/>
    <x v="0"/>
    <x v="9"/>
    <n v="768.18181818181824"/>
    <n v="20"/>
    <n v="14000"/>
    <n v="90.691545454545462"/>
    <x v="0"/>
    <n v="11200"/>
    <x v="7"/>
    <x v="35"/>
    <x v="207"/>
  </r>
  <r>
    <d v="2012-07-29T00:00:00"/>
    <d v="1899-12-30T11:30:00"/>
    <n v="11"/>
    <x v="0"/>
    <x v="2"/>
    <n v="3072.727272727273"/>
    <n v="4"/>
    <n v="112000"/>
    <n v="362.76618181818185"/>
    <x v="0"/>
    <n v="89600"/>
    <x v="59"/>
    <x v="24"/>
    <x v="7"/>
  </r>
  <r>
    <d v="2012-07-29T00:00:00"/>
    <d v="1899-12-30T11:35:00"/>
    <n v="11"/>
    <x v="0"/>
    <x v="12"/>
    <n v="998.63636363636374"/>
    <n v="5"/>
    <n v="28000"/>
    <n v="117.8990090909091"/>
    <x v="0"/>
    <n v="22400"/>
    <x v="4"/>
    <x v="10"/>
    <x v="98"/>
  </r>
  <r>
    <d v="2012-07-29T00:00:00"/>
    <d v="1899-12-30T11:37:00"/>
    <n v="11"/>
    <x v="0"/>
    <x v="0"/>
    <n v="1651.590909090909"/>
    <n v="28"/>
    <n v="56000"/>
    <n v="194.98682272727271"/>
    <x v="0"/>
    <n v="44800"/>
    <x v="332"/>
    <x v="121"/>
    <x v="988"/>
  </r>
  <r>
    <d v="2012-07-29T00:00:00"/>
    <d v="1899-12-30T11:43:00"/>
    <n v="11"/>
    <x v="0"/>
    <x v="9"/>
    <n v="1536.3636363636365"/>
    <n v="6"/>
    <n v="14000"/>
    <n v="181.38309090909092"/>
    <x v="0"/>
    <n v="11200"/>
    <x v="6"/>
    <x v="14"/>
    <x v="105"/>
  </r>
  <r>
    <d v="2012-07-29T00:00:00"/>
    <d v="1899-12-30T12:04:00"/>
    <n v="12"/>
    <x v="0"/>
    <x v="1"/>
    <n v="1536.3636363636365"/>
    <n v="13"/>
    <n v="14000"/>
    <n v="181.38309090909092"/>
    <x v="0"/>
    <n v="11200"/>
    <x v="6"/>
    <x v="58"/>
    <x v="48"/>
  </r>
  <r>
    <d v="2012-07-29T00:00:00"/>
    <d v="1899-12-30T12:11:00"/>
    <n v="12"/>
    <x v="0"/>
    <x v="0"/>
    <n v="1651.590909090909"/>
    <n v="15"/>
    <n v="56000"/>
    <n v="194.98682272727271"/>
    <x v="0"/>
    <n v="44800"/>
    <x v="332"/>
    <x v="108"/>
    <x v="989"/>
  </r>
  <r>
    <d v="2012-07-29T00:00:00"/>
    <d v="1899-12-30T12:19:00"/>
    <n v="12"/>
    <x v="0"/>
    <x v="1"/>
    <n v="1536.3636363636365"/>
    <n v="6"/>
    <n v="14000"/>
    <n v="181.38309090909092"/>
    <x v="0"/>
    <n v="11200"/>
    <x v="6"/>
    <x v="14"/>
    <x v="105"/>
  </r>
  <r>
    <d v="2012-07-29T00:00:00"/>
    <d v="1899-12-30T12:31:00"/>
    <n v="12"/>
    <x v="0"/>
    <x v="1"/>
    <n v="1536.3636363636365"/>
    <n v="1"/>
    <n v="14000"/>
    <n v="181.38309090909092"/>
    <x v="0"/>
    <n v="11200"/>
    <x v="6"/>
    <x v="0"/>
    <x v="73"/>
  </r>
  <r>
    <d v="2012-07-29T00:00:00"/>
    <d v="1899-12-30T12:37:00"/>
    <n v="12"/>
    <x v="0"/>
    <x v="9"/>
    <n v="1536.3636363636365"/>
    <n v="8"/>
    <n v="14000"/>
    <n v="181.38309090909092"/>
    <x v="0"/>
    <n v="11200"/>
    <x v="6"/>
    <x v="16"/>
    <x v="58"/>
  </r>
  <r>
    <d v="2012-07-29T00:00:00"/>
    <d v="1899-12-30T12:44:00"/>
    <n v="12"/>
    <x v="0"/>
    <x v="0"/>
    <n v="806.59090909090901"/>
    <n v="8"/>
    <n v="70000"/>
    <n v="95.22612272727271"/>
    <x v="0"/>
    <n v="56000"/>
    <x v="25"/>
    <x v="86"/>
    <x v="990"/>
  </r>
  <r>
    <d v="2012-07-29T00:00:00"/>
    <d v="1899-12-30T13:32:00"/>
    <n v="13"/>
    <x v="0"/>
    <x v="9"/>
    <n v="768.18181818181824"/>
    <n v="4"/>
    <n v="1000"/>
    <n v="90.691545454545462"/>
    <x v="0"/>
    <n v="800"/>
    <x v="636"/>
    <x v="334"/>
    <x v="58"/>
  </r>
  <r>
    <d v="2012-07-29T00:00:00"/>
    <d v="1899-12-30T14:00:00"/>
    <n v="14"/>
    <x v="0"/>
    <x v="1"/>
    <n v="1536.3636363636365"/>
    <n v="5"/>
    <n v="28000"/>
    <n v="181.38309090909092"/>
    <x v="0"/>
    <n v="22400"/>
    <x v="7"/>
    <x v="10"/>
    <x v="106"/>
  </r>
  <r>
    <d v="2012-07-29T00:00:00"/>
    <d v="1899-12-30T14:00:00"/>
    <n v="14"/>
    <x v="0"/>
    <x v="3"/>
    <n v="768.18181818181824"/>
    <n v="0"/>
    <n v="1000"/>
    <n v="90.691545454545462"/>
    <x v="0"/>
    <n v="800"/>
    <x v="636"/>
    <x v="38"/>
    <x v="50"/>
  </r>
  <r>
    <d v="2012-07-29T00:00:00"/>
    <d v="1899-12-30T14:02:00"/>
    <n v="14"/>
    <x v="0"/>
    <x v="9"/>
    <n v="1536.3636363636365"/>
    <n v="8"/>
    <n v="14000"/>
    <n v="181.38309090909092"/>
    <x v="0"/>
    <n v="11200"/>
    <x v="6"/>
    <x v="16"/>
    <x v="58"/>
  </r>
  <r>
    <d v="2012-07-29T00:00:00"/>
    <d v="1899-12-30T14:11:00"/>
    <n v="14"/>
    <x v="0"/>
    <x v="0"/>
    <n v="1651.590909090909"/>
    <n v="2"/>
    <n v="42000"/>
    <n v="194.98682272727271"/>
    <x v="0"/>
    <n v="33600"/>
    <x v="161"/>
    <x v="55"/>
    <x v="991"/>
  </r>
  <r>
    <d v="2012-07-29T00:00:00"/>
    <d v="1899-12-30T14:11:00"/>
    <n v="14"/>
    <x v="0"/>
    <x v="1"/>
    <n v="1536.3636363636365"/>
    <n v="1"/>
    <n v="28000"/>
    <n v="181.38309090909092"/>
    <x v="0"/>
    <n v="22400"/>
    <x v="7"/>
    <x v="24"/>
    <x v="73"/>
  </r>
  <r>
    <d v="2012-07-29T00:00:00"/>
    <d v="1899-12-30T14:30:00"/>
    <n v="14"/>
    <x v="0"/>
    <x v="1"/>
    <n v="1536.3636363636365"/>
    <n v="5"/>
    <n v="28000"/>
    <n v="181.38309090909092"/>
    <x v="0"/>
    <n v="22400"/>
    <x v="7"/>
    <x v="10"/>
    <x v="106"/>
  </r>
  <r>
    <d v="2012-07-29T00:00:00"/>
    <d v="1899-12-30T14:35:00"/>
    <n v="14"/>
    <x v="0"/>
    <x v="0"/>
    <n v="2458.181818181818"/>
    <n v="23"/>
    <n v="42000"/>
    <n v="290.21294545454543"/>
    <x v="0"/>
    <n v="33600"/>
    <x v="324"/>
    <x v="110"/>
    <x v="992"/>
  </r>
  <r>
    <d v="2012-07-29T00:00:00"/>
    <d v="1899-12-30T15:03:00"/>
    <n v="15"/>
    <x v="0"/>
    <x v="0"/>
    <n v="806.59090909090901"/>
    <n v="18"/>
    <n v="28000"/>
    <n v="95.22612272727271"/>
    <x v="0"/>
    <n v="22400"/>
    <x v="122"/>
    <x v="34"/>
    <x v="993"/>
  </r>
  <r>
    <d v="2012-07-29T00:00:00"/>
    <d v="1899-12-30T15:26:00"/>
    <n v="15"/>
    <x v="0"/>
    <x v="9"/>
    <n v="38.409090909090907"/>
    <n v="0"/>
    <n v="14000"/>
    <n v="4.5345772727272724"/>
    <x v="0"/>
    <n v="11200"/>
    <x v="637"/>
    <x v="38"/>
    <x v="50"/>
  </r>
  <r>
    <d v="2012-07-29T00:00:00"/>
    <d v="1899-12-30T15:38:00"/>
    <n v="15"/>
    <x v="0"/>
    <x v="0"/>
    <n v="806.59090909090901"/>
    <n v="7"/>
    <n v="14000"/>
    <n v="95.22612272727271"/>
    <x v="0"/>
    <n v="11200"/>
    <x v="183"/>
    <x v="121"/>
    <x v="47"/>
  </r>
  <r>
    <d v="2012-07-29T00:00:00"/>
    <d v="1899-12-30T15:46:00"/>
    <n v="15"/>
    <x v="0"/>
    <x v="1"/>
    <n v="1536.3636363636365"/>
    <n v="1"/>
    <n v="42000"/>
    <n v="181.38309090909092"/>
    <x v="0"/>
    <n v="33600"/>
    <x v="22"/>
    <x v="136"/>
    <x v="73"/>
  </r>
  <r>
    <d v="2012-07-29T00:00:00"/>
    <d v="1899-12-30T15:57:00"/>
    <n v="15"/>
    <x v="0"/>
    <x v="9"/>
    <n v="768.18181818181824"/>
    <n v="3"/>
    <n v="14000"/>
    <n v="90.691545454545462"/>
    <x v="0"/>
    <n v="11200"/>
    <x v="7"/>
    <x v="28"/>
    <x v="105"/>
  </r>
  <r>
    <d v="2012-07-29T00:00:00"/>
    <d v="1899-12-30T16:06:00"/>
    <n v="16"/>
    <x v="0"/>
    <x v="1"/>
    <n v="38.409090909090907"/>
    <n v="1"/>
    <n v="42000"/>
    <n v="4.5345772727272724"/>
    <x v="0"/>
    <n v="33600"/>
    <x v="638"/>
    <x v="136"/>
    <x v="994"/>
  </r>
  <r>
    <d v="2012-07-29T00:00:00"/>
    <d v="1899-12-30T16:06:00"/>
    <n v="16"/>
    <x v="0"/>
    <x v="11"/>
    <n v="883.40909090909111"/>
    <n v="1"/>
    <n v="28000"/>
    <n v="104.29527727272729"/>
    <x v="0"/>
    <n v="22400"/>
    <x v="133"/>
    <x v="24"/>
    <x v="225"/>
  </r>
  <r>
    <d v="2012-07-29T00:00:00"/>
    <d v="1899-12-30T16:06:00"/>
    <n v="16"/>
    <x v="0"/>
    <x v="17"/>
    <n v="883.40909090909111"/>
    <n v="0"/>
    <n v="14000"/>
    <n v="104.29527727272729"/>
    <x v="0"/>
    <n v="11200"/>
    <x v="131"/>
    <x v="38"/>
    <x v="50"/>
  </r>
  <r>
    <d v="2012-07-29T00:00:00"/>
    <d v="1899-12-30T16:22:00"/>
    <n v="16"/>
    <x v="0"/>
    <x v="10"/>
    <n v="998.63636363636374"/>
    <n v="13"/>
    <n v="14000"/>
    <n v="117.8990090909091"/>
    <x v="0"/>
    <n v="11200"/>
    <x v="31"/>
    <x v="58"/>
    <x v="114"/>
  </r>
  <r>
    <d v="2012-07-29T00:00:00"/>
    <d v="1899-12-30T16:27:00"/>
    <n v="16"/>
    <x v="0"/>
    <x v="1"/>
    <n v="1536.3636363636365"/>
    <n v="6"/>
    <n v="28000"/>
    <n v="181.38309090909092"/>
    <x v="0"/>
    <n v="22400"/>
    <x v="7"/>
    <x v="28"/>
    <x v="105"/>
  </r>
  <r>
    <d v="2012-07-29T00:00:00"/>
    <d v="1899-12-30T16:27:00"/>
    <n v="16"/>
    <x v="0"/>
    <x v="17"/>
    <n v="883.40909090909111"/>
    <n v="3"/>
    <n v="14000"/>
    <n v="104.29527727272729"/>
    <x v="0"/>
    <n v="11200"/>
    <x v="131"/>
    <x v="28"/>
    <x v="194"/>
  </r>
  <r>
    <d v="2012-07-29T00:00:00"/>
    <d v="1899-12-30T16:35:00"/>
    <n v="16"/>
    <x v="0"/>
    <x v="11"/>
    <n v="2611.818181818182"/>
    <n v="5"/>
    <n v="42000"/>
    <n v="308.35125454545454"/>
    <x v="0"/>
    <n v="33600"/>
    <x v="519"/>
    <x v="54"/>
    <x v="415"/>
  </r>
  <r>
    <d v="2012-07-29T00:00:00"/>
    <d v="1899-12-30T16:49:00"/>
    <n v="16"/>
    <x v="0"/>
    <x v="12"/>
    <n v="2995.9090909090905"/>
    <n v="24"/>
    <n v="42000"/>
    <n v="353.69702727272721"/>
    <x v="0"/>
    <n v="33600"/>
    <x v="134"/>
    <x v="16"/>
    <x v="307"/>
  </r>
  <r>
    <d v="2012-07-29T00:00:00"/>
    <d v="1899-12-30T16:52:00"/>
    <n v="16"/>
    <x v="0"/>
    <x v="9"/>
    <n v="1536.3636363636365"/>
    <n v="8"/>
    <n v="14000"/>
    <n v="181.38309090909092"/>
    <x v="0"/>
    <n v="11200"/>
    <x v="6"/>
    <x v="16"/>
    <x v="58"/>
  </r>
  <r>
    <d v="2012-07-29T00:00:00"/>
    <d v="1899-12-30T17:13:00"/>
    <n v="17"/>
    <x v="0"/>
    <x v="17"/>
    <n v="1766.8181818181822"/>
    <n v="5"/>
    <n v="28000"/>
    <n v="208.59055454545458"/>
    <x v="0"/>
    <n v="22400"/>
    <x v="131"/>
    <x v="10"/>
    <x v="236"/>
  </r>
  <r>
    <d v="2012-07-29T00:00:00"/>
    <d v="1899-12-30T17:16:00"/>
    <n v="17"/>
    <x v="0"/>
    <x v="1"/>
    <n v="1536.3636363636365"/>
    <n v="1"/>
    <n v="14000"/>
    <n v="181.38309090909092"/>
    <x v="0"/>
    <n v="11200"/>
    <x v="6"/>
    <x v="0"/>
    <x v="73"/>
  </r>
  <r>
    <d v="2012-07-29T00:00:00"/>
    <d v="1899-12-30T17:16:00"/>
    <n v="17"/>
    <x v="0"/>
    <x v="0"/>
    <n v="4109.7727272727279"/>
    <n v="2"/>
    <n v="28000"/>
    <n v="485.19976818181823"/>
    <x v="0"/>
    <n v="22400"/>
    <x v="182"/>
    <x v="0"/>
    <x v="498"/>
  </r>
  <r>
    <d v="2012-07-29T00:00:00"/>
    <d v="1899-12-30T17:20:00"/>
    <n v="17"/>
    <x v="0"/>
    <x v="10"/>
    <n v="3994.545454545455"/>
    <n v="17"/>
    <n v="56000"/>
    <n v="471.59603636363641"/>
    <x v="0"/>
    <n v="44800"/>
    <x v="31"/>
    <x v="91"/>
    <x v="995"/>
  </r>
  <r>
    <d v="2012-07-29T00:00:00"/>
    <d v="1899-12-30T17:35:00"/>
    <n v="17"/>
    <x v="0"/>
    <x v="17"/>
    <n v="1766.8181818181822"/>
    <n v="13"/>
    <n v="14000"/>
    <n v="208.59055454545458"/>
    <x v="0"/>
    <n v="11200"/>
    <x v="141"/>
    <x v="58"/>
    <x v="996"/>
  </r>
  <r>
    <d v="2012-07-29T00:00:00"/>
    <d v="1899-12-30T17:47:00"/>
    <n v="17"/>
    <x v="0"/>
    <x v="9"/>
    <n v="1536.3636363636365"/>
    <n v="10"/>
    <n v="28000"/>
    <n v="181.38309090909092"/>
    <x v="0"/>
    <n v="22400"/>
    <x v="7"/>
    <x v="59"/>
    <x v="94"/>
  </r>
  <r>
    <d v="2012-07-29T00:00:00"/>
    <d v="1899-12-30T17:47:00"/>
    <n v="17"/>
    <x v="0"/>
    <x v="0"/>
    <n v="4109.7727272727279"/>
    <n v="29"/>
    <n v="84000"/>
    <n v="485.19976818181823"/>
    <x v="0"/>
    <n v="67200"/>
    <x v="266"/>
    <x v="149"/>
    <x v="997"/>
  </r>
  <r>
    <d v="2012-07-29T00:00:00"/>
    <d v="1899-12-30T17:52:00"/>
    <n v="17"/>
    <x v="0"/>
    <x v="10"/>
    <n v="4993.1818181818189"/>
    <n v="15"/>
    <n v="56000"/>
    <n v="589.49504545454556"/>
    <x v="0"/>
    <n v="44800"/>
    <x v="34"/>
    <x v="108"/>
    <x v="35"/>
  </r>
  <r>
    <d v="2012-07-29T00:00:00"/>
    <d v="1899-12-30T17:57:00"/>
    <n v="17"/>
    <x v="0"/>
    <x v="11"/>
    <n v="2611.818181818182"/>
    <n v="8"/>
    <n v="112000"/>
    <n v="308.35125454545454"/>
    <x v="0"/>
    <n v="89600"/>
    <x v="639"/>
    <x v="0"/>
    <x v="36"/>
  </r>
  <r>
    <d v="2012-07-29T00:00:00"/>
    <d v="1899-12-30T18:19:00"/>
    <n v="18"/>
    <x v="0"/>
    <x v="9"/>
    <n v="2304.5454545454545"/>
    <n v="7"/>
    <n v="42000"/>
    <n v="272.07463636363633"/>
    <x v="0"/>
    <n v="33600"/>
    <x v="21"/>
    <x v="26"/>
    <x v="34"/>
  </r>
  <r>
    <d v="2012-07-29T00:00:00"/>
    <d v="1899-12-30T18:19:00"/>
    <n v="18"/>
    <x v="0"/>
    <x v="17"/>
    <n v="883.40909090909111"/>
    <n v="5"/>
    <n v="28000"/>
    <n v="104.29527727272729"/>
    <x v="0"/>
    <n v="22400"/>
    <x v="133"/>
    <x v="10"/>
    <x v="200"/>
  </r>
  <r>
    <d v="2012-07-29T00:00:00"/>
    <d v="1899-12-30T18:32:00"/>
    <n v="18"/>
    <x v="0"/>
    <x v="9"/>
    <n v="883.40909090909111"/>
    <n v="23"/>
    <n v="70000"/>
    <n v="104.29527727272729"/>
    <x v="0"/>
    <n v="56000"/>
    <x v="196"/>
    <x v="93"/>
    <x v="207"/>
  </r>
  <r>
    <d v="2012-07-29T00:00:00"/>
    <d v="1899-12-30T18:45:00"/>
    <n v="18"/>
    <x v="0"/>
    <x v="17"/>
    <n v="5377.2727272727279"/>
    <n v="2"/>
    <n v="14000"/>
    <n v="634.84081818181824"/>
    <x v="0"/>
    <n v="11200"/>
    <x v="640"/>
    <x v="12"/>
    <x v="998"/>
  </r>
  <r>
    <d v="2012-07-29T00:00:00"/>
    <d v="1899-12-30T19:19:00"/>
    <n v="19"/>
    <x v="0"/>
    <x v="16"/>
    <n v="20164.772727272728"/>
    <n v="44"/>
    <n v="70000"/>
    <n v="2380.6530681818181"/>
    <x v="0"/>
    <n v="56000"/>
    <x v="641"/>
    <x v="281"/>
    <x v="999"/>
  </r>
  <r>
    <d v="2012-07-29T00:00:00"/>
    <d v="1899-12-30T19:27:00"/>
    <n v="19"/>
    <x v="0"/>
    <x v="17"/>
    <n v="883.40909090909111"/>
    <n v="9"/>
    <n v="14000"/>
    <n v="104.29527727272729"/>
    <x v="0"/>
    <n v="11200"/>
    <x v="131"/>
    <x v="34"/>
    <x v="173"/>
  </r>
  <r>
    <d v="2012-07-29T00:00:00"/>
    <d v="1899-12-30T19:56:00"/>
    <n v="19"/>
    <x v="0"/>
    <x v="17"/>
    <n v="1766.8181818181822"/>
    <n v="1"/>
    <n v="28000"/>
    <n v="208.59055454545458"/>
    <x v="0"/>
    <n v="22400"/>
    <x v="131"/>
    <x v="24"/>
    <x v="501"/>
  </r>
  <r>
    <d v="2012-07-29T00:00:00"/>
    <d v="1899-12-30T20:45:00"/>
    <n v="20"/>
    <x v="0"/>
    <x v="17"/>
    <n v="883.40909090909111"/>
    <n v="16"/>
    <n v="28000"/>
    <n v="104.29527727272729"/>
    <x v="0"/>
    <n v="22400"/>
    <x v="133"/>
    <x v="16"/>
    <x v="394"/>
  </r>
  <r>
    <d v="2012-07-29T00:00:00"/>
    <d v="1899-12-30T20:48:00"/>
    <n v="20"/>
    <x v="0"/>
    <x v="9"/>
    <n v="768.18181818181824"/>
    <n v="11"/>
    <n v="42000"/>
    <n v="90.691545454545462"/>
    <x v="0"/>
    <n v="33600"/>
    <x v="91"/>
    <x v="144"/>
    <x v="331"/>
  </r>
  <r>
    <d v="2012-07-29T00:00:00"/>
    <d v="1899-12-30T21:01:00"/>
    <n v="21"/>
    <x v="0"/>
    <x v="0"/>
    <n v="50392.727272727279"/>
    <n v="244"/>
    <n v="420000"/>
    <n v="5949.3653818181829"/>
    <x v="0"/>
    <n v="336000"/>
    <x v="642"/>
    <x v="450"/>
    <x v="1000"/>
  </r>
  <r>
    <d v="2012-07-29T00:00:00"/>
    <d v="1899-12-30T21:11:00"/>
    <n v="21"/>
    <x v="0"/>
    <x v="13"/>
    <n v="14672.272727272728"/>
    <n v="86"/>
    <n v="182000"/>
    <n v="1732.2085181818181"/>
    <x v="0"/>
    <n v="145600"/>
    <x v="643"/>
    <x v="451"/>
    <x v="1001"/>
  </r>
  <r>
    <d v="2012-07-29T00:00:00"/>
    <d v="1899-12-30T21:28:00"/>
    <n v="21"/>
    <x v="0"/>
    <x v="9"/>
    <n v="38.409090909090907"/>
    <n v="20"/>
    <n v="42000"/>
    <n v="4.5345772727272724"/>
    <x v="0"/>
    <n v="33600"/>
    <x v="638"/>
    <x v="196"/>
    <x v="1002"/>
  </r>
  <r>
    <d v="2012-07-29T00:00:00"/>
    <d v="1899-12-30T21:33:00"/>
    <n v="21"/>
    <x v="0"/>
    <x v="2"/>
    <n v="768.18181818181824"/>
    <n v="17"/>
    <n v="70000"/>
    <n v="90.691545454545462"/>
    <x v="0"/>
    <n v="56000"/>
    <x v="90"/>
    <x v="87"/>
    <x v="270"/>
  </r>
  <r>
    <d v="2012-07-29T00:00:00"/>
    <d v="1899-12-30T21:41:00"/>
    <n v="21"/>
    <x v="0"/>
    <x v="1"/>
    <n v="4570.6818181818189"/>
    <n v="15"/>
    <n v="28000"/>
    <n v="539.61469545454554"/>
    <x v="0"/>
    <n v="22400"/>
    <x v="644"/>
    <x v="127"/>
    <x v="1003"/>
  </r>
  <r>
    <d v="2012-07-29T00:00:00"/>
    <d v="1899-12-30T21:45:00"/>
    <n v="21"/>
    <x v="0"/>
    <x v="10"/>
    <n v="30151.136363636364"/>
    <n v="115"/>
    <n v="210000"/>
    <n v="3559.6431590909092"/>
    <x v="0"/>
    <n v="168000"/>
    <x v="645"/>
    <x v="110"/>
    <x v="1004"/>
  </r>
  <r>
    <d v="2012-07-29T00:00:00"/>
    <d v="1899-12-30T21:49:00"/>
    <n v="21"/>
    <x v="0"/>
    <x v="17"/>
    <n v="3533.6363636363644"/>
    <n v="8"/>
    <n v="42000"/>
    <n v="417.18110909090916"/>
    <x v="0"/>
    <n v="33600"/>
    <x v="247"/>
    <x v="7"/>
    <x v="169"/>
  </r>
  <r>
    <d v="2012-07-29T00:00:00"/>
    <d v="1899-12-30T21:49:00"/>
    <n v="21"/>
    <x v="0"/>
    <x v="9"/>
    <n v="1536.3636363636365"/>
    <n v="10"/>
    <n v="56000"/>
    <n v="181.38309090909092"/>
    <x v="0"/>
    <n v="44800"/>
    <x v="59"/>
    <x v="10"/>
    <x v="94"/>
  </r>
  <r>
    <d v="2012-07-29T00:00:00"/>
    <d v="1899-12-30T21:59:00"/>
    <n v="21"/>
    <x v="0"/>
    <x v="1"/>
    <n v="4570.6818181818189"/>
    <n v="25"/>
    <n v="28000"/>
    <n v="539.61469545454554"/>
    <x v="0"/>
    <n v="22400"/>
    <x v="644"/>
    <x v="452"/>
    <x v="1005"/>
  </r>
  <r>
    <d v="2012-07-29T00:00:00"/>
    <d v="1899-12-30T22:12:00"/>
    <n v="22"/>
    <x v="0"/>
    <x v="14"/>
    <n v="21777.954545454544"/>
    <n v="83"/>
    <n v="210000"/>
    <n v="2571.1053136363635"/>
    <x v="0"/>
    <n v="168000"/>
    <x v="646"/>
    <x v="453"/>
    <x v="1006"/>
  </r>
  <r>
    <d v="2012-07-29T00:00:00"/>
    <d v="1899-12-30T22:30:00"/>
    <n v="22"/>
    <x v="0"/>
    <x v="12"/>
    <n v="23467.954545454551"/>
    <n v="262"/>
    <n v="756000"/>
    <n v="2770.6267136363645"/>
    <x v="0"/>
    <n v="604800"/>
    <x v="647"/>
    <x v="454"/>
    <x v="1007"/>
  </r>
  <r>
    <d v="2012-07-29T00:00:00"/>
    <d v="1899-12-30T22:30:00"/>
    <n v="22"/>
    <x v="0"/>
    <x v="9"/>
    <n v="3072.727272727273"/>
    <n v="15"/>
    <n v="42000"/>
    <n v="362.76618181818185"/>
    <x v="0"/>
    <n v="33600"/>
    <x v="45"/>
    <x v="59"/>
    <x v="693"/>
  </r>
  <r>
    <d v="2012-07-29T00:00:00"/>
    <d v="1899-12-30T22:37:00"/>
    <n v="22"/>
    <x v="0"/>
    <x v="17"/>
    <n v="1766.8181818181822"/>
    <n v="39"/>
    <n v="28000"/>
    <n v="208.59055454545458"/>
    <x v="0"/>
    <n v="22400"/>
    <x v="131"/>
    <x v="455"/>
    <x v="1008"/>
  </r>
  <r>
    <d v="2012-07-29T00:00:00"/>
    <d v="1899-12-30T23:00:00"/>
    <n v="23"/>
    <x v="0"/>
    <x v="3"/>
    <n v="1536.3636363636365"/>
    <n v="6"/>
    <n v="14000"/>
    <n v="181.38309090909092"/>
    <x v="0"/>
    <n v="11200"/>
    <x v="6"/>
    <x v="14"/>
    <x v="105"/>
  </r>
  <r>
    <d v="2012-07-29T00:00:00"/>
    <d v="1899-12-30T23:13:00"/>
    <n v="23"/>
    <x v="0"/>
    <x v="9"/>
    <n v="2304.5454545454545"/>
    <n v="4"/>
    <n v="28000"/>
    <n v="272.07463636363633"/>
    <x v="0"/>
    <n v="22400"/>
    <x v="16"/>
    <x v="12"/>
    <x v="86"/>
  </r>
  <r>
    <d v="2012-07-29T00:00:00"/>
    <d v="1899-12-30T23:45:00"/>
    <n v="23"/>
    <x v="0"/>
    <x v="17"/>
    <n v="6145.454545454546"/>
    <n v="9"/>
    <n v="42000"/>
    <n v="725.5323636363637"/>
    <x v="0"/>
    <n v="33600"/>
    <x v="177"/>
    <x v="28"/>
    <x v="779"/>
  </r>
  <r>
    <d v="2012-07-29T00:00:00"/>
    <d v="1899-12-30T23:50:00"/>
    <n v="23"/>
    <x v="0"/>
    <x v="9"/>
    <n v="1536.3636363636365"/>
    <n v="11"/>
    <n v="28000"/>
    <n v="181.38309090909092"/>
    <x v="0"/>
    <n v="22400"/>
    <x v="7"/>
    <x v="4"/>
    <x v="282"/>
  </r>
  <r>
    <d v="2012-07-30T00:00:00"/>
    <d v="1899-12-30T00:27:00"/>
    <n v="0"/>
    <x v="0"/>
    <x v="17"/>
    <n v="4417.045454545454"/>
    <n v="21"/>
    <n v="28000"/>
    <n v="521.47638636363627"/>
    <x v="1"/>
    <n v="22400"/>
    <x v="648"/>
    <x v="84"/>
    <x v="1009"/>
  </r>
  <r>
    <d v="2012-07-30T00:00:00"/>
    <d v="1899-12-30T00:31:00"/>
    <n v="0"/>
    <x v="0"/>
    <x v="9"/>
    <n v="1536.3636363636365"/>
    <n v="9"/>
    <n v="28000"/>
    <n v="181.38309090909092"/>
    <x v="1"/>
    <n v="22400"/>
    <x v="7"/>
    <x v="56"/>
    <x v="170"/>
  </r>
  <r>
    <d v="2012-07-30T00:00:00"/>
    <d v="1899-12-30T00:53:00"/>
    <n v="0"/>
    <x v="0"/>
    <x v="17"/>
    <n v="3533.6363636363644"/>
    <n v="6"/>
    <n v="28000"/>
    <n v="417.18110909090916"/>
    <x v="1"/>
    <n v="22400"/>
    <x v="141"/>
    <x v="28"/>
    <x v="1010"/>
  </r>
  <r>
    <d v="2012-07-30T00:00:00"/>
    <d v="1899-12-30T01:18:00"/>
    <n v="1"/>
    <x v="0"/>
    <x v="17"/>
    <n v="2650.2272727272725"/>
    <n v="15"/>
    <n v="42000"/>
    <n v="312.88583181818177"/>
    <x v="1"/>
    <n v="33600"/>
    <x v="139"/>
    <x v="59"/>
    <x v="424"/>
  </r>
  <r>
    <d v="2012-07-30T00:00:00"/>
    <d v="1899-12-30T01:42:00"/>
    <n v="1"/>
    <x v="0"/>
    <x v="17"/>
    <n v="4417.045454545454"/>
    <n v="10"/>
    <n v="28000"/>
    <n v="521.47638636363627"/>
    <x v="1"/>
    <n v="22400"/>
    <x v="648"/>
    <x v="59"/>
    <x v="466"/>
  </r>
  <r>
    <d v="2012-07-30T00:00:00"/>
    <d v="1899-12-30T08:54:00"/>
    <n v="8"/>
    <x v="0"/>
    <x v="1"/>
    <n v="1536.3636363636365"/>
    <n v="0"/>
    <n v="14000"/>
    <n v="181.38309090909092"/>
    <x v="1"/>
    <n v="11200"/>
    <x v="6"/>
    <x v="38"/>
    <x v="50"/>
  </r>
  <r>
    <d v="2012-07-30T00:00:00"/>
    <d v="1899-12-30T09:25:00"/>
    <n v="9"/>
    <x v="0"/>
    <x v="0"/>
    <n v="9832.7272727272721"/>
    <n v="14"/>
    <n v="84000"/>
    <n v="1160.8517818181817"/>
    <x v="1"/>
    <n v="67200"/>
    <x v="156"/>
    <x v="26"/>
    <x v="1011"/>
  </r>
  <r>
    <d v="2012-07-30T00:00:00"/>
    <d v="1899-12-30T09:55:00"/>
    <n v="9"/>
    <x v="0"/>
    <x v="0"/>
    <n v="9026.136363636364"/>
    <n v="6"/>
    <n v="84000"/>
    <n v="1065.625659090909"/>
    <x v="1"/>
    <n v="67200"/>
    <x v="300"/>
    <x v="0"/>
    <x v="1012"/>
  </r>
  <r>
    <d v="2012-07-30T00:00:00"/>
    <d v="1899-12-30T10:20:00"/>
    <n v="10"/>
    <x v="0"/>
    <x v="0"/>
    <n v="14749.09090909091"/>
    <n v="17"/>
    <n v="84000"/>
    <n v="1741.2776727272728"/>
    <x v="1"/>
    <n v="67200"/>
    <x v="392"/>
    <x v="95"/>
    <x v="1013"/>
  </r>
  <r>
    <d v="2012-07-30T00:00:00"/>
    <d v="1899-12-30T10:50:00"/>
    <n v="10"/>
    <x v="0"/>
    <x v="0"/>
    <n v="5722.954545454545"/>
    <n v="8"/>
    <n v="56000"/>
    <n v="675.65201363636356"/>
    <x v="1"/>
    <n v="44800"/>
    <x v="158"/>
    <x v="12"/>
    <x v="1014"/>
  </r>
  <r>
    <d v="2012-07-30T00:00:00"/>
    <d v="1899-12-30T11:03:00"/>
    <n v="11"/>
    <x v="0"/>
    <x v="4"/>
    <n v="1536.3636363636365"/>
    <n v="8"/>
    <n v="1000"/>
    <n v="181.38309090909092"/>
    <x v="1"/>
    <n v="800"/>
    <x v="649"/>
    <x v="456"/>
    <x v="58"/>
  </r>
  <r>
    <d v="2012-07-30T00:00:00"/>
    <d v="1899-12-30T11:21:00"/>
    <n v="11"/>
    <x v="0"/>
    <x v="4"/>
    <n v="1536.3636363636365"/>
    <n v="2"/>
    <n v="14000"/>
    <n v="181.38309090909092"/>
    <x v="1"/>
    <n v="11200"/>
    <x v="6"/>
    <x v="12"/>
    <x v="7"/>
  </r>
  <r>
    <d v="2012-07-30T00:00:00"/>
    <d v="1899-12-30T11:34:00"/>
    <n v="11"/>
    <x v="0"/>
    <x v="1"/>
    <n v="768.18181818181824"/>
    <n v="3"/>
    <n v="14000"/>
    <n v="90.691545454545462"/>
    <x v="1"/>
    <n v="11200"/>
    <x v="7"/>
    <x v="28"/>
    <x v="105"/>
  </r>
  <r>
    <d v="2012-07-30T00:00:00"/>
    <d v="1899-12-30T11:55:00"/>
    <n v="11"/>
    <x v="0"/>
    <x v="9"/>
    <n v="38.409090909090907"/>
    <n v="10"/>
    <n v="14000"/>
    <n v="4.5345772727272724"/>
    <x v="1"/>
    <n v="11200"/>
    <x v="637"/>
    <x v="64"/>
    <x v="962"/>
  </r>
  <r>
    <d v="2012-07-30T00:00:00"/>
    <d v="1899-12-30T11:55:00"/>
    <n v="11"/>
    <x v="0"/>
    <x v="11"/>
    <n v="883.40909090909111"/>
    <n v="20"/>
    <n v="28000"/>
    <n v="104.29527727272729"/>
    <x v="1"/>
    <n v="22400"/>
    <x v="133"/>
    <x v="64"/>
    <x v="1015"/>
  </r>
  <r>
    <d v="2012-07-30T00:00:00"/>
    <d v="1899-12-30T12:00:00"/>
    <n v="12"/>
    <x v="0"/>
    <x v="4"/>
    <n v="1536.3636363636365"/>
    <n v="4"/>
    <n v="28000"/>
    <n v="181.38309090909092"/>
    <x v="1"/>
    <n v="22400"/>
    <x v="7"/>
    <x v="12"/>
    <x v="6"/>
  </r>
  <r>
    <d v="2012-07-30T00:00:00"/>
    <d v="1899-12-30T12:05:00"/>
    <n v="12"/>
    <x v="0"/>
    <x v="1"/>
    <n v="768.18181818181824"/>
    <n v="2"/>
    <n v="14000"/>
    <n v="90.691545454545462"/>
    <x v="1"/>
    <n v="11200"/>
    <x v="7"/>
    <x v="12"/>
    <x v="6"/>
  </r>
  <r>
    <d v="2012-07-30T00:00:00"/>
    <d v="1899-12-30T12:14:00"/>
    <n v="12"/>
    <x v="0"/>
    <x v="4"/>
    <n v="1536.3636363636365"/>
    <n v="3"/>
    <n v="14000"/>
    <n v="181.38309090909092"/>
    <x v="1"/>
    <n v="11200"/>
    <x v="6"/>
    <x v="28"/>
    <x v="74"/>
  </r>
  <r>
    <d v="2012-07-30T00:00:00"/>
    <d v="1899-12-30T12:14:00"/>
    <n v="12"/>
    <x v="0"/>
    <x v="3"/>
    <n v="768.18181818181824"/>
    <n v="0"/>
    <n v="1000"/>
    <n v="90.691545454545462"/>
    <x v="1"/>
    <n v="800"/>
    <x v="636"/>
    <x v="38"/>
    <x v="50"/>
  </r>
  <r>
    <d v="2012-07-30T00:00:00"/>
    <d v="1899-12-30T12:21:00"/>
    <n v="12"/>
    <x v="0"/>
    <x v="0"/>
    <n v="4109.7727272727279"/>
    <n v="11"/>
    <n v="56000"/>
    <n v="485.19976818181823"/>
    <x v="1"/>
    <n v="44800"/>
    <x v="238"/>
    <x v="94"/>
    <x v="1016"/>
  </r>
  <r>
    <d v="2012-07-30T00:00:00"/>
    <d v="1899-12-30T12:25:00"/>
    <n v="12"/>
    <x v="0"/>
    <x v="1"/>
    <n v="768.18181818181824"/>
    <n v="4"/>
    <n v="14000"/>
    <n v="90.691545454545462"/>
    <x v="1"/>
    <n v="11200"/>
    <x v="7"/>
    <x v="2"/>
    <x v="58"/>
  </r>
  <r>
    <d v="2012-07-30T00:00:00"/>
    <d v="1899-12-30T12:50:00"/>
    <n v="12"/>
    <x v="0"/>
    <x v="2"/>
    <n v="1536.3636363636365"/>
    <n v="4"/>
    <n v="70000"/>
    <n v="181.38309090909092"/>
    <x v="1"/>
    <n v="56000"/>
    <x v="63"/>
    <x v="114"/>
    <x v="6"/>
  </r>
  <r>
    <d v="2012-07-30T00:00:00"/>
    <d v="1899-12-30T12:53:00"/>
    <n v="12"/>
    <x v="0"/>
    <x v="0"/>
    <n v="4916.363636363636"/>
    <n v="17"/>
    <n v="98000"/>
    <n v="580.42589090909087"/>
    <x v="1"/>
    <n v="78400"/>
    <x v="101"/>
    <x v="152"/>
    <x v="129"/>
  </r>
  <r>
    <d v="2012-07-30T00:00:00"/>
    <d v="1899-12-30T13:04:00"/>
    <n v="13"/>
    <x v="0"/>
    <x v="12"/>
    <n v="998.63636363636374"/>
    <n v="4"/>
    <n v="14000"/>
    <n v="117.8990090909091"/>
    <x v="1"/>
    <n v="11200"/>
    <x v="31"/>
    <x v="2"/>
    <x v="405"/>
  </r>
  <r>
    <d v="2012-07-30T00:00:00"/>
    <d v="1899-12-30T13:15:00"/>
    <n v="13"/>
    <x v="0"/>
    <x v="1"/>
    <n v="1536.3636363636365"/>
    <n v="5"/>
    <n v="14000"/>
    <n v="181.38309090909092"/>
    <x v="1"/>
    <n v="11200"/>
    <x v="6"/>
    <x v="59"/>
    <x v="106"/>
  </r>
  <r>
    <d v="2012-07-30T00:00:00"/>
    <d v="1899-12-30T13:20:00"/>
    <n v="13"/>
    <x v="0"/>
    <x v="11"/>
    <n v="3456.818181818182"/>
    <n v="4"/>
    <n v="84000"/>
    <n v="408.11195454545458"/>
    <x v="1"/>
    <n v="67200"/>
    <x v="154"/>
    <x v="55"/>
    <x v="278"/>
  </r>
  <r>
    <d v="2012-07-30T00:00:00"/>
    <d v="1899-12-30T13:24:00"/>
    <n v="13"/>
    <x v="0"/>
    <x v="0"/>
    <n v="8181.136363636364"/>
    <n v="14"/>
    <n v="28000"/>
    <n v="965.86495909090911"/>
    <x v="1"/>
    <n v="22400"/>
    <x v="650"/>
    <x v="121"/>
    <x v="1017"/>
  </r>
  <r>
    <d v="2012-07-30T00:00:00"/>
    <d v="1899-12-30T13:28:00"/>
    <n v="13"/>
    <x v="0"/>
    <x v="1"/>
    <n v="1536.3636363636365"/>
    <n v="3"/>
    <n v="14000"/>
    <n v="181.38309090909092"/>
    <x v="1"/>
    <n v="11200"/>
    <x v="6"/>
    <x v="28"/>
    <x v="74"/>
  </r>
  <r>
    <d v="2012-07-30T00:00:00"/>
    <d v="1899-12-30T13:37:00"/>
    <n v="13"/>
    <x v="0"/>
    <x v="9"/>
    <n v="1536.3636363636365"/>
    <n v="8"/>
    <n v="28000"/>
    <n v="181.38309090909092"/>
    <x v="1"/>
    <n v="22400"/>
    <x v="7"/>
    <x v="2"/>
    <x v="58"/>
  </r>
  <r>
    <d v="2012-07-30T00:00:00"/>
    <d v="1899-12-30T13:51:00"/>
    <n v="13"/>
    <x v="0"/>
    <x v="0"/>
    <n v="8181.136363636364"/>
    <n v="14"/>
    <n v="42000"/>
    <n v="965.86495909090911"/>
    <x v="1"/>
    <n v="33600"/>
    <x v="651"/>
    <x v="107"/>
    <x v="1017"/>
  </r>
  <r>
    <d v="2012-07-30T00:00:00"/>
    <d v="1899-12-30T13:59:00"/>
    <n v="13"/>
    <x v="0"/>
    <x v="1"/>
    <n v="768.18181818181824"/>
    <n v="7"/>
    <n v="1000"/>
    <n v="90.691545454545462"/>
    <x v="1"/>
    <n v="800"/>
    <x v="636"/>
    <x v="457"/>
    <x v="171"/>
  </r>
  <r>
    <d v="2012-07-30T00:00:00"/>
    <d v="1899-12-30T14:07:00"/>
    <n v="14"/>
    <x v="0"/>
    <x v="11"/>
    <n v="4340.2272727272721"/>
    <n v="6"/>
    <n v="56000"/>
    <n v="512.40723181818169"/>
    <x v="1"/>
    <n v="44800"/>
    <x v="263"/>
    <x v="81"/>
    <x v="1018"/>
  </r>
  <r>
    <d v="2012-07-30T00:00:00"/>
    <d v="1899-12-30T14:33:00"/>
    <n v="14"/>
    <x v="0"/>
    <x v="12"/>
    <n v="998.63636363636374"/>
    <n v="2"/>
    <n v="1000"/>
    <n v="117.8990090909091"/>
    <x v="1"/>
    <n v="800"/>
    <x v="652"/>
    <x v="458"/>
    <x v="496"/>
  </r>
  <r>
    <d v="2012-07-30T00:00:00"/>
    <d v="1899-12-30T14:42:00"/>
    <n v="14"/>
    <x v="0"/>
    <x v="9"/>
    <n v="768.18181818181824"/>
    <n v="7"/>
    <n v="28000"/>
    <n v="90.691545454545462"/>
    <x v="1"/>
    <n v="22400"/>
    <x v="59"/>
    <x v="27"/>
    <x v="171"/>
  </r>
  <r>
    <d v="2012-07-30T00:00:00"/>
    <d v="1899-12-30T14:49:00"/>
    <n v="14"/>
    <x v="0"/>
    <x v="0"/>
    <n v="8181.136363636364"/>
    <n v="39"/>
    <n v="42000"/>
    <n v="965.86495909090911"/>
    <x v="1"/>
    <n v="33600"/>
    <x v="651"/>
    <x v="58"/>
    <x v="1019"/>
  </r>
  <r>
    <d v="2012-07-30T00:00:00"/>
    <d v="1899-12-30T14:58:00"/>
    <n v="14"/>
    <x v="0"/>
    <x v="11"/>
    <n v="1728.409090909091"/>
    <n v="1"/>
    <n v="28000"/>
    <n v="204.05597727272729"/>
    <x v="1"/>
    <n v="22400"/>
    <x v="97"/>
    <x v="24"/>
    <x v="389"/>
  </r>
  <r>
    <d v="2012-07-30T00:00:00"/>
    <d v="1899-12-30T15:04:00"/>
    <n v="15"/>
    <x v="0"/>
    <x v="1"/>
    <n v="768.18181818181824"/>
    <n v="3"/>
    <n v="1000"/>
    <n v="90.691545454545462"/>
    <x v="1"/>
    <n v="800"/>
    <x v="636"/>
    <x v="459"/>
    <x v="105"/>
  </r>
  <r>
    <d v="2012-07-30T00:00:00"/>
    <d v="1899-12-30T15:17:00"/>
    <n v="15"/>
    <x v="0"/>
    <x v="0"/>
    <n v="4109.7727272727279"/>
    <n v="17"/>
    <n v="42000"/>
    <n v="485.19976818181823"/>
    <x v="1"/>
    <n v="33600"/>
    <x v="159"/>
    <x v="137"/>
    <x v="359"/>
  </r>
  <r>
    <d v="2012-07-30T00:00:00"/>
    <d v="1899-12-30T15:17:00"/>
    <n v="15"/>
    <x v="0"/>
    <x v="10"/>
    <n v="3994.545454545455"/>
    <n v="0"/>
    <n v="1000"/>
    <n v="471.59603636363641"/>
    <x v="1"/>
    <n v="800"/>
    <x v="653"/>
    <x v="38"/>
    <x v="50"/>
  </r>
  <r>
    <d v="2012-07-30T00:00:00"/>
    <d v="1899-12-30T15:24:00"/>
    <n v="15"/>
    <x v="0"/>
    <x v="12"/>
    <n v="5991.8181818181811"/>
    <n v="13"/>
    <n v="42000"/>
    <n v="707.39405454545442"/>
    <x v="1"/>
    <n v="33600"/>
    <x v="246"/>
    <x v="40"/>
    <x v="844"/>
  </r>
  <r>
    <d v="2012-07-30T00:00:00"/>
    <d v="1899-12-30T15:24:00"/>
    <n v="15"/>
    <x v="0"/>
    <x v="11"/>
    <n v="883.40909090909111"/>
    <n v="9"/>
    <n v="28000"/>
    <n v="104.29527727272729"/>
    <x v="1"/>
    <n v="22400"/>
    <x v="133"/>
    <x v="56"/>
    <x v="173"/>
  </r>
  <r>
    <d v="2012-07-30T00:00:00"/>
    <d v="1899-12-30T15:39:00"/>
    <n v="15"/>
    <x v="0"/>
    <x v="1"/>
    <n v="2304.5454545454545"/>
    <n v="3"/>
    <n v="28000"/>
    <n v="272.07463636363633"/>
    <x v="1"/>
    <n v="22400"/>
    <x v="16"/>
    <x v="81"/>
    <x v="126"/>
  </r>
  <r>
    <d v="2012-07-30T00:00:00"/>
    <d v="1899-12-30T15:41:00"/>
    <n v="15"/>
    <x v="0"/>
    <x v="9"/>
    <n v="1536.3636363636365"/>
    <n v="7"/>
    <n v="42000"/>
    <n v="181.38309090909092"/>
    <x v="1"/>
    <n v="33600"/>
    <x v="22"/>
    <x v="26"/>
    <x v="174"/>
  </r>
  <r>
    <d v="2012-07-30T00:00:00"/>
    <d v="1899-12-30T15:41:00"/>
    <n v="15"/>
    <x v="0"/>
    <x v="12"/>
    <n v="5991.8181818181811"/>
    <n v="9"/>
    <n v="56000"/>
    <n v="707.39405454545442"/>
    <x v="1"/>
    <n v="44800"/>
    <x v="26"/>
    <x v="120"/>
    <x v="1020"/>
  </r>
  <r>
    <d v="2012-07-30T00:00:00"/>
    <d v="1899-12-30T15:44:00"/>
    <n v="15"/>
    <x v="0"/>
    <x v="17"/>
    <n v="883.40909090909111"/>
    <n v="4"/>
    <n v="1000"/>
    <n v="104.29527727272729"/>
    <x v="1"/>
    <n v="800"/>
    <x v="654"/>
    <x v="334"/>
    <x v="265"/>
  </r>
  <r>
    <d v="2012-07-30T00:00:00"/>
    <d v="1899-12-30T15:55:00"/>
    <n v="15"/>
    <x v="0"/>
    <x v="11"/>
    <n v="883.40909090909111"/>
    <n v="5"/>
    <n v="28000"/>
    <n v="104.29527727272729"/>
    <x v="1"/>
    <n v="22400"/>
    <x v="133"/>
    <x v="10"/>
    <x v="200"/>
  </r>
  <r>
    <d v="2012-07-30T00:00:00"/>
    <d v="1899-12-30T15:58:00"/>
    <n v="15"/>
    <x v="0"/>
    <x v="9"/>
    <n v="768.18181818181824"/>
    <n v="14"/>
    <n v="56000"/>
    <n v="90.691545454545462"/>
    <x v="1"/>
    <n v="44800"/>
    <x v="180"/>
    <x v="27"/>
    <x v="23"/>
  </r>
  <r>
    <d v="2012-07-30T00:00:00"/>
    <d v="1899-12-30T16:00:00"/>
    <n v="16"/>
    <x v="0"/>
    <x v="7"/>
    <n v="32916.590909090912"/>
    <n v="166"/>
    <n v="658000"/>
    <n v="3886.1327227272732"/>
    <x v="1"/>
    <n v="526400"/>
    <x v="655"/>
    <x v="460"/>
    <x v="1021"/>
  </r>
  <r>
    <d v="2012-07-30T00:00:00"/>
    <d v="1899-12-30T16:04:00"/>
    <n v="16"/>
    <x v="0"/>
    <x v="4"/>
    <n v="2304.5454545454545"/>
    <n v="5"/>
    <n v="14000"/>
    <n v="272.07463636363633"/>
    <x v="1"/>
    <n v="11200"/>
    <x v="17"/>
    <x v="59"/>
    <x v="182"/>
  </r>
  <r>
    <d v="2012-07-30T00:00:00"/>
    <d v="1899-12-30T16:16:00"/>
    <n v="16"/>
    <x v="0"/>
    <x v="0"/>
    <n v="806.59090909090901"/>
    <n v="2"/>
    <n v="98000"/>
    <n v="95.22612272727271"/>
    <x v="1"/>
    <n v="78400"/>
    <x v="656"/>
    <x v="461"/>
    <x v="216"/>
  </r>
  <r>
    <d v="2012-07-30T00:00:00"/>
    <d v="1899-12-30T16:21:00"/>
    <n v="16"/>
    <x v="0"/>
    <x v="4"/>
    <n v="1536.3636363636365"/>
    <n v="2"/>
    <n v="14000"/>
    <n v="181.38309090909092"/>
    <x v="1"/>
    <n v="11200"/>
    <x v="6"/>
    <x v="12"/>
    <x v="7"/>
  </r>
  <r>
    <d v="2012-07-30T00:00:00"/>
    <d v="1899-12-30T16:26:00"/>
    <n v="16"/>
    <x v="0"/>
    <x v="12"/>
    <n v="8987.7272727272739"/>
    <n v="9"/>
    <n v="84000"/>
    <n v="1061.0910818181819"/>
    <x v="1"/>
    <n v="67200"/>
    <x v="657"/>
    <x v="81"/>
    <x v="40"/>
  </r>
  <r>
    <d v="2012-07-30T00:00:00"/>
    <d v="1899-12-30T16:36:00"/>
    <n v="16"/>
    <x v="0"/>
    <x v="9"/>
    <n v="2304.5454545454545"/>
    <n v="15"/>
    <n v="28000"/>
    <n v="272.07463636363633"/>
    <x v="1"/>
    <n v="22400"/>
    <x v="16"/>
    <x v="127"/>
    <x v="116"/>
  </r>
  <r>
    <d v="2012-07-30T00:00:00"/>
    <d v="1899-12-30T16:48:00"/>
    <n v="16"/>
    <x v="0"/>
    <x v="0"/>
    <n v="4916.363636363636"/>
    <n v="18"/>
    <n v="84000"/>
    <n v="580.42589090909087"/>
    <x v="1"/>
    <n v="67200"/>
    <x v="324"/>
    <x v="28"/>
    <x v="532"/>
  </r>
  <r>
    <d v="2012-07-30T00:00:00"/>
    <d v="1899-12-30T16:48:00"/>
    <n v="16"/>
    <x v="0"/>
    <x v="12"/>
    <n v="3994.545454545455"/>
    <n v="21"/>
    <n v="98000"/>
    <n v="471.59603636363641"/>
    <x v="1"/>
    <n v="78400"/>
    <x v="80"/>
    <x v="28"/>
    <x v="1022"/>
  </r>
  <r>
    <d v="2012-07-30T00:00:00"/>
    <d v="1899-12-30T16:54:00"/>
    <n v="16"/>
    <x v="0"/>
    <x v="11"/>
    <n v="38.409090909090907"/>
    <n v="8"/>
    <n v="70000"/>
    <n v="4.5345772727272724"/>
    <x v="1"/>
    <n v="56000"/>
    <x v="629"/>
    <x v="86"/>
    <x v="1023"/>
  </r>
  <r>
    <d v="2012-07-30T00:00:00"/>
    <d v="1899-12-30T17:06:00"/>
    <n v="17"/>
    <x v="0"/>
    <x v="11"/>
    <n v="2611.818181818182"/>
    <n v="8"/>
    <n v="84000"/>
    <n v="308.35125454545454"/>
    <x v="1"/>
    <n v="67200"/>
    <x v="98"/>
    <x v="122"/>
    <x v="36"/>
  </r>
  <r>
    <d v="2012-07-30T00:00:00"/>
    <d v="1899-12-30T17:13:00"/>
    <n v="17"/>
    <x v="0"/>
    <x v="2"/>
    <n v="1536.3636363636365"/>
    <n v="11"/>
    <n v="14000"/>
    <n v="181.38309090909092"/>
    <x v="1"/>
    <n v="11200"/>
    <x v="6"/>
    <x v="139"/>
    <x v="282"/>
  </r>
  <r>
    <d v="2012-07-30T00:00:00"/>
    <d v="1899-12-30T17:13:00"/>
    <n v="17"/>
    <x v="0"/>
    <x v="17"/>
    <n v="883.40909090909111"/>
    <n v="1"/>
    <n v="1000"/>
    <n v="104.29527727272729"/>
    <x v="1"/>
    <n v="800"/>
    <x v="654"/>
    <x v="25"/>
    <x v="225"/>
  </r>
  <r>
    <d v="2012-07-30T00:00:00"/>
    <d v="1899-12-30T17:18:00"/>
    <n v="17"/>
    <x v="0"/>
    <x v="0"/>
    <n v="13097.5"/>
    <n v="12"/>
    <n v="140000"/>
    <n v="1546.2908499999999"/>
    <x v="1"/>
    <n v="112000"/>
    <x v="469"/>
    <x v="57"/>
    <x v="1024"/>
  </r>
  <r>
    <d v="2012-07-30T00:00:00"/>
    <d v="1899-12-30T17:28:00"/>
    <n v="17"/>
    <x v="0"/>
    <x v="10"/>
    <n v="1997.2727272727275"/>
    <n v="5"/>
    <n v="28000"/>
    <n v="235.79801818181821"/>
    <x v="1"/>
    <n v="22400"/>
    <x v="31"/>
    <x v="10"/>
    <x v="1025"/>
  </r>
  <r>
    <d v="2012-07-30T00:00:00"/>
    <d v="1899-12-30T17:39:00"/>
    <n v="17"/>
    <x v="0"/>
    <x v="7"/>
    <n v="61531.36363636364"/>
    <n v="238"/>
    <n v="1162000"/>
    <n v="7264.3927909090908"/>
    <x v="1"/>
    <n v="929600"/>
    <x v="658"/>
    <x v="462"/>
    <x v="1026"/>
  </r>
  <r>
    <d v="2012-07-30T00:00:00"/>
    <d v="1899-12-30T17:48:00"/>
    <n v="17"/>
    <x v="0"/>
    <x v="0"/>
    <n v="9832.7272727272721"/>
    <n v="20"/>
    <n v="196000"/>
    <n v="1160.8517818181817"/>
    <x v="1"/>
    <n v="156800"/>
    <x v="101"/>
    <x v="238"/>
    <x v="214"/>
  </r>
  <r>
    <d v="2012-07-30T00:00:00"/>
    <d v="1899-12-30T17:53:00"/>
    <n v="17"/>
    <x v="0"/>
    <x v="9"/>
    <n v="768.18181818181824"/>
    <n v="1"/>
    <n v="14000"/>
    <n v="90.691545454545462"/>
    <x v="1"/>
    <n v="11200"/>
    <x v="7"/>
    <x v="0"/>
    <x v="7"/>
  </r>
  <r>
    <d v="2012-07-30T00:00:00"/>
    <d v="1899-12-30T17:57:00"/>
    <n v="17"/>
    <x v="0"/>
    <x v="11"/>
    <n v="5185.2272727272721"/>
    <n v="36"/>
    <n v="252000"/>
    <n v="612.16793181818173"/>
    <x v="1"/>
    <n v="201600"/>
    <x v="659"/>
    <x v="12"/>
    <x v="149"/>
  </r>
  <r>
    <d v="2012-07-30T00:00:00"/>
    <d v="1899-12-30T17:57:00"/>
    <n v="17"/>
    <x v="0"/>
    <x v="10"/>
    <n v="2995.9090909090905"/>
    <n v="8"/>
    <n v="56000"/>
    <n v="353.69702727272721"/>
    <x v="1"/>
    <n v="44800"/>
    <x v="212"/>
    <x v="12"/>
    <x v="1027"/>
  </r>
  <r>
    <d v="2012-07-30T00:00:00"/>
    <d v="1899-12-30T18:07:00"/>
    <n v="18"/>
    <x v="0"/>
    <x v="17"/>
    <n v="3533.6363636363644"/>
    <n v="1"/>
    <n v="28000"/>
    <n v="417.18110909090916"/>
    <x v="1"/>
    <n v="22400"/>
    <x v="141"/>
    <x v="24"/>
    <x v="272"/>
  </r>
  <r>
    <d v="2012-07-30T00:00:00"/>
    <d v="1899-12-30T18:22:00"/>
    <n v="18"/>
    <x v="0"/>
    <x v="9"/>
    <n v="1536.3636363636365"/>
    <n v="4"/>
    <n v="28000"/>
    <n v="181.38309090909092"/>
    <x v="1"/>
    <n v="22400"/>
    <x v="7"/>
    <x v="12"/>
    <x v="6"/>
  </r>
  <r>
    <d v="2012-07-30T00:00:00"/>
    <d v="1899-12-30T18:29:00"/>
    <n v="18"/>
    <x v="0"/>
    <x v="17"/>
    <n v="2650.2272727272725"/>
    <n v="19"/>
    <n v="56000"/>
    <n v="312.88583181818177"/>
    <x v="1"/>
    <n v="44800"/>
    <x v="119"/>
    <x v="260"/>
    <x v="967"/>
  </r>
  <r>
    <d v="2012-07-30T00:00:00"/>
    <d v="1899-12-30T18:49:00"/>
    <n v="18"/>
    <x v="0"/>
    <x v="9"/>
    <n v="6913.636363636364"/>
    <n v="32"/>
    <n v="84000"/>
    <n v="816.22390909090916"/>
    <x v="1"/>
    <n v="67200"/>
    <x v="214"/>
    <x v="19"/>
    <x v="175"/>
  </r>
  <r>
    <d v="2012-07-30T00:00:00"/>
    <d v="1899-12-30T18:54:00"/>
    <n v="18"/>
    <x v="0"/>
    <x v="1"/>
    <n v="1536.3636363636365"/>
    <n v="3"/>
    <n v="14000"/>
    <n v="181.38309090909092"/>
    <x v="1"/>
    <n v="11200"/>
    <x v="6"/>
    <x v="28"/>
    <x v="74"/>
  </r>
  <r>
    <d v="2012-07-30T00:00:00"/>
    <d v="1899-12-30T19:19:00"/>
    <n v="19"/>
    <x v="0"/>
    <x v="9"/>
    <n v="1536.3636363636365"/>
    <n v="11"/>
    <n v="28000"/>
    <n v="181.38309090909092"/>
    <x v="1"/>
    <n v="22400"/>
    <x v="7"/>
    <x v="4"/>
    <x v="282"/>
  </r>
  <r>
    <d v="2012-07-30T00:00:00"/>
    <d v="1899-12-30T19:19:00"/>
    <n v="19"/>
    <x v="0"/>
    <x v="17"/>
    <n v="2650.2272727272725"/>
    <n v="11"/>
    <n v="28000"/>
    <n v="312.88583181818177"/>
    <x v="1"/>
    <n v="22400"/>
    <x v="117"/>
    <x v="4"/>
    <x v="1028"/>
  </r>
  <r>
    <d v="2012-07-30T00:00:00"/>
    <d v="1899-12-30T19:31:00"/>
    <n v="19"/>
    <x v="0"/>
    <x v="9"/>
    <n v="768.18181818181824"/>
    <n v="24"/>
    <n v="56000"/>
    <n v="90.691545454545462"/>
    <x v="1"/>
    <n v="44800"/>
    <x v="180"/>
    <x v="14"/>
    <x v="544"/>
  </r>
  <r>
    <d v="2012-07-30T00:00:00"/>
    <d v="1899-12-30T19:46:00"/>
    <n v="19"/>
    <x v="0"/>
    <x v="17"/>
    <n v="1766.8181818181822"/>
    <n v="4"/>
    <n v="14000"/>
    <n v="208.59055454545458"/>
    <x v="1"/>
    <n v="11200"/>
    <x v="141"/>
    <x v="2"/>
    <x v="169"/>
  </r>
  <r>
    <d v="2012-07-30T00:00:00"/>
    <d v="1899-12-30T19:54:00"/>
    <n v="19"/>
    <x v="0"/>
    <x v="11"/>
    <n v="15901.363636363636"/>
    <n v="30"/>
    <n v="294000"/>
    <n v="1877.3149909090907"/>
    <x v="1"/>
    <n v="235200"/>
    <x v="660"/>
    <x v="238"/>
    <x v="1029"/>
  </r>
  <r>
    <d v="2012-07-30T00:00:00"/>
    <d v="1899-12-30T20:11:00"/>
    <n v="20"/>
    <x v="0"/>
    <x v="9"/>
    <n v="768.18181818181824"/>
    <n v="4"/>
    <n v="14000"/>
    <n v="90.691545454545462"/>
    <x v="1"/>
    <n v="11200"/>
    <x v="7"/>
    <x v="2"/>
    <x v="58"/>
  </r>
  <r>
    <d v="2012-07-30T00:00:00"/>
    <d v="1899-12-30T20:19:00"/>
    <n v="20"/>
    <x v="0"/>
    <x v="17"/>
    <n v="1766.8181818181822"/>
    <n v="9"/>
    <n v="28000"/>
    <n v="208.59055454545458"/>
    <x v="1"/>
    <n v="22400"/>
    <x v="131"/>
    <x v="56"/>
    <x v="338"/>
  </r>
  <r>
    <d v="2012-07-30T00:00:00"/>
    <d v="1899-12-30T20:23:00"/>
    <n v="20"/>
    <x v="0"/>
    <x v="15"/>
    <n v="1536.3636363636365"/>
    <n v="9"/>
    <n v="28000"/>
    <n v="181.38309090909092"/>
    <x v="1"/>
    <n v="22400"/>
    <x v="7"/>
    <x v="56"/>
    <x v="170"/>
  </r>
  <r>
    <d v="2012-07-30T00:00:00"/>
    <d v="1899-12-30T20:25:00"/>
    <n v="20"/>
    <x v="0"/>
    <x v="11"/>
    <n v="58727.500000000007"/>
    <n v="154"/>
    <n v="980000"/>
    <n v="6933.3686500000003"/>
    <x v="1"/>
    <n v="784000"/>
    <x v="661"/>
    <x v="111"/>
    <x v="1030"/>
  </r>
  <r>
    <d v="2012-07-30T00:00:00"/>
    <d v="1899-12-30T20:41:00"/>
    <n v="20"/>
    <x v="0"/>
    <x v="17"/>
    <n v="3533.6363636363644"/>
    <n v="2"/>
    <n v="56000"/>
    <n v="417.18110909090916"/>
    <x v="1"/>
    <n v="44800"/>
    <x v="131"/>
    <x v="24"/>
    <x v="501"/>
  </r>
  <r>
    <d v="2012-07-30T00:00:00"/>
    <d v="1899-12-30T20:44:00"/>
    <n v="20"/>
    <x v="0"/>
    <x v="10"/>
    <n v="23698.409090909088"/>
    <n v="58"/>
    <n v="168000"/>
    <n v="2797.8341772727267"/>
    <x v="1"/>
    <n v="134400"/>
    <x v="662"/>
    <x v="149"/>
    <x v="1031"/>
  </r>
  <r>
    <d v="2012-07-30T00:00:00"/>
    <d v="1899-12-30T20:49:00"/>
    <n v="20"/>
    <x v="0"/>
    <x v="15"/>
    <n v="1536.3636363636365"/>
    <n v="30"/>
    <n v="70000"/>
    <n v="181.38309090909092"/>
    <x v="1"/>
    <n v="56000"/>
    <x v="63"/>
    <x v="14"/>
    <x v="345"/>
  </r>
  <r>
    <d v="2012-07-30T00:00:00"/>
    <d v="1899-12-30T20:49:00"/>
    <n v="20"/>
    <x v="0"/>
    <x v="16"/>
    <n v="2880.681818181818"/>
    <n v="18"/>
    <n v="42000"/>
    <n v="340.09329545454545"/>
    <x v="1"/>
    <n v="33600"/>
    <x v="289"/>
    <x v="14"/>
    <x v="1032"/>
  </r>
  <r>
    <d v="2012-07-30T00:00:00"/>
    <d v="1899-12-30T20:49:00"/>
    <n v="20"/>
    <x v="0"/>
    <x v="9"/>
    <n v="768.18181818181824"/>
    <n v="6"/>
    <n v="14000"/>
    <n v="90.691545454545462"/>
    <x v="1"/>
    <n v="11200"/>
    <x v="7"/>
    <x v="14"/>
    <x v="115"/>
  </r>
  <r>
    <d v="2012-07-30T00:00:00"/>
    <d v="1899-12-30T20:53:00"/>
    <n v="20"/>
    <x v="0"/>
    <x v="12"/>
    <n v="16746.363636363636"/>
    <n v="89"/>
    <n v="252000"/>
    <n v="1977.0756909090908"/>
    <x v="1"/>
    <n v="201600"/>
    <x v="663"/>
    <x v="463"/>
    <x v="1033"/>
  </r>
  <r>
    <d v="2012-07-30T00:00:00"/>
    <d v="1899-12-30T20:58:00"/>
    <n v="20"/>
    <x v="0"/>
    <x v="10"/>
    <n v="30151.136363636364"/>
    <n v="91"/>
    <n v="182000"/>
    <n v="3559.6431590909092"/>
    <x v="1"/>
    <n v="145600"/>
    <x v="664"/>
    <x v="121"/>
    <x v="1034"/>
  </r>
  <r>
    <d v="2012-07-30T00:00:00"/>
    <d v="1899-12-30T21:12:00"/>
    <n v="21"/>
    <x v="0"/>
    <x v="0"/>
    <n v="37410.454545454544"/>
    <n v="180"/>
    <n v="532000"/>
    <n v="4416.6782636363632"/>
    <x v="1"/>
    <n v="425600"/>
    <x v="665"/>
    <x v="464"/>
    <x v="1035"/>
  </r>
  <r>
    <d v="2012-07-30T00:00:00"/>
    <d v="1899-12-30T21:17:00"/>
    <n v="21"/>
    <x v="0"/>
    <x v="17"/>
    <n v="3533.6363636363644"/>
    <n v="20"/>
    <n v="42000"/>
    <n v="417.18110909090916"/>
    <x v="1"/>
    <n v="33600"/>
    <x v="247"/>
    <x v="196"/>
    <x v="200"/>
  </r>
  <r>
    <d v="2012-07-30T00:00:00"/>
    <d v="1899-12-30T21:29:00"/>
    <n v="21"/>
    <x v="0"/>
    <x v="15"/>
    <n v="1536.3636363636365"/>
    <n v="11"/>
    <n v="28000"/>
    <n v="181.38309090909092"/>
    <x v="1"/>
    <n v="22400"/>
    <x v="7"/>
    <x v="4"/>
    <x v="282"/>
  </r>
  <r>
    <d v="2012-07-30T00:00:00"/>
    <d v="1899-12-30T21:39:00"/>
    <n v="21"/>
    <x v="0"/>
    <x v="17"/>
    <n v="3533.6363636363644"/>
    <n v="7"/>
    <n v="42000"/>
    <n v="417.18110909090916"/>
    <x v="1"/>
    <n v="33600"/>
    <x v="247"/>
    <x v="26"/>
    <x v="1036"/>
  </r>
  <r>
    <d v="2012-07-30T00:00:00"/>
    <d v="1899-12-30T21:46:00"/>
    <n v="21"/>
    <x v="0"/>
    <x v="10"/>
    <n v="19242.954545454548"/>
    <n v="91"/>
    <n v="112000"/>
    <n v="2271.823213636364"/>
    <x v="1"/>
    <n v="89600"/>
    <x v="666"/>
    <x v="465"/>
    <x v="1037"/>
  </r>
  <r>
    <d v="2012-07-30T00:00:00"/>
    <d v="1899-12-30T21:46:00"/>
    <n v="21"/>
    <x v="0"/>
    <x v="9"/>
    <n v="38.409090909090907"/>
    <n v="23"/>
    <n v="28000"/>
    <n v="4.5345772727272724"/>
    <x v="1"/>
    <n v="22400"/>
    <x v="667"/>
    <x v="212"/>
    <x v="1038"/>
  </r>
  <r>
    <d v="2012-07-30T00:00:00"/>
    <d v="1899-12-30T21:54:00"/>
    <n v="21"/>
    <x v="0"/>
    <x v="16"/>
    <n v="10063.181818181818"/>
    <n v="92"/>
    <n v="168000"/>
    <n v="1188.0592454545454"/>
    <x v="1"/>
    <n v="134400"/>
    <x v="668"/>
    <x v="110"/>
    <x v="1039"/>
  </r>
  <r>
    <d v="2012-07-30T00:00:00"/>
    <d v="1899-12-30T22:13:00"/>
    <n v="22"/>
    <x v="0"/>
    <x v="9"/>
    <n v="2304.5454545454545"/>
    <n v="3"/>
    <n v="70000"/>
    <n v="272.07463636363633"/>
    <x v="1"/>
    <n v="56000"/>
    <x v="89"/>
    <x v="89"/>
    <x v="126"/>
  </r>
  <r>
    <d v="2012-07-30T00:00:00"/>
    <d v="1899-12-30T22:30:00"/>
    <n v="22"/>
    <x v="0"/>
    <x v="17"/>
    <n v="6145.454545454546"/>
    <n v="7"/>
    <n v="56000"/>
    <n v="725.5323636363637"/>
    <x v="1"/>
    <n v="44800"/>
    <x v="6"/>
    <x v="15"/>
    <x v="964"/>
  </r>
  <r>
    <d v="2012-07-30T00:00:00"/>
    <d v="1899-12-30T22:34:00"/>
    <n v="22"/>
    <x v="0"/>
    <x v="10"/>
    <n v="6683.1818181818189"/>
    <n v="34"/>
    <n v="84000"/>
    <n v="789.01644545454553"/>
    <x v="1"/>
    <n v="67200"/>
    <x v="669"/>
    <x v="137"/>
    <x v="1040"/>
  </r>
  <r>
    <d v="2012-07-30T00:00:00"/>
    <d v="1899-12-30T22:39:00"/>
    <n v="22"/>
    <x v="0"/>
    <x v="1"/>
    <n v="1536.3636363636365"/>
    <n v="2"/>
    <n v="28000"/>
    <n v="181.38309090909092"/>
    <x v="1"/>
    <n v="22400"/>
    <x v="7"/>
    <x v="0"/>
    <x v="7"/>
  </r>
  <r>
    <d v="2012-07-30T00:00:00"/>
    <d v="1899-12-30T22:44:00"/>
    <n v="22"/>
    <x v="0"/>
    <x v="9"/>
    <n v="38.409090909090907"/>
    <n v="19"/>
    <n v="42000"/>
    <n v="4.5345772727272724"/>
    <x v="1"/>
    <n v="33600"/>
    <x v="638"/>
    <x v="96"/>
    <x v="1041"/>
  </r>
  <r>
    <d v="2012-07-30T00:00:00"/>
    <d v="1899-12-30T22:55:00"/>
    <n v="22"/>
    <x v="0"/>
    <x v="17"/>
    <n v="1766.8181818181822"/>
    <n v="3"/>
    <n v="14000"/>
    <n v="208.59055454545458"/>
    <x v="1"/>
    <n v="11200"/>
    <x v="141"/>
    <x v="28"/>
    <x v="1010"/>
  </r>
  <r>
    <d v="2012-07-30T00:00:00"/>
    <d v="1899-12-30T23:21:00"/>
    <n v="23"/>
    <x v="0"/>
    <x v="1"/>
    <n v="1536.3636363636365"/>
    <n v="5"/>
    <n v="1000"/>
    <n v="181.38309090909092"/>
    <x v="1"/>
    <n v="800"/>
    <x v="649"/>
    <x v="466"/>
    <x v="106"/>
  </r>
  <r>
    <d v="2012-07-30T00:00:00"/>
    <d v="1899-12-30T23:39:00"/>
    <n v="23"/>
    <x v="0"/>
    <x v="1"/>
    <n v="1536.3636363636365"/>
    <n v="4"/>
    <n v="1000"/>
    <n v="181.38309090909092"/>
    <x v="1"/>
    <n v="800"/>
    <x v="649"/>
    <x v="334"/>
    <x v="6"/>
  </r>
  <r>
    <d v="2012-07-30T00:00:00"/>
    <d v="1899-12-30T23:43:00"/>
    <n v="23"/>
    <x v="0"/>
    <x v="17"/>
    <n v="6145.454545454546"/>
    <n v="11"/>
    <n v="42000"/>
    <n v="725.5323636363637"/>
    <x v="1"/>
    <n v="33600"/>
    <x v="177"/>
    <x v="144"/>
    <x v="816"/>
  </r>
  <r>
    <d v="2012-07-30T00:00:00"/>
    <d v="1899-12-30T23:48:00"/>
    <n v="23"/>
    <x v="0"/>
    <x v="9"/>
    <n v="1536.3636363636365"/>
    <n v="14"/>
    <n v="14000"/>
    <n v="181.38309090909092"/>
    <x v="1"/>
    <n v="11200"/>
    <x v="6"/>
    <x v="25"/>
    <x v="171"/>
  </r>
  <r>
    <d v="2012-07-31T00:00:00"/>
    <d v="1899-12-30T00:05:00"/>
    <n v="0"/>
    <x v="0"/>
    <x v="17"/>
    <n v="2650.2272727272725"/>
    <n v="8"/>
    <n v="56000"/>
    <n v="312.88583181818177"/>
    <x v="2"/>
    <n v="44800"/>
    <x v="119"/>
    <x v="12"/>
    <x v="681"/>
  </r>
  <r>
    <d v="2012-07-31T00:00:00"/>
    <d v="1899-12-30T00:27:00"/>
    <n v="0"/>
    <x v="0"/>
    <x v="17"/>
    <n v="3533.6363636363644"/>
    <n v="9"/>
    <n v="28000"/>
    <n v="417.18110909090916"/>
    <x v="2"/>
    <n v="22400"/>
    <x v="141"/>
    <x v="56"/>
    <x v="1042"/>
  </r>
  <r>
    <d v="2012-07-31T00:00:00"/>
    <d v="1899-12-30T01:01:00"/>
    <n v="1"/>
    <x v="0"/>
    <x v="2"/>
    <n v="768.18181818181824"/>
    <n v="2"/>
    <n v="1000"/>
    <n v="90.691545454545462"/>
    <x v="2"/>
    <n v="800"/>
    <x v="636"/>
    <x v="458"/>
    <x v="6"/>
  </r>
  <r>
    <d v="2012-07-31T00:00:00"/>
    <d v="1899-12-30T01:11:00"/>
    <n v="1"/>
    <x v="0"/>
    <x v="17"/>
    <n v="5262.045454545455"/>
    <n v="16"/>
    <n v="70000"/>
    <n v="621.23708636363642"/>
    <x v="2"/>
    <n v="56000"/>
    <x v="292"/>
    <x v="153"/>
    <x v="1043"/>
  </r>
  <r>
    <d v="2012-07-31T00:00:00"/>
    <d v="1899-12-30T01:11:00"/>
    <n v="1"/>
    <x v="0"/>
    <x v="9"/>
    <n v="1536.3636363636365"/>
    <n v="3"/>
    <n v="14000"/>
    <n v="181.38309090909092"/>
    <x v="2"/>
    <n v="11200"/>
    <x v="6"/>
    <x v="28"/>
    <x v="74"/>
  </r>
  <r>
    <d v="2012-07-31T00:00:00"/>
    <d v="1899-12-30T01:26:00"/>
    <n v="1"/>
    <x v="0"/>
    <x v="9"/>
    <n v="1536.3636363636365"/>
    <n v="0"/>
    <n v="28000"/>
    <n v="181.38309090909092"/>
    <x v="2"/>
    <n v="22400"/>
    <x v="7"/>
    <x v="38"/>
    <x v="50"/>
  </r>
  <r>
    <d v="2012-07-31T00:00:00"/>
    <d v="1899-12-30T01:36:00"/>
    <n v="1"/>
    <x v="0"/>
    <x v="17"/>
    <n v="2650.2272727272725"/>
    <n v="16"/>
    <n v="42000"/>
    <n v="312.88583181818177"/>
    <x v="2"/>
    <n v="33600"/>
    <x v="139"/>
    <x v="19"/>
    <x v="464"/>
  </r>
  <r>
    <d v="2012-07-31T00:00:00"/>
    <d v="1899-12-30T09:09:00"/>
    <n v="9"/>
    <x v="0"/>
    <x v="11"/>
    <n v="38.409090909090907"/>
    <n v="6"/>
    <n v="56000"/>
    <n v="4.5345772727272724"/>
    <x v="2"/>
    <n v="44800"/>
    <x v="670"/>
    <x v="81"/>
    <x v="1044"/>
  </r>
  <r>
    <d v="2012-07-31T00:00:00"/>
    <d v="1899-12-30T09:17:00"/>
    <n v="9"/>
    <x v="0"/>
    <x v="3"/>
    <n v="1536.3636363636365"/>
    <n v="1"/>
    <n v="14000"/>
    <n v="181.38309090909092"/>
    <x v="2"/>
    <n v="11200"/>
    <x v="6"/>
    <x v="0"/>
    <x v="73"/>
  </r>
  <r>
    <d v="2012-07-31T00:00:00"/>
    <d v="1899-12-30T09:17:00"/>
    <n v="9"/>
    <x v="0"/>
    <x v="0"/>
    <n v="1651.590909090909"/>
    <n v="10"/>
    <n v="98000"/>
    <n v="194.98682272727271"/>
    <x v="2"/>
    <n v="78400"/>
    <x v="671"/>
    <x v="238"/>
    <x v="1045"/>
  </r>
  <r>
    <d v="2012-07-31T00:00:00"/>
    <d v="1899-12-30T09:50:00"/>
    <n v="9"/>
    <x v="0"/>
    <x v="11"/>
    <n v="38.409090909090907"/>
    <n v="5"/>
    <n v="70000"/>
    <n v="4.5345772727272724"/>
    <x v="2"/>
    <n v="56000"/>
    <x v="629"/>
    <x v="0"/>
    <x v="1046"/>
  </r>
  <r>
    <d v="2012-07-31T00:00:00"/>
    <d v="1899-12-30T09:50:00"/>
    <n v="9"/>
    <x v="0"/>
    <x v="0"/>
    <n v="1651.590909090909"/>
    <n v="4"/>
    <n v="56000"/>
    <n v="194.98682272727271"/>
    <x v="2"/>
    <n v="44800"/>
    <x v="332"/>
    <x v="0"/>
    <x v="1047"/>
  </r>
  <r>
    <d v="2012-07-31T00:00:00"/>
    <d v="1899-12-30T10:14:00"/>
    <n v="10"/>
    <x v="0"/>
    <x v="0"/>
    <n v="806.59090909090901"/>
    <n v="3"/>
    <n v="28000"/>
    <n v="95.22612272727271"/>
    <x v="2"/>
    <n v="22400"/>
    <x v="122"/>
    <x v="81"/>
    <x v="1048"/>
  </r>
  <r>
    <d v="2012-07-31T00:00:00"/>
    <d v="1899-12-30T10:14:00"/>
    <n v="10"/>
    <x v="0"/>
    <x v="9"/>
    <n v="768.18181818181824"/>
    <n v="6"/>
    <n v="56000"/>
    <n v="90.691545454545462"/>
    <x v="2"/>
    <n v="44800"/>
    <x v="180"/>
    <x v="81"/>
    <x v="115"/>
  </r>
  <r>
    <d v="2012-07-31T00:00:00"/>
    <d v="1899-12-30T10:30:00"/>
    <n v="10"/>
    <x v="0"/>
    <x v="2"/>
    <n v="1536.3636363636365"/>
    <n v="1"/>
    <n v="14000"/>
    <n v="181.38309090909092"/>
    <x v="2"/>
    <n v="11200"/>
    <x v="6"/>
    <x v="0"/>
    <x v="73"/>
  </r>
  <r>
    <d v="2012-07-31T00:00:00"/>
    <d v="1899-12-30T10:50:00"/>
    <n v="10"/>
    <x v="0"/>
    <x v="0"/>
    <n v="3264.7727272727275"/>
    <n v="2"/>
    <n v="42000"/>
    <n v="385.43906818181819"/>
    <x v="2"/>
    <n v="33600"/>
    <x v="672"/>
    <x v="55"/>
    <x v="158"/>
  </r>
  <r>
    <d v="2012-07-31T00:00:00"/>
    <d v="1899-12-30T11:00:00"/>
    <n v="11"/>
    <x v="0"/>
    <x v="2"/>
    <n v="1536.3636363636365"/>
    <n v="3"/>
    <n v="28000"/>
    <n v="181.38309090909092"/>
    <x v="2"/>
    <n v="22400"/>
    <x v="7"/>
    <x v="81"/>
    <x v="74"/>
  </r>
  <r>
    <d v="2012-07-31T00:00:00"/>
    <d v="1899-12-30T11:11:00"/>
    <n v="11"/>
    <x v="0"/>
    <x v="7"/>
    <n v="30343.18181818182"/>
    <n v="150"/>
    <n v="630000"/>
    <n v="3582.3160454545455"/>
    <x v="2"/>
    <n v="504000"/>
    <x v="15"/>
    <x v="74"/>
    <x v="1049"/>
  </r>
  <r>
    <d v="2012-07-31T00:00:00"/>
    <d v="1899-12-30T11:30:00"/>
    <n v="11"/>
    <x v="0"/>
    <x v="2"/>
    <n v="1536.3636363636365"/>
    <n v="12"/>
    <n v="28000"/>
    <n v="181.38309090909092"/>
    <x v="2"/>
    <n v="22400"/>
    <x v="7"/>
    <x v="14"/>
    <x v="115"/>
  </r>
  <r>
    <d v="2012-07-31T00:00:00"/>
    <d v="1899-12-30T11:49:00"/>
    <n v="11"/>
    <x v="0"/>
    <x v="0"/>
    <n v="7374.545454545455"/>
    <n v="7"/>
    <n v="70000"/>
    <n v="870.63883636363641"/>
    <x v="2"/>
    <n v="56000"/>
    <x v="673"/>
    <x v="150"/>
    <x v="1050"/>
  </r>
  <r>
    <d v="2012-07-31T00:00:00"/>
    <d v="1899-12-30T11:56:00"/>
    <n v="11"/>
    <x v="0"/>
    <x v="11"/>
    <n v="883.40909090909111"/>
    <n v="7"/>
    <n v="14000"/>
    <n v="104.29527727272729"/>
    <x v="2"/>
    <n v="11200"/>
    <x v="131"/>
    <x v="121"/>
    <x v="1051"/>
  </r>
  <r>
    <d v="2012-07-31T00:00:00"/>
    <d v="1899-12-30T12:22:00"/>
    <n v="12"/>
    <x v="0"/>
    <x v="0"/>
    <n v="5722.954545454545"/>
    <n v="21"/>
    <n v="70000"/>
    <n v="675.65201363636356"/>
    <x v="2"/>
    <n v="56000"/>
    <x v="213"/>
    <x v="61"/>
    <x v="1052"/>
  </r>
  <r>
    <d v="2012-07-31T00:00:00"/>
    <d v="1899-12-30T12:54:00"/>
    <n v="12"/>
    <x v="0"/>
    <x v="1"/>
    <n v="3072.727272727273"/>
    <n v="13"/>
    <n v="14000"/>
    <n v="362.76618181818185"/>
    <x v="2"/>
    <n v="11200"/>
    <x v="65"/>
    <x v="58"/>
    <x v="25"/>
  </r>
  <r>
    <d v="2012-07-31T00:00:00"/>
    <d v="1899-12-30T13:14:00"/>
    <n v="13"/>
    <x v="0"/>
    <x v="1"/>
    <n v="3072.727272727273"/>
    <n v="0"/>
    <n v="14000"/>
    <n v="362.76618181818185"/>
    <x v="2"/>
    <n v="11200"/>
    <x v="65"/>
    <x v="38"/>
    <x v="50"/>
  </r>
  <r>
    <d v="2012-07-31T00:00:00"/>
    <d v="1899-12-30T13:23:00"/>
    <n v="13"/>
    <x v="0"/>
    <x v="0"/>
    <n v="8181.136363636364"/>
    <n v="16"/>
    <n v="56000"/>
    <n v="965.86495909090911"/>
    <x v="2"/>
    <n v="44800"/>
    <x v="301"/>
    <x v="2"/>
    <x v="487"/>
  </r>
  <r>
    <d v="2012-07-31T00:00:00"/>
    <d v="1899-12-30T13:28:00"/>
    <n v="13"/>
    <x v="0"/>
    <x v="1"/>
    <n v="3072.727272727273"/>
    <n v="5"/>
    <n v="14000"/>
    <n v="362.76618181818185"/>
    <x v="2"/>
    <n v="11200"/>
    <x v="65"/>
    <x v="59"/>
    <x v="75"/>
  </r>
  <r>
    <d v="2012-07-31T00:00:00"/>
    <d v="1899-12-30T13:32:00"/>
    <n v="13"/>
    <x v="0"/>
    <x v="7"/>
    <n v="38140.227272727272"/>
    <n v="141"/>
    <n v="686000"/>
    <n v="4502.8352318181815"/>
    <x v="2"/>
    <n v="548800"/>
    <x v="674"/>
    <x v="467"/>
    <x v="1053"/>
  </r>
  <r>
    <d v="2012-07-31T00:00:00"/>
    <d v="1899-12-30T13:32:00"/>
    <n v="13"/>
    <x v="0"/>
    <x v="9"/>
    <n v="38.409090909090907"/>
    <n v="9"/>
    <n v="42000"/>
    <n v="4.5345772727272724"/>
    <x v="2"/>
    <n v="33600"/>
    <x v="638"/>
    <x v="28"/>
    <x v="1054"/>
  </r>
  <r>
    <d v="2012-07-31T00:00:00"/>
    <d v="1899-12-30T13:32:00"/>
    <n v="13"/>
    <x v="0"/>
    <x v="12"/>
    <n v="2995.9090909090905"/>
    <n v="9"/>
    <n v="42000"/>
    <n v="353.69702727272721"/>
    <x v="2"/>
    <n v="33600"/>
    <x v="134"/>
    <x v="28"/>
    <x v="217"/>
  </r>
  <r>
    <d v="2012-07-31T00:00:00"/>
    <d v="1899-12-30T13:45:00"/>
    <n v="13"/>
    <x v="0"/>
    <x v="1"/>
    <n v="3072.727272727273"/>
    <n v="4"/>
    <n v="28000"/>
    <n v="362.76618181818185"/>
    <x v="2"/>
    <n v="22400"/>
    <x v="6"/>
    <x v="12"/>
    <x v="7"/>
  </r>
  <r>
    <d v="2012-07-31T00:00:00"/>
    <d v="1899-12-30T13:49:00"/>
    <n v="13"/>
    <x v="0"/>
    <x v="0"/>
    <n v="4916.363636363636"/>
    <n v="14"/>
    <n v="42000"/>
    <n v="580.42589090909087"/>
    <x v="2"/>
    <n v="33600"/>
    <x v="156"/>
    <x v="107"/>
    <x v="262"/>
  </r>
  <r>
    <d v="2012-07-31T00:00:00"/>
    <d v="1899-12-30T13:53:00"/>
    <n v="13"/>
    <x v="0"/>
    <x v="9"/>
    <n v="768.18181818181824"/>
    <n v="7"/>
    <n v="28000"/>
    <n v="90.691545454545462"/>
    <x v="2"/>
    <n v="22400"/>
    <x v="59"/>
    <x v="27"/>
    <x v="171"/>
  </r>
  <r>
    <d v="2012-07-31T00:00:00"/>
    <d v="1899-12-30T14:00:00"/>
    <n v="14"/>
    <x v="0"/>
    <x v="1"/>
    <n v="3072.727272727273"/>
    <n v="10"/>
    <n v="28000"/>
    <n v="362.76618181818185"/>
    <x v="2"/>
    <n v="22400"/>
    <x v="6"/>
    <x v="59"/>
    <x v="106"/>
  </r>
  <r>
    <d v="2012-07-31T00:00:00"/>
    <d v="1899-12-30T14:15:00"/>
    <n v="14"/>
    <x v="0"/>
    <x v="9"/>
    <n v="768.18181818181824"/>
    <n v="2"/>
    <n v="14000"/>
    <n v="90.691545454545462"/>
    <x v="2"/>
    <n v="11200"/>
    <x v="7"/>
    <x v="12"/>
    <x v="6"/>
  </r>
  <r>
    <d v="2012-07-31T00:00:00"/>
    <d v="1899-12-30T14:26:00"/>
    <n v="14"/>
    <x v="0"/>
    <x v="1"/>
    <n v="38.409090909090907"/>
    <n v="4"/>
    <n v="14000"/>
    <n v="4.5345772727272724"/>
    <x v="2"/>
    <n v="11200"/>
    <x v="637"/>
    <x v="2"/>
    <x v="1055"/>
  </r>
  <r>
    <d v="2012-07-31T00:00:00"/>
    <d v="1899-12-30T14:26:00"/>
    <n v="14"/>
    <x v="0"/>
    <x v="0"/>
    <n v="1651.590909090909"/>
    <n v="16"/>
    <n v="56000"/>
    <n v="194.98682272727271"/>
    <x v="2"/>
    <n v="44800"/>
    <x v="332"/>
    <x v="2"/>
    <x v="312"/>
  </r>
  <r>
    <d v="2012-07-31T00:00:00"/>
    <d v="1899-12-30T14:45:00"/>
    <n v="14"/>
    <x v="0"/>
    <x v="0"/>
    <n v="3264.7727272727275"/>
    <n v="17"/>
    <n v="56000"/>
    <n v="385.43906818181819"/>
    <x v="2"/>
    <n v="44800"/>
    <x v="261"/>
    <x v="91"/>
    <x v="58"/>
  </r>
  <r>
    <d v="2012-07-31T00:00:00"/>
    <d v="1899-12-30T14:58:00"/>
    <n v="14"/>
    <x v="0"/>
    <x v="12"/>
    <n v="2995.9090909090905"/>
    <n v="2"/>
    <n v="28000"/>
    <n v="353.69702727272721"/>
    <x v="2"/>
    <n v="22400"/>
    <x v="26"/>
    <x v="0"/>
    <x v="499"/>
  </r>
  <r>
    <d v="2012-07-31T00:00:00"/>
    <d v="1899-12-30T15:23:00"/>
    <n v="15"/>
    <x v="0"/>
    <x v="0"/>
    <n v="4916.363636363636"/>
    <n v="5"/>
    <n v="42000"/>
    <n v="580.42589090909087"/>
    <x v="2"/>
    <n v="33600"/>
    <x v="156"/>
    <x v="54"/>
    <x v="493"/>
  </r>
  <r>
    <d v="2012-07-31T00:00:00"/>
    <d v="1899-12-30T15:59:00"/>
    <n v="15"/>
    <x v="0"/>
    <x v="9"/>
    <n v="768.18181818181824"/>
    <n v="3"/>
    <n v="14000"/>
    <n v="90.691545454545462"/>
    <x v="2"/>
    <n v="11200"/>
    <x v="7"/>
    <x v="28"/>
    <x v="105"/>
  </r>
  <r>
    <d v="2012-07-31T00:00:00"/>
    <d v="1899-12-30T16:07:00"/>
    <n v="16"/>
    <x v="0"/>
    <x v="17"/>
    <n v="883.40909090909111"/>
    <n v="5"/>
    <n v="14000"/>
    <n v="104.29527727272729"/>
    <x v="2"/>
    <n v="11200"/>
    <x v="131"/>
    <x v="59"/>
    <x v="200"/>
  </r>
  <r>
    <d v="2012-07-31T00:00:00"/>
    <d v="1899-12-30T16:11:00"/>
    <n v="16"/>
    <x v="0"/>
    <x v="11"/>
    <n v="1728.409090909091"/>
    <n v="5"/>
    <n v="56000"/>
    <n v="204.05597727272729"/>
    <x v="2"/>
    <n v="44800"/>
    <x v="74"/>
    <x v="8"/>
    <x v="353"/>
  </r>
  <r>
    <d v="2012-07-31T00:00:00"/>
    <d v="1899-12-30T16:20:00"/>
    <n v="16"/>
    <x v="0"/>
    <x v="12"/>
    <n v="2995.9090909090905"/>
    <n v="4"/>
    <n v="140000"/>
    <n v="353.69702727272721"/>
    <x v="2"/>
    <n v="112000"/>
    <x v="675"/>
    <x v="327"/>
    <x v="176"/>
  </r>
  <r>
    <d v="2012-07-31T00:00:00"/>
    <d v="1899-12-30T16:20:00"/>
    <n v="16"/>
    <x v="0"/>
    <x v="9"/>
    <n v="768.18181818181824"/>
    <n v="1"/>
    <n v="42000"/>
    <n v="90.691545454545462"/>
    <x v="2"/>
    <n v="33600"/>
    <x v="91"/>
    <x v="136"/>
    <x v="7"/>
  </r>
  <r>
    <d v="2012-07-31T00:00:00"/>
    <d v="1899-12-30T16:32:00"/>
    <n v="16"/>
    <x v="0"/>
    <x v="10"/>
    <n v="2995.9090909090905"/>
    <n v="9"/>
    <n v="1000"/>
    <n v="353.69702727272721"/>
    <x v="2"/>
    <n v="800"/>
    <x v="676"/>
    <x v="468"/>
    <x v="217"/>
  </r>
  <r>
    <d v="2012-07-31T00:00:00"/>
    <d v="1899-12-30T16:44:00"/>
    <n v="16"/>
    <x v="0"/>
    <x v="0"/>
    <n v="806.59090909090901"/>
    <n v="14"/>
    <n v="42000"/>
    <n v="95.22612272727271"/>
    <x v="2"/>
    <n v="33600"/>
    <x v="271"/>
    <x v="107"/>
    <x v="258"/>
  </r>
  <r>
    <d v="2012-07-31T00:00:00"/>
    <d v="1899-12-30T16:46:00"/>
    <n v="16"/>
    <x v="0"/>
    <x v="12"/>
    <n v="7989.0909090909099"/>
    <n v="25"/>
    <n v="140000"/>
    <n v="943.19207272727283"/>
    <x v="2"/>
    <n v="112000"/>
    <x v="269"/>
    <x v="10"/>
    <x v="1056"/>
  </r>
  <r>
    <d v="2012-07-31T00:00:00"/>
    <d v="1899-12-30T16:53:00"/>
    <n v="16"/>
    <x v="0"/>
    <x v="11"/>
    <n v="38.409090909090907"/>
    <n v="11"/>
    <n v="84000"/>
    <n v="4.5345772727272724"/>
    <x v="2"/>
    <n v="67200"/>
    <x v="677"/>
    <x v="90"/>
    <x v="975"/>
  </r>
  <r>
    <d v="2012-07-31T00:00:00"/>
    <d v="1899-12-30T17:00:00"/>
    <n v="17"/>
    <x v="0"/>
    <x v="10"/>
    <n v="7989.0909090909099"/>
    <n v="8"/>
    <n v="28000"/>
    <n v="943.19207272727283"/>
    <x v="2"/>
    <n v="22400"/>
    <x v="678"/>
    <x v="2"/>
    <x v="40"/>
  </r>
  <r>
    <d v="2012-07-31T00:00:00"/>
    <d v="1899-12-30T17:04:00"/>
    <n v="17"/>
    <x v="0"/>
    <x v="9"/>
    <n v="768.18181818181824"/>
    <n v="0"/>
    <n v="28000"/>
    <n v="90.691545454545462"/>
    <x v="2"/>
    <n v="22400"/>
    <x v="59"/>
    <x v="38"/>
    <x v="50"/>
  </r>
  <r>
    <d v="2012-07-31T00:00:00"/>
    <d v="1899-12-30T17:07:00"/>
    <n v="17"/>
    <x v="0"/>
    <x v="11"/>
    <n v="4340.2272727272721"/>
    <n v="0"/>
    <n v="70000"/>
    <n v="512.40723181818169"/>
    <x v="2"/>
    <n v="56000"/>
    <x v="276"/>
    <x v="38"/>
    <x v="50"/>
  </r>
  <r>
    <d v="2012-07-31T00:00:00"/>
    <d v="1899-12-30T17:30:00"/>
    <n v="17"/>
    <x v="0"/>
    <x v="10"/>
    <n v="2995.9090909090905"/>
    <n v="4"/>
    <n v="28000"/>
    <n v="353.69702727272721"/>
    <x v="2"/>
    <n v="22400"/>
    <x v="26"/>
    <x v="12"/>
    <x v="176"/>
  </r>
  <r>
    <d v="2012-07-31T00:00:00"/>
    <d v="1899-12-30T17:42:00"/>
    <n v="17"/>
    <x v="0"/>
    <x v="17"/>
    <n v="2650.2272727272725"/>
    <n v="0"/>
    <n v="14000"/>
    <n v="312.88583181818177"/>
    <x v="2"/>
    <n v="11200"/>
    <x v="330"/>
    <x v="38"/>
    <x v="50"/>
  </r>
  <r>
    <d v="2012-07-31T00:00:00"/>
    <d v="1899-12-30T17:54:00"/>
    <n v="17"/>
    <x v="0"/>
    <x v="10"/>
    <n v="2995.9090909090905"/>
    <n v="9"/>
    <n v="56000"/>
    <n v="353.69702727272721"/>
    <x v="2"/>
    <n v="44800"/>
    <x v="212"/>
    <x v="120"/>
    <x v="217"/>
  </r>
  <r>
    <d v="2012-07-31T00:00:00"/>
    <d v="1899-12-30T17:58:00"/>
    <n v="17"/>
    <x v="0"/>
    <x v="11"/>
    <n v="6068.636363636364"/>
    <n v="17"/>
    <n v="294000"/>
    <n v="716.46320909090912"/>
    <x v="2"/>
    <n v="235200"/>
    <x v="679"/>
    <x v="469"/>
    <x v="1057"/>
  </r>
  <r>
    <d v="2012-07-31T00:00:00"/>
    <d v="1899-12-30T18:11:00"/>
    <n v="18"/>
    <x v="0"/>
    <x v="17"/>
    <n v="2650.2272727272725"/>
    <n v="12"/>
    <n v="42000"/>
    <n v="312.88583181818177"/>
    <x v="2"/>
    <n v="33600"/>
    <x v="139"/>
    <x v="2"/>
    <x v="1058"/>
  </r>
  <r>
    <d v="2012-07-31T00:00:00"/>
    <d v="1899-12-30T18:20:00"/>
    <n v="18"/>
    <x v="0"/>
    <x v="9"/>
    <n v="1536.3636363636365"/>
    <n v="13"/>
    <n v="28000"/>
    <n v="181.38309090909092"/>
    <x v="2"/>
    <n v="22400"/>
    <x v="7"/>
    <x v="20"/>
    <x v="48"/>
  </r>
  <r>
    <d v="2012-07-31T00:00:00"/>
    <d v="1899-12-30T18:34:00"/>
    <n v="18"/>
    <x v="0"/>
    <x v="17"/>
    <n v="3533.6363636363644"/>
    <n v="9"/>
    <n v="42000"/>
    <n v="417.18110909090916"/>
    <x v="2"/>
    <n v="33600"/>
    <x v="247"/>
    <x v="28"/>
    <x v="1042"/>
  </r>
  <r>
    <d v="2012-07-31T00:00:00"/>
    <d v="1899-12-30T18:52:00"/>
    <n v="18"/>
    <x v="0"/>
    <x v="6"/>
    <n v="4570.6818181818189"/>
    <n v="6"/>
    <n v="28000"/>
    <n v="539.61469545454554"/>
    <x v="2"/>
    <n v="22400"/>
    <x v="644"/>
    <x v="28"/>
    <x v="1059"/>
  </r>
  <r>
    <d v="2012-07-31T00:00:00"/>
    <d v="1899-12-30T18:56:00"/>
    <n v="18"/>
    <x v="0"/>
    <x v="11"/>
    <n v="14672.272727272728"/>
    <n v="44"/>
    <n v="224000"/>
    <n v="1732.2085181818181"/>
    <x v="2"/>
    <n v="179200"/>
    <x v="680"/>
    <x v="94"/>
    <x v="1060"/>
  </r>
  <r>
    <d v="2012-07-31T00:00:00"/>
    <d v="1899-12-30T19:16:00"/>
    <n v="19"/>
    <x v="0"/>
    <x v="9"/>
    <n v="1536.3636363636365"/>
    <n v="1"/>
    <n v="14000"/>
    <n v="181.38309090909092"/>
    <x v="2"/>
    <n v="11200"/>
    <x v="6"/>
    <x v="0"/>
    <x v="73"/>
  </r>
  <r>
    <d v="2012-07-31T00:00:00"/>
    <d v="1899-12-30T19:19:00"/>
    <n v="19"/>
    <x v="0"/>
    <x v="17"/>
    <n v="4417.045454545454"/>
    <n v="9"/>
    <n v="28000"/>
    <n v="521.47638636363627"/>
    <x v="2"/>
    <n v="22400"/>
    <x v="648"/>
    <x v="56"/>
    <x v="1061"/>
  </r>
  <r>
    <d v="2012-07-31T00:00:00"/>
    <d v="1899-12-30T19:30:00"/>
    <n v="19"/>
    <x v="0"/>
    <x v="2"/>
    <n v="38.409090909090907"/>
    <n v="1"/>
    <n v="56000"/>
    <n v="4.5345772727272724"/>
    <x v="2"/>
    <n v="44800"/>
    <x v="670"/>
    <x v="9"/>
    <x v="994"/>
  </r>
  <r>
    <d v="2012-07-31T00:00:00"/>
    <d v="1899-12-30T19:47:00"/>
    <n v="19"/>
    <x v="0"/>
    <x v="6"/>
    <n v="10716.136363636362"/>
    <n v="4"/>
    <n v="154000"/>
    <n v="1265.1470590909089"/>
    <x v="2"/>
    <n v="123200"/>
    <x v="681"/>
    <x v="470"/>
    <x v="1062"/>
  </r>
  <r>
    <d v="2012-07-31T00:00:00"/>
    <d v="1899-12-30T19:52:00"/>
    <n v="19"/>
    <x v="0"/>
    <x v="6"/>
    <n v="38.409090909090907"/>
    <n v="37"/>
    <n v="98000"/>
    <n v="4.5345772727272724"/>
    <x v="2"/>
    <n v="78400"/>
    <x v="682"/>
    <x v="62"/>
    <x v="1063"/>
  </r>
  <r>
    <d v="2012-07-31T00:00:00"/>
    <d v="1899-12-30T19:52:00"/>
    <n v="19"/>
    <x v="0"/>
    <x v="9"/>
    <n v="1536.3636363636365"/>
    <n v="11"/>
    <n v="28000"/>
    <n v="181.38309090909092"/>
    <x v="2"/>
    <n v="22400"/>
    <x v="7"/>
    <x v="4"/>
    <x v="282"/>
  </r>
  <r>
    <d v="2012-07-31T00:00:00"/>
    <d v="1899-12-30T20:14:00"/>
    <n v="20"/>
    <x v="0"/>
    <x v="10"/>
    <n v="20740.909090909088"/>
    <n v="52"/>
    <n v="154000"/>
    <n v="2448.6717272727269"/>
    <x v="2"/>
    <n v="123200"/>
    <x v="683"/>
    <x v="471"/>
    <x v="529"/>
  </r>
  <r>
    <d v="2012-07-31T00:00:00"/>
    <d v="1899-12-30T20:29:00"/>
    <n v="20"/>
    <x v="0"/>
    <x v="9"/>
    <n v="1536.3636363636365"/>
    <n v="9"/>
    <n v="28000"/>
    <n v="181.38309090909092"/>
    <x v="2"/>
    <n v="22400"/>
    <x v="7"/>
    <x v="56"/>
    <x v="170"/>
  </r>
  <r>
    <d v="2012-07-31T00:00:00"/>
    <d v="1899-12-30T20:44:00"/>
    <n v="20"/>
    <x v="0"/>
    <x v="17"/>
    <n v="883.40909090909111"/>
    <n v="3"/>
    <n v="28000"/>
    <n v="104.29527727272729"/>
    <x v="2"/>
    <n v="22400"/>
    <x v="133"/>
    <x v="81"/>
    <x v="194"/>
  </r>
  <r>
    <d v="2012-07-31T00:00:00"/>
    <d v="1899-12-30T20:50:00"/>
    <n v="20"/>
    <x v="0"/>
    <x v="9"/>
    <n v="1536.3636363636365"/>
    <n v="1"/>
    <n v="28000"/>
    <n v="181.38309090909092"/>
    <x v="2"/>
    <n v="22400"/>
    <x v="7"/>
    <x v="24"/>
    <x v="73"/>
  </r>
  <r>
    <d v="2012-07-31T00:00:00"/>
    <d v="1899-12-30T21:08:00"/>
    <n v="21"/>
    <x v="0"/>
    <x v="12"/>
    <n v="56960.681818181823"/>
    <n v="85"/>
    <n v="350000"/>
    <n v="6724.778095454546"/>
    <x v="2"/>
    <n v="280000"/>
    <x v="684"/>
    <x v="87"/>
    <x v="1064"/>
  </r>
  <r>
    <d v="2012-07-31T00:00:00"/>
    <d v="1899-12-30T21:16:00"/>
    <n v="21"/>
    <x v="0"/>
    <x v="17"/>
    <n v="883.40909090909111"/>
    <n v="12"/>
    <n v="14000"/>
    <n v="104.29527727272729"/>
    <x v="2"/>
    <n v="11200"/>
    <x v="131"/>
    <x v="154"/>
    <x v="257"/>
  </r>
  <r>
    <d v="2012-07-31T00:00:00"/>
    <d v="1899-12-30T21:16:00"/>
    <n v="21"/>
    <x v="0"/>
    <x v="16"/>
    <n v="10063.181818181818"/>
    <n v="125"/>
    <n v="140000"/>
    <n v="1188.0592454545454"/>
    <x v="2"/>
    <n v="112000"/>
    <x v="685"/>
    <x v="452"/>
    <x v="1065"/>
  </r>
  <r>
    <d v="2012-07-31T00:00:00"/>
    <d v="1899-12-30T21:16:00"/>
    <n v="21"/>
    <x v="0"/>
    <x v="10"/>
    <n v="1690"/>
    <n v="75"/>
    <n v="84000"/>
    <n v="199.5214"/>
    <x v="2"/>
    <n v="67200"/>
    <x v="686"/>
    <x v="452"/>
    <x v="1066"/>
  </r>
  <r>
    <d v="2012-07-31T00:00:00"/>
    <d v="1899-12-30T21:28:00"/>
    <n v="21"/>
    <x v="0"/>
    <x v="17"/>
    <n v="883.40909090909111"/>
    <n v="4"/>
    <n v="14000"/>
    <n v="104.29527727272729"/>
    <x v="2"/>
    <n v="11200"/>
    <x v="131"/>
    <x v="2"/>
    <x v="265"/>
  </r>
  <r>
    <d v="2012-07-31T00:00:00"/>
    <d v="1899-12-30T21:32:00"/>
    <n v="21"/>
    <x v="0"/>
    <x v="2"/>
    <n v="38.409090909090907"/>
    <n v="8"/>
    <n v="42000"/>
    <n v="4.5345772727272724"/>
    <x v="2"/>
    <n v="33600"/>
    <x v="638"/>
    <x v="7"/>
    <x v="1023"/>
  </r>
  <r>
    <d v="2012-07-31T00:00:00"/>
    <d v="1899-12-30T21:56:00"/>
    <n v="21"/>
    <x v="0"/>
    <x v="11"/>
    <n v="18359.545454545456"/>
    <n v="10"/>
    <n v="350000"/>
    <n v="2167.5279363636364"/>
    <x v="2"/>
    <n v="280000"/>
    <x v="687"/>
    <x v="327"/>
    <x v="1067"/>
  </r>
  <r>
    <d v="2012-07-31T00:00:00"/>
    <d v="1899-12-30T22:12:00"/>
    <n v="22"/>
    <x v="0"/>
    <x v="0"/>
    <n v="16285.454545454548"/>
    <n v="169"/>
    <n v="364000"/>
    <n v="1922.660763636364"/>
    <x v="2"/>
    <n v="291200"/>
    <x v="688"/>
    <x v="20"/>
    <x v="1068"/>
  </r>
  <r>
    <d v="2012-07-31T00:00:00"/>
    <d v="1899-12-30T22:17:00"/>
    <n v="22"/>
    <x v="0"/>
    <x v="14"/>
    <n v="24466.590909090912"/>
    <n v="10"/>
    <n v="126000"/>
    <n v="2888.5257227272732"/>
    <x v="2"/>
    <n v="100800"/>
    <x v="689"/>
    <x v="53"/>
    <x v="1069"/>
  </r>
  <r>
    <d v="2012-07-31T00:00:00"/>
    <d v="1899-12-30T22:26:00"/>
    <n v="22"/>
    <x v="0"/>
    <x v="12"/>
    <n v="48587.5"/>
    <n v="99"/>
    <n v="420000"/>
    <n v="5736.2402499999998"/>
    <x v="2"/>
    <n v="336000"/>
    <x v="690"/>
    <x v="119"/>
    <x v="1070"/>
  </r>
  <r>
    <d v="2012-07-31T00:00:00"/>
    <d v="1899-12-30T22:26:00"/>
    <n v="22"/>
    <x v="0"/>
    <x v="17"/>
    <n v="883.40909090909111"/>
    <n v="3"/>
    <n v="14000"/>
    <n v="104.29527727272729"/>
    <x v="2"/>
    <n v="11200"/>
    <x v="131"/>
    <x v="28"/>
    <x v="194"/>
  </r>
  <r>
    <d v="2012-07-31T00:00:00"/>
    <d v="1899-12-30T22:35:00"/>
    <n v="22"/>
    <x v="0"/>
    <x v="19"/>
    <n v="768.18181818181824"/>
    <n v="4"/>
    <n v="1000"/>
    <n v="90.691545454545462"/>
    <x v="2"/>
    <n v="800"/>
    <x v="636"/>
    <x v="334"/>
    <x v="58"/>
  </r>
  <r>
    <d v="2012-07-31T00:00:00"/>
    <d v="1899-12-30T22:40:00"/>
    <n v="22"/>
    <x v="0"/>
    <x v="1"/>
    <n v="38.409090909090907"/>
    <n v="6"/>
    <n v="28000"/>
    <n v="4.5345772727272724"/>
    <x v="2"/>
    <n v="22400"/>
    <x v="667"/>
    <x v="28"/>
    <x v="1044"/>
  </r>
  <r>
    <d v="2012-07-31T00:00:00"/>
    <d v="1899-12-30T22:47:00"/>
    <n v="22"/>
    <x v="0"/>
    <x v="10"/>
    <n v="4455.454545454546"/>
    <n v="28"/>
    <n v="126000"/>
    <n v="526.01096363636373"/>
    <x v="2"/>
    <n v="100800"/>
    <x v="51"/>
    <x v="204"/>
    <x v="1071"/>
  </r>
  <r>
    <d v="2012-07-31T00:00:00"/>
    <d v="1899-12-30T22:53:00"/>
    <n v="22"/>
    <x v="0"/>
    <x v="9"/>
    <n v="768.18181818181824"/>
    <n v="0"/>
    <n v="1000"/>
    <n v="90.691545454545462"/>
    <x v="2"/>
    <n v="800"/>
    <x v="636"/>
    <x v="38"/>
    <x v="50"/>
  </r>
  <r>
    <d v="2012-07-31T00:00:00"/>
    <d v="1899-12-30T22:53:00"/>
    <n v="22"/>
    <x v="0"/>
    <x v="17"/>
    <n v="883.40909090909111"/>
    <n v="14"/>
    <n v="28000"/>
    <n v="104.29527727272729"/>
    <x v="2"/>
    <n v="22400"/>
    <x v="133"/>
    <x v="121"/>
    <x v="1072"/>
  </r>
  <r>
    <d v="2012-07-31T00:00:00"/>
    <d v="1899-12-30T22:58:00"/>
    <n v="22"/>
    <x v="0"/>
    <x v="2"/>
    <n v="1536.3636363636365"/>
    <n v="0"/>
    <n v="14000"/>
    <n v="181.38309090909092"/>
    <x v="2"/>
    <n v="11200"/>
    <x v="6"/>
    <x v="38"/>
    <x v="50"/>
  </r>
  <r>
    <d v="2012-07-31T00:00:00"/>
    <d v="1899-12-30T23:18:00"/>
    <n v="23"/>
    <x v="0"/>
    <x v="17"/>
    <n v="883.40909090909111"/>
    <n v="5"/>
    <n v="14000"/>
    <n v="104.29527727272729"/>
    <x v="2"/>
    <n v="11200"/>
    <x v="131"/>
    <x v="59"/>
    <x v="200"/>
  </r>
  <r>
    <d v="2012-07-31T00:00:00"/>
    <d v="1899-12-30T23:42:00"/>
    <n v="23"/>
    <x v="0"/>
    <x v="17"/>
    <n v="5262.045454545455"/>
    <n v="15"/>
    <n v="28000"/>
    <n v="621.23708636363642"/>
    <x v="2"/>
    <n v="22400"/>
    <x v="691"/>
    <x v="127"/>
    <x v="1073"/>
  </r>
  <r>
    <d v="2012-07-31T00:00:00"/>
    <d v="1899-12-30T23:59:00"/>
    <n v="23"/>
    <x v="0"/>
    <x v="2"/>
    <n v="3802.5"/>
    <n v="2"/>
    <n v="42000"/>
    <n v="448.92315000000002"/>
    <x v="2"/>
    <n v="33600"/>
    <x v="692"/>
    <x v="55"/>
    <x v="1074"/>
  </r>
  <r>
    <m/>
    <m/>
    <m/>
    <x v="2"/>
    <x v="20"/>
    <m/>
    <m/>
    <m/>
    <m/>
    <x v="7"/>
    <m/>
    <x v="693"/>
    <x v="472"/>
    <x v="1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A743F3-7B3A-4B8E-B020-6A0236C4185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O70:AR74" firstHeaderRow="0" firstDataRow="1" firstDataCol="1"/>
  <pivotFields count="14">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dataField="1" showAll="0"/>
    <pivotField dataField="1" showAll="0"/>
    <pivotField dataField="1" showAll="0"/>
  </pivotFields>
  <rowFields count="1">
    <field x="3"/>
  </rowFields>
  <rowItems count="4">
    <i>
      <x/>
    </i>
    <i>
      <x v="1"/>
    </i>
    <i>
      <x v="2"/>
    </i>
    <i t="grand">
      <x/>
    </i>
  </rowItems>
  <colFields count="1">
    <field x="-2"/>
  </colFields>
  <colItems count="3">
    <i>
      <x/>
    </i>
    <i i="1">
      <x v="1"/>
    </i>
    <i i="2">
      <x v="2"/>
    </i>
  </colItems>
  <dataFields count="3">
    <dataField name="Average of CPM " fld="11" subtotal="average" baseField="3" baseItem="0"/>
    <dataField name="Average of CPV " fld="13" subtotal="average" baseField="3" baseItem="0"/>
    <dataField name="Average of VPMC " fld="12"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0A1000-59A5-47CD-8BFB-88A64CB49AB8}" name="PivotTable15" cacheId="0"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chartFormat="18">
  <location ref="B49:AP72" firstHeaderRow="1" firstDataRow="3" firstDataCol="1" rowPageCount="3" colPageCount="1"/>
  <pivotFields count="14">
    <pivotField showAll="0"/>
    <pivotField showAll="0"/>
    <pivotField showAll="0"/>
    <pivotField showAll="0"/>
    <pivotField axis="axisRow" showAll="0">
      <items count="22">
        <item x="1"/>
        <item x="4"/>
        <item x="17"/>
        <item x="9"/>
        <item x="3"/>
        <item x="6"/>
        <item x="19"/>
        <item x="2"/>
        <item x="7"/>
        <item x="11"/>
        <item x="13"/>
        <item x="10"/>
        <item x="8"/>
        <item x="0"/>
        <item x="16"/>
        <item x="18"/>
        <item x="12"/>
        <item x="5"/>
        <item x="15"/>
        <item x="14"/>
        <item x="20"/>
        <item t="default"/>
      </items>
    </pivotField>
    <pivotField showAll="0"/>
    <pivotField dataField="1" showAll="0"/>
    <pivotField showAll="0"/>
    <pivotField dataField="1" showAll="0"/>
    <pivotField axis="axisCol" showAll="0">
      <items count="9">
        <item x="1"/>
        <item x="2"/>
        <item x="3"/>
        <item x="4"/>
        <item x="5"/>
        <item x="6"/>
        <item x="0"/>
        <item h="1" x="7"/>
        <item t="default"/>
      </items>
    </pivotField>
    <pivotField showAll="0"/>
    <pivotField axis="axisPage" dataField="1" multipleItemSelectionAllowed="1" showAll="0">
      <items count="695">
        <item x="682"/>
        <item x="677"/>
        <item x="629"/>
        <item x="670"/>
        <item x="620"/>
        <item x="638"/>
        <item x="627"/>
        <item x="667"/>
        <item x="637"/>
        <item x="563"/>
        <item x="218"/>
        <item x="103"/>
        <item x="480"/>
        <item x="558"/>
        <item x="656"/>
        <item x="557"/>
        <item x="260"/>
        <item x="561"/>
        <item x="559"/>
        <item x="457"/>
        <item x="90"/>
        <item x="25"/>
        <item x="387"/>
        <item x="619"/>
        <item x="196"/>
        <item x="536"/>
        <item x="180"/>
        <item x="201"/>
        <item x="132"/>
        <item x="95"/>
        <item x="544"/>
        <item x="590"/>
        <item x="303"/>
        <item x="353"/>
        <item x="259"/>
        <item x="452"/>
        <item x="604"/>
        <item x="671"/>
        <item x="281"/>
        <item x="514"/>
        <item x="12"/>
        <item x="355"/>
        <item x="91"/>
        <item x="340"/>
        <item x="439"/>
        <item x="521"/>
        <item x="527"/>
        <item x="271"/>
        <item x="596"/>
        <item x="209"/>
        <item x="128"/>
        <item x="564"/>
        <item x="686"/>
        <item x="302"/>
        <item x="585"/>
        <item x="659"/>
        <item x="258"/>
        <item x="679"/>
        <item x="321"/>
        <item x="70"/>
        <item x="675"/>
        <item x="451"/>
        <item x="554"/>
        <item x="207"/>
        <item x="63"/>
        <item x="105"/>
        <item x="422"/>
        <item x="397"/>
        <item x="602"/>
        <item x="609"/>
        <item x="639"/>
        <item x="415"/>
        <item x="635"/>
        <item x="163"/>
        <item x="28"/>
        <item x="185"/>
        <item x="612"/>
        <item x="354"/>
        <item x="20"/>
        <item x="453"/>
        <item x="220"/>
        <item x="448"/>
        <item x="293"/>
        <item x="520"/>
        <item x="375"/>
        <item x="167"/>
        <item x="121"/>
        <item x="556"/>
        <item x="52"/>
        <item x="130"/>
        <item x="126"/>
        <item x="162"/>
        <item x="459"/>
        <item x="455"/>
        <item x="210"/>
        <item x="208"/>
        <item x="59"/>
        <item x="278"/>
        <item x="244"/>
        <item x="221"/>
        <item x="122"/>
        <item x="386"/>
        <item x="329"/>
        <item x="151"/>
        <item x="157"/>
        <item x="332"/>
        <item x="344"/>
        <item x="216"/>
        <item x="491"/>
        <item x="74"/>
        <item x="24"/>
        <item x="187"/>
        <item x="647"/>
        <item x="98"/>
        <item x="560"/>
        <item x="414"/>
        <item x="285"/>
        <item x="133"/>
        <item x="170"/>
        <item x="198"/>
        <item x="320"/>
        <item x="89"/>
        <item x="104"/>
        <item x="408"/>
        <item x="205"/>
        <item x="509"/>
        <item x="152"/>
        <item x="488"/>
        <item x="18"/>
        <item x="102"/>
        <item x="513"/>
        <item x="506"/>
        <item x="137"/>
        <item x="153"/>
        <item x="474"/>
        <item x="500"/>
        <item x="51"/>
        <item x="83"/>
        <item x="610"/>
        <item x="243"/>
        <item x="4"/>
        <item x="603"/>
        <item x="44"/>
        <item x="437"/>
        <item x="22"/>
        <item x="242"/>
        <item x="458"/>
        <item x="92"/>
        <item x="440"/>
        <item x="382"/>
        <item x="226"/>
        <item x="245"/>
        <item x="217"/>
        <item x="186"/>
        <item x="343"/>
        <item x="307"/>
        <item x="262"/>
        <item x="161"/>
        <item x="241"/>
        <item x="490"/>
        <item x="342"/>
        <item x="576"/>
        <item x="80"/>
        <item x="146"/>
        <item x="154"/>
        <item x="282"/>
        <item x="423"/>
        <item x="407"/>
        <item x="236"/>
        <item x="481"/>
        <item x="150"/>
        <item x="362"/>
        <item x="42"/>
        <item x="306"/>
        <item x="339"/>
        <item x="166"/>
        <item x="253"/>
        <item x="385"/>
        <item x="555"/>
        <item x="96"/>
        <item x="64"/>
        <item x="512"/>
        <item x="613"/>
        <item x="444"/>
        <item x="394"/>
        <item x="688"/>
        <item x="230"/>
        <item x="606"/>
        <item x="522"/>
        <item x="229"/>
        <item x="575"/>
        <item x="73"/>
        <item x="160"/>
        <item x="32"/>
        <item x="475"/>
        <item x="202"/>
        <item x="284"/>
        <item x="489"/>
        <item x="119"/>
        <item x="525"/>
        <item x="39"/>
        <item x="1"/>
        <item x="15"/>
        <item x="537"/>
        <item x="436"/>
        <item x="266"/>
        <item x="257"/>
        <item x="120"/>
        <item x="420"/>
        <item x="136"/>
        <item x="655"/>
        <item x="351"/>
        <item x="101"/>
        <item x="535"/>
        <item x="377"/>
        <item x="460"/>
        <item x="200"/>
        <item x="499"/>
        <item x="510"/>
        <item x="197"/>
        <item x="466"/>
        <item x="100"/>
        <item x="496"/>
        <item x="687"/>
        <item x="418"/>
        <item x="442"/>
        <item x="234"/>
        <item x="658"/>
        <item x="191"/>
        <item x="421"/>
        <item x="212"/>
        <item x="566"/>
        <item x="539"/>
        <item x="148"/>
        <item x="308"/>
        <item x="660"/>
        <item x="264"/>
        <item x="628"/>
        <item x="138"/>
        <item x="21"/>
        <item x="7"/>
        <item x="0"/>
        <item x="624"/>
        <item x="195"/>
        <item x="235"/>
        <item x="417"/>
        <item x="674"/>
        <item x="630"/>
        <item x="540"/>
        <item x="633"/>
        <item x="8"/>
        <item x="562"/>
        <item x="447"/>
        <item x="275"/>
        <item x="592"/>
        <item x="10"/>
        <item x="269"/>
        <item x="618"/>
        <item x="183"/>
        <item x="570"/>
        <item x="617"/>
        <item x="349"/>
        <item x="261"/>
        <item x="374"/>
        <item x="203"/>
        <item x="532"/>
        <item x="324"/>
        <item x="27"/>
        <item x="233"/>
        <item x="164"/>
        <item x="621"/>
        <item x="237"/>
        <item x="391"/>
        <item x="165"/>
        <item x="565"/>
        <item x="365"/>
        <item x="273"/>
        <item x="326"/>
        <item x="668"/>
        <item x="661"/>
        <item x="409"/>
        <item x="424"/>
        <item x="384"/>
        <item x="311"/>
        <item x="605"/>
        <item x="334"/>
        <item x="97"/>
        <item x="333"/>
        <item x="276"/>
        <item x="482"/>
        <item x="129"/>
        <item x="519"/>
        <item x="250"/>
        <item x="373"/>
        <item x="503"/>
        <item x="468"/>
        <item x="149"/>
        <item x="193"/>
        <item x="139"/>
        <item x="131"/>
        <item x="505"/>
        <item x="53"/>
        <item x="219"/>
        <item x="485"/>
        <item x="145"/>
        <item x="309"/>
        <item x="272"/>
        <item x="248"/>
        <item x="93"/>
        <item x="680"/>
        <item x="484"/>
        <item x="173"/>
        <item x="127"/>
        <item x="493"/>
        <item x="591"/>
        <item x="573"/>
        <item x="601"/>
        <item x="280"/>
        <item x="663"/>
        <item x="399"/>
        <item x="526"/>
        <item x="548"/>
        <item x="507"/>
        <item x="574"/>
        <item x="11"/>
        <item x="366"/>
        <item x="434"/>
        <item x="99"/>
        <item x="277"/>
        <item x="114"/>
        <item x="289"/>
        <item x="346"/>
        <item x="256"/>
        <item x="615"/>
        <item x="288"/>
        <item x="681"/>
        <item x="462"/>
        <item x="3"/>
        <item x="380"/>
        <item x="665"/>
        <item x="419"/>
        <item x="86"/>
        <item x="134"/>
        <item x="31"/>
        <item x="37"/>
        <item x="338"/>
        <item x="85"/>
        <item x="685"/>
        <item x="94"/>
        <item x="625"/>
        <item x="445"/>
        <item x="357"/>
        <item x="290"/>
        <item x="337"/>
        <item x="580"/>
        <item x="45"/>
        <item x="238"/>
        <item x="268"/>
        <item x="19"/>
        <item x="446"/>
        <item x="292"/>
        <item x="36"/>
        <item x="413"/>
        <item x="416"/>
        <item x="587"/>
        <item x="371"/>
        <item x="325"/>
        <item x="40"/>
        <item x="598"/>
        <item x="263"/>
        <item x="368"/>
        <item x="595"/>
        <item x="672"/>
        <item x="471"/>
        <item x="274"/>
        <item x="318"/>
        <item x="310"/>
        <item x="115"/>
        <item x="358"/>
        <item x="669"/>
        <item x="586"/>
        <item x="388"/>
        <item x="72"/>
        <item x="643"/>
        <item x="502"/>
        <item x="213"/>
        <item x="16"/>
        <item x="188"/>
        <item x="214"/>
        <item x="298"/>
        <item x="140"/>
        <item x="449"/>
        <item x="296"/>
        <item x="249"/>
        <item x="286"/>
        <item x="584"/>
        <item x="247"/>
        <item x="23"/>
        <item x="518"/>
        <item x="345"/>
        <item x="497"/>
        <item x="581"/>
        <item x="171"/>
        <item x="267"/>
        <item x="483"/>
        <item x="81"/>
        <item x="530"/>
        <item x="523"/>
        <item x="569"/>
        <item x="470"/>
        <item x="211"/>
        <item x="35"/>
        <item x="465"/>
        <item x="251"/>
        <item x="34"/>
        <item x="389"/>
        <item x="254"/>
        <item x="172"/>
        <item x="692"/>
        <item x="224"/>
        <item x="454"/>
        <item x="578"/>
        <item x="352"/>
        <item x="181"/>
        <item x="9"/>
        <item x="588"/>
        <item x="335"/>
        <item x="297"/>
        <item x="124"/>
        <item x="350"/>
        <item x="469"/>
        <item x="76"/>
        <item x="524"/>
        <item x="313"/>
        <item x="61"/>
        <item x="117"/>
        <item x="501"/>
        <item x="69"/>
        <item x="82"/>
        <item x="597"/>
        <item x="29"/>
        <item x="390"/>
        <item x="360"/>
        <item x="317"/>
        <item x="279"/>
        <item x="159"/>
        <item x="498"/>
        <item x="56"/>
        <item x="287"/>
        <item x="571"/>
        <item x="464"/>
        <item x="199"/>
        <item x="112"/>
        <item x="541"/>
        <item x="222"/>
        <item x="515"/>
        <item x="370"/>
        <item x="504"/>
        <item x="579"/>
        <item x="347"/>
        <item x="107"/>
        <item x="529"/>
        <item x="158"/>
        <item x="528"/>
        <item x="461"/>
        <item x="125"/>
        <item x="478"/>
        <item x="646"/>
        <item x="364"/>
        <item x="66"/>
        <item x="593"/>
        <item x="611"/>
        <item x="314"/>
        <item x="168"/>
        <item x="673"/>
        <item x="411"/>
        <item x="54"/>
        <item x="348"/>
        <item x="589"/>
        <item x="443"/>
        <item x="26"/>
        <item x="657"/>
        <item x="300"/>
        <item x="331"/>
        <item x="265"/>
        <item x="304"/>
        <item x="30"/>
        <item x="367"/>
        <item x="531"/>
        <item x="487"/>
        <item x="110"/>
        <item x="6"/>
        <item x="71"/>
        <item x="239"/>
        <item x="428"/>
        <item x="361"/>
        <item x="328"/>
        <item x="305"/>
        <item x="225"/>
        <item x="106"/>
        <item x="363"/>
        <item x="438"/>
        <item x="49"/>
        <item x="690"/>
        <item x="572"/>
        <item x="538"/>
        <item x="372"/>
        <item x="78"/>
        <item x="315"/>
        <item x="14"/>
        <item x="156"/>
        <item x="534"/>
        <item x="336"/>
        <item x="549"/>
        <item x="135"/>
        <item x="13"/>
        <item x="270"/>
        <item x="642"/>
        <item x="111"/>
        <item x="516"/>
        <item x="600"/>
        <item x="144"/>
        <item x="204"/>
        <item x="194"/>
        <item x="123"/>
        <item x="425"/>
        <item x="155"/>
        <item x="441"/>
        <item x="75"/>
        <item x="550"/>
        <item x="84"/>
        <item x="406"/>
        <item x="118"/>
        <item x="632"/>
        <item x="68"/>
        <item x="255"/>
        <item x="176"/>
        <item x="174"/>
        <item x="141"/>
        <item x="431"/>
        <item x="316"/>
        <item x="58"/>
        <item x="432"/>
        <item x="393"/>
        <item x="62"/>
        <item x="215"/>
        <item x="60"/>
        <item x="396"/>
        <item x="429"/>
        <item x="400"/>
        <item x="683"/>
        <item x="67"/>
        <item x="594"/>
        <item x="299"/>
        <item x="582"/>
        <item x="184"/>
        <item x="456"/>
        <item x="327"/>
        <item x="398"/>
        <item x="252"/>
        <item x="47"/>
        <item x="231"/>
        <item x="486"/>
        <item x="341"/>
        <item x="57"/>
        <item x="553"/>
        <item x="631"/>
        <item x="662"/>
        <item x="291"/>
        <item x="608"/>
        <item x="232"/>
        <item x="246"/>
        <item x="79"/>
        <item x="645"/>
        <item x="175"/>
        <item x="206"/>
        <item x="379"/>
        <item x="356"/>
        <item x="301"/>
        <item x="177"/>
        <item x="463"/>
        <item x="182"/>
        <item x="545"/>
        <item x="551"/>
        <item x="508"/>
        <item x="450"/>
        <item x="383"/>
        <item x="169"/>
        <item x="312"/>
        <item x="511"/>
        <item x="322"/>
        <item x="410"/>
        <item x="190"/>
        <item x="648"/>
        <item x="295"/>
        <item x="142"/>
        <item x="50"/>
        <item x="546"/>
        <item x="147"/>
        <item x="477"/>
        <item x="684"/>
        <item x="644"/>
        <item x="607"/>
        <item x="17"/>
        <item x="599"/>
        <item x="189"/>
        <item x="401"/>
        <item x="664"/>
        <item x="116"/>
        <item x="5"/>
        <item x="404"/>
        <item x="376"/>
        <item x="430"/>
        <item x="113"/>
        <item x="547"/>
        <item x="405"/>
        <item x="666"/>
        <item x="192"/>
        <item x="542"/>
        <item x="622"/>
        <item x="626"/>
        <item x="179"/>
        <item x="392"/>
        <item x="109"/>
        <item x="517"/>
        <item x="495"/>
        <item x="323"/>
        <item x="543"/>
        <item x="87"/>
        <item x="227"/>
        <item x="395"/>
        <item x="294"/>
        <item x="577"/>
        <item x="567"/>
        <item x="467"/>
        <item x="691"/>
        <item x="143"/>
        <item x="330"/>
        <item x="369"/>
        <item x="283"/>
        <item x="240"/>
        <item x="108"/>
        <item x="689"/>
        <item x="651"/>
        <item x="568"/>
        <item x="435"/>
        <item x="359"/>
        <item x="55"/>
        <item x="552"/>
        <item x="402"/>
        <item x="48"/>
        <item x="33"/>
        <item x="494"/>
        <item x="65"/>
        <item x="426"/>
        <item x="228"/>
        <item x="381"/>
        <item x="412"/>
        <item x="533"/>
        <item x="43"/>
        <item x="623"/>
        <item x="77"/>
        <item x="492"/>
        <item x="88"/>
        <item x="479"/>
        <item x="403"/>
        <item x="223"/>
        <item x="2"/>
        <item x="678"/>
        <item x="641"/>
        <item x="427"/>
        <item x="650"/>
        <item x="634"/>
        <item x="46"/>
        <item x="476"/>
        <item x="583"/>
        <item x="473"/>
        <item x="433"/>
        <item x="378"/>
        <item x="319"/>
        <item x="38"/>
        <item x="472"/>
        <item x="640"/>
        <item x="178"/>
        <item x="41"/>
        <item x="636"/>
        <item x="614"/>
        <item x="616"/>
        <item x="654"/>
        <item x="652"/>
        <item x="649"/>
        <item x="676"/>
        <item x="653"/>
        <item h="1" x="693"/>
        <item t="default"/>
      </items>
    </pivotField>
    <pivotField axis="axisPage" dataField="1" multipleItemSelectionAllowed="1" showAll="0">
      <items count="474">
        <item x="38"/>
        <item x="315"/>
        <item x="350"/>
        <item x="345"/>
        <item x="307"/>
        <item x="362"/>
        <item x="319"/>
        <item x="358"/>
        <item x="371"/>
        <item x="364"/>
        <item x="331"/>
        <item x="376"/>
        <item x="217"/>
        <item x="369"/>
        <item x="237"/>
        <item x="339"/>
        <item x="375"/>
        <item x="373"/>
        <item x="354"/>
        <item x="363"/>
        <item x="9"/>
        <item x="355"/>
        <item x="461"/>
        <item x="414"/>
        <item x="351"/>
        <item x="359"/>
        <item x="136"/>
        <item x="343"/>
        <item x="372"/>
        <item x="470"/>
        <item x="253"/>
        <item x="327"/>
        <item x="330"/>
        <item x="24"/>
        <item x="161"/>
        <item x="301"/>
        <item x="252"/>
        <item x="431"/>
        <item x="117"/>
        <item x="360"/>
        <item x="89"/>
        <item x="356"/>
        <item x="344"/>
        <item x="55"/>
        <item x="408"/>
        <item x="381"/>
        <item x="265"/>
        <item x="313"/>
        <item x="155"/>
        <item x="141"/>
        <item x="114"/>
        <item x="469"/>
        <item x="222"/>
        <item x="234"/>
        <item x="418"/>
        <item x="433"/>
        <item x="423"/>
        <item x="142"/>
        <item x="407"/>
        <item x="0"/>
        <item x="336"/>
        <item x="425"/>
        <item x="438"/>
        <item x="337"/>
        <item x="53"/>
        <item x="333"/>
        <item x="68"/>
        <item x="100"/>
        <item x="183"/>
        <item x="417"/>
        <item x="223"/>
        <item x="57"/>
        <item x="8"/>
        <item x="5"/>
        <item x="263"/>
        <item x="291"/>
        <item x="124"/>
        <item x="72"/>
        <item x="51"/>
        <item x="122"/>
        <item x="150"/>
        <item x="238"/>
        <item x="210"/>
        <item x="325"/>
        <item x="50"/>
        <item x="366"/>
        <item x="415"/>
        <item x="416"/>
        <item x="81"/>
        <item x="241"/>
        <item x="256"/>
        <item x="409"/>
        <item x="365"/>
        <item x="86"/>
        <item x="116"/>
        <item x="251"/>
        <item x="54"/>
        <item x="434"/>
        <item x="397"/>
        <item x="201"/>
        <item x="329"/>
        <item x="15"/>
        <item x="390"/>
        <item x="227"/>
        <item x="340"/>
        <item x="99"/>
        <item x="426"/>
        <item x="435"/>
        <item x="90"/>
        <item x="410"/>
        <item x="151"/>
        <item x="328"/>
        <item x="75"/>
        <item x="148"/>
        <item x="422"/>
        <item x="383"/>
        <item x="335"/>
        <item x="207"/>
        <item x="12"/>
        <item x="347"/>
        <item x="221"/>
        <item x="448"/>
        <item x="273"/>
        <item x="112"/>
        <item x="316"/>
        <item x="317"/>
        <item x="156"/>
        <item x="109"/>
        <item x="432"/>
        <item x="11"/>
        <item x="111"/>
        <item x="21"/>
        <item x="120"/>
        <item x="247"/>
        <item x="216"/>
        <item x="437"/>
        <item x="206"/>
        <item x="184"/>
        <item x="26"/>
        <item x="174"/>
        <item x="442"/>
        <item x="182"/>
        <item x="228"/>
        <item x="133"/>
        <item x="106"/>
        <item x="162"/>
        <item x="152"/>
        <item x="113"/>
        <item x="439"/>
        <item x="242"/>
        <item x="10"/>
        <item x="189"/>
        <item x="424"/>
        <item x="288"/>
        <item x="444"/>
        <item x="123"/>
        <item x="261"/>
        <item x="314"/>
        <item x="209"/>
        <item x="412"/>
        <item x="39"/>
        <item x="7"/>
        <item x="436"/>
        <item x="266"/>
        <item x="205"/>
        <item x="1"/>
        <item x="283"/>
        <item x="115"/>
        <item x="289"/>
        <item x="401"/>
        <item x="94"/>
        <item x="73"/>
        <item x="166"/>
        <item x="95"/>
        <item x="411"/>
        <item x="258"/>
        <item x="462"/>
        <item x="467"/>
        <item x="361"/>
        <item x="396"/>
        <item x="46"/>
        <item x="304"/>
        <item x="214"/>
        <item x="392"/>
        <item x="262"/>
        <item x="346"/>
        <item x="160"/>
        <item x="290"/>
        <item x="28"/>
        <item x="449"/>
        <item x="445"/>
        <item x="430"/>
        <item x="385"/>
        <item x="101"/>
        <item x="204"/>
        <item x="128"/>
        <item x="382"/>
        <item x="224"/>
        <item x="440"/>
        <item x="13"/>
        <item x="244"/>
        <item x="153"/>
        <item x="134"/>
        <item x="118"/>
        <item x="447"/>
        <item x="119"/>
        <item x="74"/>
        <item x="80"/>
        <item x="240"/>
        <item x="87"/>
        <item x="220"/>
        <item x="239"/>
        <item x="386"/>
        <item x="446"/>
        <item x="27"/>
        <item x="441"/>
        <item x="270"/>
        <item x="460"/>
        <item x="387"/>
        <item x="76"/>
        <item x="69"/>
        <item x="144"/>
        <item x="158"/>
        <item x="165"/>
        <item x="126"/>
        <item x="276"/>
        <item x="108"/>
        <item x="293"/>
        <item x="60"/>
        <item x="233"/>
        <item x="98"/>
        <item x="398"/>
        <item x="341"/>
        <item x="167"/>
        <item x="135"/>
        <item x="232"/>
        <item x="157"/>
        <item x="378"/>
        <item x="302"/>
        <item x="219"/>
        <item x="225"/>
        <item x="2"/>
        <item x="395"/>
        <item x="388"/>
        <item x="380"/>
        <item x="377"/>
        <item x="257"/>
        <item x="173"/>
        <item x="213"/>
        <item x="61"/>
        <item x="312"/>
        <item x="348"/>
        <item x="91"/>
        <item x="370"/>
        <item x="6"/>
        <item x="78"/>
        <item x="287"/>
        <item x="40"/>
        <item x="66"/>
        <item x="22"/>
        <item x="199"/>
        <item x="130"/>
        <item x="404"/>
        <item x="56"/>
        <item x="384"/>
        <item x="193"/>
        <item x="93"/>
        <item x="299"/>
        <item x="107"/>
        <item x="181"/>
        <item x="471"/>
        <item x="294"/>
        <item x="464"/>
        <item x="260"/>
        <item x="88"/>
        <item x="85"/>
        <item x="149"/>
        <item x="427"/>
        <item x="454"/>
        <item x="399"/>
        <item x="47"/>
        <item x="419"/>
        <item x="420"/>
        <item x="463"/>
        <item x="264"/>
        <item x="59"/>
        <item x="400"/>
        <item x="429"/>
        <item x="282"/>
        <item x="159"/>
        <item x="443"/>
        <item x="250"/>
        <item x="236"/>
        <item x="197"/>
        <item x="200"/>
        <item x="36"/>
        <item x="145"/>
        <item x="62"/>
        <item x="19"/>
        <item x="413"/>
        <item x="245"/>
        <item x="70"/>
        <item x="97"/>
        <item x="391"/>
        <item x="129"/>
        <item x="303"/>
        <item x="254"/>
        <item x="4"/>
        <item x="453"/>
        <item x="125"/>
        <item x="92"/>
        <item x="137"/>
        <item x="394"/>
        <item x="277"/>
        <item x="198"/>
        <item x="67"/>
        <item x="30"/>
        <item x="52"/>
        <item x="269"/>
        <item x="31"/>
        <item x="368"/>
        <item x="320"/>
        <item x="298"/>
        <item x="14"/>
        <item x="353"/>
        <item x="218"/>
        <item x="180"/>
        <item x="63"/>
        <item x="96"/>
        <item x="249"/>
        <item x="20"/>
        <item x="428"/>
        <item x="402"/>
        <item x="49"/>
        <item x="190"/>
        <item x="451"/>
        <item x="196"/>
        <item x="168"/>
        <item x="170"/>
        <item x="379"/>
        <item x="300"/>
        <item x="146"/>
        <item x="267"/>
        <item x="65"/>
        <item x="229"/>
        <item x="121"/>
        <item x="271"/>
        <item x="226"/>
        <item x="235"/>
        <item x="280"/>
        <item x="208"/>
        <item x="195"/>
        <item x="286"/>
        <item x="127"/>
        <item x="311"/>
        <item x="3"/>
        <item x="172"/>
        <item x="110"/>
        <item x="77"/>
        <item x="16"/>
        <item x="45"/>
        <item x="450"/>
        <item x="309"/>
        <item x="367"/>
        <item x="32"/>
        <item x="295"/>
        <item x="147"/>
        <item x="308"/>
        <item x="255"/>
        <item x="103"/>
        <item x="393"/>
        <item x="44"/>
        <item x="405"/>
        <item x="43"/>
        <item x="281"/>
        <item x="188"/>
        <item x="34"/>
        <item x="389"/>
        <item x="18"/>
        <item x="164"/>
        <item x="297"/>
        <item x="138"/>
        <item x="292"/>
        <item x="231"/>
        <item x="248"/>
        <item x="274"/>
        <item x="202"/>
        <item x="406"/>
        <item x="143"/>
        <item x="230"/>
        <item x="64"/>
        <item x="268"/>
        <item x="259"/>
        <item x="194"/>
        <item x="140"/>
        <item x="278"/>
        <item x="84"/>
        <item x="272"/>
        <item x="176"/>
        <item x="131"/>
        <item x="23"/>
        <item x="139"/>
        <item x="326"/>
        <item x="42"/>
        <item x="305"/>
        <item x="83"/>
        <item x="169"/>
        <item x="324"/>
        <item x="465"/>
        <item x="211"/>
        <item x="212"/>
        <item x="285"/>
        <item x="179"/>
        <item x="154"/>
        <item x="48"/>
        <item x="452"/>
        <item x="342"/>
        <item x="17"/>
        <item x="357"/>
        <item x="105"/>
        <item x="58"/>
        <item x="296"/>
        <item x="104"/>
        <item x="310"/>
        <item x="25"/>
        <item x="177"/>
        <item x="185"/>
        <item x="186"/>
        <item x="163"/>
        <item x="275"/>
        <item x="171"/>
        <item x="82"/>
        <item x="41"/>
        <item x="79"/>
        <item x="332"/>
        <item x="132"/>
        <item x="33"/>
        <item x="279"/>
        <item x="71"/>
        <item x="455"/>
        <item x="322"/>
        <item x="35"/>
        <item x="192"/>
        <item x="338"/>
        <item x="37"/>
        <item x="246"/>
        <item x="187"/>
        <item x="306"/>
        <item x="203"/>
        <item x="191"/>
        <item x="403"/>
        <item x="29"/>
        <item x="243"/>
        <item x="178"/>
        <item x="284"/>
        <item x="458"/>
        <item x="323"/>
        <item x="318"/>
        <item x="175"/>
        <item x="459"/>
        <item x="215"/>
        <item x="352"/>
        <item x="334"/>
        <item x="421"/>
        <item x="102"/>
        <item x="466"/>
        <item x="457"/>
        <item x="349"/>
        <item x="456"/>
        <item x="468"/>
        <item x="374"/>
        <item x="321"/>
        <item h="1" x="472"/>
        <item t="default"/>
      </items>
    </pivotField>
    <pivotField axis="axisPage" dataField="1" multipleItemSelectionAllowed="1" showAll="0">
      <items count="1077">
        <item x="1063"/>
        <item x="1038"/>
        <item x="1002"/>
        <item x="1041"/>
        <item x="975"/>
        <item x="962"/>
        <item x="1054"/>
        <item x="1023"/>
        <item x="759"/>
        <item x="1044"/>
        <item x="653"/>
        <item x="1046"/>
        <item x="1055"/>
        <item x="461"/>
        <item x="902"/>
        <item x="698"/>
        <item x="385"/>
        <item x="305"/>
        <item x="555"/>
        <item x="337"/>
        <item x="1066"/>
        <item x="303"/>
        <item x="136"/>
        <item x="220"/>
        <item x="558"/>
        <item x="650"/>
        <item x="674"/>
        <item x="81"/>
        <item x="319"/>
        <item x="624"/>
        <item x="297"/>
        <item x="235"/>
        <item x="408"/>
        <item x="544"/>
        <item x="335"/>
        <item x="961"/>
        <item x="325"/>
        <item x="123"/>
        <item x="471"/>
        <item x="724"/>
        <item x="27"/>
        <item x="738"/>
        <item x="871"/>
        <item x="340"/>
        <item x="994"/>
        <item x="207"/>
        <item x="580"/>
        <item x="298"/>
        <item x="302"/>
        <item x="678"/>
        <item x="188"/>
        <item x="279"/>
        <item x="541"/>
        <item x="1015"/>
        <item x="986"/>
        <item x="204"/>
        <item x="993"/>
        <item x="530"/>
        <item x="270"/>
        <item x="1008"/>
        <item x="60"/>
        <item x="703"/>
        <item x="201"/>
        <item x="809"/>
        <item x="103"/>
        <item x="120"/>
        <item x="867"/>
        <item x="478"/>
        <item x="130"/>
        <item x="165"/>
        <item x="345"/>
        <item x="569"/>
        <item x="570"/>
        <item x="873"/>
        <item x="181"/>
        <item x="227"/>
        <item x="656"/>
        <item x="655"/>
        <item x="231"/>
        <item x="218"/>
        <item x="819"/>
        <item x="23"/>
        <item x="394"/>
        <item x="31"/>
        <item x="807"/>
        <item x="59"/>
        <item x="258"/>
        <item x="286"/>
        <item x="426"/>
        <item x="988"/>
        <item x="68"/>
        <item x="583"/>
        <item x="635"/>
        <item x="22"/>
        <item x="431"/>
        <item x="694"/>
        <item x="399"/>
        <item x="605"/>
        <item x="355"/>
        <item x="1072"/>
        <item x="688"/>
        <item x="198"/>
        <item x="689"/>
        <item x="845"/>
        <item x="445"/>
        <item x="798"/>
        <item x="513"/>
        <item x="850"/>
        <item x="357"/>
        <item x="820"/>
        <item x="219"/>
        <item x="760"/>
        <item x="306"/>
        <item x="732"/>
        <item x="331"/>
        <item x="984"/>
        <item x="579"/>
        <item x="215"/>
        <item x="742"/>
        <item x="473"/>
        <item x="828"/>
        <item x="172"/>
        <item x="257"/>
        <item x="562"/>
        <item x="621"/>
        <item x="29"/>
        <item x="987"/>
        <item x="421"/>
        <item x="287"/>
        <item x="285"/>
        <item x="114"/>
        <item x="234"/>
        <item x="690"/>
        <item x="622"/>
        <item x="792"/>
        <item x="465"/>
        <item x="679"/>
        <item x="292"/>
        <item x="475"/>
        <item x="1065"/>
        <item x="367"/>
        <item x="458"/>
        <item x="208"/>
        <item x="229"/>
        <item x="80"/>
        <item x="91"/>
        <item x="935"/>
        <item x="841"/>
        <item x="397"/>
        <item x="254"/>
        <item x="893"/>
        <item x="110"/>
        <item x="1007"/>
        <item x="940"/>
        <item x="233"/>
        <item x="316"/>
        <item x="4"/>
        <item x="550"/>
        <item x="826"/>
        <item x="847"/>
        <item x="299"/>
        <item x="100"/>
        <item x="317"/>
        <item x="300"/>
        <item x="446"/>
        <item x="374"/>
        <item x="740"/>
        <item x="887"/>
        <item x="804"/>
        <item x="942"/>
        <item x="113"/>
        <item x="32"/>
        <item x="1068"/>
        <item x="670"/>
        <item x="308"/>
        <item x="882"/>
        <item x="173"/>
        <item x="290"/>
        <item x="817"/>
        <item x="13"/>
        <item x="990"/>
        <item x="594"/>
        <item x="704"/>
        <item x="313"/>
        <item x="561"/>
        <item x="304"/>
        <item x="829"/>
        <item x="312"/>
        <item x="430"/>
        <item x="713"/>
        <item x="199"/>
        <item x="565"/>
        <item x="536"/>
        <item x="324"/>
        <item x="460"/>
        <item x="715"/>
        <item x="333"/>
        <item x="646"/>
        <item x="992"/>
        <item x="626"/>
        <item x="380"/>
        <item x="815"/>
        <item x="203"/>
        <item x="336"/>
        <item x="122"/>
        <item x="1039"/>
        <item x="111"/>
        <item x="171"/>
        <item x="989"/>
        <item x="259"/>
        <item x="92"/>
        <item x="827"/>
        <item x="251"/>
        <item x="669"/>
        <item x="627"/>
        <item x="134"/>
        <item x="346"/>
        <item x="47"/>
        <item x="107"/>
        <item x="764"/>
        <item x="527"/>
        <item x="602"/>
        <item x="364"/>
        <item x="48"/>
        <item x="939"/>
        <item x="45"/>
        <item x="766"/>
        <item x="37"/>
        <item x="425"/>
        <item x="515"/>
        <item x="526"/>
        <item x="44"/>
        <item x="730"/>
        <item x="293"/>
        <item x="42"/>
        <item x="323"/>
        <item x="965"/>
        <item x="825"/>
        <item x="128"/>
        <item x="307"/>
        <item x="744"/>
        <item x="1051"/>
        <item x="552"/>
        <item x="596"/>
        <item x="784"/>
        <item x="115"/>
        <item x="3"/>
        <item x="595"/>
        <item x="597"/>
        <item x="20"/>
        <item x="637"/>
        <item x="142"/>
        <item x="636"/>
        <item x="402"/>
        <item x="463"/>
        <item x="381"/>
        <item x="592"/>
        <item x="192"/>
        <item x="861"/>
        <item x="996"/>
        <item x="339"/>
        <item x="160"/>
        <item x="524"/>
        <item x="851"/>
        <item x="429"/>
        <item x="822"/>
        <item x="295"/>
        <item x="967"/>
        <item x="282"/>
        <item x="549"/>
        <item x="263"/>
        <item x="639"/>
        <item x="997"/>
        <item x="132"/>
        <item x="814"/>
        <item x="149"/>
        <item x="330"/>
        <item x="753"/>
        <item x="422"/>
        <item x="388"/>
        <item x="281"/>
        <item x="371"/>
        <item x="629"/>
        <item x="202"/>
        <item x="314"/>
        <item x="954"/>
        <item x="125"/>
        <item x="116"/>
        <item x="94"/>
        <item x="486"/>
        <item x="632"/>
        <item x="344"/>
        <item x="261"/>
        <item x="631"/>
        <item x="393"/>
        <item x="184"/>
        <item x="352"/>
        <item x="657"/>
        <item x="1071"/>
        <item x="796"/>
        <item x="1032"/>
        <item x="228"/>
        <item x="301"/>
        <item x="625"/>
        <item x="108"/>
        <item x="439"/>
        <item x="112"/>
        <item x="556"/>
        <item x="1045"/>
        <item x="427"/>
        <item x="464"/>
        <item x="557"/>
        <item x="363"/>
        <item x="159"/>
        <item x="835"/>
        <item x="600"/>
        <item x="869"/>
        <item x="930"/>
        <item x="853"/>
        <item x="737"/>
        <item x="291"/>
        <item x="1001"/>
        <item x="170"/>
        <item x="361"/>
        <item x="326"/>
        <item x="154"/>
        <item x="767"/>
        <item x="321"/>
        <item x="21"/>
        <item x="599"/>
        <item x="322"/>
        <item x="424"/>
        <item x="200"/>
        <item x="799"/>
        <item x="52"/>
        <item x="821"/>
        <item x="41"/>
        <item x="476"/>
        <item x="846"/>
        <item x="634"/>
        <item x="372"/>
        <item x="904"/>
        <item x="554"/>
        <item x="1005"/>
        <item x="467"/>
        <item x="640"/>
        <item x="246"/>
        <item x="641"/>
        <item x="575"/>
        <item x="141"/>
        <item x="376"/>
        <item x="512"/>
        <item x="404"/>
        <item x="917"/>
        <item x="736"/>
        <item x="1033"/>
        <item x="51"/>
        <item x="472"/>
        <item x="289"/>
        <item x="1022"/>
        <item x="117"/>
        <item x="438"/>
        <item x="183"/>
        <item x="249"/>
        <item x="58"/>
        <item x="879"/>
        <item x="26"/>
        <item x="591"/>
        <item x="603"/>
        <item x="196"/>
        <item x="854"/>
        <item x="502"/>
        <item x="604"/>
        <item x="85"/>
        <item x="574"/>
        <item x="338"/>
        <item x="1040"/>
        <item x="564"/>
        <item x="1021"/>
        <item x="797"/>
        <item x="676"/>
        <item x="311"/>
        <item x="98"/>
        <item x="538"/>
        <item x="803"/>
        <item x="167"/>
        <item x="601"/>
        <item x="156"/>
        <item x="1049"/>
        <item x="785"/>
        <item x="718"/>
        <item x="470"/>
        <item x="922"/>
        <item x="668"/>
        <item x="727"/>
        <item x="206"/>
        <item x="693"/>
        <item x="411"/>
        <item x="539"/>
        <item x="593"/>
        <item x="1000"/>
        <item x="687"/>
        <item x="559"/>
        <item x="899"/>
        <item x="1035"/>
        <item x="540"/>
        <item x="383"/>
        <item x="17"/>
        <item x="545"/>
        <item x="1019"/>
        <item x="1009"/>
        <item x="168"/>
        <item x="65"/>
        <item x="1037"/>
        <item x="315"/>
        <item x="39"/>
        <item x="412"/>
        <item x="79"/>
        <item x="16"/>
        <item x="548"/>
        <item x="751"/>
        <item x="931"/>
        <item x="175"/>
        <item x="264"/>
        <item x="379"/>
        <item x="516"/>
        <item x="174"/>
        <item x="976"/>
        <item x="700"/>
        <item x="1058"/>
        <item x="265"/>
        <item x="24"/>
        <item x="479"/>
        <item x="734"/>
        <item x="82"/>
        <item x="101"/>
        <item x="802"/>
        <item x="801"/>
        <item x="613"/>
        <item x="480"/>
        <item x="318"/>
        <item x="212"/>
        <item x="151"/>
        <item x="150"/>
        <item x="745"/>
        <item x="959"/>
        <item x="102"/>
        <item x="391"/>
        <item x="64"/>
        <item x="705"/>
        <item x="995"/>
        <item x="186"/>
        <item x="852"/>
        <item x="25"/>
        <item x="866"/>
        <item x="356"/>
        <item x="977"/>
        <item x="49"/>
        <item x="811"/>
        <item x="329"/>
        <item x="238"/>
        <item x="1028"/>
        <item x="359"/>
        <item x="89"/>
        <item x="1"/>
        <item x="87"/>
        <item x="577"/>
        <item x="953"/>
        <item x="358"/>
        <item x="221"/>
        <item x="405"/>
        <item x="481"/>
        <item x="449"/>
        <item x="510"/>
        <item x="121"/>
        <item x="805"/>
        <item x="551"/>
        <item x="57"/>
        <item x="956"/>
        <item x="838"/>
        <item x="546"/>
        <item x="294"/>
        <item x="127"/>
        <item x="490"/>
        <item x="137"/>
        <item x="105"/>
        <item x="360"/>
        <item x="1026"/>
        <item x="248"/>
        <item x="787"/>
        <item x="633"/>
        <item x="468"/>
        <item x="342"/>
        <item x="716"/>
        <item x="455"/>
        <item x="981"/>
        <item x="1004"/>
        <item x="1006"/>
        <item x="53"/>
        <item x="407"/>
        <item x="343"/>
        <item x="366"/>
        <item x="99"/>
        <item x="535"/>
        <item x="643"/>
        <item x="152"/>
        <item x="191"/>
        <item x="644"/>
        <item x="645"/>
        <item x="349"/>
        <item x="55"/>
        <item x="406"/>
        <item x="586"/>
        <item x="432"/>
        <item x="56"/>
        <item x="19"/>
        <item x="1048"/>
        <item x="514"/>
        <item x="911"/>
        <item x="1053"/>
        <item x="675"/>
        <item x="373"/>
        <item x="370"/>
        <item x="441"/>
        <item x="28"/>
        <item x="1052"/>
        <item x="585"/>
        <item x="532"/>
        <item x="440"/>
        <item x="531"/>
        <item x="849"/>
        <item x="664"/>
        <item x="926"/>
        <item x="177"/>
        <item x="43"/>
        <item x="576"/>
        <item x="138"/>
        <item x="178"/>
        <item x="495"/>
        <item x="332"/>
        <item x="447"/>
        <item x="462"/>
        <item x="571"/>
        <item x="812"/>
        <item x="534"/>
        <item x="453"/>
        <item x="968"/>
        <item x="492"/>
        <item x="840"/>
        <item x="898"/>
        <item x="256"/>
        <item x="410"/>
        <item x="213"/>
        <item x="84"/>
        <item x="129"/>
        <item x="929"/>
        <item x="813"/>
        <item x="508"/>
        <item x="638"/>
        <item x="581"/>
        <item x="146"/>
        <item x="194"/>
        <item x="505"/>
        <item x="250"/>
        <item x="970"/>
        <item x="276"/>
        <item x="719"/>
        <item x="104"/>
        <item x="782"/>
        <item x="10"/>
        <item x="310"/>
        <item x="578"/>
        <item x="9"/>
        <item x="928"/>
        <item x="62"/>
        <item x="863"/>
        <item x="525"/>
        <item x="1003"/>
        <item x="957"/>
        <item x="442"/>
        <item x="61"/>
        <item x="275"/>
        <item x="106"/>
        <item x="197"/>
        <item x="420"/>
        <item x="398"/>
        <item x="185"/>
        <item x="266"/>
        <item x="509"/>
        <item x="682"/>
        <item x="874"/>
        <item x="124"/>
        <item x="69"/>
        <item x="230"/>
        <item x="153"/>
        <item x="369"/>
        <item x="140"/>
        <item x="210"/>
        <item x="271"/>
        <item x="771"/>
        <item x="824"/>
        <item x="413"/>
        <item x="1056"/>
        <item x="520"/>
        <item x="521"/>
        <item x="95"/>
        <item x="823"/>
        <item x="606"/>
        <item x="955"/>
        <item x="36"/>
        <item x="488"/>
        <item x="1043"/>
        <item x="34"/>
        <item x="224"/>
        <item x="109"/>
        <item x="681"/>
        <item x="1034"/>
        <item x="78"/>
        <item x="217"/>
        <item x="418"/>
        <item x="35"/>
        <item x="973"/>
        <item x="1060"/>
        <item x="494"/>
        <item x="607"/>
        <item x="155"/>
        <item x="320"/>
        <item x="609"/>
        <item x="615"/>
        <item x="567"/>
        <item x="775"/>
        <item x="960"/>
        <item x="848"/>
        <item x="949"/>
        <item x="377"/>
        <item x="547"/>
        <item x="353"/>
        <item x="937"/>
        <item x="347"/>
        <item x="511"/>
        <item x="1073"/>
        <item x="262"/>
        <item x="83"/>
        <item x="800"/>
        <item x="236"/>
        <item x="518"/>
        <item x="1057"/>
        <item x="660"/>
        <item x="598"/>
        <item x="459"/>
        <item x="350"/>
        <item x="348"/>
        <item x="910"/>
        <item x="943"/>
        <item x="517"/>
        <item x="946"/>
        <item x="876"/>
        <item x="223"/>
        <item x="334"/>
        <item x="341"/>
        <item x="620"/>
        <item x="553"/>
        <item x="1016"/>
        <item x="616"/>
        <item x="1027"/>
        <item x="903"/>
        <item x="810"/>
        <item x="193"/>
        <item x="474"/>
        <item x="400"/>
        <item x="180"/>
        <item x="1030"/>
        <item x="190"/>
        <item x="18"/>
        <item x="6"/>
        <item x="179"/>
        <item x="76"/>
        <item x="414"/>
        <item x="786"/>
        <item x="537"/>
        <item x="872"/>
        <item x="1042"/>
        <item x="842"/>
        <item x="659"/>
        <item x="708"/>
        <item x="725"/>
        <item x="806"/>
        <item x="529"/>
        <item x="1025"/>
        <item x="974"/>
        <item x="216"/>
        <item x="608"/>
        <item x="489"/>
        <item x="648"/>
        <item x="628"/>
        <item x="428"/>
        <item x="491"/>
        <item x="133"/>
        <item x="1031"/>
        <item x="417"/>
        <item x="452"/>
        <item x="709"/>
        <item x="1047"/>
        <item x="818"/>
        <item x="384"/>
        <item x="790"/>
        <item x="610"/>
        <item x="938"/>
        <item x="327"/>
        <item x="619"/>
        <item x="72"/>
        <item x="222"/>
        <item x="891"/>
        <item x="354"/>
        <item x="409"/>
        <item x="131"/>
        <item x="164"/>
        <item x="507"/>
        <item x="667"/>
        <item x="90"/>
        <item x="927"/>
        <item x="96"/>
        <item x="435"/>
        <item x="139"/>
        <item x="932"/>
        <item x="466"/>
        <item x="169"/>
        <item x="683"/>
        <item x="456"/>
        <item x="93"/>
        <item x="789"/>
        <item x="77"/>
        <item x="46"/>
        <item x="768"/>
        <item x="582"/>
        <item x="454"/>
        <item x="566"/>
        <item x="999"/>
        <item x="382"/>
        <item x="844"/>
        <item x="182"/>
        <item x="746"/>
        <item x="883"/>
        <item x="963"/>
        <item x="788"/>
        <item x="979"/>
        <item x="457"/>
        <item x="403"/>
        <item x="877"/>
        <item x="274"/>
        <item x="945"/>
        <item x="696"/>
        <item x="209"/>
        <item x="189"/>
        <item x="697"/>
        <item x="88"/>
        <item x="944"/>
        <item x="695"/>
        <item x="908"/>
        <item x="1061"/>
        <item x="1070"/>
        <item x="214"/>
        <item x="859"/>
        <item x="923"/>
        <item x="419"/>
        <item x="496"/>
        <item x="328"/>
        <item x="1036"/>
        <item x="868"/>
        <item x="487"/>
        <item x="434"/>
        <item x="74"/>
        <item x="144"/>
        <item x="948"/>
        <item x="135"/>
        <item x="568"/>
        <item x="415"/>
        <item x="652"/>
        <item x="777"/>
        <item x="1029"/>
        <item x="166"/>
        <item x="958"/>
        <item x="919"/>
        <item x="416"/>
        <item x="395"/>
        <item x="791"/>
        <item x="444"/>
        <item x="865"/>
        <item x="54"/>
        <item x="244"/>
        <item x="119"/>
        <item x="232"/>
        <item x="543"/>
        <item x="816"/>
        <item x="658"/>
        <item x="365"/>
        <item x="86"/>
        <item x="157"/>
        <item x="750"/>
        <item x="733"/>
        <item x="590"/>
        <item x="5"/>
        <item x="830"/>
        <item x="1017"/>
        <item x="663"/>
        <item x="589"/>
        <item x="253"/>
        <item x="143"/>
        <item x="1010"/>
        <item x="925"/>
        <item x="237"/>
        <item x="780"/>
        <item x="368"/>
        <item x="862"/>
        <item x="239"/>
        <item x="351"/>
        <item x="75"/>
        <item x="618"/>
        <item x="890"/>
        <item x="8"/>
        <item x="443"/>
        <item x="226"/>
        <item x="924"/>
        <item x="808"/>
        <item x="161"/>
        <item x="33"/>
        <item x="672"/>
        <item x="941"/>
        <item x="284"/>
        <item x="671"/>
        <item x="148"/>
        <item x="587"/>
        <item x="920"/>
        <item x="485"/>
        <item x="1020"/>
        <item x="875"/>
        <item x="1064"/>
        <item x="533"/>
        <item x="519"/>
        <item x="240"/>
        <item x="834"/>
        <item x="726"/>
        <item x="832"/>
        <item x="779"/>
        <item x="980"/>
        <item x="770"/>
        <item x="267"/>
        <item x="195"/>
        <item x="1011"/>
        <item x="686"/>
        <item x="522"/>
        <item x="187"/>
        <item x="38"/>
        <item x="894"/>
        <item x="1014"/>
        <item x="433"/>
        <item x="1018"/>
        <item x="423"/>
        <item x="560"/>
        <item x="268"/>
        <item x="654"/>
        <item x="450"/>
        <item x="176"/>
        <item x="915"/>
        <item x="401"/>
        <item x="11"/>
        <item x="1059"/>
        <item x="14"/>
        <item x="126"/>
        <item x="7"/>
        <item x="0"/>
        <item x="680"/>
        <item x="723"/>
        <item x="717"/>
        <item x="892"/>
        <item x="387"/>
        <item x="752"/>
        <item x="572"/>
        <item x="378"/>
        <item x="743"/>
        <item x="15"/>
        <item x="707"/>
        <item x="503"/>
        <item x="162"/>
        <item x="649"/>
        <item x="978"/>
        <item x="991"/>
        <item x="243"/>
        <item x="500"/>
        <item x="983"/>
        <item x="793"/>
        <item x="933"/>
        <item x="837"/>
        <item x="950"/>
        <item x="951"/>
        <item x="278"/>
        <item x="1013"/>
        <item x="118"/>
        <item x="296"/>
        <item x="504"/>
        <item x="964"/>
        <item x="982"/>
        <item x="843"/>
        <item x="277"/>
        <item x="783"/>
        <item x="225"/>
        <item x="918"/>
        <item x="909"/>
        <item x="884"/>
        <item x="665"/>
        <item x="2"/>
        <item x="242"/>
        <item x="484"/>
        <item x="493"/>
        <item x="497"/>
        <item x="40"/>
        <item x="588"/>
        <item x="769"/>
        <item x="269"/>
        <item x="774"/>
        <item x="1050"/>
        <item x="794"/>
        <item x="71"/>
        <item x="147"/>
        <item x="912"/>
        <item x="714"/>
        <item x="947"/>
        <item x="1024"/>
        <item x="623"/>
        <item x="482"/>
        <item x="469"/>
        <item x="436"/>
        <item x="362"/>
        <item x="483"/>
        <item x="63"/>
        <item x="396"/>
        <item x="747"/>
        <item x="614"/>
        <item x="386"/>
        <item x="273"/>
        <item x="895"/>
        <item x="70"/>
        <item x="896"/>
        <item x="375"/>
        <item x="542"/>
        <item x="245"/>
        <item x="390"/>
        <item x="448"/>
        <item x="936"/>
        <item x="712"/>
        <item x="661"/>
        <item x="528"/>
        <item x="477"/>
        <item x="772"/>
        <item x="795"/>
        <item x="642"/>
        <item x="921"/>
        <item x="573"/>
        <item x="97"/>
        <item x="735"/>
        <item x="934"/>
        <item x="66"/>
        <item x="776"/>
        <item x="870"/>
        <item x="67"/>
        <item x="205"/>
        <item x="288"/>
        <item x="864"/>
        <item x="260"/>
        <item x="952"/>
        <item x="833"/>
        <item x="855"/>
        <item x="280"/>
        <item x="499"/>
        <item x="1012"/>
        <item x="241"/>
        <item x="73"/>
        <item x="612"/>
        <item x="888"/>
        <item x="158"/>
        <item x="969"/>
        <item x="711"/>
        <item x="856"/>
        <item x="691"/>
        <item x="755"/>
        <item x="389"/>
        <item x="916"/>
        <item x="501"/>
        <item x="563"/>
        <item x="754"/>
        <item x="1067"/>
        <item x="897"/>
        <item x="1074"/>
        <item x="749"/>
        <item x="748"/>
        <item x="701"/>
        <item x="211"/>
        <item x="756"/>
        <item x="836"/>
        <item x="739"/>
        <item x="283"/>
        <item x="498"/>
        <item x="392"/>
        <item x="889"/>
        <item x="758"/>
        <item x="255"/>
        <item x="611"/>
        <item x="878"/>
        <item x="900"/>
        <item x="702"/>
        <item x="972"/>
        <item x="584"/>
        <item x="1069"/>
        <item x="722"/>
        <item x="252"/>
        <item x="677"/>
        <item x="757"/>
        <item x="437"/>
        <item x="451"/>
        <item x="858"/>
        <item x="765"/>
        <item x="913"/>
        <item x="1062"/>
        <item x="998"/>
        <item x="885"/>
        <item x="721"/>
        <item x="906"/>
        <item x="839"/>
        <item x="857"/>
        <item x="30"/>
        <item x="163"/>
        <item x="666"/>
        <item x="684"/>
        <item x="309"/>
        <item x="617"/>
        <item x="272"/>
        <item x="966"/>
        <item x="12"/>
        <item x="881"/>
        <item x="145"/>
        <item x="506"/>
        <item x="773"/>
        <item x="985"/>
        <item x="685"/>
        <item x="901"/>
        <item x="761"/>
        <item x="914"/>
        <item x="662"/>
        <item x="523"/>
        <item x="781"/>
        <item x="729"/>
        <item x="673"/>
        <item x="247"/>
        <item x="886"/>
        <item x="831"/>
        <item x="778"/>
        <item x="710"/>
        <item x="762"/>
        <item x="741"/>
        <item x="763"/>
        <item x="880"/>
        <item x="731"/>
        <item x="706"/>
        <item x="860"/>
        <item x="971"/>
        <item x="692"/>
        <item x="907"/>
        <item x="905"/>
        <item x="728"/>
        <item x="630"/>
        <item x="651"/>
        <item x="647"/>
        <item x="720"/>
        <item x="699"/>
        <item h="1" x="50"/>
        <item h="1" x="1075"/>
        <item t="default"/>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2">
    <field x="9"/>
    <field x="-2"/>
  </colFields>
  <colItems count="40">
    <i>
      <x/>
      <x/>
    </i>
    <i r="1" i="1">
      <x v="1"/>
    </i>
    <i r="1" i="2">
      <x v="2"/>
    </i>
    <i r="1" i="3">
      <x v="3"/>
    </i>
    <i r="1" i="4">
      <x v="4"/>
    </i>
    <i>
      <x v="1"/>
      <x/>
    </i>
    <i r="1" i="1">
      <x v="1"/>
    </i>
    <i r="1" i="2">
      <x v="2"/>
    </i>
    <i r="1" i="3">
      <x v="3"/>
    </i>
    <i r="1" i="4">
      <x v="4"/>
    </i>
    <i>
      <x v="2"/>
      <x/>
    </i>
    <i r="1" i="1">
      <x v="1"/>
    </i>
    <i r="1" i="2">
      <x v="2"/>
    </i>
    <i r="1" i="3">
      <x v="3"/>
    </i>
    <i r="1" i="4">
      <x v="4"/>
    </i>
    <i>
      <x v="3"/>
      <x/>
    </i>
    <i r="1" i="1">
      <x v="1"/>
    </i>
    <i r="1" i="2">
      <x v="2"/>
    </i>
    <i r="1" i="3">
      <x v="3"/>
    </i>
    <i r="1" i="4">
      <x v="4"/>
    </i>
    <i>
      <x v="4"/>
      <x/>
    </i>
    <i r="1" i="1">
      <x v="1"/>
    </i>
    <i r="1" i="2">
      <x v="2"/>
    </i>
    <i r="1" i="3">
      <x v="3"/>
    </i>
    <i r="1" i="4">
      <x v="4"/>
    </i>
    <i>
      <x v="5"/>
      <x/>
    </i>
    <i r="1" i="1">
      <x v="1"/>
    </i>
    <i r="1" i="2">
      <x v="2"/>
    </i>
    <i r="1" i="3">
      <x v="3"/>
    </i>
    <i r="1" i="4">
      <x v="4"/>
    </i>
    <i>
      <x v="6"/>
      <x/>
    </i>
    <i r="1" i="1">
      <x v="1"/>
    </i>
    <i r="1" i="2">
      <x v="2"/>
    </i>
    <i r="1" i="3">
      <x v="3"/>
    </i>
    <i r="1" i="4">
      <x v="4"/>
    </i>
    <i t="grand">
      <x/>
    </i>
    <i t="grand" i="1">
      <x/>
    </i>
    <i t="grand" i="2">
      <x/>
    </i>
    <i t="grand" i="3">
      <x/>
    </i>
    <i t="grand" i="4">
      <x/>
    </i>
  </colItems>
  <pageFields count="3">
    <pageField fld="11" hier="-1"/>
    <pageField fld="13" hier="-1"/>
    <pageField fld="12" hier="-1"/>
  </pageFields>
  <dataFields count="5">
    <dataField name="Sum of Visits" fld="6" baseField="0" baseItem="0"/>
    <dataField name="Sum of Euro Spend" fld="8" baseField="4" baseItem="0"/>
    <dataField name="Average of VPMC " fld="12" subtotal="average" baseField="4" baseItem="0"/>
    <dataField name="Average of CPM " fld="11" subtotal="average" baseField="4" baseItem="0"/>
    <dataField name="Average of CPV " fld="13" subtotal="average" baseField="4" baseItem="0"/>
  </dataFields>
  <formats count="2">
    <format dxfId="1">
      <pivotArea outline="0" collapsedLevelsAreSubtotals="1" fieldPosition="0">
        <references count="2">
          <reference field="4294967294" count="5" selected="0">
            <x v="0"/>
            <x v="1"/>
            <x v="2"/>
            <x v="3"/>
            <x v="4"/>
          </reference>
          <reference field="9" count="1" selected="0">
            <x v="7"/>
          </reference>
        </references>
      </pivotArea>
    </format>
    <format dxfId="0">
      <pivotArea outline="0" collapsedLevelsAreSubtotals="1" fieldPosition="0">
        <references count="2">
          <reference field="4294967294" count="5" selected="0">
            <x v="0"/>
            <x v="1"/>
            <x v="2"/>
            <x v="3"/>
            <x v="4"/>
          </reference>
          <reference field="9" count="1" selected="0">
            <x v="7"/>
          </reference>
        </references>
      </pivotArea>
    </format>
  </formats>
  <chartFormats count="40">
    <chartFormat chart="13" format="0" series="1">
      <pivotArea type="data" outline="0" fieldPosition="0">
        <references count="2">
          <reference field="4294967294" count="1" selected="0">
            <x v="0"/>
          </reference>
          <reference field="9" count="1" selected="0">
            <x v="0"/>
          </reference>
        </references>
      </pivotArea>
    </chartFormat>
    <chartFormat chart="13" format="1" series="1">
      <pivotArea type="data" outline="0" fieldPosition="0">
        <references count="2">
          <reference field="4294967294" count="1" selected="0">
            <x v="1"/>
          </reference>
          <reference field="9" count="1" selected="0">
            <x v="0"/>
          </reference>
        </references>
      </pivotArea>
    </chartFormat>
    <chartFormat chart="13" format="2" series="1">
      <pivotArea type="data" outline="0" fieldPosition="0">
        <references count="2">
          <reference field="4294967294" count="1" selected="0">
            <x v="2"/>
          </reference>
          <reference field="9" count="1" selected="0">
            <x v="0"/>
          </reference>
        </references>
      </pivotArea>
    </chartFormat>
    <chartFormat chart="13" format="3" series="1">
      <pivotArea type="data" outline="0" fieldPosition="0">
        <references count="2">
          <reference field="4294967294" count="1" selected="0">
            <x v="3"/>
          </reference>
          <reference field="9" count="1" selected="0">
            <x v="0"/>
          </reference>
        </references>
      </pivotArea>
    </chartFormat>
    <chartFormat chart="13" format="4" series="1">
      <pivotArea type="data" outline="0" fieldPosition="0">
        <references count="2">
          <reference field="4294967294" count="1" selected="0">
            <x v="4"/>
          </reference>
          <reference field="9" count="1" selected="0">
            <x v="0"/>
          </reference>
        </references>
      </pivotArea>
    </chartFormat>
    <chartFormat chart="13" format="5" series="1">
      <pivotArea type="data" outline="0" fieldPosition="0">
        <references count="2">
          <reference field="4294967294" count="1" selected="0">
            <x v="0"/>
          </reference>
          <reference field="9" count="1" selected="0">
            <x v="6"/>
          </reference>
        </references>
      </pivotArea>
    </chartFormat>
    <chartFormat chart="13" format="6" series="1">
      <pivotArea type="data" outline="0" fieldPosition="0">
        <references count="2">
          <reference field="4294967294" count="1" selected="0">
            <x v="1"/>
          </reference>
          <reference field="9" count="1" selected="0">
            <x v="6"/>
          </reference>
        </references>
      </pivotArea>
    </chartFormat>
    <chartFormat chart="13" format="7" series="1">
      <pivotArea type="data" outline="0" fieldPosition="0">
        <references count="2">
          <reference field="4294967294" count="1" selected="0">
            <x v="2"/>
          </reference>
          <reference field="9" count="1" selected="0">
            <x v="6"/>
          </reference>
        </references>
      </pivotArea>
    </chartFormat>
    <chartFormat chart="13" format="8" series="1">
      <pivotArea type="data" outline="0" fieldPosition="0">
        <references count="2">
          <reference field="4294967294" count="1" selected="0">
            <x v="3"/>
          </reference>
          <reference field="9" count="1" selected="0">
            <x v="6"/>
          </reference>
        </references>
      </pivotArea>
    </chartFormat>
    <chartFormat chart="13" format="9" series="1">
      <pivotArea type="data" outline="0" fieldPosition="0">
        <references count="2">
          <reference field="4294967294" count="1" selected="0">
            <x v="4"/>
          </reference>
          <reference field="9" count="1" selected="0">
            <x v="6"/>
          </reference>
        </references>
      </pivotArea>
    </chartFormat>
    <chartFormat chart="13" format="10" series="1">
      <pivotArea type="data" outline="0" fieldPosition="0">
        <references count="2">
          <reference field="4294967294" count="1" selected="0">
            <x v="0"/>
          </reference>
          <reference field="9" count="1" selected="0">
            <x v="2"/>
          </reference>
        </references>
      </pivotArea>
    </chartFormat>
    <chartFormat chart="13" format="11" series="1">
      <pivotArea type="data" outline="0" fieldPosition="0">
        <references count="2">
          <reference field="4294967294" count="1" selected="0">
            <x v="1"/>
          </reference>
          <reference field="9" count="1" selected="0">
            <x v="2"/>
          </reference>
        </references>
      </pivotArea>
    </chartFormat>
    <chartFormat chart="13" format="12" series="1">
      <pivotArea type="data" outline="0" fieldPosition="0">
        <references count="2">
          <reference field="4294967294" count="1" selected="0">
            <x v="2"/>
          </reference>
          <reference field="9" count="1" selected="0">
            <x v="2"/>
          </reference>
        </references>
      </pivotArea>
    </chartFormat>
    <chartFormat chart="13" format="13" series="1">
      <pivotArea type="data" outline="0" fieldPosition="0">
        <references count="2">
          <reference field="4294967294" count="1" selected="0">
            <x v="3"/>
          </reference>
          <reference field="9" count="1" selected="0">
            <x v="2"/>
          </reference>
        </references>
      </pivotArea>
    </chartFormat>
    <chartFormat chart="13" format="14" series="1">
      <pivotArea type="data" outline="0" fieldPosition="0">
        <references count="2">
          <reference field="4294967294" count="1" selected="0">
            <x v="4"/>
          </reference>
          <reference field="9" count="1" selected="0">
            <x v="2"/>
          </reference>
        </references>
      </pivotArea>
    </chartFormat>
    <chartFormat chart="13" format="15" series="1">
      <pivotArea type="data" outline="0" fieldPosition="0">
        <references count="2">
          <reference field="4294967294" count="1" selected="0">
            <x v="0"/>
          </reference>
          <reference field="9" count="1" selected="0">
            <x v="3"/>
          </reference>
        </references>
      </pivotArea>
    </chartFormat>
    <chartFormat chart="13" format="16" series="1">
      <pivotArea type="data" outline="0" fieldPosition="0">
        <references count="2">
          <reference field="4294967294" count="1" selected="0">
            <x v="1"/>
          </reference>
          <reference field="9" count="1" selected="0">
            <x v="3"/>
          </reference>
        </references>
      </pivotArea>
    </chartFormat>
    <chartFormat chart="13" format="17" series="1">
      <pivotArea type="data" outline="0" fieldPosition="0">
        <references count="2">
          <reference field="4294967294" count="1" selected="0">
            <x v="2"/>
          </reference>
          <reference field="9" count="1" selected="0">
            <x v="3"/>
          </reference>
        </references>
      </pivotArea>
    </chartFormat>
    <chartFormat chart="13" format="18" series="1">
      <pivotArea type="data" outline="0" fieldPosition="0">
        <references count="2">
          <reference field="4294967294" count="1" selected="0">
            <x v="3"/>
          </reference>
          <reference field="9" count="1" selected="0">
            <x v="3"/>
          </reference>
        </references>
      </pivotArea>
    </chartFormat>
    <chartFormat chart="13" format="19" series="1">
      <pivotArea type="data" outline="0" fieldPosition="0">
        <references count="2">
          <reference field="4294967294" count="1" selected="0">
            <x v="4"/>
          </reference>
          <reference field="9" count="1" selected="0">
            <x v="3"/>
          </reference>
        </references>
      </pivotArea>
    </chartFormat>
    <chartFormat chart="13" format="20" series="1">
      <pivotArea type="data" outline="0" fieldPosition="0">
        <references count="2">
          <reference field="4294967294" count="1" selected="0">
            <x v="0"/>
          </reference>
          <reference field="9" count="1" selected="0">
            <x v="4"/>
          </reference>
        </references>
      </pivotArea>
    </chartFormat>
    <chartFormat chart="13" format="21" series="1">
      <pivotArea type="data" outline="0" fieldPosition="0">
        <references count="2">
          <reference field="4294967294" count="1" selected="0">
            <x v="1"/>
          </reference>
          <reference field="9" count="1" selected="0">
            <x v="4"/>
          </reference>
        </references>
      </pivotArea>
    </chartFormat>
    <chartFormat chart="13" format="22" series="1">
      <pivotArea type="data" outline="0" fieldPosition="0">
        <references count="2">
          <reference field="4294967294" count="1" selected="0">
            <x v="2"/>
          </reference>
          <reference field="9" count="1" selected="0">
            <x v="4"/>
          </reference>
        </references>
      </pivotArea>
    </chartFormat>
    <chartFormat chart="13" format="23" series="1">
      <pivotArea type="data" outline="0" fieldPosition="0">
        <references count="2">
          <reference field="4294967294" count="1" selected="0">
            <x v="3"/>
          </reference>
          <reference field="9" count="1" selected="0">
            <x v="4"/>
          </reference>
        </references>
      </pivotArea>
    </chartFormat>
    <chartFormat chart="13" format="24" series="1">
      <pivotArea type="data" outline="0" fieldPosition="0">
        <references count="2">
          <reference field="4294967294" count="1" selected="0">
            <x v="4"/>
          </reference>
          <reference field="9" count="1" selected="0">
            <x v="4"/>
          </reference>
        </references>
      </pivotArea>
    </chartFormat>
    <chartFormat chart="13" format="25" series="1">
      <pivotArea type="data" outline="0" fieldPosition="0">
        <references count="2">
          <reference field="4294967294" count="1" selected="0">
            <x v="0"/>
          </reference>
          <reference field="9" count="1" selected="0">
            <x v="5"/>
          </reference>
        </references>
      </pivotArea>
    </chartFormat>
    <chartFormat chart="13" format="26" series="1">
      <pivotArea type="data" outline="0" fieldPosition="0">
        <references count="2">
          <reference field="4294967294" count="1" selected="0">
            <x v="1"/>
          </reference>
          <reference field="9" count="1" selected="0">
            <x v="5"/>
          </reference>
        </references>
      </pivotArea>
    </chartFormat>
    <chartFormat chart="13" format="27" series="1">
      <pivotArea type="data" outline="0" fieldPosition="0">
        <references count="2">
          <reference field="4294967294" count="1" selected="0">
            <x v="2"/>
          </reference>
          <reference field="9" count="1" selected="0">
            <x v="5"/>
          </reference>
        </references>
      </pivotArea>
    </chartFormat>
    <chartFormat chart="13" format="28" series="1">
      <pivotArea type="data" outline="0" fieldPosition="0">
        <references count="2">
          <reference field="4294967294" count="1" selected="0">
            <x v="3"/>
          </reference>
          <reference field="9" count="1" selected="0">
            <x v="5"/>
          </reference>
        </references>
      </pivotArea>
    </chartFormat>
    <chartFormat chart="13" format="29" series="1">
      <pivotArea type="data" outline="0" fieldPosition="0">
        <references count="2">
          <reference field="4294967294" count="1" selected="0">
            <x v="4"/>
          </reference>
          <reference field="9" count="1" selected="0">
            <x v="5"/>
          </reference>
        </references>
      </pivotArea>
    </chartFormat>
    <chartFormat chart="13" format="30" series="1">
      <pivotArea type="data" outline="0" fieldPosition="0">
        <references count="2">
          <reference field="4294967294" count="1" selected="0">
            <x v="0"/>
          </reference>
          <reference field="9" count="1" selected="0">
            <x v="7"/>
          </reference>
        </references>
      </pivotArea>
    </chartFormat>
    <chartFormat chart="13" format="31" series="1">
      <pivotArea type="data" outline="0" fieldPosition="0">
        <references count="2">
          <reference field="4294967294" count="1" selected="0">
            <x v="1"/>
          </reference>
          <reference field="9" count="1" selected="0">
            <x v="7"/>
          </reference>
        </references>
      </pivotArea>
    </chartFormat>
    <chartFormat chart="13" format="32" series="1">
      <pivotArea type="data" outline="0" fieldPosition="0">
        <references count="2">
          <reference field="4294967294" count="1" selected="0">
            <x v="2"/>
          </reference>
          <reference field="9" count="1" selected="0">
            <x v="7"/>
          </reference>
        </references>
      </pivotArea>
    </chartFormat>
    <chartFormat chart="13" format="33" series="1">
      <pivotArea type="data" outline="0" fieldPosition="0">
        <references count="2">
          <reference field="4294967294" count="1" selected="0">
            <x v="3"/>
          </reference>
          <reference field="9" count="1" selected="0">
            <x v="7"/>
          </reference>
        </references>
      </pivotArea>
    </chartFormat>
    <chartFormat chart="13" format="34" series="1">
      <pivotArea type="data" outline="0" fieldPosition="0">
        <references count="2">
          <reference field="4294967294" count="1" selected="0">
            <x v="4"/>
          </reference>
          <reference field="9" count="1" selected="0">
            <x v="7"/>
          </reference>
        </references>
      </pivotArea>
    </chartFormat>
    <chartFormat chart="13" format="35" series="1">
      <pivotArea type="data" outline="0" fieldPosition="0">
        <references count="2">
          <reference field="4294967294" count="1" selected="0">
            <x v="0"/>
          </reference>
          <reference field="9" count="1" selected="0">
            <x v="1"/>
          </reference>
        </references>
      </pivotArea>
    </chartFormat>
    <chartFormat chart="13" format="36" series="1">
      <pivotArea type="data" outline="0" fieldPosition="0">
        <references count="2">
          <reference field="4294967294" count="1" selected="0">
            <x v="1"/>
          </reference>
          <reference field="9" count="1" selected="0">
            <x v="1"/>
          </reference>
        </references>
      </pivotArea>
    </chartFormat>
    <chartFormat chart="13" format="37" series="1">
      <pivotArea type="data" outline="0" fieldPosition="0">
        <references count="2">
          <reference field="4294967294" count="1" selected="0">
            <x v="2"/>
          </reference>
          <reference field="9" count="1" selected="0">
            <x v="1"/>
          </reference>
        </references>
      </pivotArea>
    </chartFormat>
    <chartFormat chart="13" format="38" series="1">
      <pivotArea type="data" outline="0" fieldPosition="0">
        <references count="2">
          <reference field="4294967294" count="1" selected="0">
            <x v="3"/>
          </reference>
          <reference field="9" count="1" selected="0">
            <x v="1"/>
          </reference>
        </references>
      </pivotArea>
    </chartFormat>
    <chartFormat chart="13" format="39" series="1">
      <pivotArea type="data" outline="0" fieldPosition="0">
        <references count="2">
          <reference field="4294967294" count="1" selected="0">
            <x v="4"/>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57C802-DFD4-4ED9-87DD-FA95BF6782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9:E182" firstHeaderRow="0" firstDataRow="1" firstDataCol="1" rowPageCount="3" colPageCount="1"/>
  <pivotFields count="14">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axis="axisPage" dataField="1" multipleItemSelectionAllowed="1" showAll="0">
      <items count="695">
        <item x="682"/>
        <item x="677"/>
        <item x="629"/>
        <item x="670"/>
        <item x="620"/>
        <item x="638"/>
        <item x="627"/>
        <item x="667"/>
        <item x="637"/>
        <item x="563"/>
        <item x="218"/>
        <item x="103"/>
        <item x="480"/>
        <item x="558"/>
        <item x="656"/>
        <item x="557"/>
        <item x="260"/>
        <item x="561"/>
        <item x="559"/>
        <item x="457"/>
        <item x="90"/>
        <item x="25"/>
        <item x="387"/>
        <item x="619"/>
        <item x="196"/>
        <item x="536"/>
        <item x="180"/>
        <item x="201"/>
        <item x="132"/>
        <item x="95"/>
        <item x="544"/>
        <item x="590"/>
        <item x="303"/>
        <item x="353"/>
        <item x="259"/>
        <item x="452"/>
        <item x="604"/>
        <item x="671"/>
        <item x="281"/>
        <item x="514"/>
        <item x="12"/>
        <item x="355"/>
        <item x="91"/>
        <item x="340"/>
        <item x="439"/>
        <item x="521"/>
        <item x="527"/>
        <item x="271"/>
        <item x="596"/>
        <item x="209"/>
        <item x="128"/>
        <item x="564"/>
        <item x="686"/>
        <item x="302"/>
        <item x="585"/>
        <item x="659"/>
        <item x="258"/>
        <item x="679"/>
        <item x="321"/>
        <item x="70"/>
        <item x="675"/>
        <item x="451"/>
        <item x="554"/>
        <item x="207"/>
        <item x="63"/>
        <item x="105"/>
        <item x="422"/>
        <item x="397"/>
        <item x="602"/>
        <item x="609"/>
        <item x="639"/>
        <item x="415"/>
        <item x="635"/>
        <item x="163"/>
        <item x="28"/>
        <item x="185"/>
        <item x="612"/>
        <item x="354"/>
        <item x="20"/>
        <item x="453"/>
        <item x="220"/>
        <item x="448"/>
        <item x="293"/>
        <item x="520"/>
        <item x="375"/>
        <item x="167"/>
        <item x="121"/>
        <item x="556"/>
        <item x="52"/>
        <item x="130"/>
        <item x="126"/>
        <item x="162"/>
        <item x="459"/>
        <item x="455"/>
        <item x="210"/>
        <item x="208"/>
        <item x="59"/>
        <item x="278"/>
        <item x="244"/>
        <item x="221"/>
        <item x="122"/>
        <item x="386"/>
        <item x="329"/>
        <item x="151"/>
        <item x="157"/>
        <item x="332"/>
        <item x="344"/>
        <item x="216"/>
        <item x="491"/>
        <item x="74"/>
        <item x="24"/>
        <item x="187"/>
        <item x="647"/>
        <item x="98"/>
        <item x="560"/>
        <item x="414"/>
        <item x="285"/>
        <item x="133"/>
        <item x="170"/>
        <item x="198"/>
        <item x="320"/>
        <item x="89"/>
        <item x="104"/>
        <item x="408"/>
        <item x="205"/>
        <item x="509"/>
        <item x="152"/>
        <item x="488"/>
        <item x="18"/>
        <item x="102"/>
        <item x="513"/>
        <item x="506"/>
        <item x="137"/>
        <item x="153"/>
        <item x="474"/>
        <item x="500"/>
        <item x="51"/>
        <item x="83"/>
        <item x="610"/>
        <item x="243"/>
        <item x="4"/>
        <item x="603"/>
        <item x="44"/>
        <item x="437"/>
        <item x="22"/>
        <item x="242"/>
        <item x="458"/>
        <item x="92"/>
        <item x="440"/>
        <item x="382"/>
        <item x="226"/>
        <item x="245"/>
        <item x="217"/>
        <item x="186"/>
        <item x="343"/>
        <item x="307"/>
        <item x="262"/>
        <item x="161"/>
        <item x="241"/>
        <item x="490"/>
        <item x="342"/>
        <item x="576"/>
        <item x="80"/>
        <item x="146"/>
        <item x="154"/>
        <item x="282"/>
        <item x="423"/>
        <item x="407"/>
        <item x="236"/>
        <item x="481"/>
        <item x="150"/>
        <item x="362"/>
        <item x="42"/>
        <item x="306"/>
        <item x="339"/>
        <item x="166"/>
        <item x="253"/>
        <item x="385"/>
        <item x="555"/>
        <item x="96"/>
        <item x="64"/>
        <item x="512"/>
        <item x="613"/>
        <item x="444"/>
        <item x="394"/>
        <item x="688"/>
        <item x="230"/>
        <item x="606"/>
        <item x="522"/>
        <item x="229"/>
        <item x="575"/>
        <item x="73"/>
        <item x="160"/>
        <item x="32"/>
        <item x="475"/>
        <item x="202"/>
        <item x="284"/>
        <item x="489"/>
        <item x="119"/>
        <item x="525"/>
        <item x="39"/>
        <item x="1"/>
        <item x="15"/>
        <item x="537"/>
        <item x="436"/>
        <item x="266"/>
        <item x="257"/>
        <item x="120"/>
        <item x="420"/>
        <item x="136"/>
        <item x="655"/>
        <item x="351"/>
        <item x="101"/>
        <item x="535"/>
        <item x="377"/>
        <item x="460"/>
        <item x="200"/>
        <item x="499"/>
        <item x="510"/>
        <item x="197"/>
        <item x="466"/>
        <item x="100"/>
        <item x="496"/>
        <item x="687"/>
        <item x="418"/>
        <item x="442"/>
        <item x="234"/>
        <item x="658"/>
        <item x="191"/>
        <item x="421"/>
        <item x="212"/>
        <item x="566"/>
        <item x="539"/>
        <item x="148"/>
        <item x="308"/>
        <item x="660"/>
        <item x="264"/>
        <item x="628"/>
        <item x="138"/>
        <item x="21"/>
        <item x="7"/>
        <item x="0"/>
        <item x="624"/>
        <item x="195"/>
        <item x="235"/>
        <item x="417"/>
        <item x="674"/>
        <item x="630"/>
        <item x="540"/>
        <item x="633"/>
        <item x="8"/>
        <item x="562"/>
        <item x="447"/>
        <item x="275"/>
        <item x="592"/>
        <item x="10"/>
        <item x="269"/>
        <item x="618"/>
        <item x="183"/>
        <item x="570"/>
        <item x="617"/>
        <item x="349"/>
        <item x="261"/>
        <item x="374"/>
        <item x="203"/>
        <item x="532"/>
        <item x="324"/>
        <item x="27"/>
        <item x="233"/>
        <item x="164"/>
        <item x="621"/>
        <item x="237"/>
        <item x="391"/>
        <item x="165"/>
        <item x="565"/>
        <item x="365"/>
        <item x="273"/>
        <item x="326"/>
        <item x="668"/>
        <item x="661"/>
        <item x="409"/>
        <item x="424"/>
        <item x="384"/>
        <item x="311"/>
        <item x="605"/>
        <item x="334"/>
        <item x="97"/>
        <item x="333"/>
        <item x="276"/>
        <item x="482"/>
        <item x="129"/>
        <item x="519"/>
        <item x="250"/>
        <item x="373"/>
        <item x="503"/>
        <item x="468"/>
        <item x="149"/>
        <item x="193"/>
        <item x="139"/>
        <item x="131"/>
        <item x="505"/>
        <item x="53"/>
        <item x="219"/>
        <item x="485"/>
        <item x="145"/>
        <item x="309"/>
        <item x="272"/>
        <item x="248"/>
        <item x="93"/>
        <item x="680"/>
        <item x="484"/>
        <item x="173"/>
        <item x="127"/>
        <item x="493"/>
        <item x="591"/>
        <item x="573"/>
        <item x="601"/>
        <item x="280"/>
        <item x="663"/>
        <item x="399"/>
        <item x="526"/>
        <item x="548"/>
        <item x="507"/>
        <item x="574"/>
        <item x="11"/>
        <item x="366"/>
        <item x="434"/>
        <item x="99"/>
        <item x="277"/>
        <item x="114"/>
        <item x="289"/>
        <item x="346"/>
        <item x="256"/>
        <item x="615"/>
        <item x="288"/>
        <item x="681"/>
        <item x="462"/>
        <item x="3"/>
        <item x="380"/>
        <item x="665"/>
        <item x="419"/>
        <item x="86"/>
        <item x="134"/>
        <item x="31"/>
        <item x="37"/>
        <item x="338"/>
        <item x="85"/>
        <item x="685"/>
        <item x="94"/>
        <item x="625"/>
        <item x="445"/>
        <item x="357"/>
        <item x="290"/>
        <item x="337"/>
        <item x="580"/>
        <item x="45"/>
        <item x="238"/>
        <item x="268"/>
        <item x="19"/>
        <item x="446"/>
        <item x="292"/>
        <item x="36"/>
        <item x="413"/>
        <item x="416"/>
        <item x="587"/>
        <item x="371"/>
        <item x="325"/>
        <item x="40"/>
        <item x="598"/>
        <item x="263"/>
        <item x="368"/>
        <item x="595"/>
        <item x="672"/>
        <item x="471"/>
        <item x="274"/>
        <item x="318"/>
        <item x="310"/>
        <item x="115"/>
        <item x="358"/>
        <item x="669"/>
        <item x="586"/>
        <item x="388"/>
        <item x="72"/>
        <item x="643"/>
        <item x="502"/>
        <item x="213"/>
        <item x="16"/>
        <item x="188"/>
        <item x="214"/>
        <item x="298"/>
        <item x="140"/>
        <item x="449"/>
        <item x="296"/>
        <item x="249"/>
        <item x="286"/>
        <item x="584"/>
        <item x="247"/>
        <item x="23"/>
        <item x="518"/>
        <item x="345"/>
        <item x="497"/>
        <item x="581"/>
        <item x="171"/>
        <item x="267"/>
        <item x="483"/>
        <item x="81"/>
        <item x="530"/>
        <item x="523"/>
        <item x="569"/>
        <item x="470"/>
        <item x="211"/>
        <item x="35"/>
        <item x="465"/>
        <item x="251"/>
        <item x="34"/>
        <item x="389"/>
        <item x="254"/>
        <item x="172"/>
        <item x="692"/>
        <item x="224"/>
        <item x="454"/>
        <item x="578"/>
        <item x="352"/>
        <item x="181"/>
        <item x="9"/>
        <item x="588"/>
        <item x="335"/>
        <item x="297"/>
        <item x="124"/>
        <item x="350"/>
        <item x="469"/>
        <item x="76"/>
        <item x="524"/>
        <item x="313"/>
        <item x="61"/>
        <item x="117"/>
        <item x="501"/>
        <item x="69"/>
        <item x="82"/>
        <item x="597"/>
        <item x="29"/>
        <item x="390"/>
        <item x="360"/>
        <item x="317"/>
        <item x="279"/>
        <item x="159"/>
        <item x="498"/>
        <item x="56"/>
        <item x="287"/>
        <item x="571"/>
        <item x="464"/>
        <item x="199"/>
        <item x="112"/>
        <item x="541"/>
        <item x="222"/>
        <item x="515"/>
        <item x="370"/>
        <item x="504"/>
        <item x="579"/>
        <item x="347"/>
        <item x="107"/>
        <item x="529"/>
        <item x="158"/>
        <item x="528"/>
        <item x="461"/>
        <item x="125"/>
        <item x="478"/>
        <item x="646"/>
        <item x="364"/>
        <item x="66"/>
        <item x="593"/>
        <item x="611"/>
        <item x="314"/>
        <item x="168"/>
        <item x="673"/>
        <item x="411"/>
        <item x="54"/>
        <item x="348"/>
        <item x="589"/>
        <item x="443"/>
        <item x="26"/>
        <item x="657"/>
        <item x="300"/>
        <item x="331"/>
        <item x="265"/>
        <item x="304"/>
        <item x="30"/>
        <item x="367"/>
        <item x="531"/>
        <item x="487"/>
        <item x="110"/>
        <item x="6"/>
        <item x="71"/>
        <item x="239"/>
        <item x="428"/>
        <item x="361"/>
        <item x="328"/>
        <item x="305"/>
        <item x="225"/>
        <item x="106"/>
        <item x="363"/>
        <item x="438"/>
        <item x="49"/>
        <item x="690"/>
        <item x="572"/>
        <item x="538"/>
        <item x="372"/>
        <item x="78"/>
        <item x="315"/>
        <item x="14"/>
        <item x="156"/>
        <item x="534"/>
        <item x="336"/>
        <item x="549"/>
        <item x="135"/>
        <item x="13"/>
        <item x="270"/>
        <item x="642"/>
        <item x="111"/>
        <item x="516"/>
        <item x="600"/>
        <item x="144"/>
        <item x="204"/>
        <item x="194"/>
        <item x="123"/>
        <item x="425"/>
        <item x="155"/>
        <item x="441"/>
        <item x="75"/>
        <item x="550"/>
        <item x="84"/>
        <item x="406"/>
        <item x="118"/>
        <item x="632"/>
        <item x="68"/>
        <item x="255"/>
        <item x="176"/>
        <item x="174"/>
        <item x="141"/>
        <item x="431"/>
        <item x="316"/>
        <item x="58"/>
        <item x="432"/>
        <item x="393"/>
        <item x="62"/>
        <item x="215"/>
        <item x="60"/>
        <item x="396"/>
        <item x="429"/>
        <item x="400"/>
        <item x="683"/>
        <item x="67"/>
        <item x="594"/>
        <item x="299"/>
        <item x="582"/>
        <item x="184"/>
        <item x="456"/>
        <item x="327"/>
        <item x="398"/>
        <item x="252"/>
        <item x="47"/>
        <item x="231"/>
        <item x="486"/>
        <item x="341"/>
        <item x="57"/>
        <item x="553"/>
        <item x="631"/>
        <item x="662"/>
        <item x="291"/>
        <item x="608"/>
        <item x="232"/>
        <item x="246"/>
        <item x="79"/>
        <item x="645"/>
        <item x="175"/>
        <item x="206"/>
        <item x="379"/>
        <item x="356"/>
        <item x="301"/>
        <item x="177"/>
        <item x="463"/>
        <item x="182"/>
        <item x="545"/>
        <item x="551"/>
        <item x="508"/>
        <item x="450"/>
        <item x="383"/>
        <item x="169"/>
        <item x="312"/>
        <item x="511"/>
        <item x="322"/>
        <item x="410"/>
        <item x="190"/>
        <item x="648"/>
        <item x="295"/>
        <item x="142"/>
        <item x="50"/>
        <item x="546"/>
        <item x="147"/>
        <item x="477"/>
        <item x="684"/>
        <item x="644"/>
        <item x="607"/>
        <item x="17"/>
        <item x="599"/>
        <item x="189"/>
        <item x="401"/>
        <item x="664"/>
        <item x="116"/>
        <item x="5"/>
        <item x="404"/>
        <item x="376"/>
        <item x="430"/>
        <item x="113"/>
        <item x="547"/>
        <item x="405"/>
        <item x="666"/>
        <item x="192"/>
        <item x="542"/>
        <item x="622"/>
        <item x="626"/>
        <item x="179"/>
        <item x="392"/>
        <item x="109"/>
        <item x="517"/>
        <item x="495"/>
        <item x="323"/>
        <item x="543"/>
        <item x="87"/>
        <item x="227"/>
        <item x="395"/>
        <item x="294"/>
        <item x="577"/>
        <item x="567"/>
        <item x="467"/>
        <item x="691"/>
        <item x="143"/>
        <item x="330"/>
        <item x="369"/>
        <item x="283"/>
        <item x="240"/>
        <item x="108"/>
        <item x="689"/>
        <item x="651"/>
        <item x="568"/>
        <item x="435"/>
        <item x="359"/>
        <item x="55"/>
        <item x="552"/>
        <item x="402"/>
        <item x="48"/>
        <item x="33"/>
        <item x="494"/>
        <item x="65"/>
        <item x="426"/>
        <item x="228"/>
        <item x="381"/>
        <item x="412"/>
        <item x="533"/>
        <item x="43"/>
        <item x="623"/>
        <item x="77"/>
        <item x="492"/>
        <item x="88"/>
        <item x="479"/>
        <item x="403"/>
        <item x="223"/>
        <item x="2"/>
        <item x="678"/>
        <item x="641"/>
        <item x="427"/>
        <item x="650"/>
        <item x="634"/>
        <item x="46"/>
        <item x="476"/>
        <item x="583"/>
        <item x="473"/>
        <item x="433"/>
        <item x="378"/>
        <item x="319"/>
        <item x="38"/>
        <item x="472"/>
        <item x="640"/>
        <item x="178"/>
        <item x="41"/>
        <item x="636"/>
        <item x="614"/>
        <item x="616"/>
        <item x="654"/>
        <item x="652"/>
        <item x="649"/>
        <item x="676"/>
        <item x="653"/>
        <item h="1" x="693"/>
        <item t="default"/>
      </items>
    </pivotField>
    <pivotField axis="axisPage" dataField="1" multipleItemSelectionAllowed="1" showAll="0">
      <items count="474">
        <item x="38"/>
        <item x="315"/>
        <item x="350"/>
        <item x="345"/>
        <item x="307"/>
        <item x="362"/>
        <item x="319"/>
        <item x="358"/>
        <item x="371"/>
        <item x="364"/>
        <item x="331"/>
        <item x="376"/>
        <item x="217"/>
        <item x="369"/>
        <item x="237"/>
        <item x="339"/>
        <item x="375"/>
        <item x="373"/>
        <item x="354"/>
        <item x="363"/>
        <item x="9"/>
        <item x="355"/>
        <item x="461"/>
        <item x="414"/>
        <item x="351"/>
        <item x="359"/>
        <item x="136"/>
        <item x="343"/>
        <item x="372"/>
        <item x="470"/>
        <item x="253"/>
        <item x="327"/>
        <item x="330"/>
        <item x="24"/>
        <item x="161"/>
        <item x="301"/>
        <item x="252"/>
        <item x="431"/>
        <item x="117"/>
        <item x="360"/>
        <item x="89"/>
        <item x="356"/>
        <item x="344"/>
        <item x="55"/>
        <item x="408"/>
        <item x="381"/>
        <item x="265"/>
        <item x="313"/>
        <item x="155"/>
        <item x="141"/>
        <item x="114"/>
        <item x="469"/>
        <item x="222"/>
        <item x="234"/>
        <item x="418"/>
        <item x="433"/>
        <item x="423"/>
        <item x="142"/>
        <item x="407"/>
        <item x="0"/>
        <item x="336"/>
        <item x="425"/>
        <item x="438"/>
        <item x="337"/>
        <item x="53"/>
        <item x="333"/>
        <item x="68"/>
        <item x="100"/>
        <item x="183"/>
        <item x="417"/>
        <item x="223"/>
        <item x="57"/>
        <item x="8"/>
        <item x="5"/>
        <item x="263"/>
        <item x="291"/>
        <item x="124"/>
        <item x="72"/>
        <item x="51"/>
        <item x="122"/>
        <item x="150"/>
        <item x="238"/>
        <item x="210"/>
        <item x="325"/>
        <item x="50"/>
        <item x="366"/>
        <item x="415"/>
        <item x="416"/>
        <item x="81"/>
        <item x="241"/>
        <item x="256"/>
        <item x="409"/>
        <item x="365"/>
        <item x="86"/>
        <item x="116"/>
        <item x="251"/>
        <item x="54"/>
        <item x="434"/>
        <item x="397"/>
        <item x="201"/>
        <item x="329"/>
        <item x="15"/>
        <item x="390"/>
        <item x="227"/>
        <item x="340"/>
        <item x="99"/>
        <item x="426"/>
        <item x="435"/>
        <item x="90"/>
        <item x="410"/>
        <item x="151"/>
        <item x="328"/>
        <item x="75"/>
        <item x="148"/>
        <item x="422"/>
        <item x="383"/>
        <item x="335"/>
        <item x="207"/>
        <item x="12"/>
        <item x="347"/>
        <item x="221"/>
        <item x="448"/>
        <item x="273"/>
        <item x="112"/>
        <item x="316"/>
        <item x="317"/>
        <item x="156"/>
        <item x="109"/>
        <item x="432"/>
        <item x="11"/>
        <item x="111"/>
        <item x="21"/>
        <item x="120"/>
        <item x="247"/>
        <item x="216"/>
        <item x="437"/>
        <item x="206"/>
        <item x="184"/>
        <item x="26"/>
        <item x="174"/>
        <item x="442"/>
        <item x="182"/>
        <item x="228"/>
        <item x="133"/>
        <item x="106"/>
        <item x="162"/>
        <item x="152"/>
        <item x="113"/>
        <item x="439"/>
        <item x="242"/>
        <item x="10"/>
        <item x="189"/>
        <item x="424"/>
        <item x="288"/>
        <item x="444"/>
        <item x="123"/>
        <item x="261"/>
        <item x="314"/>
        <item x="209"/>
        <item x="412"/>
        <item x="39"/>
        <item x="7"/>
        <item x="436"/>
        <item x="266"/>
        <item x="205"/>
        <item x="1"/>
        <item x="283"/>
        <item x="115"/>
        <item x="289"/>
        <item x="401"/>
        <item x="94"/>
        <item x="73"/>
        <item x="166"/>
        <item x="95"/>
        <item x="411"/>
        <item x="258"/>
        <item x="462"/>
        <item x="467"/>
        <item x="361"/>
        <item x="396"/>
        <item x="46"/>
        <item x="304"/>
        <item x="214"/>
        <item x="392"/>
        <item x="262"/>
        <item x="346"/>
        <item x="160"/>
        <item x="290"/>
        <item x="28"/>
        <item x="449"/>
        <item x="445"/>
        <item x="430"/>
        <item x="385"/>
        <item x="101"/>
        <item x="204"/>
        <item x="128"/>
        <item x="382"/>
        <item x="224"/>
        <item x="440"/>
        <item x="13"/>
        <item x="244"/>
        <item x="153"/>
        <item x="134"/>
        <item x="118"/>
        <item x="447"/>
        <item x="119"/>
        <item x="74"/>
        <item x="80"/>
        <item x="240"/>
        <item x="87"/>
        <item x="220"/>
        <item x="239"/>
        <item x="386"/>
        <item x="446"/>
        <item x="27"/>
        <item x="441"/>
        <item x="270"/>
        <item x="460"/>
        <item x="387"/>
        <item x="76"/>
        <item x="69"/>
        <item x="144"/>
        <item x="158"/>
        <item x="165"/>
        <item x="126"/>
        <item x="276"/>
        <item x="108"/>
        <item x="293"/>
        <item x="60"/>
        <item x="233"/>
        <item x="98"/>
        <item x="398"/>
        <item x="341"/>
        <item x="167"/>
        <item x="135"/>
        <item x="232"/>
        <item x="157"/>
        <item x="378"/>
        <item x="302"/>
        <item x="219"/>
        <item x="225"/>
        <item x="2"/>
        <item x="395"/>
        <item x="388"/>
        <item x="380"/>
        <item x="377"/>
        <item x="257"/>
        <item x="173"/>
        <item x="213"/>
        <item x="61"/>
        <item x="312"/>
        <item x="348"/>
        <item x="91"/>
        <item x="370"/>
        <item x="6"/>
        <item x="78"/>
        <item x="287"/>
        <item x="40"/>
        <item x="66"/>
        <item x="22"/>
        <item x="199"/>
        <item x="130"/>
        <item x="404"/>
        <item x="56"/>
        <item x="384"/>
        <item x="193"/>
        <item x="93"/>
        <item x="299"/>
        <item x="107"/>
        <item x="181"/>
        <item x="471"/>
        <item x="294"/>
        <item x="464"/>
        <item x="260"/>
        <item x="88"/>
        <item x="85"/>
        <item x="149"/>
        <item x="427"/>
        <item x="454"/>
        <item x="399"/>
        <item x="47"/>
        <item x="419"/>
        <item x="420"/>
        <item x="463"/>
        <item x="264"/>
        <item x="59"/>
        <item x="400"/>
        <item x="429"/>
        <item x="282"/>
        <item x="159"/>
        <item x="443"/>
        <item x="250"/>
        <item x="236"/>
        <item x="197"/>
        <item x="200"/>
        <item x="36"/>
        <item x="145"/>
        <item x="62"/>
        <item x="19"/>
        <item x="413"/>
        <item x="245"/>
        <item x="70"/>
        <item x="97"/>
        <item x="391"/>
        <item x="129"/>
        <item x="303"/>
        <item x="254"/>
        <item x="4"/>
        <item x="453"/>
        <item x="125"/>
        <item x="92"/>
        <item x="137"/>
        <item x="394"/>
        <item x="277"/>
        <item x="198"/>
        <item x="67"/>
        <item x="30"/>
        <item x="52"/>
        <item x="269"/>
        <item x="31"/>
        <item x="368"/>
        <item x="320"/>
        <item x="298"/>
        <item x="14"/>
        <item x="353"/>
        <item x="218"/>
        <item x="180"/>
        <item x="63"/>
        <item x="96"/>
        <item x="249"/>
        <item x="20"/>
        <item x="428"/>
        <item x="402"/>
        <item x="49"/>
        <item x="190"/>
        <item x="451"/>
        <item x="196"/>
        <item x="168"/>
        <item x="170"/>
        <item x="379"/>
        <item x="300"/>
        <item x="146"/>
        <item x="267"/>
        <item x="65"/>
        <item x="229"/>
        <item x="121"/>
        <item x="271"/>
        <item x="226"/>
        <item x="235"/>
        <item x="280"/>
        <item x="208"/>
        <item x="195"/>
        <item x="286"/>
        <item x="127"/>
        <item x="311"/>
        <item x="3"/>
        <item x="172"/>
        <item x="110"/>
        <item x="77"/>
        <item x="16"/>
        <item x="45"/>
        <item x="450"/>
        <item x="309"/>
        <item x="367"/>
        <item x="32"/>
        <item x="295"/>
        <item x="147"/>
        <item x="308"/>
        <item x="255"/>
        <item x="103"/>
        <item x="393"/>
        <item x="44"/>
        <item x="405"/>
        <item x="43"/>
        <item x="281"/>
        <item x="188"/>
        <item x="34"/>
        <item x="389"/>
        <item x="18"/>
        <item x="164"/>
        <item x="297"/>
        <item x="138"/>
        <item x="292"/>
        <item x="231"/>
        <item x="248"/>
        <item x="274"/>
        <item x="202"/>
        <item x="406"/>
        <item x="143"/>
        <item x="230"/>
        <item x="64"/>
        <item x="268"/>
        <item x="259"/>
        <item x="194"/>
        <item x="140"/>
        <item x="278"/>
        <item x="84"/>
        <item x="272"/>
        <item x="176"/>
        <item x="131"/>
        <item x="23"/>
        <item x="139"/>
        <item x="326"/>
        <item x="42"/>
        <item x="305"/>
        <item x="83"/>
        <item x="169"/>
        <item x="324"/>
        <item x="465"/>
        <item x="211"/>
        <item x="212"/>
        <item x="285"/>
        <item x="179"/>
        <item x="154"/>
        <item x="48"/>
        <item x="452"/>
        <item x="342"/>
        <item x="17"/>
        <item x="357"/>
        <item x="105"/>
        <item x="58"/>
        <item x="296"/>
        <item x="104"/>
        <item x="310"/>
        <item x="25"/>
        <item x="177"/>
        <item x="185"/>
        <item x="186"/>
        <item x="163"/>
        <item x="275"/>
        <item x="171"/>
        <item x="82"/>
        <item x="41"/>
        <item x="79"/>
        <item x="332"/>
        <item x="132"/>
        <item x="33"/>
        <item x="279"/>
        <item x="71"/>
        <item x="455"/>
        <item x="322"/>
        <item x="35"/>
        <item x="192"/>
        <item x="338"/>
        <item x="37"/>
        <item x="246"/>
        <item x="187"/>
        <item x="306"/>
        <item x="203"/>
        <item x="191"/>
        <item x="403"/>
        <item x="29"/>
        <item x="243"/>
        <item x="178"/>
        <item x="284"/>
        <item x="458"/>
        <item x="323"/>
        <item x="318"/>
        <item x="175"/>
        <item x="459"/>
        <item x="215"/>
        <item x="352"/>
        <item x="334"/>
        <item x="421"/>
        <item x="102"/>
        <item x="466"/>
        <item x="457"/>
        <item x="349"/>
        <item x="456"/>
        <item x="468"/>
        <item x="374"/>
        <item x="321"/>
        <item h="1" x="472"/>
        <item t="default"/>
      </items>
    </pivotField>
    <pivotField axis="axisPage" dataField="1" multipleItemSelectionAllowed="1" showAll="0">
      <items count="1077">
        <item x="1063"/>
        <item x="1038"/>
        <item x="1002"/>
        <item x="1041"/>
        <item x="975"/>
        <item x="962"/>
        <item x="1054"/>
        <item x="1023"/>
        <item x="759"/>
        <item x="1044"/>
        <item x="653"/>
        <item x="1046"/>
        <item x="1055"/>
        <item x="461"/>
        <item x="902"/>
        <item x="698"/>
        <item x="385"/>
        <item x="305"/>
        <item x="555"/>
        <item x="337"/>
        <item x="1066"/>
        <item x="303"/>
        <item x="136"/>
        <item x="220"/>
        <item x="558"/>
        <item x="650"/>
        <item x="674"/>
        <item x="81"/>
        <item x="319"/>
        <item x="624"/>
        <item x="297"/>
        <item x="235"/>
        <item x="408"/>
        <item x="544"/>
        <item x="335"/>
        <item x="961"/>
        <item x="325"/>
        <item x="123"/>
        <item x="471"/>
        <item x="724"/>
        <item x="27"/>
        <item x="738"/>
        <item x="871"/>
        <item x="340"/>
        <item x="994"/>
        <item x="207"/>
        <item x="580"/>
        <item x="298"/>
        <item x="302"/>
        <item x="678"/>
        <item x="188"/>
        <item x="279"/>
        <item x="541"/>
        <item x="1015"/>
        <item x="986"/>
        <item x="204"/>
        <item x="993"/>
        <item x="530"/>
        <item x="270"/>
        <item x="1008"/>
        <item x="60"/>
        <item x="703"/>
        <item x="201"/>
        <item x="809"/>
        <item x="103"/>
        <item x="120"/>
        <item x="867"/>
        <item x="478"/>
        <item x="130"/>
        <item x="165"/>
        <item x="345"/>
        <item x="569"/>
        <item x="570"/>
        <item x="873"/>
        <item x="181"/>
        <item x="227"/>
        <item x="656"/>
        <item x="655"/>
        <item x="231"/>
        <item x="218"/>
        <item x="819"/>
        <item x="23"/>
        <item x="394"/>
        <item x="31"/>
        <item x="807"/>
        <item x="59"/>
        <item x="258"/>
        <item x="286"/>
        <item x="426"/>
        <item x="988"/>
        <item x="68"/>
        <item x="583"/>
        <item x="635"/>
        <item x="22"/>
        <item x="431"/>
        <item x="694"/>
        <item x="399"/>
        <item x="605"/>
        <item x="355"/>
        <item x="1072"/>
        <item x="688"/>
        <item x="198"/>
        <item x="689"/>
        <item x="845"/>
        <item x="445"/>
        <item x="798"/>
        <item x="513"/>
        <item x="850"/>
        <item x="357"/>
        <item x="820"/>
        <item x="219"/>
        <item x="760"/>
        <item x="306"/>
        <item x="732"/>
        <item x="331"/>
        <item x="984"/>
        <item x="579"/>
        <item x="215"/>
        <item x="742"/>
        <item x="473"/>
        <item x="828"/>
        <item x="172"/>
        <item x="257"/>
        <item x="562"/>
        <item x="621"/>
        <item x="29"/>
        <item x="987"/>
        <item x="421"/>
        <item x="287"/>
        <item x="285"/>
        <item x="114"/>
        <item x="234"/>
        <item x="690"/>
        <item x="622"/>
        <item x="792"/>
        <item x="465"/>
        <item x="679"/>
        <item x="292"/>
        <item x="475"/>
        <item x="1065"/>
        <item x="367"/>
        <item x="458"/>
        <item x="208"/>
        <item x="229"/>
        <item x="80"/>
        <item x="91"/>
        <item x="935"/>
        <item x="841"/>
        <item x="397"/>
        <item x="254"/>
        <item x="893"/>
        <item x="110"/>
        <item x="1007"/>
        <item x="940"/>
        <item x="233"/>
        <item x="316"/>
        <item x="4"/>
        <item x="550"/>
        <item x="826"/>
        <item x="847"/>
        <item x="299"/>
        <item x="100"/>
        <item x="317"/>
        <item x="300"/>
        <item x="446"/>
        <item x="374"/>
        <item x="740"/>
        <item x="887"/>
        <item x="804"/>
        <item x="942"/>
        <item x="113"/>
        <item x="32"/>
        <item x="1068"/>
        <item x="670"/>
        <item x="308"/>
        <item x="882"/>
        <item x="173"/>
        <item x="290"/>
        <item x="817"/>
        <item x="13"/>
        <item x="990"/>
        <item x="594"/>
        <item x="704"/>
        <item x="313"/>
        <item x="561"/>
        <item x="304"/>
        <item x="829"/>
        <item x="312"/>
        <item x="430"/>
        <item x="713"/>
        <item x="199"/>
        <item x="565"/>
        <item x="536"/>
        <item x="324"/>
        <item x="460"/>
        <item x="715"/>
        <item x="333"/>
        <item x="646"/>
        <item x="992"/>
        <item x="626"/>
        <item x="380"/>
        <item x="815"/>
        <item x="203"/>
        <item x="336"/>
        <item x="122"/>
        <item x="1039"/>
        <item x="111"/>
        <item x="171"/>
        <item x="989"/>
        <item x="259"/>
        <item x="92"/>
        <item x="827"/>
        <item x="251"/>
        <item x="669"/>
        <item x="627"/>
        <item x="134"/>
        <item x="346"/>
        <item x="47"/>
        <item x="107"/>
        <item x="764"/>
        <item x="527"/>
        <item x="602"/>
        <item x="364"/>
        <item x="48"/>
        <item x="939"/>
        <item x="45"/>
        <item x="766"/>
        <item x="37"/>
        <item x="425"/>
        <item x="515"/>
        <item x="526"/>
        <item x="44"/>
        <item x="730"/>
        <item x="293"/>
        <item x="42"/>
        <item x="323"/>
        <item x="965"/>
        <item x="825"/>
        <item x="128"/>
        <item x="307"/>
        <item x="744"/>
        <item x="1051"/>
        <item x="552"/>
        <item x="596"/>
        <item x="784"/>
        <item x="115"/>
        <item x="3"/>
        <item x="595"/>
        <item x="597"/>
        <item x="20"/>
        <item x="637"/>
        <item x="142"/>
        <item x="636"/>
        <item x="402"/>
        <item x="463"/>
        <item x="381"/>
        <item x="592"/>
        <item x="192"/>
        <item x="861"/>
        <item x="996"/>
        <item x="339"/>
        <item x="160"/>
        <item x="524"/>
        <item x="851"/>
        <item x="429"/>
        <item x="822"/>
        <item x="295"/>
        <item x="967"/>
        <item x="282"/>
        <item x="549"/>
        <item x="263"/>
        <item x="639"/>
        <item x="997"/>
        <item x="132"/>
        <item x="814"/>
        <item x="149"/>
        <item x="330"/>
        <item x="753"/>
        <item x="422"/>
        <item x="388"/>
        <item x="281"/>
        <item x="371"/>
        <item x="629"/>
        <item x="202"/>
        <item x="314"/>
        <item x="954"/>
        <item x="125"/>
        <item x="116"/>
        <item x="94"/>
        <item x="486"/>
        <item x="632"/>
        <item x="344"/>
        <item x="261"/>
        <item x="631"/>
        <item x="393"/>
        <item x="184"/>
        <item x="352"/>
        <item x="657"/>
        <item x="1071"/>
        <item x="796"/>
        <item x="1032"/>
        <item x="228"/>
        <item x="301"/>
        <item x="625"/>
        <item x="108"/>
        <item x="439"/>
        <item x="112"/>
        <item x="556"/>
        <item x="1045"/>
        <item x="427"/>
        <item x="464"/>
        <item x="557"/>
        <item x="363"/>
        <item x="159"/>
        <item x="835"/>
        <item x="600"/>
        <item x="869"/>
        <item x="930"/>
        <item x="853"/>
        <item x="737"/>
        <item x="291"/>
        <item x="1001"/>
        <item x="170"/>
        <item x="361"/>
        <item x="326"/>
        <item x="154"/>
        <item x="767"/>
        <item x="321"/>
        <item x="21"/>
        <item x="599"/>
        <item x="322"/>
        <item x="424"/>
        <item x="200"/>
        <item x="799"/>
        <item x="52"/>
        <item x="821"/>
        <item x="41"/>
        <item x="476"/>
        <item x="846"/>
        <item x="634"/>
        <item x="372"/>
        <item x="904"/>
        <item x="554"/>
        <item x="1005"/>
        <item x="467"/>
        <item x="640"/>
        <item x="246"/>
        <item x="641"/>
        <item x="575"/>
        <item x="141"/>
        <item x="376"/>
        <item x="512"/>
        <item x="404"/>
        <item x="917"/>
        <item x="736"/>
        <item x="1033"/>
        <item x="51"/>
        <item x="472"/>
        <item x="289"/>
        <item x="1022"/>
        <item x="117"/>
        <item x="438"/>
        <item x="183"/>
        <item x="249"/>
        <item x="58"/>
        <item x="879"/>
        <item x="26"/>
        <item x="591"/>
        <item x="603"/>
        <item x="196"/>
        <item x="854"/>
        <item x="502"/>
        <item x="604"/>
        <item x="85"/>
        <item x="574"/>
        <item x="338"/>
        <item x="1040"/>
        <item x="564"/>
        <item x="1021"/>
        <item x="797"/>
        <item x="676"/>
        <item x="311"/>
        <item x="98"/>
        <item x="538"/>
        <item x="803"/>
        <item x="167"/>
        <item x="601"/>
        <item x="156"/>
        <item x="1049"/>
        <item x="785"/>
        <item x="718"/>
        <item x="470"/>
        <item x="922"/>
        <item x="668"/>
        <item x="727"/>
        <item x="206"/>
        <item x="693"/>
        <item x="411"/>
        <item x="539"/>
        <item x="593"/>
        <item x="1000"/>
        <item x="687"/>
        <item x="559"/>
        <item x="899"/>
        <item x="1035"/>
        <item x="540"/>
        <item x="383"/>
        <item x="17"/>
        <item x="545"/>
        <item x="1019"/>
        <item x="1009"/>
        <item x="168"/>
        <item x="65"/>
        <item x="1037"/>
        <item x="315"/>
        <item x="39"/>
        <item x="412"/>
        <item x="79"/>
        <item x="16"/>
        <item x="548"/>
        <item x="751"/>
        <item x="931"/>
        <item x="175"/>
        <item x="264"/>
        <item x="379"/>
        <item x="516"/>
        <item x="174"/>
        <item x="976"/>
        <item x="700"/>
        <item x="1058"/>
        <item x="265"/>
        <item x="24"/>
        <item x="479"/>
        <item x="734"/>
        <item x="82"/>
        <item x="101"/>
        <item x="802"/>
        <item x="801"/>
        <item x="613"/>
        <item x="480"/>
        <item x="318"/>
        <item x="212"/>
        <item x="151"/>
        <item x="150"/>
        <item x="745"/>
        <item x="959"/>
        <item x="102"/>
        <item x="391"/>
        <item x="64"/>
        <item x="705"/>
        <item x="995"/>
        <item x="186"/>
        <item x="852"/>
        <item x="25"/>
        <item x="866"/>
        <item x="356"/>
        <item x="977"/>
        <item x="49"/>
        <item x="811"/>
        <item x="329"/>
        <item x="238"/>
        <item x="1028"/>
        <item x="359"/>
        <item x="89"/>
        <item x="1"/>
        <item x="87"/>
        <item x="577"/>
        <item x="953"/>
        <item x="358"/>
        <item x="221"/>
        <item x="405"/>
        <item x="481"/>
        <item x="449"/>
        <item x="510"/>
        <item x="121"/>
        <item x="805"/>
        <item x="551"/>
        <item x="57"/>
        <item x="956"/>
        <item x="838"/>
        <item x="546"/>
        <item x="294"/>
        <item x="127"/>
        <item x="490"/>
        <item x="137"/>
        <item x="105"/>
        <item x="360"/>
        <item x="1026"/>
        <item x="248"/>
        <item x="787"/>
        <item x="633"/>
        <item x="468"/>
        <item x="342"/>
        <item x="716"/>
        <item x="455"/>
        <item x="981"/>
        <item x="1004"/>
        <item x="1006"/>
        <item x="53"/>
        <item x="407"/>
        <item x="343"/>
        <item x="366"/>
        <item x="99"/>
        <item x="535"/>
        <item x="643"/>
        <item x="152"/>
        <item x="191"/>
        <item x="644"/>
        <item x="645"/>
        <item x="349"/>
        <item x="55"/>
        <item x="406"/>
        <item x="586"/>
        <item x="432"/>
        <item x="56"/>
        <item x="19"/>
        <item x="1048"/>
        <item x="514"/>
        <item x="911"/>
        <item x="1053"/>
        <item x="675"/>
        <item x="373"/>
        <item x="370"/>
        <item x="441"/>
        <item x="28"/>
        <item x="1052"/>
        <item x="585"/>
        <item x="532"/>
        <item x="440"/>
        <item x="531"/>
        <item x="849"/>
        <item x="664"/>
        <item x="926"/>
        <item x="177"/>
        <item x="43"/>
        <item x="576"/>
        <item x="138"/>
        <item x="178"/>
        <item x="495"/>
        <item x="332"/>
        <item x="447"/>
        <item x="462"/>
        <item x="571"/>
        <item x="812"/>
        <item x="534"/>
        <item x="453"/>
        <item x="968"/>
        <item x="492"/>
        <item x="840"/>
        <item x="898"/>
        <item x="256"/>
        <item x="410"/>
        <item x="213"/>
        <item x="84"/>
        <item x="129"/>
        <item x="929"/>
        <item x="813"/>
        <item x="508"/>
        <item x="638"/>
        <item x="581"/>
        <item x="146"/>
        <item x="194"/>
        <item x="505"/>
        <item x="250"/>
        <item x="970"/>
        <item x="276"/>
        <item x="719"/>
        <item x="104"/>
        <item x="782"/>
        <item x="10"/>
        <item x="310"/>
        <item x="578"/>
        <item x="9"/>
        <item x="928"/>
        <item x="62"/>
        <item x="863"/>
        <item x="525"/>
        <item x="1003"/>
        <item x="957"/>
        <item x="442"/>
        <item x="61"/>
        <item x="275"/>
        <item x="106"/>
        <item x="197"/>
        <item x="420"/>
        <item x="398"/>
        <item x="185"/>
        <item x="266"/>
        <item x="509"/>
        <item x="682"/>
        <item x="874"/>
        <item x="124"/>
        <item x="69"/>
        <item x="230"/>
        <item x="153"/>
        <item x="369"/>
        <item x="140"/>
        <item x="210"/>
        <item x="271"/>
        <item x="771"/>
        <item x="824"/>
        <item x="413"/>
        <item x="1056"/>
        <item x="520"/>
        <item x="521"/>
        <item x="95"/>
        <item x="823"/>
        <item x="606"/>
        <item x="955"/>
        <item x="36"/>
        <item x="488"/>
        <item x="1043"/>
        <item x="34"/>
        <item x="224"/>
        <item x="109"/>
        <item x="681"/>
        <item x="1034"/>
        <item x="78"/>
        <item x="217"/>
        <item x="418"/>
        <item x="35"/>
        <item x="973"/>
        <item x="1060"/>
        <item x="494"/>
        <item x="607"/>
        <item x="155"/>
        <item x="320"/>
        <item x="609"/>
        <item x="615"/>
        <item x="567"/>
        <item x="775"/>
        <item x="960"/>
        <item x="848"/>
        <item x="949"/>
        <item x="377"/>
        <item x="547"/>
        <item x="353"/>
        <item x="937"/>
        <item x="347"/>
        <item x="511"/>
        <item x="1073"/>
        <item x="262"/>
        <item x="83"/>
        <item x="800"/>
        <item x="236"/>
        <item x="518"/>
        <item x="1057"/>
        <item x="660"/>
        <item x="598"/>
        <item x="459"/>
        <item x="350"/>
        <item x="348"/>
        <item x="910"/>
        <item x="943"/>
        <item x="517"/>
        <item x="946"/>
        <item x="876"/>
        <item x="223"/>
        <item x="334"/>
        <item x="341"/>
        <item x="620"/>
        <item x="553"/>
        <item x="1016"/>
        <item x="616"/>
        <item x="1027"/>
        <item x="903"/>
        <item x="810"/>
        <item x="193"/>
        <item x="474"/>
        <item x="400"/>
        <item x="180"/>
        <item x="1030"/>
        <item x="190"/>
        <item x="18"/>
        <item x="6"/>
        <item x="179"/>
        <item x="76"/>
        <item x="414"/>
        <item x="786"/>
        <item x="537"/>
        <item x="872"/>
        <item x="1042"/>
        <item x="842"/>
        <item x="659"/>
        <item x="708"/>
        <item x="725"/>
        <item x="806"/>
        <item x="529"/>
        <item x="1025"/>
        <item x="974"/>
        <item x="216"/>
        <item x="608"/>
        <item x="489"/>
        <item x="648"/>
        <item x="628"/>
        <item x="428"/>
        <item x="491"/>
        <item x="133"/>
        <item x="1031"/>
        <item x="417"/>
        <item x="452"/>
        <item x="709"/>
        <item x="1047"/>
        <item x="818"/>
        <item x="384"/>
        <item x="790"/>
        <item x="610"/>
        <item x="938"/>
        <item x="327"/>
        <item x="619"/>
        <item x="72"/>
        <item x="222"/>
        <item x="891"/>
        <item x="354"/>
        <item x="409"/>
        <item x="131"/>
        <item x="164"/>
        <item x="507"/>
        <item x="667"/>
        <item x="90"/>
        <item x="927"/>
        <item x="96"/>
        <item x="435"/>
        <item x="139"/>
        <item x="932"/>
        <item x="466"/>
        <item x="169"/>
        <item x="683"/>
        <item x="456"/>
        <item x="93"/>
        <item x="789"/>
        <item x="77"/>
        <item x="46"/>
        <item x="768"/>
        <item x="582"/>
        <item x="454"/>
        <item x="566"/>
        <item x="999"/>
        <item x="382"/>
        <item x="844"/>
        <item x="182"/>
        <item x="746"/>
        <item x="883"/>
        <item x="963"/>
        <item x="788"/>
        <item x="979"/>
        <item x="457"/>
        <item x="403"/>
        <item x="877"/>
        <item x="274"/>
        <item x="945"/>
        <item x="696"/>
        <item x="209"/>
        <item x="189"/>
        <item x="697"/>
        <item x="88"/>
        <item x="944"/>
        <item x="695"/>
        <item x="908"/>
        <item x="1061"/>
        <item x="1070"/>
        <item x="214"/>
        <item x="859"/>
        <item x="923"/>
        <item x="419"/>
        <item x="496"/>
        <item x="328"/>
        <item x="1036"/>
        <item x="868"/>
        <item x="487"/>
        <item x="434"/>
        <item x="74"/>
        <item x="144"/>
        <item x="948"/>
        <item x="135"/>
        <item x="568"/>
        <item x="415"/>
        <item x="652"/>
        <item x="777"/>
        <item x="1029"/>
        <item x="166"/>
        <item x="958"/>
        <item x="919"/>
        <item x="416"/>
        <item x="395"/>
        <item x="791"/>
        <item x="444"/>
        <item x="865"/>
        <item x="54"/>
        <item x="244"/>
        <item x="119"/>
        <item x="232"/>
        <item x="543"/>
        <item x="816"/>
        <item x="658"/>
        <item x="365"/>
        <item x="86"/>
        <item x="157"/>
        <item x="750"/>
        <item x="733"/>
        <item x="590"/>
        <item x="5"/>
        <item x="830"/>
        <item x="1017"/>
        <item x="663"/>
        <item x="589"/>
        <item x="253"/>
        <item x="143"/>
        <item x="1010"/>
        <item x="925"/>
        <item x="237"/>
        <item x="780"/>
        <item x="368"/>
        <item x="862"/>
        <item x="239"/>
        <item x="351"/>
        <item x="75"/>
        <item x="618"/>
        <item x="890"/>
        <item x="8"/>
        <item x="443"/>
        <item x="226"/>
        <item x="924"/>
        <item x="808"/>
        <item x="161"/>
        <item x="33"/>
        <item x="672"/>
        <item x="941"/>
        <item x="284"/>
        <item x="671"/>
        <item x="148"/>
        <item x="587"/>
        <item x="920"/>
        <item x="485"/>
        <item x="1020"/>
        <item x="875"/>
        <item x="1064"/>
        <item x="533"/>
        <item x="519"/>
        <item x="240"/>
        <item x="834"/>
        <item x="726"/>
        <item x="832"/>
        <item x="779"/>
        <item x="980"/>
        <item x="770"/>
        <item x="267"/>
        <item x="195"/>
        <item x="1011"/>
        <item x="686"/>
        <item x="522"/>
        <item x="187"/>
        <item x="38"/>
        <item x="894"/>
        <item x="1014"/>
        <item x="433"/>
        <item x="1018"/>
        <item x="423"/>
        <item x="560"/>
        <item x="268"/>
        <item x="654"/>
        <item x="450"/>
        <item x="176"/>
        <item x="915"/>
        <item x="401"/>
        <item x="11"/>
        <item x="1059"/>
        <item x="14"/>
        <item x="126"/>
        <item x="7"/>
        <item x="0"/>
        <item x="680"/>
        <item x="723"/>
        <item x="717"/>
        <item x="892"/>
        <item x="387"/>
        <item x="752"/>
        <item x="572"/>
        <item x="378"/>
        <item x="743"/>
        <item x="15"/>
        <item x="707"/>
        <item x="503"/>
        <item x="162"/>
        <item x="649"/>
        <item x="978"/>
        <item x="991"/>
        <item x="243"/>
        <item x="500"/>
        <item x="983"/>
        <item x="793"/>
        <item x="933"/>
        <item x="837"/>
        <item x="950"/>
        <item x="951"/>
        <item x="278"/>
        <item x="1013"/>
        <item x="118"/>
        <item x="296"/>
        <item x="504"/>
        <item x="964"/>
        <item x="982"/>
        <item x="843"/>
        <item x="277"/>
        <item x="783"/>
        <item x="225"/>
        <item x="918"/>
        <item x="909"/>
        <item x="884"/>
        <item x="665"/>
        <item x="2"/>
        <item x="242"/>
        <item x="484"/>
        <item x="493"/>
        <item x="497"/>
        <item x="40"/>
        <item x="588"/>
        <item x="769"/>
        <item x="269"/>
        <item x="774"/>
        <item x="1050"/>
        <item x="794"/>
        <item x="71"/>
        <item x="147"/>
        <item x="912"/>
        <item x="714"/>
        <item x="947"/>
        <item x="1024"/>
        <item x="623"/>
        <item x="482"/>
        <item x="469"/>
        <item x="436"/>
        <item x="362"/>
        <item x="483"/>
        <item x="63"/>
        <item x="396"/>
        <item x="747"/>
        <item x="614"/>
        <item x="386"/>
        <item x="273"/>
        <item x="895"/>
        <item x="70"/>
        <item x="896"/>
        <item x="375"/>
        <item x="542"/>
        <item x="245"/>
        <item x="390"/>
        <item x="448"/>
        <item x="936"/>
        <item x="712"/>
        <item x="661"/>
        <item x="528"/>
        <item x="477"/>
        <item x="772"/>
        <item x="795"/>
        <item x="642"/>
        <item x="921"/>
        <item x="573"/>
        <item x="97"/>
        <item x="735"/>
        <item x="934"/>
        <item x="66"/>
        <item x="776"/>
        <item x="870"/>
        <item x="67"/>
        <item x="205"/>
        <item x="288"/>
        <item x="864"/>
        <item x="260"/>
        <item x="952"/>
        <item x="833"/>
        <item x="855"/>
        <item x="280"/>
        <item x="499"/>
        <item x="1012"/>
        <item x="241"/>
        <item x="73"/>
        <item x="612"/>
        <item x="888"/>
        <item x="158"/>
        <item x="969"/>
        <item x="711"/>
        <item x="856"/>
        <item x="691"/>
        <item x="755"/>
        <item x="389"/>
        <item x="916"/>
        <item x="501"/>
        <item x="563"/>
        <item x="754"/>
        <item x="1067"/>
        <item x="897"/>
        <item x="1074"/>
        <item x="749"/>
        <item x="748"/>
        <item x="701"/>
        <item x="211"/>
        <item x="756"/>
        <item x="836"/>
        <item x="739"/>
        <item x="283"/>
        <item x="498"/>
        <item x="392"/>
        <item x="889"/>
        <item x="758"/>
        <item x="255"/>
        <item x="611"/>
        <item x="878"/>
        <item x="900"/>
        <item x="702"/>
        <item x="972"/>
        <item x="584"/>
        <item x="1069"/>
        <item x="722"/>
        <item x="252"/>
        <item x="677"/>
        <item x="757"/>
        <item x="437"/>
        <item x="451"/>
        <item x="858"/>
        <item x="765"/>
        <item x="913"/>
        <item x="1062"/>
        <item x="998"/>
        <item x="885"/>
        <item x="721"/>
        <item x="906"/>
        <item x="839"/>
        <item x="857"/>
        <item x="30"/>
        <item x="163"/>
        <item x="666"/>
        <item x="684"/>
        <item x="309"/>
        <item x="617"/>
        <item x="272"/>
        <item x="966"/>
        <item x="12"/>
        <item x="881"/>
        <item x="145"/>
        <item x="506"/>
        <item x="773"/>
        <item x="985"/>
        <item x="685"/>
        <item x="901"/>
        <item x="761"/>
        <item x="914"/>
        <item x="662"/>
        <item x="523"/>
        <item x="781"/>
        <item x="729"/>
        <item x="673"/>
        <item x="247"/>
        <item x="886"/>
        <item x="831"/>
        <item x="778"/>
        <item x="710"/>
        <item x="762"/>
        <item x="741"/>
        <item x="763"/>
        <item x="880"/>
        <item x="731"/>
        <item x="706"/>
        <item x="860"/>
        <item x="971"/>
        <item x="692"/>
        <item x="907"/>
        <item x="905"/>
        <item x="728"/>
        <item x="630"/>
        <item x="651"/>
        <item x="647"/>
        <item x="720"/>
        <item x="699"/>
        <item h="1" x="50"/>
        <item h="1" x="1075"/>
        <item t="default"/>
      </items>
    </pivotField>
  </pivotFields>
  <rowFields count="1">
    <field x="3"/>
  </rowFields>
  <rowItems count="3">
    <i>
      <x/>
    </i>
    <i>
      <x v="1"/>
    </i>
    <i t="grand">
      <x/>
    </i>
  </rowItems>
  <colFields count="1">
    <field x="-2"/>
  </colFields>
  <colItems count="3">
    <i>
      <x/>
    </i>
    <i i="1">
      <x v="1"/>
    </i>
    <i i="2">
      <x v="2"/>
    </i>
  </colItems>
  <pageFields count="3">
    <pageField fld="13" hier="-1"/>
    <pageField fld="11" hier="-1"/>
    <pageField fld="12" hier="-1"/>
  </pageFields>
  <dataFields count="3">
    <dataField name="Average of CPV " fld="13" subtotal="average" baseField="0" baseItem="1"/>
    <dataField name="Average of CPM " fld="11" subtotal="average" baseField="0" baseItem="1"/>
    <dataField name="Average of VPMC " fld="12"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9C0A4-09DB-4D72-A1CA-D7E253C00FC5}">
  <dimension ref="A1:K70"/>
  <sheetViews>
    <sheetView tabSelected="1" topLeftCell="A48" workbookViewId="0">
      <selection activeCell="D62" sqref="D62:K65"/>
    </sheetView>
  </sheetViews>
  <sheetFormatPr defaultRowHeight="14.5" x14ac:dyDescent="0.35"/>
  <cols>
    <col min="10" max="10" width="20.90625" customWidth="1"/>
    <col min="11" max="11" width="100.36328125" customWidth="1"/>
  </cols>
  <sheetData>
    <row r="1" spans="1:11" ht="18.5" x14ac:dyDescent="0.45">
      <c r="A1" s="1" t="s">
        <v>0</v>
      </c>
      <c r="B1" s="2"/>
      <c r="C1" s="3"/>
      <c r="D1" s="3"/>
      <c r="E1" s="3"/>
      <c r="F1" s="3"/>
      <c r="G1" s="3"/>
      <c r="H1" s="3"/>
      <c r="I1" s="3"/>
      <c r="J1" s="3"/>
      <c r="K1" s="3"/>
    </row>
    <row r="2" spans="1:11" x14ac:dyDescent="0.35">
      <c r="A2" s="4"/>
      <c r="B2" s="5"/>
      <c r="C2" s="5"/>
      <c r="D2" s="5"/>
      <c r="E2" s="5"/>
      <c r="F2" s="5"/>
      <c r="G2" s="5"/>
      <c r="H2" s="5"/>
      <c r="I2" s="5"/>
      <c r="J2" s="5"/>
      <c r="K2" s="5"/>
    </row>
    <row r="3" spans="1:11" x14ac:dyDescent="0.35">
      <c r="A3" s="4"/>
      <c r="B3" s="5"/>
      <c r="C3" s="6" t="s">
        <v>56</v>
      </c>
      <c r="D3" s="6"/>
      <c r="E3" s="6"/>
      <c r="F3" s="6"/>
      <c r="G3" s="6"/>
      <c r="H3" s="6"/>
      <c r="I3" s="5"/>
      <c r="J3" s="5"/>
      <c r="K3" s="5"/>
    </row>
    <row r="4" spans="1:11" x14ac:dyDescent="0.35">
      <c r="A4" s="4"/>
      <c r="B4" s="5"/>
      <c r="C4" s="6" t="s">
        <v>54</v>
      </c>
      <c r="D4" s="6"/>
      <c r="E4" s="6"/>
      <c r="F4" s="6"/>
      <c r="G4" s="6"/>
      <c r="H4" s="6"/>
      <c r="I4" s="5"/>
      <c r="J4" s="5"/>
      <c r="K4" s="5"/>
    </row>
    <row r="5" spans="1:11" x14ac:dyDescent="0.35">
      <c r="A5" s="4"/>
      <c r="B5" s="5"/>
      <c r="C5" s="6" t="s">
        <v>1</v>
      </c>
      <c r="D5" s="6"/>
      <c r="E5" s="6"/>
      <c r="F5" s="6"/>
      <c r="G5" s="6"/>
      <c r="H5" s="6"/>
      <c r="I5" s="5"/>
      <c r="J5" s="5"/>
      <c r="K5" s="5"/>
    </row>
    <row r="6" spans="1:11" x14ac:dyDescent="0.35">
      <c r="A6" s="4"/>
      <c r="B6" s="5"/>
      <c r="C6" s="6" t="s">
        <v>2</v>
      </c>
      <c r="D6" s="6"/>
      <c r="E6" s="6"/>
      <c r="F6" s="6"/>
      <c r="G6" s="6"/>
      <c r="H6" s="6"/>
      <c r="I6" s="5"/>
      <c r="J6" s="5"/>
      <c r="K6" s="5"/>
    </row>
    <row r="7" spans="1:11" x14ac:dyDescent="0.35">
      <c r="A7" s="4"/>
      <c r="B7" s="5"/>
      <c r="C7" s="5"/>
      <c r="D7" s="5"/>
      <c r="E7" s="5"/>
      <c r="F7" s="5"/>
      <c r="G7" s="5"/>
      <c r="H7" s="5"/>
      <c r="I7" s="5"/>
      <c r="J7" s="5"/>
      <c r="K7" s="5"/>
    </row>
    <row r="8" spans="1:11" x14ac:dyDescent="0.35">
      <c r="A8" s="4"/>
      <c r="B8" s="5"/>
      <c r="C8" s="5"/>
      <c r="D8" s="5"/>
      <c r="E8" s="5" t="s">
        <v>57</v>
      </c>
      <c r="F8" s="5"/>
      <c r="G8" s="5"/>
      <c r="H8" s="5"/>
      <c r="I8" s="5"/>
      <c r="J8" s="5"/>
      <c r="K8" s="5"/>
    </row>
    <row r="9" spans="1:11" x14ac:dyDescent="0.35">
      <c r="A9" s="4"/>
      <c r="B9" s="5"/>
      <c r="C9" s="5"/>
      <c r="D9" s="5"/>
      <c r="E9" s="5" t="s">
        <v>58</v>
      </c>
      <c r="F9" s="5"/>
      <c r="G9" s="5"/>
      <c r="H9" s="5"/>
      <c r="I9" s="5"/>
      <c r="J9" s="5"/>
      <c r="K9" s="5"/>
    </row>
    <row r="10" spans="1:11" x14ac:dyDescent="0.35">
      <c r="A10" s="4"/>
      <c r="B10" s="5"/>
      <c r="C10" s="5"/>
      <c r="D10" s="5"/>
      <c r="E10" s="5" t="s">
        <v>55</v>
      </c>
      <c r="F10" s="5"/>
      <c r="G10" s="5"/>
      <c r="H10" s="5"/>
      <c r="I10" s="5"/>
      <c r="J10" s="5"/>
      <c r="K10" s="5"/>
    </row>
    <row r="11" spans="1:11" x14ac:dyDescent="0.35">
      <c r="A11" s="4"/>
      <c r="B11" s="5"/>
      <c r="C11" s="5"/>
      <c r="D11" s="5"/>
      <c r="E11" s="5" t="s">
        <v>3</v>
      </c>
      <c r="F11" s="5"/>
      <c r="G11" s="5"/>
      <c r="H11" s="5"/>
      <c r="I11" s="5"/>
      <c r="J11" s="5"/>
      <c r="K11" s="5"/>
    </row>
    <row r="12" spans="1:11" x14ac:dyDescent="0.35">
      <c r="A12" s="7"/>
      <c r="B12" s="3"/>
      <c r="C12" s="3"/>
      <c r="D12" s="3"/>
      <c r="E12" s="3"/>
      <c r="F12" s="3"/>
      <c r="G12" s="3"/>
      <c r="H12" s="3"/>
      <c r="I12" s="3"/>
      <c r="J12" s="3"/>
      <c r="K12" s="3"/>
    </row>
    <row r="13" spans="1:11" x14ac:dyDescent="0.35">
      <c r="A13" s="4"/>
      <c r="B13" s="5"/>
      <c r="C13" s="5"/>
      <c r="D13" s="5"/>
      <c r="E13" s="5"/>
      <c r="F13" s="5"/>
      <c r="G13" s="5"/>
      <c r="H13" s="5"/>
      <c r="I13" s="5"/>
      <c r="J13" s="5"/>
      <c r="K13" s="5"/>
    </row>
    <row r="14" spans="1:11" x14ac:dyDescent="0.35">
      <c r="A14" s="4"/>
      <c r="B14" s="5"/>
      <c r="C14" s="5"/>
      <c r="D14" s="5"/>
      <c r="E14" s="5"/>
      <c r="F14" s="5"/>
      <c r="G14" s="5"/>
      <c r="H14" s="5"/>
      <c r="I14" s="5"/>
      <c r="J14" s="5"/>
      <c r="K14" s="5"/>
    </row>
    <row r="15" spans="1:11" x14ac:dyDescent="0.35">
      <c r="A15" s="8" t="s">
        <v>4</v>
      </c>
      <c r="B15" s="9"/>
      <c r="C15" s="5"/>
      <c r="D15" s="5"/>
      <c r="E15" s="5"/>
      <c r="F15" s="5"/>
      <c r="G15" s="5"/>
      <c r="H15" s="5"/>
      <c r="I15" s="5"/>
      <c r="J15" s="5"/>
      <c r="K15" s="5"/>
    </row>
    <row r="16" spans="1:11" x14ac:dyDescent="0.35">
      <c r="A16" s="4"/>
      <c r="B16" s="5" t="s">
        <v>5</v>
      </c>
      <c r="C16" s="5" t="s">
        <v>65</v>
      </c>
      <c r="D16" s="5"/>
      <c r="E16" s="5"/>
      <c r="F16" s="5"/>
      <c r="G16" s="5"/>
      <c r="H16" s="5"/>
      <c r="I16" s="5"/>
      <c r="J16" s="5"/>
      <c r="K16" s="5"/>
    </row>
    <row r="17" spans="1:11" x14ac:dyDescent="0.35">
      <c r="A17" s="4"/>
      <c r="B17" s="5"/>
      <c r="C17" s="5" t="s">
        <v>6</v>
      </c>
      <c r="D17" s="5"/>
      <c r="E17" s="5"/>
      <c r="F17" s="5"/>
      <c r="G17" s="5"/>
      <c r="H17" s="56" t="s">
        <v>7</v>
      </c>
      <c r="I17" s="57">
        <v>0.11806</v>
      </c>
      <c r="J17" s="56" t="s">
        <v>8</v>
      </c>
      <c r="K17" s="10"/>
    </row>
    <row r="18" spans="1:11" x14ac:dyDescent="0.35">
      <c r="A18" s="4"/>
      <c r="B18" s="5" t="s">
        <v>9</v>
      </c>
      <c r="C18" s="5" t="s">
        <v>66</v>
      </c>
      <c r="D18" s="5"/>
      <c r="E18" s="5"/>
      <c r="F18" s="5"/>
      <c r="G18" s="5"/>
      <c r="H18" s="5"/>
      <c r="I18" s="5"/>
      <c r="J18" s="5"/>
      <c r="K18" s="5"/>
    </row>
    <row r="19" spans="1:11" x14ac:dyDescent="0.35">
      <c r="A19" s="4"/>
      <c r="B19" s="5" t="s">
        <v>10</v>
      </c>
      <c r="C19" s="5" t="s">
        <v>11</v>
      </c>
      <c r="D19" s="5"/>
      <c r="E19" s="5"/>
      <c r="F19" s="5"/>
      <c r="G19" s="5"/>
      <c r="H19" s="5"/>
      <c r="I19" s="5"/>
      <c r="J19" s="5"/>
      <c r="K19" s="5"/>
    </row>
    <row r="20" spans="1:11" x14ac:dyDescent="0.35">
      <c r="A20" s="4"/>
      <c r="B20" s="5"/>
      <c r="C20" s="5" t="s">
        <v>12</v>
      </c>
      <c r="D20" s="5"/>
      <c r="E20" s="5"/>
      <c r="F20" s="5"/>
      <c r="G20" s="5"/>
      <c r="H20" s="5"/>
      <c r="I20" s="5"/>
      <c r="J20" s="5"/>
      <c r="K20" s="5"/>
    </row>
    <row r="21" spans="1:11" x14ac:dyDescent="0.35">
      <c r="A21" s="4"/>
      <c r="B21" s="5"/>
      <c r="C21" s="5" t="s">
        <v>67</v>
      </c>
      <c r="D21" s="5"/>
      <c r="E21" s="5"/>
      <c r="F21" s="5"/>
      <c r="G21" s="5"/>
      <c r="H21" s="5"/>
      <c r="I21" s="5"/>
      <c r="J21" s="5"/>
      <c r="K21" s="5"/>
    </row>
    <row r="22" spans="1:11" x14ac:dyDescent="0.35">
      <c r="A22" s="4"/>
      <c r="B22" s="5"/>
      <c r="C22" s="5"/>
      <c r="D22" s="5"/>
      <c r="E22" s="5"/>
      <c r="F22" s="5"/>
      <c r="G22" s="5"/>
      <c r="H22" s="5"/>
      <c r="I22" s="5"/>
      <c r="J22" s="5"/>
      <c r="K22" s="5"/>
    </row>
    <row r="23" spans="1:11" x14ac:dyDescent="0.35">
      <c r="A23" s="8" t="s">
        <v>13</v>
      </c>
      <c r="B23" s="9"/>
      <c r="C23" s="5"/>
      <c r="D23" s="5"/>
      <c r="E23" s="5"/>
      <c r="F23" s="5"/>
      <c r="G23" s="5"/>
      <c r="H23" s="5"/>
      <c r="I23" s="5"/>
      <c r="J23" s="5"/>
      <c r="K23" s="5"/>
    </row>
    <row r="24" spans="1:11" x14ac:dyDescent="0.35">
      <c r="A24" s="8"/>
      <c r="B24" s="5" t="s">
        <v>14</v>
      </c>
      <c r="C24" s="5" t="s">
        <v>15</v>
      </c>
      <c r="D24" s="5"/>
      <c r="E24" s="5"/>
      <c r="F24" s="5"/>
      <c r="G24" s="5"/>
      <c r="H24" s="5"/>
      <c r="I24" s="5"/>
      <c r="J24" s="5"/>
      <c r="K24" s="5"/>
    </row>
    <row r="25" spans="1:11" x14ac:dyDescent="0.35">
      <c r="A25" s="8"/>
      <c r="B25" s="9"/>
      <c r="C25" s="11" t="s">
        <v>113</v>
      </c>
      <c r="D25" s="12"/>
      <c r="E25" s="12"/>
      <c r="F25" s="12"/>
      <c r="G25" s="12"/>
      <c r="H25" s="12"/>
      <c r="I25" s="12"/>
      <c r="J25" s="12"/>
      <c r="K25" s="13"/>
    </row>
    <row r="26" spans="1:11" x14ac:dyDescent="0.35">
      <c r="A26" s="8"/>
      <c r="B26" s="9"/>
      <c r="C26" s="14" t="s">
        <v>114</v>
      </c>
      <c r="D26" s="15"/>
      <c r="E26" s="15"/>
      <c r="F26" s="15"/>
      <c r="G26" s="15"/>
      <c r="H26" s="15"/>
      <c r="I26" s="15"/>
      <c r="J26" s="15"/>
      <c r="K26" s="16"/>
    </row>
    <row r="27" spans="1:11" x14ac:dyDescent="0.35">
      <c r="A27" s="8"/>
      <c r="B27" s="9"/>
      <c r="C27" s="14" t="s">
        <v>115</v>
      </c>
      <c r="D27" s="15"/>
      <c r="E27" s="15"/>
      <c r="F27" s="15"/>
      <c r="G27" s="15"/>
      <c r="H27" s="15"/>
      <c r="I27" s="15"/>
      <c r="J27" s="15"/>
      <c r="K27" s="16"/>
    </row>
    <row r="28" spans="1:11" x14ac:dyDescent="0.35">
      <c r="A28" s="8"/>
      <c r="B28" s="9"/>
      <c r="C28" s="17" t="s">
        <v>116</v>
      </c>
      <c r="D28" s="18"/>
      <c r="E28" s="18"/>
      <c r="F28" s="18"/>
      <c r="G28" s="18"/>
      <c r="H28" s="18"/>
      <c r="I28" s="18"/>
      <c r="J28" s="18"/>
      <c r="K28" s="19"/>
    </row>
    <row r="29" spans="1:11" x14ac:dyDescent="0.35">
      <c r="A29" s="8"/>
      <c r="B29" s="9"/>
      <c r="C29" s="15"/>
      <c r="D29" s="15"/>
      <c r="E29" s="15"/>
      <c r="F29" s="15"/>
      <c r="G29" s="15"/>
      <c r="H29" s="15"/>
      <c r="I29" s="15"/>
      <c r="J29" s="15"/>
      <c r="K29" s="15"/>
    </row>
    <row r="30" spans="1:11" x14ac:dyDescent="0.35">
      <c r="A30" s="4"/>
      <c r="B30" s="5" t="s">
        <v>16</v>
      </c>
      <c r="C30" s="5" t="s">
        <v>68</v>
      </c>
      <c r="D30" s="5"/>
      <c r="E30" s="5"/>
      <c r="F30" s="5"/>
      <c r="G30" s="5"/>
      <c r="H30" s="5"/>
      <c r="I30" s="5"/>
      <c r="J30" s="5"/>
      <c r="K30" s="5"/>
    </row>
    <row r="31" spans="1:11" x14ac:dyDescent="0.35">
      <c r="A31" s="4"/>
      <c r="B31" s="5"/>
      <c r="C31" s="5" t="s">
        <v>17</v>
      </c>
      <c r="D31" s="5"/>
      <c r="E31" s="5"/>
      <c r="F31" s="5"/>
      <c r="G31" s="5"/>
      <c r="H31" s="5"/>
      <c r="I31" s="5"/>
      <c r="J31" s="5"/>
      <c r="K31" s="5"/>
    </row>
    <row r="32" spans="1:11" x14ac:dyDescent="0.35">
      <c r="A32" s="4"/>
      <c r="B32" s="5"/>
      <c r="C32" s="3" t="s">
        <v>59</v>
      </c>
      <c r="D32" s="3"/>
      <c r="E32" s="3"/>
      <c r="F32" s="3"/>
      <c r="G32" s="20" t="s">
        <v>60</v>
      </c>
      <c r="H32" s="44" t="s">
        <v>128</v>
      </c>
      <c r="I32" s="44"/>
      <c r="J32" s="44"/>
      <c r="K32" s="5"/>
    </row>
    <row r="33" spans="1:11" x14ac:dyDescent="0.35">
      <c r="A33" s="4"/>
      <c r="B33" s="5"/>
      <c r="C33" s="3" t="s">
        <v>69</v>
      </c>
      <c r="D33" s="3"/>
      <c r="E33" s="3"/>
      <c r="F33" s="3"/>
      <c r="G33" s="20" t="s">
        <v>18</v>
      </c>
      <c r="H33" s="44" t="s">
        <v>129</v>
      </c>
      <c r="I33" s="44"/>
      <c r="J33" s="44"/>
      <c r="K33" s="5"/>
    </row>
    <row r="34" spans="1:11" x14ac:dyDescent="0.35">
      <c r="A34" s="4"/>
      <c r="B34" s="5"/>
      <c r="C34" s="3" t="s">
        <v>19</v>
      </c>
      <c r="D34" s="3"/>
      <c r="E34" s="3"/>
      <c r="F34" s="3"/>
      <c r="G34" s="20" t="s">
        <v>20</v>
      </c>
      <c r="H34" s="44" t="s">
        <v>130</v>
      </c>
      <c r="I34" s="44"/>
      <c r="J34" s="44"/>
      <c r="K34" s="5"/>
    </row>
    <row r="35" spans="1:11" x14ac:dyDescent="0.35">
      <c r="A35" s="4"/>
      <c r="B35" s="5"/>
      <c r="C35" s="5"/>
      <c r="D35" s="5"/>
      <c r="E35" s="5"/>
      <c r="F35" s="5"/>
      <c r="G35" s="21"/>
      <c r="H35" s="21"/>
      <c r="I35" s="21"/>
      <c r="J35" s="21"/>
      <c r="K35" s="5"/>
    </row>
    <row r="36" spans="1:11" x14ac:dyDescent="0.35">
      <c r="A36" s="4"/>
      <c r="B36" s="5" t="s">
        <v>21</v>
      </c>
      <c r="C36" s="5" t="s">
        <v>22</v>
      </c>
      <c r="D36" s="5"/>
      <c r="E36" s="5"/>
      <c r="F36" s="5"/>
      <c r="G36" s="5"/>
      <c r="H36" s="5"/>
      <c r="I36" s="5"/>
      <c r="J36" s="5"/>
      <c r="K36" s="5"/>
    </row>
    <row r="37" spans="1:11" x14ac:dyDescent="0.35">
      <c r="A37" s="4"/>
      <c r="B37" s="5"/>
      <c r="C37" s="5"/>
      <c r="D37" s="45" t="s">
        <v>124</v>
      </c>
      <c r="E37" s="12" t="s">
        <v>133</v>
      </c>
      <c r="F37" s="12"/>
      <c r="G37" s="12"/>
      <c r="H37" s="12"/>
      <c r="I37" s="12"/>
      <c r="J37" s="12"/>
      <c r="K37" s="13"/>
    </row>
    <row r="38" spans="1:11" x14ac:dyDescent="0.35">
      <c r="A38" s="4"/>
      <c r="B38" s="5"/>
      <c r="C38" s="5"/>
      <c r="D38" s="46" t="s">
        <v>125</v>
      </c>
      <c r="E38" s="15" t="s">
        <v>132</v>
      </c>
      <c r="F38" s="15"/>
      <c r="G38" s="15"/>
      <c r="H38" s="15"/>
      <c r="I38" s="15"/>
      <c r="J38" s="15"/>
      <c r="K38" s="16"/>
    </row>
    <row r="39" spans="1:11" x14ac:dyDescent="0.35">
      <c r="A39" s="4"/>
      <c r="B39" s="5"/>
      <c r="C39" s="5"/>
      <c r="D39" s="47" t="s">
        <v>126</v>
      </c>
      <c r="E39" s="18" t="s">
        <v>131</v>
      </c>
      <c r="F39" s="18"/>
      <c r="G39" s="18"/>
      <c r="H39" s="18"/>
      <c r="I39" s="18"/>
      <c r="J39" s="18"/>
      <c r="K39" s="19"/>
    </row>
    <row r="40" spans="1:11" x14ac:dyDescent="0.35">
      <c r="A40" s="4"/>
      <c r="B40" s="5"/>
      <c r="C40" s="5"/>
      <c r="D40" s="5"/>
      <c r="E40" s="5"/>
      <c r="F40" s="5"/>
      <c r="G40" s="5"/>
      <c r="H40" s="5"/>
      <c r="I40" s="5"/>
      <c r="J40" s="5"/>
      <c r="K40" s="5"/>
    </row>
    <row r="41" spans="1:11" x14ac:dyDescent="0.35">
      <c r="A41" s="4"/>
      <c r="B41" s="5" t="s">
        <v>127</v>
      </c>
      <c r="C41" s="5" t="s">
        <v>23</v>
      </c>
      <c r="D41" s="5"/>
      <c r="E41" s="5"/>
      <c r="F41" s="5"/>
      <c r="G41" s="5"/>
      <c r="H41" s="5"/>
      <c r="I41" s="5"/>
      <c r="J41" s="5"/>
      <c r="K41" s="5"/>
    </row>
    <row r="42" spans="1:11" x14ac:dyDescent="0.35">
      <c r="A42" s="4"/>
      <c r="B42" s="5"/>
      <c r="C42" s="5" t="s">
        <v>63</v>
      </c>
      <c r="D42" s="5"/>
      <c r="E42" s="5"/>
      <c r="F42" s="5"/>
      <c r="G42" s="5"/>
      <c r="H42" s="5"/>
      <c r="I42" s="5"/>
      <c r="J42" s="5"/>
      <c r="K42" s="5"/>
    </row>
    <row r="43" spans="1:11" x14ac:dyDescent="0.35">
      <c r="A43" s="4"/>
      <c r="B43" s="5"/>
      <c r="C43" s="5" t="s">
        <v>24</v>
      </c>
      <c r="D43" s="5"/>
      <c r="E43" s="5"/>
      <c r="F43" s="5"/>
      <c r="G43" s="5"/>
      <c r="H43" s="5"/>
      <c r="I43" s="5"/>
      <c r="J43" s="5"/>
      <c r="K43" s="22" t="s">
        <v>134</v>
      </c>
    </row>
    <row r="44" spans="1:11" x14ac:dyDescent="0.35">
      <c r="A44" s="4"/>
      <c r="B44" s="5"/>
      <c r="C44" s="5"/>
      <c r="D44" s="5"/>
      <c r="E44" s="5"/>
      <c r="F44" s="5"/>
      <c r="G44" s="5"/>
      <c r="H44" s="5"/>
      <c r="I44" s="5"/>
      <c r="J44" s="5"/>
      <c r="K44" s="5"/>
    </row>
    <row r="45" spans="1:11" x14ac:dyDescent="0.35">
      <c r="A45" s="8" t="s">
        <v>25</v>
      </c>
      <c r="B45" s="9"/>
      <c r="C45" s="5"/>
      <c r="D45" s="5"/>
      <c r="E45" s="5"/>
      <c r="F45" s="5"/>
      <c r="G45" s="5"/>
      <c r="H45" s="5"/>
      <c r="I45" s="5"/>
      <c r="J45" s="5"/>
      <c r="K45" s="5"/>
    </row>
    <row r="46" spans="1:11" x14ac:dyDescent="0.35">
      <c r="A46" s="4"/>
      <c r="B46" s="5" t="s">
        <v>26</v>
      </c>
      <c r="C46" s="5" t="s">
        <v>70</v>
      </c>
      <c r="D46" s="5"/>
      <c r="E46" s="5"/>
      <c r="F46" s="5"/>
      <c r="G46" s="5"/>
      <c r="H46" s="5"/>
      <c r="I46" s="5"/>
      <c r="J46" s="5"/>
      <c r="K46" s="5"/>
    </row>
    <row r="47" spans="1:11" x14ac:dyDescent="0.35">
      <c r="A47" s="4"/>
      <c r="B47" s="5"/>
      <c r="C47" s="5"/>
      <c r="D47" s="11" t="s">
        <v>71</v>
      </c>
      <c r="E47" s="12"/>
      <c r="F47" s="12"/>
      <c r="G47" s="12"/>
      <c r="H47" s="12"/>
      <c r="I47" s="12"/>
      <c r="J47" s="12"/>
      <c r="K47" s="13"/>
    </row>
    <row r="48" spans="1:11" x14ac:dyDescent="0.35">
      <c r="A48" s="4"/>
      <c r="B48" s="5"/>
      <c r="C48" s="5"/>
      <c r="D48" s="14" t="s">
        <v>151</v>
      </c>
      <c r="E48" s="15"/>
      <c r="F48" s="15"/>
      <c r="G48" s="15"/>
      <c r="H48" s="15"/>
      <c r="I48" s="15"/>
      <c r="J48" s="15"/>
      <c r="K48" s="16"/>
    </row>
    <row r="49" spans="1:11" x14ac:dyDescent="0.35">
      <c r="A49" s="4"/>
      <c r="B49" s="5"/>
      <c r="C49" s="5"/>
      <c r="D49" s="14" t="s">
        <v>146</v>
      </c>
      <c r="E49" s="15"/>
      <c r="F49" s="15"/>
      <c r="G49" s="15"/>
      <c r="H49" s="15"/>
      <c r="I49" s="15"/>
      <c r="J49" s="15"/>
      <c r="K49" s="16"/>
    </row>
    <row r="50" spans="1:11" x14ac:dyDescent="0.35">
      <c r="A50" s="4"/>
      <c r="B50" s="5"/>
      <c r="C50" s="5"/>
      <c r="D50" s="14" t="s">
        <v>147</v>
      </c>
      <c r="E50" s="15"/>
      <c r="F50" s="15"/>
      <c r="G50" s="15"/>
      <c r="H50" s="15"/>
      <c r="I50" s="15"/>
      <c r="J50" s="15"/>
      <c r="K50" s="16"/>
    </row>
    <row r="51" spans="1:11" x14ac:dyDescent="0.35">
      <c r="A51" s="4"/>
      <c r="B51" s="5"/>
      <c r="C51" s="5"/>
      <c r="D51" s="53" t="s">
        <v>149</v>
      </c>
      <c r="E51" s="15"/>
      <c r="F51" s="15"/>
      <c r="G51" s="15"/>
      <c r="H51" s="15"/>
      <c r="I51" s="15"/>
      <c r="J51" s="15"/>
      <c r="K51" s="16"/>
    </row>
    <row r="52" spans="1:11" x14ac:dyDescent="0.35">
      <c r="A52" s="4"/>
      <c r="B52" s="5"/>
      <c r="C52" s="5"/>
      <c r="D52" s="14" t="s">
        <v>150</v>
      </c>
      <c r="E52" s="15"/>
      <c r="F52" s="15"/>
      <c r="G52" s="15"/>
      <c r="H52" s="15"/>
      <c r="I52" s="15"/>
      <c r="J52" s="15"/>
      <c r="K52" s="16"/>
    </row>
    <row r="53" spans="1:11" x14ac:dyDescent="0.35">
      <c r="A53" s="4"/>
      <c r="B53" s="5"/>
      <c r="C53" s="5"/>
      <c r="D53" s="52" t="s">
        <v>148</v>
      </c>
      <c r="E53" s="15"/>
      <c r="F53" s="15"/>
      <c r="G53" s="15"/>
      <c r="H53" s="15"/>
      <c r="I53" s="15"/>
      <c r="J53" s="15"/>
      <c r="K53" s="16"/>
    </row>
    <row r="54" spans="1:11" x14ac:dyDescent="0.35">
      <c r="A54" s="4"/>
      <c r="B54" s="5"/>
      <c r="C54" s="5"/>
      <c r="D54" s="14"/>
      <c r="E54" s="15"/>
      <c r="F54" s="15"/>
      <c r="G54" s="15"/>
      <c r="H54" s="15"/>
      <c r="I54" s="15"/>
      <c r="J54" s="15"/>
      <c r="K54" s="16"/>
    </row>
    <row r="55" spans="1:11" x14ac:dyDescent="0.35">
      <c r="A55" s="4"/>
      <c r="B55" s="5"/>
      <c r="C55" s="5"/>
      <c r="D55" s="14" t="s">
        <v>152</v>
      </c>
      <c r="E55" s="15"/>
      <c r="F55" s="15"/>
      <c r="G55" s="15"/>
      <c r="H55" s="15"/>
      <c r="I55" s="15"/>
      <c r="J55" s="15"/>
      <c r="K55" s="16"/>
    </row>
    <row r="56" spans="1:11" x14ac:dyDescent="0.35">
      <c r="A56" s="4"/>
      <c r="B56" s="5"/>
      <c r="C56" s="5"/>
      <c r="D56" s="53" t="s">
        <v>149</v>
      </c>
      <c r="E56" s="15"/>
      <c r="F56" s="15"/>
      <c r="G56" s="15"/>
      <c r="H56" s="15"/>
      <c r="I56" s="15"/>
      <c r="J56" s="15"/>
      <c r="K56" s="16"/>
    </row>
    <row r="57" spans="1:11" x14ac:dyDescent="0.35">
      <c r="A57" s="4"/>
      <c r="B57" s="5"/>
      <c r="C57" s="5"/>
      <c r="D57" s="14" t="s">
        <v>153</v>
      </c>
      <c r="E57" s="15"/>
      <c r="F57" s="15"/>
      <c r="G57" s="15"/>
      <c r="H57" s="15"/>
      <c r="I57" s="15"/>
      <c r="J57" s="15"/>
      <c r="K57" s="16"/>
    </row>
    <row r="58" spans="1:11" x14ac:dyDescent="0.35">
      <c r="A58" s="4"/>
      <c r="B58" s="5"/>
      <c r="C58" s="5"/>
      <c r="D58" s="52" t="s">
        <v>154</v>
      </c>
      <c r="E58" s="15"/>
      <c r="F58" s="15"/>
      <c r="G58" s="15"/>
      <c r="H58" s="15"/>
      <c r="I58" s="15"/>
      <c r="J58" s="15"/>
      <c r="K58" s="16"/>
    </row>
    <row r="59" spans="1:11" x14ac:dyDescent="0.35">
      <c r="A59" s="4"/>
      <c r="B59" s="5"/>
      <c r="C59" s="5"/>
      <c r="D59" s="17"/>
      <c r="E59" s="18"/>
      <c r="F59" s="18"/>
      <c r="G59" s="18"/>
      <c r="H59" s="18"/>
      <c r="I59" s="18"/>
      <c r="J59" s="18"/>
      <c r="K59" s="19"/>
    </row>
    <row r="60" spans="1:11" x14ac:dyDescent="0.35">
      <c r="A60" s="4"/>
      <c r="B60" s="5"/>
      <c r="C60" s="5"/>
      <c r="D60" s="5"/>
      <c r="E60" s="5"/>
      <c r="F60" s="5"/>
      <c r="G60" s="5"/>
      <c r="H60" s="5"/>
      <c r="I60" s="5"/>
      <c r="J60" s="5"/>
      <c r="K60" s="5"/>
    </row>
    <row r="61" spans="1:11" x14ac:dyDescent="0.35">
      <c r="A61" s="4"/>
      <c r="B61" s="5" t="s">
        <v>27</v>
      </c>
      <c r="C61" s="5" t="s">
        <v>28</v>
      </c>
      <c r="D61" s="5"/>
      <c r="E61" s="5"/>
      <c r="F61" s="5"/>
      <c r="G61" s="5"/>
      <c r="H61" s="5"/>
      <c r="I61" s="5"/>
      <c r="J61" s="5"/>
      <c r="K61" s="5"/>
    </row>
    <row r="62" spans="1:11" x14ac:dyDescent="0.35">
      <c r="A62" s="4"/>
      <c r="B62" s="5"/>
      <c r="C62" s="5"/>
      <c r="D62" s="11" t="s">
        <v>71</v>
      </c>
      <c r="E62" s="12"/>
      <c r="F62" s="12"/>
      <c r="G62" s="12"/>
      <c r="H62" s="12"/>
      <c r="I62" s="12"/>
      <c r="J62" s="12"/>
      <c r="K62" s="13"/>
    </row>
    <row r="63" spans="1:11" x14ac:dyDescent="0.35">
      <c r="A63" s="4"/>
      <c r="B63" s="5"/>
      <c r="C63" s="5"/>
      <c r="D63" s="53" t="s">
        <v>155</v>
      </c>
      <c r="E63" s="15"/>
      <c r="F63" s="15"/>
      <c r="G63" s="15"/>
      <c r="H63" s="15"/>
      <c r="I63" s="15"/>
      <c r="J63" s="15"/>
      <c r="K63" s="16"/>
    </row>
    <row r="64" spans="1:11" x14ac:dyDescent="0.35">
      <c r="A64" s="4"/>
      <c r="B64" s="5"/>
      <c r="C64" s="5"/>
      <c r="D64" s="14" t="s">
        <v>156</v>
      </c>
      <c r="E64" s="15"/>
      <c r="F64" s="15"/>
      <c r="G64" s="15"/>
      <c r="H64" s="15"/>
      <c r="I64" s="15"/>
      <c r="J64" s="15"/>
      <c r="K64" s="16"/>
    </row>
    <row r="65" spans="1:11" x14ac:dyDescent="0.35">
      <c r="A65" s="4"/>
      <c r="B65" s="5"/>
      <c r="C65" s="5"/>
      <c r="D65" s="14" t="s">
        <v>157</v>
      </c>
      <c r="E65" s="15"/>
      <c r="F65" s="15"/>
      <c r="G65" s="15"/>
      <c r="H65" s="15"/>
      <c r="I65" s="15"/>
      <c r="J65" s="15"/>
      <c r="K65" s="16"/>
    </row>
    <row r="66" spans="1:11" x14ac:dyDescent="0.35">
      <c r="A66" s="4"/>
      <c r="B66" s="5"/>
      <c r="C66" s="5"/>
      <c r="D66" s="14"/>
      <c r="E66" s="15"/>
      <c r="F66" s="15"/>
      <c r="G66" s="15"/>
      <c r="H66" s="15"/>
      <c r="I66" s="15"/>
      <c r="J66" s="15"/>
      <c r="K66" s="16"/>
    </row>
    <row r="67" spans="1:11" x14ac:dyDescent="0.35">
      <c r="A67" s="4"/>
      <c r="B67" s="5"/>
      <c r="C67" s="5"/>
      <c r="D67" s="53" t="s">
        <v>158</v>
      </c>
      <c r="E67" s="15"/>
      <c r="F67" s="15"/>
      <c r="G67" s="15"/>
      <c r="H67" s="15"/>
      <c r="I67" s="15"/>
      <c r="J67" s="15"/>
      <c r="K67" s="16"/>
    </row>
    <row r="68" spans="1:11" x14ac:dyDescent="0.35">
      <c r="A68" s="4"/>
      <c r="B68" s="5"/>
      <c r="C68" s="5"/>
      <c r="D68" s="14" t="s">
        <v>159</v>
      </c>
      <c r="E68" s="15"/>
      <c r="F68" s="15"/>
      <c r="G68" s="15"/>
      <c r="H68" s="15"/>
      <c r="I68" s="15"/>
      <c r="J68" s="15"/>
      <c r="K68" s="16"/>
    </row>
    <row r="69" spans="1:11" x14ac:dyDescent="0.35">
      <c r="A69" s="4"/>
      <c r="B69" s="5"/>
      <c r="C69" s="5"/>
      <c r="D69" s="14" t="s">
        <v>160</v>
      </c>
      <c r="E69" s="15"/>
      <c r="F69" s="15"/>
      <c r="G69" s="15"/>
      <c r="H69" s="15"/>
      <c r="I69" s="15"/>
      <c r="J69" s="15"/>
      <c r="K69" s="16"/>
    </row>
    <row r="70" spans="1:11" x14ac:dyDescent="0.35">
      <c r="A70" s="4"/>
      <c r="B70" s="5"/>
      <c r="C70" s="5"/>
      <c r="D70" s="17"/>
      <c r="E70" s="18"/>
      <c r="F70" s="18"/>
      <c r="G70" s="18"/>
      <c r="H70" s="18"/>
      <c r="I70" s="18"/>
      <c r="J70" s="18"/>
      <c r="K70"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2472-E7D9-4035-9672-B8BF7967A4CF}">
  <dimension ref="A1:AR2113"/>
  <sheetViews>
    <sheetView zoomScale="89" zoomScaleNormal="89" workbookViewId="0">
      <selection activeCell="L3" sqref="L3"/>
    </sheetView>
  </sheetViews>
  <sheetFormatPr defaultRowHeight="14.5" x14ac:dyDescent="0.35"/>
  <cols>
    <col min="1" max="1" width="11.54296875" customWidth="1"/>
    <col min="4" max="4" width="8.81640625" customWidth="1"/>
    <col min="7" max="7" width="9.1796875" bestFit="1" customWidth="1"/>
    <col min="8" max="8" width="10.54296875" bestFit="1" customWidth="1"/>
    <col min="9" max="9" width="22.1796875" style="50" customWidth="1"/>
    <col min="10" max="10" width="13.08984375" style="50" customWidth="1"/>
    <col min="11" max="11" width="16.36328125" style="50" customWidth="1"/>
    <col min="12" max="12" width="8.81640625" style="31"/>
    <col min="13" max="13" width="12.81640625" style="31" customWidth="1"/>
    <col min="14" max="14" width="12.6328125" style="31" customWidth="1"/>
    <col min="15" max="15" width="16.08984375" customWidth="1"/>
    <col min="16" max="16" width="12.6328125" bestFit="1" customWidth="1"/>
    <col min="17" max="17" width="15.6328125" bestFit="1" customWidth="1"/>
    <col min="18" max="18" width="12.6328125" bestFit="1" customWidth="1"/>
    <col min="19" max="19" width="17.1796875" bestFit="1" customWidth="1"/>
    <col min="20" max="20" width="15" bestFit="1" customWidth="1"/>
    <col min="21" max="21" width="16.1796875" bestFit="1" customWidth="1"/>
    <col min="22" max="22" width="11.81640625" bestFit="1" customWidth="1"/>
    <col min="23" max="23" width="17" bestFit="1" customWidth="1"/>
    <col min="24" max="24" width="16.1796875" bestFit="1" customWidth="1"/>
    <col min="25" max="25" width="15" bestFit="1" customWidth="1"/>
    <col min="26" max="26" width="14.453125" bestFit="1" customWidth="1"/>
    <col min="27" max="27" width="11.81640625" bestFit="1" customWidth="1"/>
    <col min="28" max="28" width="17" bestFit="1" customWidth="1"/>
    <col min="29" max="29" width="16.1796875" bestFit="1" customWidth="1"/>
    <col min="30" max="30" width="15" bestFit="1" customWidth="1"/>
    <col min="31" max="31" width="14.453125" bestFit="1" customWidth="1"/>
    <col min="32" max="32" width="11.81640625" bestFit="1" customWidth="1"/>
    <col min="33" max="33" width="17" bestFit="1" customWidth="1"/>
    <col min="34" max="34" width="16.1796875" bestFit="1" customWidth="1"/>
    <col min="35" max="35" width="15" bestFit="1" customWidth="1"/>
    <col min="36" max="36" width="14.453125" bestFit="1" customWidth="1"/>
    <col min="37" max="37" width="11.81640625" bestFit="1" customWidth="1"/>
    <col min="38" max="38" width="17" bestFit="1" customWidth="1"/>
    <col min="39" max="39" width="16.1796875" bestFit="1" customWidth="1"/>
    <col min="40" max="40" width="15" bestFit="1" customWidth="1"/>
    <col min="41" max="41" width="12.6328125" bestFit="1" customWidth="1"/>
    <col min="42" max="42" width="15" bestFit="1" customWidth="1"/>
    <col min="43" max="43" width="14.453125" bestFit="1" customWidth="1"/>
    <col min="44" max="44" width="16.1796875" bestFit="1" customWidth="1"/>
    <col min="45" max="45" width="15" bestFit="1" customWidth="1"/>
    <col min="46" max="46" width="14.453125" bestFit="1" customWidth="1"/>
    <col min="47" max="47" width="11.81640625" bestFit="1" customWidth="1"/>
    <col min="48" max="48" width="17" bestFit="1" customWidth="1"/>
    <col min="49" max="49" width="16.1796875" bestFit="1" customWidth="1"/>
    <col min="50" max="50" width="15" bestFit="1" customWidth="1"/>
    <col min="51" max="51" width="14.453125" bestFit="1" customWidth="1"/>
    <col min="52" max="52" width="11.81640625" bestFit="1" customWidth="1"/>
    <col min="53" max="53" width="17" bestFit="1" customWidth="1"/>
    <col min="54" max="54" width="16.1796875" bestFit="1" customWidth="1"/>
    <col min="55" max="55" width="15" bestFit="1" customWidth="1"/>
    <col min="56" max="56" width="14.453125" bestFit="1" customWidth="1"/>
    <col min="57" max="57" width="16.81640625" bestFit="1" customWidth="1"/>
    <col min="58" max="58" width="21.81640625" bestFit="1" customWidth="1"/>
    <col min="59" max="59" width="21.08984375" bestFit="1" customWidth="1"/>
    <col min="60" max="60" width="19.81640625" bestFit="1" customWidth="1"/>
    <col min="61" max="61" width="19.1796875" bestFit="1" customWidth="1"/>
  </cols>
  <sheetData>
    <row r="1" spans="1:14" x14ac:dyDescent="0.35">
      <c r="A1" s="23" t="s">
        <v>61</v>
      </c>
      <c r="B1" s="23" t="s">
        <v>62</v>
      </c>
      <c r="C1" s="23" t="s">
        <v>64</v>
      </c>
      <c r="D1" s="23" t="s">
        <v>29</v>
      </c>
      <c r="E1" s="23" t="s">
        <v>30</v>
      </c>
      <c r="F1" s="24" t="s">
        <v>31</v>
      </c>
      <c r="G1" s="23" t="s">
        <v>32</v>
      </c>
      <c r="H1" s="23" t="s">
        <v>33</v>
      </c>
      <c r="I1" s="49" t="s">
        <v>74</v>
      </c>
      <c r="J1" s="49" t="s">
        <v>73</v>
      </c>
      <c r="K1" s="51" t="s">
        <v>75</v>
      </c>
      <c r="L1" s="48" t="s">
        <v>76</v>
      </c>
      <c r="M1" s="48" t="s">
        <v>77</v>
      </c>
      <c r="N1" s="48" t="s">
        <v>78</v>
      </c>
    </row>
    <row r="2" spans="1:14" x14ac:dyDescent="0.35">
      <c r="A2" s="28">
        <v>41091</v>
      </c>
      <c r="B2" s="27">
        <v>0.38541666666666669</v>
      </c>
      <c r="C2">
        <v>9</v>
      </c>
      <c r="D2" s="25">
        <v>20</v>
      </c>
      <c r="E2" s="25" t="s">
        <v>34</v>
      </c>
      <c r="F2" s="26">
        <v>1536.3636363636399</v>
      </c>
      <c r="G2" s="26">
        <v>2</v>
      </c>
      <c r="H2" s="26">
        <v>28000</v>
      </c>
      <c r="I2" s="50">
        <f>F2 * 0.11806</f>
        <v>181.38309090909132</v>
      </c>
      <c r="J2" s="50" t="str">
        <f t="shared" ref="J2:J65" si="0">TEXT(A2, "dddd")</f>
        <v>Sunday</v>
      </c>
      <c r="K2" s="50">
        <f>IF(D2=20, H2*0.8, H2)</f>
        <v>22400</v>
      </c>
      <c r="L2" s="31">
        <f>(I2/K2) * 1000</f>
        <v>8.097459415584435</v>
      </c>
      <c r="M2" s="31">
        <f>(G2/K2)*1000000</f>
        <v>89.285714285714292</v>
      </c>
      <c r="N2" s="31">
        <f xml:space="preserve"> I2 / G2</f>
        <v>90.691545454545661</v>
      </c>
    </row>
    <row r="3" spans="1:14" x14ac:dyDescent="0.35">
      <c r="A3" s="28">
        <v>41091</v>
      </c>
      <c r="B3" s="27">
        <v>0.39305555555555555</v>
      </c>
      <c r="C3">
        <v>9</v>
      </c>
      <c r="D3" s="25">
        <v>20</v>
      </c>
      <c r="E3" s="25" t="s">
        <v>35</v>
      </c>
      <c r="F3" s="26">
        <v>23391.136363636364</v>
      </c>
      <c r="G3" s="26">
        <v>95</v>
      </c>
      <c r="H3" s="26">
        <v>490000</v>
      </c>
      <c r="I3" s="50">
        <f t="shared" ref="I3:I66" si="1">F3 * 0.11806</f>
        <v>2761.5575590909093</v>
      </c>
      <c r="J3" s="50" t="str">
        <f t="shared" si="0"/>
        <v>Sunday</v>
      </c>
      <c r="K3" s="50">
        <f t="shared" ref="K3:K66" si="2">IF(D3=20, H3*0.8, H3)</f>
        <v>392000</v>
      </c>
      <c r="L3" s="31">
        <f t="shared" ref="L3:L66" si="3">(I3/K3) * 1000</f>
        <v>7.0447896915584423</v>
      </c>
      <c r="M3" s="31">
        <f t="shared" ref="M3:M66" si="4">(G3/K3)*1000000</f>
        <v>242.34693877551021</v>
      </c>
      <c r="N3" s="31">
        <f t="shared" ref="N3:N66" si="5" xml:space="preserve"> I3 / G3</f>
        <v>29.069026937799045</v>
      </c>
    </row>
    <row r="4" spans="1:14" x14ac:dyDescent="0.35">
      <c r="A4" s="28">
        <v>41091</v>
      </c>
      <c r="B4" s="27">
        <v>0.41666666666666669</v>
      </c>
      <c r="C4">
        <v>10</v>
      </c>
      <c r="D4" s="25">
        <v>20</v>
      </c>
      <c r="E4" s="25" t="s">
        <v>36</v>
      </c>
      <c r="F4" s="26">
        <v>3840.9090909090905</v>
      </c>
      <c r="G4" s="26">
        <v>4</v>
      </c>
      <c r="H4" s="26">
        <v>14000</v>
      </c>
      <c r="I4" s="50">
        <f t="shared" si="1"/>
        <v>453.4577272727272</v>
      </c>
      <c r="J4" s="50" t="str">
        <f t="shared" si="0"/>
        <v>Sunday</v>
      </c>
      <c r="K4" s="50">
        <f t="shared" si="2"/>
        <v>11200</v>
      </c>
      <c r="L4" s="31">
        <f t="shared" si="3"/>
        <v>40.487297077922072</v>
      </c>
      <c r="M4" s="31">
        <f t="shared" si="4"/>
        <v>357.14285714285717</v>
      </c>
      <c r="N4" s="31">
        <f t="shared" si="5"/>
        <v>113.3644318181818</v>
      </c>
    </row>
    <row r="5" spans="1:14" x14ac:dyDescent="0.35">
      <c r="A5" s="28">
        <v>41091</v>
      </c>
      <c r="B5" s="27">
        <v>0.42222222222222222</v>
      </c>
      <c r="C5">
        <v>10</v>
      </c>
      <c r="D5" s="25">
        <v>30</v>
      </c>
      <c r="E5" s="25" t="s">
        <v>34</v>
      </c>
      <c r="F5" s="26">
        <v>4916.363636363636</v>
      </c>
      <c r="G5" s="26">
        <v>38</v>
      </c>
      <c r="H5" s="26">
        <v>56000</v>
      </c>
      <c r="I5" s="50">
        <f>F5 * 0.11806</f>
        <v>580.42589090909087</v>
      </c>
      <c r="J5" s="50" t="str">
        <f t="shared" si="0"/>
        <v>Sunday</v>
      </c>
      <c r="K5" s="50">
        <f t="shared" si="2"/>
        <v>56000</v>
      </c>
      <c r="L5" s="31">
        <f t="shared" si="3"/>
        <v>10.364748051948052</v>
      </c>
      <c r="M5" s="31">
        <f t="shared" si="4"/>
        <v>678.57142857142856</v>
      </c>
      <c r="N5" s="31">
        <f t="shared" si="5"/>
        <v>15.274365550239233</v>
      </c>
    </row>
    <row r="6" spans="1:14" x14ac:dyDescent="0.35">
      <c r="A6" s="28">
        <v>41091</v>
      </c>
      <c r="B6" s="27">
        <v>0.42569444444444443</v>
      </c>
      <c r="C6">
        <v>10</v>
      </c>
      <c r="D6" s="25">
        <v>20</v>
      </c>
      <c r="E6" s="25" t="s">
        <v>37</v>
      </c>
      <c r="F6" s="26">
        <v>998.63636363636374</v>
      </c>
      <c r="G6" s="26">
        <v>11</v>
      </c>
      <c r="H6" s="26">
        <v>28000</v>
      </c>
      <c r="I6" s="50">
        <f t="shared" si="1"/>
        <v>117.8990090909091</v>
      </c>
      <c r="J6" s="50" t="str">
        <f t="shared" si="0"/>
        <v>Sunday</v>
      </c>
      <c r="K6" s="50">
        <f t="shared" si="2"/>
        <v>22400</v>
      </c>
      <c r="L6" s="31">
        <f t="shared" si="3"/>
        <v>5.2633486201298707</v>
      </c>
      <c r="M6" s="31">
        <f t="shared" si="4"/>
        <v>491.07142857142861</v>
      </c>
      <c r="N6" s="31">
        <f t="shared" si="5"/>
        <v>10.718091735537191</v>
      </c>
    </row>
    <row r="7" spans="1:14" x14ac:dyDescent="0.35">
      <c r="A7" s="28">
        <v>41091</v>
      </c>
      <c r="B7" s="27">
        <v>0.44513888888888892</v>
      </c>
      <c r="C7">
        <v>10</v>
      </c>
      <c r="D7" s="25">
        <v>20</v>
      </c>
      <c r="E7" s="25" t="s">
        <v>36</v>
      </c>
      <c r="F7" s="26">
        <v>6990.454545454545</v>
      </c>
      <c r="G7" s="26">
        <v>12</v>
      </c>
      <c r="H7" s="26">
        <v>42000</v>
      </c>
      <c r="I7" s="50">
        <f t="shared" si="1"/>
        <v>825.29306363636363</v>
      </c>
      <c r="J7" s="50" t="str">
        <f t="shared" si="0"/>
        <v>Sunday</v>
      </c>
      <c r="K7" s="50">
        <f t="shared" si="2"/>
        <v>33600</v>
      </c>
      <c r="L7" s="31">
        <f t="shared" si="3"/>
        <v>24.562293560606062</v>
      </c>
      <c r="M7" s="31">
        <f t="shared" si="4"/>
        <v>357.14285714285717</v>
      </c>
      <c r="N7" s="31">
        <f t="shared" si="5"/>
        <v>68.774421969696974</v>
      </c>
    </row>
    <row r="8" spans="1:14" x14ac:dyDescent="0.35">
      <c r="A8" s="28">
        <v>41091</v>
      </c>
      <c r="B8" s="27">
        <v>0.45069444444444445</v>
      </c>
      <c r="C8">
        <v>10</v>
      </c>
      <c r="D8" s="25">
        <v>20</v>
      </c>
      <c r="E8" s="25" t="s">
        <v>38</v>
      </c>
      <c r="F8" s="26">
        <v>3072.727272727273</v>
      </c>
      <c r="G8" s="26">
        <v>8</v>
      </c>
      <c r="H8" s="26">
        <v>28000</v>
      </c>
      <c r="I8" s="50">
        <f t="shared" si="1"/>
        <v>362.76618181818185</v>
      </c>
      <c r="J8" s="50" t="str">
        <f t="shared" si="0"/>
        <v>Sunday</v>
      </c>
      <c r="K8" s="50">
        <f t="shared" si="2"/>
        <v>22400</v>
      </c>
      <c r="L8" s="31">
        <f t="shared" si="3"/>
        <v>16.194918831168835</v>
      </c>
      <c r="M8" s="31">
        <f t="shared" si="4"/>
        <v>357.14285714285717</v>
      </c>
      <c r="N8" s="31">
        <f t="shared" si="5"/>
        <v>45.345772727272731</v>
      </c>
    </row>
    <row r="9" spans="1:14" x14ac:dyDescent="0.35">
      <c r="A9" s="28">
        <v>41091</v>
      </c>
      <c r="B9" s="27">
        <v>0.45833333333333331</v>
      </c>
      <c r="C9">
        <v>11</v>
      </c>
      <c r="D9" s="25">
        <v>20</v>
      </c>
      <c r="E9" s="25" t="s">
        <v>39</v>
      </c>
      <c r="F9" s="26">
        <v>1536.3636363636365</v>
      </c>
      <c r="G9" s="26">
        <v>2</v>
      </c>
      <c r="H9" s="26">
        <v>28000</v>
      </c>
      <c r="I9" s="50">
        <f t="shared" si="1"/>
        <v>181.38309090909092</v>
      </c>
      <c r="J9" s="50" t="str">
        <f t="shared" si="0"/>
        <v>Sunday</v>
      </c>
      <c r="K9" s="50">
        <f t="shared" si="2"/>
        <v>22400</v>
      </c>
      <c r="L9" s="31">
        <f t="shared" si="3"/>
        <v>8.0974594155844173</v>
      </c>
      <c r="M9" s="31">
        <f t="shared" si="4"/>
        <v>89.285714285714292</v>
      </c>
      <c r="N9" s="31">
        <f t="shared" si="5"/>
        <v>90.691545454545462</v>
      </c>
    </row>
    <row r="10" spans="1:14" x14ac:dyDescent="0.35">
      <c r="A10" s="28">
        <v>41091</v>
      </c>
      <c r="B10" s="27">
        <v>0.45833333333333331</v>
      </c>
      <c r="C10">
        <v>11</v>
      </c>
      <c r="D10" s="25">
        <v>20</v>
      </c>
      <c r="E10" s="25" t="s">
        <v>37</v>
      </c>
      <c r="F10" s="26">
        <v>55462.727272727279</v>
      </c>
      <c r="G10" s="26">
        <v>88</v>
      </c>
      <c r="H10" s="26">
        <v>980000</v>
      </c>
      <c r="I10" s="50">
        <f t="shared" si="1"/>
        <v>6547.9295818181827</v>
      </c>
      <c r="J10" s="50" t="str">
        <f t="shared" si="0"/>
        <v>Sunday</v>
      </c>
      <c r="K10" s="50">
        <f t="shared" si="2"/>
        <v>784000</v>
      </c>
      <c r="L10" s="31">
        <f t="shared" si="3"/>
        <v>8.3519509972170702</v>
      </c>
      <c r="M10" s="31">
        <f t="shared" si="4"/>
        <v>112.24489795918367</v>
      </c>
      <c r="N10" s="31">
        <f t="shared" si="5"/>
        <v>74.408290702479349</v>
      </c>
    </row>
    <row r="11" spans="1:14" x14ac:dyDescent="0.35">
      <c r="A11" s="28">
        <v>41091</v>
      </c>
      <c r="B11" s="27">
        <v>0.46319444444444446</v>
      </c>
      <c r="C11">
        <v>11</v>
      </c>
      <c r="D11" s="25">
        <v>20</v>
      </c>
      <c r="E11" s="25" t="s">
        <v>40</v>
      </c>
      <c r="F11" s="26">
        <v>9026.136363636364</v>
      </c>
      <c r="G11" s="26">
        <v>30</v>
      </c>
      <c r="H11" s="26">
        <v>98000</v>
      </c>
      <c r="I11" s="50">
        <f t="shared" si="1"/>
        <v>1065.625659090909</v>
      </c>
      <c r="J11" s="50" t="str">
        <f t="shared" si="0"/>
        <v>Sunday</v>
      </c>
      <c r="K11" s="50">
        <f t="shared" si="2"/>
        <v>78400</v>
      </c>
      <c r="L11" s="31">
        <f t="shared" si="3"/>
        <v>13.592164019016696</v>
      </c>
      <c r="M11" s="31">
        <f t="shared" si="4"/>
        <v>382.65306122448976</v>
      </c>
      <c r="N11" s="31">
        <f t="shared" si="5"/>
        <v>35.520855303030302</v>
      </c>
    </row>
    <row r="12" spans="1:14" x14ac:dyDescent="0.35">
      <c r="A12" s="28">
        <v>41091</v>
      </c>
      <c r="B12" s="27">
        <v>0.46736111111111112</v>
      </c>
      <c r="C12">
        <v>11</v>
      </c>
      <c r="D12" s="25">
        <v>30</v>
      </c>
      <c r="E12" s="25" t="s">
        <v>36</v>
      </c>
      <c r="F12" s="26">
        <v>2995.9090909090905</v>
      </c>
      <c r="G12" s="26">
        <v>10</v>
      </c>
      <c r="H12" s="26">
        <v>42000</v>
      </c>
      <c r="I12" s="50">
        <f t="shared" si="1"/>
        <v>353.69702727272721</v>
      </c>
      <c r="J12" s="50" t="str">
        <f t="shared" si="0"/>
        <v>Sunday</v>
      </c>
      <c r="K12" s="50">
        <f t="shared" si="2"/>
        <v>42000</v>
      </c>
      <c r="L12" s="31">
        <f t="shared" si="3"/>
        <v>8.4213577922077913</v>
      </c>
      <c r="M12" s="31">
        <f t="shared" si="4"/>
        <v>238.0952380952381</v>
      </c>
      <c r="N12" s="31">
        <f t="shared" si="5"/>
        <v>35.369702727272724</v>
      </c>
    </row>
    <row r="13" spans="1:14" x14ac:dyDescent="0.35">
      <c r="A13" s="28">
        <v>41091</v>
      </c>
      <c r="B13" s="27">
        <v>0.47430555555555554</v>
      </c>
      <c r="C13">
        <v>11</v>
      </c>
      <c r="D13" s="25">
        <v>20</v>
      </c>
      <c r="E13" s="25" t="s">
        <v>34</v>
      </c>
      <c r="F13" s="26">
        <v>3802.5</v>
      </c>
      <c r="G13" s="26">
        <v>5</v>
      </c>
      <c r="H13" s="26">
        <v>56000</v>
      </c>
      <c r="I13" s="50">
        <f t="shared" si="1"/>
        <v>448.92315000000002</v>
      </c>
      <c r="J13" s="50" t="str">
        <f t="shared" si="0"/>
        <v>Sunday</v>
      </c>
      <c r="K13" s="50">
        <f t="shared" si="2"/>
        <v>44800</v>
      </c>
      <c r="L13" s="31">
        <f t="shared" si="3"/>
        <v>10.020606026785716</v>
      </c>
      <c r="M13" s="31">
        <f t="shared" si="4"/>
        <v>111.60714285714285</v>
      </c>
      <c r="N13" s="31">
        <f t="shared" si="5"/>
        <v>89.784630000000007</v>
      </c>
    </row>
    <row r="14" spans="1:14" x14ac:dyDescent="0.35">
      <c r="A14" s="28">
        <v>41091</v>
      </c>
      <c r="B14" s="27">
        <v>0.4826388888888889</v>
      </c>
      <c r="C14">
        <v>11</v>
      </c>
      <c r="D14" s="25">
        <v>20</v>
      </c>
      <c r="E14" s="25" t="s">
        <v>35</v>
      </c>
      <c r="F14" s="26">
        <v>3802.5</v>
      </c>
      <c r="G14" s="26">
        <v>1</v>
      </c>
      <c r="H14" s="26">
        <v>56000</v>
      </c>
      <c r="I14" s="50">
        <f t="shared" si="1"/>
        <v>448.92315000000002</v>
      </c>
      <c r="J14" s="50" t="str">
        <f t="shared" si="0"/>
        <v>Sunday</v>
      </c>
      <c r="K14" s="50">
        <f t="shared" si="2"/>
        <v>44800</v>
      </c>
      <c r="L14" s="31">
        <f t="shared" si="3"/>
        <v>10.020606026785716</v>
      </c>
      <c r="M14" s="31">
        <f t="shared" si="4"/>
        <v>22.321428571428573</v>
      </c>
      <c r="N14" s="31">
        <f t="shared" si="5"/>
        <v>448.92315000000002</v>
      </c>
    </row>
    <row r="15" spans="1:14" x14ac:dyDescent="0.35">
      <c r="A15" s="28">
        <v>41091</v>
      </c>
      <c r="B15" s="27">
        <v>0.49027777777777781</v>
      </c>
      <c r="C15">
        <v>11</v>
      </c>
      <c r="D15" s="25">
        <v>20</v>
      </c>
      <c r="E15" s="25" t="s">
        <v>41</v>
      </c>
      <c r="F15" s="26">
        <v>998.63636363636374</v>
      </c>
      <c r="G15" s="26">
        <v>10</v>
      </c>
      <c r="H15" s="26">
        <v>56000</v>
      </c>
      <c r="I15" s="50">
        <f t="shared" si="1"/>
        <v>117.8990090909091</v>
      </c>
      <c r="J15" s="50" t="str">
        <f t="shared" si="0"/>
        <v>Sunday</v>
      </c>
      <c r="K15" s="50">
        <f t="shared" si="2"/>
        <v>44800</v>
      </c>
      <c r="L15" s="31">
        <f t="shared" si="3"/>
        <v>2.6316743100649354</v>
      </c>
      <c r="M15" s="31">
        <f t="shared" si="4"/>
        <v>223.21428571428569</v>
      </c>
      <c r="N15" s="31">
        <f t="shared" si="5"/>
        <v>11.78990090909091</v>
      </c>
    </row>
    <row r="16" spans="1:14" x14ac:dyDescent="0.35">
      <c r="A16" s="28">
        <v>41091</v>
      </c>
      <c r="B16" s="27">
        <v>0.49652777777777773</v>
      </c>
      <c r="C16">
        <v>11</v>
      </c>
      <c r="D16" s="25">
        <v>20</v>
      </c>
      <c r="E16" s="25" t="s">
        <v>35</v>
      </c>
      <c r="F16" s="26">
        <v>9947.954545454546</v>
      </c>
      <c r="G16" s="26">
        <v>13</v>
      </c>
      <c r="H16" s="26">
        <v>84000</v>
      </c>
      <c r="I16" s="50">
        <f t="shared" si="1"/>
        <v>1174.4555136363638</v>
      </c>
      <c r="J16" s="50" t="str">
        <f t="shared" si="0"/>
        <v>Sunday</v>
      </c>
      <c r="K16" s="50">
        <f t="shared" si="2"/>
        <v>67200</v>
      </c>
      <c r="L16" s="31">
        <f t="shared" si="3"/>
        <v>17.477016571969699</v>
      </c>
      <c r="M16" s="31">
        <f t="shared" si="4"/>
        <v>193.45238095238096</v>
      </c>
      <c r="N16" s="31">
        <f t="shared" si="5"/>
        <v>90.342731818181832</v>
      </c>
    </row>
    <row r="17" spans="1:14" x14ac:dyDescent="0.35">
      <c r="A17" s="28">
        <v>41091</v>
      </c>
      <c r="B17" s="27">
        <v>0.49652777777777773</v>
      </c>
      <c r="C17">
        <v>11</v>
      </c>
      <c r="D17" s="25">
        <v>30</v>
      </c>
      <c r="E17" s="25" t="s">
        <v>39</v>
      </c>
      <c r="F17" s="26">
        <v>8181.136363636364</v>
      </c>
      <c r="G17" s="26">
        <v>10</v>
      </c>
      <c r="H17" s="26">
        <v>56000</v>
      </c>
      <c r="I17" s="50">
        <f t="shared" si="1"/>
        <v>965.86495909090911</v>
      </c>
      <c r="J17" s="50" t="str">
        <f t="shared" si="0"/>
        <v>Sunday</v>
      </c>
      <c r="K17" s="50">
        <f t="shared" si="2"/>
        <v>56000</v>
      </c>
      <c r="L17" s="31">
        <f t="shared" si="3"/>
        <v>17.247588555194806</v>
      </c>
      <c r="M17" s="31">
        <f t="shared" si="4"/>
        <v>178.57142857142858</v>
      </c>
      <c r="N17" s="31">
        <f t="shared" si="5"/>
        <v>96.586495909090914</v>
      </c>
    </row>
    <row r="18" spans="1:14" x14ac:dyDescent="0.35">
      <c r="A18" s="28">
        <v>41091</v>
      </c>
      <c r="B18" s="27">
        <v>0.49791666666666662</v>
      </c>
      <c r="C18">
        <v>11</v>
      </c>
      <c r="D18" s="25">
        <v>20</v>
      </c>
      <c r="E18" s="25" t="s">
        <v>41</v>
      </c>
      <c r="F18" s="26">
        <v>12137.272727272728</v>
      </c>
      <c r="G18" s="26">
        <v>57</v>
      </c>
      <c r="H18" s="26">
        <v>252000</v>
      </c>
      <c r="I18" s="50">
        <f t="shared" si="1"/>
        <v>1432.9264181818182</v>
      </c>
      <c r="J18" s="50" t="str">
        <f t="shared" si="0"/>
        <v>Sunday</v>
      </c>
      <c r="K18" s="50">
        <f t="shared" si="2"/>
        <v>201600</v>
      </c>
      <c r="L18" s="31">
        <f t="shared" si="3"/>
        <v>7.1077699314574323</v>
      </c>
      <c r="M18" s="31">
        <f t="shared" si="4"/>
        <v>282.73809523809524</v>
      </c>
      <c r="N18" s="31">
        <f t="shared" si="5"/>
        <v>25.139059968102075</v>
      </c>
    </row>
    <row r="19" spans="1:14" x14ac:dyDescent="0.35">
      <c r="A19" s="28">
        <v>41091</v>
      </c>
      <c r="B19" s="27">
        <v>0.49791666666666662</v>
      </c>
      <c r="C19">
        <v>11</v>
      </c>
      <c r="D19" s="25">
        <v>20</v>
      </c>
      <c r="E19" s="25" t="s">
        <v>41</v>
      </c>
      <c r="F19" s="26">
        <v>2304.5454545454545</v>
      </c>
      <c r="G19" s="26">
        <v>11</v>
      </c>
      <c r="H19" s="26">
        <v>28000</v>
      </c>
      <c r="I19" s="50">
        <f t="shared" si="1"/>
        <v>272.07463636363633</v>
      </c>
      <c r="J19" s="50" t="str">
        <f t="shared" si="0"/>
        <v>Sunday</v>
      </c>
      <c r="K19" s="50">
        <f t="shared" si="2"/>
        <v>22400</v>
      </c>
      <c r="L19" s="31">
        <f t="shared" si="3"/>
        <v>12.146189123376621</v>
      </c>
      <c r="M19" s="31">
        <f t="shared" si="4"/>
        <v>491.07142857142861</v>
      </c>
      <c r="N19" s="31">
        <f t="shared" si="5"/>
        <v>24.734057851239665</v>
      </c>
    </row>
    <row r="20" spans="1:14" x14ac:dyDescent="0.35">
      <c r="A20" s="28">
        <v>41091</v>
      </c>
      <c r="B20" s="27">
        <v>0.5</v>
      </c>
      <c r="C20">
        <v>12</v>
      </c>
      <c r="D20" s="25">
        <v>20</v>
      </c>
      <c r="E20" s="25" t="s">
        <v>34</v>
      </c>
      <c r="F20" s="26">
        <v>2304.5454545454545</v>
      </c>
      <c r="G20" s="26">
        <v>6</v>
      </c>
      <c r="H20" s="26">
        <v>14000</v>
      </c>
      <c r="I20" s="50">
        <f t="shared" si="1"/>
        <v>272.07463636363633</v>
      </c>
      <c r="J20" s="50" t="str">
        <f t="shared" si="0"/>
        <v>Sunday</v>
      </c>
      <c r="K20" s="50">
        <f t="shared" si="2"/>
        <v>11200</v>
      </c>
      <c r="L20" s="31">
        <f t="shared" si="3"/>
        <v>24.292378246753241</v>
      </c>
      <c r="M20" s="31">
        <f t="shared" si="4"/>
        <v>535.71428571428578</v>
      </c>
      <c r="N20" s="31">
        <f t="shared" si="5"/>
        <v>45.345772727272724</v>
      </c>
    </row>
    <row r="21" spans="1:14" x14ac:dyDescent="0.35">
      <c r="A21" s="28">
        <v>41091</v>
      </c>
      <c r="B21" s="27">
        <v>0.50624999999999998</v>
      </c>
      <c r="C21">
        <v>12</v>
      </c>
      <c r="D21" s="25">
        <v>20</v>
      </c>
      <c r="E21" s="25" t="s">
        <v>36</v>
      </c>
      <c r="F21" s="26">
        <v>11253.863636363638</v>
      </c>
      <c r="G21" s="26">
        <v>42</v>
      </c>
      <c r="H21" s="26">
        <v>336000</v>
      </c>
      <c r="I21" s="50">
        <f t="shared" si="1"/>
        <v>1328.6311409090911</v>
      </c>
      <c r="J21" s="50" t="str">
        <f t="shared" si="0"/>
        <v>Sunday</v>
      </c>
      <c r="K21" s="50">
        <f t="shared" si="2"/>
        <v>268800</v>
      </c>
      <c r="L21" s="31">
        <f t="shared" si="3"/>
        <v>4.9428241849296546</v>
      </c>
      <c r="M21" s="31">
        <f t="shared" si="4"/>
        <v>156.25</v>
      </c>
      <c r="N21" s="31">
        <f t="shared" si="5"/>
        <v>31.634074783549789</v>
      </c>
    </row>
    <row r="22" spans="1:14" x14ac:dyDescent="0.35">
      <c r="A22" s="28">
        <v>41091</v>
      </c>
      <c r="B22" s="27">
        <v>0.51597222222222217</v>
      </c>
      <c r="C22">
        <v>12</v>
      </c>
      <c r="D22" s="25">
        <v>20</v>
      </c>
      <c r="E22" s="25" t="s">
        <v>40</v>
      </c>
      <c r="F22" s="26">
        <v>11484.318181818182</v>
      </c>
      <c r="G22" s="26">
        <v>88</v>
      </c>
      <c r="H22" s="26">
        <v>154000</v>
      </c>
      <c r="I22" s="50">
        <f t="shared" si="1"/>
        <v>1355.8386045454545</v>
      </c>
      <c r="J22" s="50" t="str">
        <f t="shared" si="0"/>
        <v>Sunday</v>
      </c>
      <c r="K22" s="50">
        <f t="shared" si="2"/>
        <v>123200</v>
      </c>
      <c r="L22" s="31">
        <f t="shared" si="3"/>
        <v>11.005183478453363</v>
      </c>
      <c r="M22" s="31">
        <f t="shared" si="4"/>
        <v>714.28571428571433</v>
      </c>
      <c r="N22" s="31">
        <f t="shared" si="5"/>
        <v>15.407256869834709</v>
      </c>
    </row>
    <row r="23" spans="1:14" x14ac:dyDescent="0.35">
      <c r="A23" s="28">
        <v>41091</v>
      </c>
      <c r="B23" s="27">
        <v>0.52083333333333337</v>
      </c>
      <c r="C23">
        <v>12</v>
      </c>
      <c r="D23" s="25">
        <v>20</v>
      </c>
      <c r="E23" s="25" t="s">
        <v>42</v>
      </c>
      <c r="F23" s="26">
        <v>2304.5454545454545</v>
      </c>
      <c r="G23" s="26">
        <v>6</v>
      </c>
      <c r="H23" s="26">
        <v>14000</v>
      </c>
      <c r="I23" s="50">
        <f t="shared" si="1"/>
        <v>272.07463636363633</v>
      </c>
      <c r="J23" s="50" t="str">
        <f t="shared" si="0"/>
        <v>Sunday</v>
      </c>
      <c r="K23" s="50">
        <f t="shared" si="2"/>
        <v>11200</v>
      </c>
      <c r="L23" s="31">
        <f t="shared" si="3"/>
        <v>24.292378246753241</v>
      </c>
      <c r="M23" s="31">
        <f t="shared" si="4"/>
        <v>535.71428571428578</v>
      </c>
      <c r="N23" s="31">
        <f t="shared" si="5"/>
        <v>45.345772727272724</v>
      </c>
    </row>
    <row r="24" spans="1:14" x14ac:dyDescent="0.35">
      <c r="A24" s="28">
        <v>41091</v>
      </c>
      <c r="B24" s="27">
        <v>0.54652777777777783</v>
      </c>
      <c r="C24">
        <v>13</v>
      </c>
      <c r="D24" s="25">
        <v>30</v>
      </c>
      <c r="E24" s="25" t="s">
        <v>37</v>
      </c>
      <c r="F24" s="26">
        <v>8680.4545454545441</v>
      </c>
      <c r="G24" s="26">
        <v>50</v>
      </c>
      <c r="H24" s="26">
        <v>280000</v>
      </c>
      <c r="I24" s="50">
        <f t="shared" si="1"/>
        <v>1024.8144636363634</v>
      </c>
      <c r="J24" s="50" t="str">
        <f t="shared" si="0"/>
        <v>Sunday</v>
      </c>
      <c r="K24" s="50">
        <f t="shared" si="2"/>
        <v>280000</v>
      </c>
      <c r="L24" s="31">
        <f t="shared" si="3"/>
        <v>3.6600516558441547</v>
      </c>
      <c r="M24" s="31">
        <f t="shared" si="4"/>
        <v>178.57142857142858</v>
      </c>
      <c r="N24" s="31">
        <f t="shared" si="5"/>
        <v>20.496289272727267</v>
      </c>
    </row>
    <row r="25" spans="1:14" x14ac:dyDescent="0.35">
      <c r="A25" s="28">
        <v>41091</v>
      </c>
      <c r="B25" s="27">
        <v>0.54791666666666672</v>
      </c>
      <c r="C25">
        <v>13</v>
      </c>
      <c r="D25" s="25">
        <v>20</v>
      </c>
      <c r="E25" s="25" t="s">
        <v>39</v>
      </c>
      <c r="F25" s="26">
        <v>2304.5454545454545</v>
      </c>
      <c r="G25" s="26">
        <v>38</v>
      </c>
      <c r="H25" s="26">
        <v>42000</v>
      </c>
      <c r="I25" s="50">
        <f t="shared" si="1"/>
        <v>272.07463636363633</v>
      </c>
      <c r="J25" s="50" t="str">
        <f t="shared" si="0"/>
        <v>Sunday</v>
      </c>
      <c r="K25" s="50">
        <f t="shared" si="2"/>
        <v>33600</v>
      </c>
      <c r="L25" s="31">
        <f t="shared" si="3"/>
        <v>8.0974594155844155</v>
      </c>
      <c r="M25" s="31">
        <f t="shared" si="4"/>
        <v>1130.952380952381</v>
      </c>
      <c r="N25" s="31">
        <f t="shared" si="5"/>
        <v>7.15985885167464</v>
      </c>
    </row>
    <row r="26" spans="1:14" x14ac:dyDescent="0.35">
      <c r="A26" s="28">
        <v>41091</v>
      </c>
      <c r="B26" s="27">
        <v>0.54999999999999993</v>
      </c>
      <c r="C26">
        <v>13</v>
      </c>
      <c r="D26" s="25">
        <v>20</v>
      </c>
      <c r="E26" s="25" t="s">
        <v>38</v>
      </c>
      <c r="F26" s="26">
        <v>1536.3636363636365</v>
      </c>
      <c r="G26" s="26">
        <v>28</v>
      </c>
      <c r="H26" s="26">
        <v>42000</v>
      </c>
      <c r="I26" s="50">
        <f t="shared" si="1"/>
        <v>181.38309090909092</v>
      </c>
      <c r="J26" s="50" t="str">
        <f t="shared" si="0"/>
        <v>Sunday</v>
      </c>
      <c r="K26" s="50">
        <f t="shared" si="2"/>
        <v>33600</v>
      </c>
      <c r="L26" s="31">
        <f t="shared" si="3"/>
        <v>5.3983062770562773</v>
      </c>
      <c r="M26" s="31">
        <f t="shared" si="4"/>
        <v>833.33333333333337</v>
      </c>
      <c r="N26" s="31">
        <f t="shared" si="5"/>
        <v>6.4779675324675328</v>
      </c>
    </row>
    <row r="27" spans="1:14" x14ac:dyDescent="0.35">
      <c r="A27" s="28">
        <v>41091</v>
      </c>
      <c r="B27" s="27">
        <v>0.55486111111111114</v>
      </c>
      <c r="C27">
        <v>13</v>
      </c>
      <c r="D27" s="25">
        <v>20</v>
      </c>
      <c r="E27" s="25" t="s">
        <v>36</v>
      </c>
      <c r="F27" s="26">
        <v>10639.318181818182</v>
      </c>
      <c r="G27" s="26">
        <v>48</v>
      </c>
      <c r="H27" s="26">
        <v>126000</v>
      </c>
      <c r="I27" s="50">
        <f t="shared" si="1"/>
        <v>1256.0779045454547</v>
      </c>
      <c r="J27" s="50" t="str">
        <f t="shared" si="0"/>
        <v>Sunday</v>
      </c>
      <c r="K27" s="50">
        <f t="shared" si="2"/>
        <v>100800</v>
      </c>
      <c r="L27" s="31">
        <f t="shared" si="3"/>
        <v>12.461090322871573</v>
      </c>
      <c r="M27" s="31">
        <f t="shared" si="4"/>
        <v>476.1904761904762</v>
      </c>
      <c r="N27" s="31">
        <f t="shared" si="5"/>
        <v>26.168289678030305</v>
      </c>
    </row>
    <row r="28" spans="1:14" x14ac:dyDescent="0.35">
      <c r="A28" s="28">
        <v>41091</v>
      </c>
      <c r="B28" s="27">
        <v>0.57291666666666663</v>
      </c>
      <c r="C28">
        <v>13</v>
      </c>
      <c r="D28" s="25">
        <v>20</v>
      </c>
      <c r="E28" s="25" t="s">
        <v>34</v>
      </c>
      <c r="F28" s="26">
        <v>6145.454545454546</v>
      </c>
      <c r="G28" s="26">
        <v>26</v>
      </c>
      <c r="H28" s="26">
        <v>56000</v>
      </c>
      <c r="I28" s="50">
        <f t="shared" si="1"/>
        <v>725.5323636363637</v>
      </c>
      <c r="J28" s="50" t="str">
        <f t="shared" si="0"/>
        <v>Sunday</v>
      </c>
      <c r="K28" s="50">
        <f t="shared" si="2"/>
        <v>44800</v>
      </c>
      <c r="L28" s="31">
        <f t="shared" si="3"/>
        <v>16.194918831168835</v>
      </c>
      <c r="M28" s="31">
        <f t="shared" si="4"/>
        <v>580.35714285714289</v>
      </c>
      <c r="N28" s="31">
        <f t="shared" si="5"/>
        <v>27.905090909090912</v>
      </c>
    </row>
    <row r="29" spans="1:14" x14ac:dyDescent="0.35">
      <c r="A29" s="28">
        <v>41091</v>
      </c>
      <c r="B29" s="27">
        <v>0.57847222222222217</v>
      </c>
      <c r="C29">
        <v>13</v>
      </c>
      <c r="D29" s="25">
        <v>20</v>
      </c>
      <c r="E29" s="25" t="s">
        <v>35</v>
      </c>
      <c r="F29" s="26">
        <v>11253.863636363638</v>
      </c>
      <c r="G29" s="26">
        <v>58</v>
      </c>
      <c r="H29" s="26">
        <v>364000</v>
      </c>
      <c r="I29" s="50">
        <f t="shared" si="1"/>
        <v>1328.6311409090911</v>
      </c>
      <c r="J29" s="50" t="str">
        <f t="shared" si="0"/>
        <v>Sunday</v>
      </c>
      <c r="K29" s="50">
        <f t="shared" si="2"/>
        <v>291200</v>
      </c>
      <c r="L29" s="31">
        <f t="shared" si="3"/>
        <v>4.5626069399350655</v>
      </c>
      <c r="M29" s="31">
        <f t="shared" si="4"/>
        <v>199.17582417582418</v>
      </c>
      <c r="N29" s="31">
        <f t="shared" si="5"/>
        <v>22.907433463949847</v>
      </c>
    </row>
    <row r="30" spans="1:14" x14ac:dyDescent="0.35">
      <c r="A30" s="28">
        <v>41091</v>
      </c>
      <c r="B30" s="27">
        <v>0.59930555555555554</v>
      </c>
      <c r="C30">
        <v>14</v>
      </c>
      <c r="D30" s="25">
        <v>20</v>
      </c>
      <c r="E30" s="25" t="s">
        <v>43</v>
      </c>
      <c r="F30" s="26">
        <v>806.59090909090901</v>
      </c>
      <c r="G30" s="26">
        <v>22</v>
      </c>
      <c r="H30" s="26">
        <v>70000</v>
      </c>
      <c r="I30" s="50">
        <f t="shared" si="1"/>
        <v>95.22612272727271</v>
      </c>
      <c r="J30" s="50" t="str">
        <f t="shared" si="0"/>
        <v>Sunday</v>
      </c>
      <c r="K30" s="50">
        <f t="shared" si="2"/>
        <v>56000</v>
      </c>
      <c r="L30" s="31">
        <f t="shared" si="3"/>
        <v>1.7004664772727269</v>
      </c>
      <c r="M30" s="31">
        <f t="shared" si="4"/>
        <v>392.85714285714289</v>
      </c>
      <c r="N30" s="31">
        <f t="shared" si="5"/>
        <v>4.3284601239669414</v>
      </c>
    </row>
    <row r="31" spans="1:14" x14ac:dyDescent="0.35">
      <c r="A31" s="28">
        <v>41091</v>
      </c>
      <c r="B31" s="27">
        <v>0.61875000000000002</v>
      </c>
      <c r="C31">
        <v>14</v>
      </c>
      <c r="D31" s="25">
        <v>20</v>
      </c>
      <c r="E31" s="25" t="s">
        <v>41</v>
      </c>
      <c r="F31" s="26">
        <v>2995.9090909090905</v>
      </c>
      <c r="G31" s="26">
        <v>11</v>
      </c>
      <c r="H31" s="26">
        <v>28000</v>
      </c>
      <c r="I31" s="50">
        <f>F31 * 0.11806</f>
        <v>353.69702727272721</v>
      </c>
      <c r="J31" s="50" t="str">
        <f t="shared" si="0"/>
        <v>Sunday</v>
      </c>
      <c r="K31" s="50">
        <f t="shared" si="2"/>
        <v>22400</v>
      </c>
      <c r="L31" s="31">
        <f t="shared" si="3"/>
        <v>15.790045860389609</v>
      </c>
      <c r="M31" s="31">
        <f t="shared" si="4"/>
        <v>491.07142857142861</v>
      </c>
      <c r="N31" s="31">
        <f t="shared" si="5"/>
        <v>32.154275206611565</v>
      </c>
    </row>
    <row r="32" spans="1:14" x14ac:dyDescent="0.35">
      <c r="A32" s="28">
        <v>41091</v>
      </c>
      <c r="B32" s="27">
        <v>0.62361111111111112</v>
      </c>
      <c r="C32">
        <v>14</v>
      </c>
      <c r="D32" s="25">
        <v>30</v>
      </c>
      <c r="E32" s="25" t="s">
        <v>43</v>
      </c>
      <c r="F32" s="26">
        <v>3072.727272727273</v>
      </c>
      <c r="G32" s="26">
        <v>41</v>
      </c>
      <c r="H32" s="26">
        <v>42000</v>
      </c>
      <c r="I32" s="50">
        <f t="shared" si="1"/>
        <v>362.76618181818185</v>
      </c>
      <c r="J32" s="50" t="str">
        <f t="shared" si="0"/>
        <v>Sunday</v>
      </c>
      <c r="K32" s="50">
        <f t="shared" si="2"/>
        <v>42000</v>
      </c>
      <c r="L32" s="31">
        <f t="shared" si="3"/>
        <v>8.6372900432900437</v>
      </c>
      <c r="M32" s="31">
        <f t="shared" si="4"/>
        <v>976.19047619047615</v>
      </c>
      <c r="N32" s="31">
        <f t="shared" si="5"/>
        <v>8.8479556541019964</v>
      </c>
    </row>
    <row r="33" spans="1:14" x14ac:dyDescent="0.35">
      <c r="A33" s="28">
        <v>41091</v>
      </c>
      <c r="B33" s="27">
        <v>0.6381944444444444</v>
      </c>
      <c r="C33">
        <v>15</v>
      </c>
      <c r="D33" s="25">
        <v>20</v>
      </c>
      <c r="E33" s="25" t="s">
        <v>35</v>
      </c>
      <c r="F33" s="26">
        <v>3072.727272727273</v>
      </c>
      <c r="G33" s="26">
        <v>1</v>
      </c>
      <c r="H33" s="26">
        <v>28000</v>
      </c>
      <c r="I33" s="50">
        <f>F33 * 0.11806</f>
        <v>362.76618181818185</v>
      </c>
      <c r="J33" s="50" t="str">
        <f t="shared" si="0"/>
        <v>Sunday</v>
      </c>
      <c r="K33" s="50">
        <f t="shared" si="2"/>
        <v>22400</v>
      </c>
      <c r="L33" s="31">
        <f t="shared" si="3"/>
        <v>16.194918831168835</v>
      </c>
      <c r="M33" s="31">
        <f t="shared" si="4"/>
        <v>44.642857142857146</v>
      </c>
      <c r="N33" s="31">
        <f t="shared" si="5"/>
        <v>362.76618181818185</v>
      </c>
    </row>
    <row r="34" spans="1:14" x14ac:dyDescent="0.35">
      <c r="A34" s="28">
        <v>41091</v>
      </c>
      <c r="B34" s="27">
        <v>0.63958333333333328</v>
      </c>
      <c r="C34">
        <v>15</v>
      </c>
      <c r="D34" s="25">
        <v>20</v>
      </c>
      <c r="E34" s="25" t="s">
        <v>44</v>
      </c>
      <c r="F34" s="26">
        <v>998.63636363636374</v>
      </c>
      <c r="G34" s="26">
        <v>18</v>
      </c>
      <c r="H34" s="26">
        <v>42000</v>
      </c>
      <c r="I34" s="50">
        <f t="shared" si="1"/>
        <v>117.8990090909091</v>
      </c>
      <c r="J34" s="50" t="str">
        <f t="shared" si="0"/>
        <v>Sunday</v>
      </c>
      <c r="K34" s="50">
        <f t="shared" si="2"/>
        <v>33600</v>
      </c>
      <c r="L34" s="31">
        <f t="shared" si="3"/>
        <v>3.5088990800865805</v>
      </c>
      <c r="M34" s="31">
        <f t="shared" si="4"/>
        <v>535.71428571428578</v>
      </c>
      <c r="N34" s="31">
        <f t="shared" si="5"/>
        <v>6.5499449494949502</v>
      </c>
    </row>
    <row r="35" spans="1:14" x14ac:dyDescent="0.35">
      <c r="A35" s="28">
        <v>41091</v>
      </c>
      <c r="B35" s="27">
        <v>0.64166666666666672</v>
      </c>
      <c r="C35">
        <v>15</v>
      </c>
      <c r="D35" s="25">
        <v>20</v>
      </c>
      <c r="E35" s="25" t="s">
        <v>43</v>
      </c>
      <c r="F35" s="26">
        <v>5377.2727272727279</v>
      </c>
      <c r="G35" s="26">
        <v>56</v>
      </c>
      <c r="H35" s="26">
        <v>56000</v>
      </c>
      <c r="I35" s="50">
        <f t="shared" si="1"/>
        <v>634.84081818181824</v>
      </c>
      <c r="J35" s="50" t="str">
        <f t="shared" si="0"/>
        <v>Sunday</v>
      </c>
      <c r="K35" s="50">
        <f t="shared" si="2"/>
        <v>44800</v>
      </c>
      <c r="L35" s="31">
        <f t="shared" si="3"/>
        <v>14.170553977272728</v>
      </c>
      <c r="M35" s="31">
        <f t="shared" si="4"/>
        <v>1250</v>
      </c>
      <c r="N35" s="31">
        <f t="shared" si="5"/>
        <v>11.336443181818183</v>
      </c>
    </row>
    <row r="36" spans="1:14" x14ac:dyDescent="0.35">
      <c r="A36" s="28">
        <v>41091</v>
      </c>
      <c r="B36" s="27">
        <v>0.65208333333333335</v>
      </c>
      <c r="C36">
        <v>15</v>
      </c>
      <c r="D36" s="25">
        <v>20</v>
      </c>
      <c r="E36" s="25" t="s">
        <v>35</v>
      </c>
      <c r="F36" s="26">
        <v>4570.6818181818189</v>
      </c>
      <c r="G36" s="26">
        <v>7</v>
      </c>
      <c r="H36" s="26">
        <v>42000</v>
      </c>
      <c r="I36" s="50">
        <f t="shared" si="1"/>
        <v>539.61469545454554</v>
      </c>
      <c r="J36" s="50" t="str">
        <f t="shared" si="0"/>
        <v>Sunday</v>
      </c>
      <c r="K36" s="50">
        <f t="shared" si="2"/>
        <v>33600</v>
      </c>
      <c r="L36" s="31">
        <f t="shared" si="3"/>
        <v>16.059961174242428</v>
      </c>
      <c r="M36" s="31">
        <f t="shared" si="4"/>
        <v>208.33333333333334</v>
      </c>
      <c r="N36" s="31">
        <f t="shared" si="5"/>
        <v>77.087813636363649</v>
      </c>
    </row>
    <row r="37" spans="1:14" x14ac:dyDescent="0.35">
      <c r="A37" s="28">
        <v>41091</v>
      </c>
      <c r="B37" s="27">
        <v>0.65416666666666667</v>
      </c>
      <c r="C37">
        <v>15</v>
      </c>
      <c r="D37" s="25">
        <v>20</v>
      </c>
      <c r="E37" s="25" t="s">
        <v>38</v>
      </c>
      <c r="F37" s="26">
        <v>2304.5454545454545</v>
      </c>
      <c r="G37" s="26">
        <v>7</v>
      </c>
      <c r="H37" s="26">
        <v>28000</v>
      </c>
      <c r="I37" s="50">
        <f t="shared" si="1"/>
        <v>272.07463636363633</v>
      </c>
      <c r="J37" s="50" t="str">
        <f t="shared" si="0"/>
        <v>Sunday</v>
      </c>
      <c r="K37" s="50">
        <f t="shared" si="2"/>
        <v>22400</v>
      </c>
      <c r="L37" s="31">
        <f t="shared" si="3"/>
        <v>12.146189123376621</v>
      </c>
      <c r="M37" s="31">
        <f t="shared" si="4"/>
        <v>312.5</v>
      </c>
      <c r="N37" s="31">
        <f t="shared" si="5"/>
        <v>38.867805194805193</v>
      </c>
    </row>
    <row r="38" spans="1:14" x14ac:dyDescent="0.35">
      <c r="A38" s="28">
        <v>41091</v>
      </c>
      <c r="B38" s="27">
        <v>0.65416666666666667</v>
      </c>
      <c r="C38">
        <v>15</v>
      </c>
      <c r="D38" s="25">
        <v>20</v>
      </c>
      <c r="E38" s="25" t="s">
        <v>44</v>
      </c>
      <c r="F38" s="26">
        <v>1997.2727272727275</v>
      </c>
      <c r="G38" s="26">
        <v>6</v>
      </c>
      <c r="H38" s="26">
        <v>28000</v>
      </c>
      <c r="I38" s="50">
        <f t="shared" si="1"/>
        <v>235.79801818181821</v>
      </c>
      <c r="J38" s="50" t="str">
        <f t="shared" si="0"/>
        <v>Sunday</v>
      </c>
      <c r="K38" s="50">
        <f t="shared" si="2"/>
        <v>22400</v>
      </c>
      <c r="L38" s="31">
        <f t="shared" si="3"/>
        <v>10.526697240259741</v>
      </c>
      <c r="M38" s="31">
        <f t="shared" si="4"/>
        <v>267.85714285714289</v>
      </c>
      <c r="N38" s="31">
        <f t="shared" si="5"/>
        <v>39.299669696969701</v>
      </c>
    </row>
    <row r="39" spans="1:14" x14ac:dyDescent="0.35">
      <c r="A39" s="28">
        <v>41091</v>
      </c>
      <c r="B39" s="27">
        <v>0.67222222222222217</v>
      </c>
      <c r="C39">
        <v>16</v>
      </c>
      <c r="D39" s="25">
        <v>20</v>
      </c>
      <c r="E39" s="25" t="s">
        <v>45</v>
      </c>
      <c r="F39" s="26">
        <v>2611.818181818182</v>
      </c>
      <c r="G39" s="26">
        <v>8</v>
      </c>
      <c r="H39" s="26">
        <v>56000</v>
      </c>
      <c r="I39" s="50">
        <f t="shared" si="1"/>
        <v>308.35125454545454</v>
      </c>
      <c r="J39" s="50" t="str">
        <f t="shared" si="0"/>
        <v>Sunday</v>
      </c>
      <c r="K39" s="50">
        <f t="shared" si="2"/>
        <v>44800</v>
      </c>
      <c r="L39" s="31">
        <f t="shared" si="3"/>
        <v>6.8828405032467526</v>
      </c>
      <c r="M39" s="31">
        <f t="shared" si="4"/>
        <v>178.57142857142858</v>
      </c>
      <c r="N39" s="31">
        <f t="shared" si="5"/>
        <v>38.543906818181817</v>
      </c>
    </row>
    <row r="40" spans="1:14" x14ac:dyDescent="0.35">
      <c r="A40" s="28">
        <v>41091</v>
      </c>
      <c r="B40" s="27">
        <v>0.67361111111111116</v>
      </c>
      <c r="C40">
        <v>16</v>
      </c>
      <c r="D40" s="25">
        <v>20</v>
      </c>
      <c r="E40" s="25" t="s">
        <v>44</v>
      </c>
      <c r="F40" s="26">
        <v>2995.9090909090905</v>
      </c>
      <c r="G40" s="26">
        <v>25</v>
      </c>
      <c r="H40" s="26">
        <v>14000</v>
      </c>
      <c r="I40" s="50">
        <f t="shared" si="1"/>
        <v>353.69702727272721</v>
      </c>
      <c r="J40" s="50" t="str">
        <f t="shared" si="0"/>
        <v>Sunday</v>
      </c>
      <c r="K40" s="50">
        <f t="shared" si="2"/>
        <v>11200</v>
      </c>
      <c r="L40" s="31">
        <f t="shared" si="3"/>
        <v>31.580091720779219</v>
      </c>
      <c r="M40" s="31">
        <f t="shared" si="4"/>
        <v>2232.1428571428569</v>
      </c>
      <c r="N40" s="31">
        <f t="shared" si="5"/>
        <v>14.147881090909088</v>
      </c>
    </row>
    <row r="41" spans="1:14" x14ac:dyDescent="0.35">
      <c r="A41" s="28">
        <v>41091</v>
      </c>
      <c r="B41" s="27">
        <v>0.6777777777777777</v>
      </c>
      <c r="C41">
        <v>16</v>
      </c>
      <c r="D41" s="25">
        <v>20</v>
      </c>
      <c r="E41" s="25" t="s">
        <v>46</v>
      </c>
      <c r="F41" s="26">
        <v>4993.1818181818189</v>
      </c>
      <c r="G41" s="26">
        <v>7</v>
      </c>
      <c r="H41" s="26">
        <v>56000</v>
      </c>
      <c r="I41" s="50">
        <f t="shared" si="1"/>
        <v>589.49504545454556</v>
      </c>
      <c r="J41" s="50" t="str">
        <f t="shared" si="0"/>
        <v>Sunday</v>
      </c>
      <c r="K41" s="50">
        <f t="shared" si="2"/>
        <v>44800</v>
      </c>
      <c r="L41" s="31">
        <f t="shared" si="3"/>
        <v>13.158371550324679</v>
      </c>
      <c r="M41" s="31">
        <f t="shared" si="4"/>
        <v>156.25</v>
      </c>
      <c r="N41" s="31">
        <f t="shared" si="5"/>
        <v>84.213577922077931</v>
      </c>
    </row>
    <row r="42" spans="1:14" x14ac:dyDescent="0.35">
      <c r="A42" s="28">
        <v>41091</v>
      </c>
      <c r="B42" s="27">
        <v>0.68055555555555547</v>
      </c>
      <c r="C42">
        <v>16</v>
      </c>
      <c r="D42" s="25">
        <v>20</v>
      </c>
      <c r="E42" s="25" t="s">
        <v>43</v>
      </c>
      <c r="F42" s="26">
        <v>6145.454545454546</v>
      </c>
      <c r="G42" s="26">
        <v>29</v>
      </c>
      <c r="H42" s="26">
        <v>70000</v>
      </c>
      <c r="I42" s="50">
        <f t="shared" si="1"/>
        <v>725.5323636363637</v>
      </c>
      <c r="J42" s="50" t="str">
        <f t="shared" si="0"/>
        <v>Sunday</v>
      </c>
      <c r="K42" s="50">
        <f t="shared" si="2"/>
        <v>56000</v>
      </c>
      <c r="L42" s="31">
        <f t="shared" si="3"/>
        <v>12.955935064935066</v>
      </c>
      <c r="M42" s="31">
        <f t="shared" si="4"/>
        <v>517.85714285714278</v>
      </c>
      <c r="N42" s="31">
        <f t="shared" si="5"/>
        <v>25.018357366771163</v>
      </c>
    </row>
    <row r="43" spans="1:14" x14ac:dyDescent="0.35">
      <c r="A43" s="28">
        <v>41091</v>
      </c>
      <c r="B43" s="27">
        <v>0.68819444444444444</v>
      </c>
      <c r="C43">
        <v>16</v>
      </c>
      <c r="D43" s="25">
        <v>20</v>
      </c>
      <c r="E43" s="25" t="s">
        <v>44</v>
      </c>
      <c r="F43" s="26">
        <v>998.63636363636374</v>
      </c>
      <c r="G43" s="26">
        <v>1</v>
      </c>
      <c r="H43" s="26">
        <v>28000</v>
      </c>
      <c r="I43" s="50">
        <f t="shared" si="1"/>
        <v>117.8990090909091</v>
      </c>
      <c r="J43" s="50" t="str">
        <f t="shared" si="0"/>
        <v>Sunday</v>
      </c>
      <c r="K43" s="50">
        <f t="shared" si="2"/>
        <v>22400</v>
      </c>
      <c r="L43" s="31">
        <f t="shared" si="3"/>
        <v>5.2633486201298707</v>
      </c>
      <c r="M43" s="31">
        <f t="shared" si="4"/>
        <v>44.642857142857146</v>
      </c>
      <c r="N43" s="31">
        <f t="shared" si="5"/>
        <v>117.8990090909091</v>
      </c>
    </row>
    <row r="44" spans="1:14" x14ac:dyDescent="0.35">
      <c r="A44" s="28">
        <v>41091</v>
      </c>
      <c r="B44" s="27">
        <v>0.69513888888888886</v>
      </c>
      <c r="C44">
        <v>16</v>
      </c>
      <c r="D44" s="25">
        <v>20</v>
      </c>
      <c r="E44" s="25" t="s">
        <v>34</v>
      </c>
      <c r="F44" s="26">
        <v>7374.545454545455</v>
      </c>
      <c r="G44" s="26">
        <v>41</v>
      </c>
      <c r="H44" s="26">
        <v>98000</v>
      </c>
      <c r="I44" s="50">
        <f t="shared" si="1"/>
        <v>870.63883636363641</v>
      </c>
      <c r="J44" s="50" t="str">
        <f t="shared" si="0"/>
        <v>Sunday</v>
      </c>
      <c r="K44" s="50">
        <f t="shared" si="2"/>
        <v>78400</v>
      </c>
      <c r="L44" s="31">
        <f t="shared" si="3"/>
        <v>11.105087198515772</v>
      </c>
      <c r="M44" s="31">
        <f t="shared" si="4"/>
        <v>522.9591836734694</v>
      </c>
      <c r="N44" s="31">
        <f t="shared" si="5"/>
        <v>21.235093569844789</v>
      </c>
    </row>
    <row r="45" spans="1:14" x14ac:dyDescent="0.35">
      <c r="A45" s="28">
        <v>41091</v>
      </c>
      <c r="B45" s="27">
        <v>0.69861111111111107</v>
      </c>
      <c r="C45">
        <v>16</v>
      </c>
      <c r="D45" s="25">
        <v>30</v>
      </c>
      <c r="E45" s="25" t="s">
        <v>46</v>
      </c>
      <c r="F45" s="26">
        <v>4993.1818181818189</v>
      </c>
      <c r="G45" s="26">
        <v>41</v>
      </c>
      <c r="H45" s="26">
        <v>56000</v>
      </c>
      <c r="I45" s="50">
        <f t="shared" si="1"/>
        <v>589.49504545454556</v>
      </c>
      <c r="J45" s="50" t="str">
        <f t="shared" si="0"/>
        <v>Sunday</v>
      </c>
      <c r="K45" s="50">
        <f t="shared" si="2"/>
        <v>56000</v>
      </c>
      <c r="L45" s="31">
        <f t="shared" si="3"/>
        <v>10.526697240259743</v>
      </c>
      <c r="M45" s="31">
        <f t="shared" si="4"/>
        <v>732.14285714285711</v>
      </c>
      <c r="N45" s="31">
        <f t="shared" si="5"/>
        <v>14.377927937915745</v>
      </c>
    </row>
    <row r="46" spans="1:14" x14ac:dyDescent="0.35">
      <c r="A46" s="28">
        <v>41091</v>
      </c>
      <c r="B46" s="27">
        <v>0.70694444444444438</v>
      </c>
      <c r="C46">
        <v>16</v>
      </c>
      <c r="D46" s="25">
        <v>20</v>
      </c>
      <c r="E46" s="25" t="s">
        <v>44</v>
      </c>
      <c r="F46" s="26">
        <v>4993.1818181818189</v>
      </c>
      <c r="G46" s="26">
        <v>18</v>
      </c>
      <c r="H46" s="26">
        <v>14000</v>
      </c>
      <c r="I46" s="50">
        <f t="shared" si="1"/>
        <v>589.49504545454556</v>
      </c>
      <c r="J46" s="50" t="str">
        <f t="shared" si="0"/>
        <v>Sunday</v>
      </c>
      <c r="K46" s="50">
        <f t="shared" si="2"/>
        <v>11200</v>
      </c>
      <c r="L46" s="31">
        <f t="shared" si="3"/>
        <v>52.633486201298716</v>
      </c>
      <c r="M46" s="31">
        <f t="shared" si="4"/>
        <v>1607.1428571428571</v>
      </c>
      <c r="N46" s="31">
        <f t="shared" si="5"/>
        <v>32.749724747474751</v>
      </c>
    </row>
    <row r="47" spans="1:14" x14ac:dyDescent="0.35">
      <c r="A47" s="28">
        <v>41091</v>
      </c>
      <c r="B47" s="27">
        <v>0.72083333333333333</v>
      </c>
      <c r="C47">
        <v>17</v>
      </c>
      <c r="D47" s="25">
        <v>20</v>
      </c>
      <c r="E47" s="25" t="s">
        <v>46</v>
      </c>
      <c r="F47" s="26">
        <v>3994.545454545455</v>
      </c>
      <c r="G47" s="26">
        <v>33</v>
      </c>
      <c r="H47" s="26">
        <v>84000</v>
      </c>
      <c r="I47" s="50">
        <f t="shared" si="1"/>
        <v>471.59603636363641</v>
      </c>
      <c r="J47" s="50" t="str">
        <f t="shared" si="0"/>
        <v>Sunday</v>
      </c>
      <c r="K47" s="50">
        <f t="shared" si="2"/>
        <v>67200</v>
      </c>
      <c r="L47" s="31">
        <f t="shared" si="3"/>
        <v>7.0177981601731609</v>
      </c>
      <c r="M47" s="31">
        <f t="shared" si="4"/>
        <v>491.07142857142861</v>
      </c>
      <c r="N47" s="31">
        <f t="shared" si="5"/>
        <v>14.290788980716256</v>
      </c>
    </row>
    <row r="48" spans="1:14" x14ac:dyDescent="0.35">
      <c r="A48" s="28">
        <v>41091</v>
      </c>
      <c r="B48" s="27">
        <v>0.72083333333333333</v>
      </c>
      <c r="C48">
        <v>17</v>
      </c>
      <c r="D48" s="25">
        <v>20</v>
      </c>
      <c r="E48" s="25" t="s">
        <v>43</v>
      </c>
      <c r="F48" s="26">
        <v>5377.2727272727279</v>
      </c>
      <c r="G48" s="26">
        <v>45</v>
      </c>
      <c r="H48" s="26">
        <v>70000</v>
      </c>
      <c r="I48" s="50">
        <f t="shared" si="1"/>
        <v>634.84081818181824</v>
      </c>
      <c r="J48" s="50" t="str">
        <f t="shared" si="0"/>
        <v>Sunday</v>
      </c>
      <c r="K48" s="50">
        <f t="shared" si="2"/>
        <v>56000</v>
      </c>
      <c r="L48" s="31">
        <f t="shared" si="3"/>
        <v>11.336443181818183</v>
      </c>
      <c r="M48" s="31">
        <f t="shared" si="4"/>
        <v>803.57142857142856</v>
      </c>
      <c r="N48" s="31">
        <f t="shared" si="5"/>
        <v>14.107573737373739</v>
      </c>
    </row>
    <row r="49" spans="1:14" x14ac:dyDescent="0.35">
      <c r="A49" s="28">
        <v>41091</v>
      </c>
      <c r="B49" s="27">
        <v>0.72361111111111109</v>
      </c>
      <c r="C49">
        <v>17</v>
      </c>
      <c r="D49" s="25">
        <v>20</v>
      </c>
      <c r="E49" s="25" t="s">
        <v>44</v>
      </c>
      <c r="F49" s="26">
        <v>8987.7272727272739</v>
      </c>
      <c r="G49" s="26">
        <v>20</v>
      </c>
      <c r="H49" s="26">
        <v>14000</v>
      </c>
      <c r="I49" s="50">
        <f t="shared" si="1"/>
        <v>1061.0910818181819</v>
      </c>
      <c r="J49" s="50" t="str">
        <f t="shared" si="0"/>
        <v>Sunday</v>
      </c>
      <c r="K49" s="50">
        <f t="shared" si="2"/>
        <v>11200</v>
      </c>
      <c r="L49" s="31">
        <f t="shared" si="3"/>
        <v>94.740275162337667</v>
      </c>
      <c r="M49" s="31">
        <f t="shared" si="4"/>
        <v>1785.7142857142856</v>
      </c>
      <c r="N49" s="31">
        <f t="shared" si="5"/>
        <v>53.054554090909093</v>
      </c>
    </row>
    <row r="50" spans="1:14" x14ac:dyDescent="0.35">
      <c r="A50" s="28">
        <v>41091</v>
      </c>
      <c r="B50" s="27">
        <v>0.74236111111111114</v>
      </c>
      <c r="C50">
        <v>17</v>
      </c>
      <c r="D50" s="25">
        <v>20</v>
      </c>
      <c r="E50" s="25" t="s">
        <v>46</v>
      </c>
      <c r="F50" s="26">
        <v>5991.8181818181811</v>
      </c>
      <c r="G50" s="26">
        <v>52</v>
      </c>
      <c r="H50" s="26">
        <v>140000</v>
      </c>
      <c r="I50" s="50">
        <f t="shared" si="1"/>
        <v>707.39405454545442</v>
      </c>
      <c r="J50" s="50" t="str">
        <f t="shared" si="0"/>
        <v>Sunday</v>
      </c>
      <c r="K50" s="50">
        <f t="shared" si="2"/>
        <v>112000</v>
      </c>
      <c r="L50" s="31">
        <f t="shared" si="3"/>
        <v>6.3160183441558431</v>
      </c>
      <c r="M50" s="31">
        <f t="shared" si="4"/>
        <v>464.28571428571428</v>
      </c>
      <c r="N50" s="31">
        <f t="shared" si="5"/>
        <v>13.603731818181815</v>
      </c>
    </row>
    <row r="51" spans="1:14" x14ac:dyDescent="0.35">
      <c r="A51" s="28">
        <v>41091</v>
      </c>
      <c r="B51" s="27">
        <v>0.74236111111111114</v>
      </c>
      <c r="C51">
        <v>17</v>
      </c>
      <c r="D51" s="25">
        <v>20</v>
      </c>
      <c r="E51" s="25" t="s">
        <v>35</v>
      </c>
      <c r="F51" s="26">
        <v>1536.3636363636365</v>
      </c>
      <c r="G51" s="26">
        <v>13</v>
      </c>
      <c r="H51" s="26">
        <v>28000</v>
      </c>
      <c r="I51" s="50">
        <f t="shared" si="1"/>
        <v>181.38309090909092</v>
      </c>
      <c r="J51" s="50" t="str">
        <f t="shared" si="0"/>
        <v>Sunday</v>
      </c>
      <c r="K51" s="50">
        <f t="shared" si="2"/>
        <v>22400</v>
      </c>
      <c r="L51" s="31">
        <f t="shared" si="3"/>
        <v>8.0974594155844173</v>
      </c>
      <c r="M51" s="31">
        <f t="shared" si="4"/>
        <v>580.35714285714289</v>
      </c>
      <c r="N51" s="31">
        <f t="shared" si="5"/>
        <v>13.952545454545456</v>
      </c>
    </row>
    <row r="52" spans="1:14" x14ac:dyDescent="0.35">
      <c r="A52" s="28">
        <v>41091</v>
      </c>
      <c r="B52" s="27">
        <v>0.74513888888888891</v>
      </c>
      <c r="C52">
        <v>17</v>
      </c>
      <c r="D52" s="25">
        <v>20</v>
      </c>
      <c r="E52" s="25" t="s">
        <v>44</v>
      </c>
      <c r="F52" s="26">
        <v>4993.1818181818189</v>
      </c>
      <c r="G52" s="26">
        <v>21</v>
      </c>
      <c r="H52" s="26">
        <v>14000</v>
      </c>
      <c r="I52" s="50">
        <f t="shared" si="1"/>
        <v>589.49504545454556</v>
      </c>
      <c r="J52" s="50" t="str">
        <f t="shared" si="0"/>
        <v>Sunday</v>
      </c>
      <c r="K52" s="50">
        <f t="shared" si="2"/>
        <v>11200</v>
      </c>
      <c r="L52" s="31">
        <f t="shared" si="3"/>
        <v>52.633486201298716</v>
      </c>
      <c r="M52" s="31">
        <f t="shared" si="4"/>
        <v>1875</v>
      </c>
      <c r="N52" s="31">
        <f t="shared" si="5"/>
        <v>28.071192640692647</v>
      </c>
    </row>
    <row r="53" spans="1:14" x14ac:dyDescent="0.35">
      <c r="A53" s="28">
        <v>41091</v>
      </c>
      <c r="B53" s="27">
        <v>0.74652777777777779</v>
      </c>
      <c r="C53">
        <v>17</v>
      </c>
      <c r="D53" s="25">
        <v>20</v>
      </c>
      <c r="E53" s="25" t="s">
        <v>36</v>
      </c>
      <c r="F53" s="26">
        <v>3264.7727272727275</v>
      </c>
      <c r="G53" s="26">
        <v>0</v>
      </c>
      <c r="H53" s="26">
        <v>14000</v>
      </c>
      <c r="I53" s="50">
        <f t="shared" si="1"/>
        <v>385.43906818181819</v>
      </c>
      <c r="J53" s="50" t="str">
        <f t="shared" si="0"/>
        <v>Sunday</v>
      </c>
      <c r="K53" s="50">
        <f t="shared" si="2"/>
        <v>11200</v>
      </c>
      <c r="L53" s="31">
        <f t="shared" si="3"/>
        <v>34.414202516233772</v>
      </c>
      <c r="M53" s="31">
        <f t="shared" si="4"/>
        <v>0</v>
      </c>
      <c r="N53" s="31" t="e">
        <f t="shared" si="5"/>
        <v>#DIV/0!</v>
      </c>
    </row>
    <row r="54" spans="1:14" x14ac:dyDescent="0.35">
      <c r="A54" s="28">
        <v>41091</v>
      </c>
      <c r="B54" s="27">
        <v>0.74861111111111101</v>
      </c>
      <c r="C54">
        <v>17</v>
      </c>
      <c r="D54" s="25">
        <v>20</v>
      </c>
      <c r="E54" s="25" t="s">
        <v>36</v>
      </c>
      <c r="F54" s="26">
        <v>41597.045454545449</v>
      </c>
      <c r="G54" s="26">
        <v>220</v>
      </c>
      <c r="H54" s="26">
        <v>1162000</v>
      </c>
      <c r="I54" s="50">
        <f t="shared" si="1"/>
        <v>4910.9471863636354</v>
      </c>
      <c r="J54" s="50" t="str">
        <f t="shared" si="0"/>
        <v>Sunday</v>
      </c>
      <c r="K54" s="50">
        <f t="shared" si="2"/>
        <v>929600</v>
      </c>
      <c r="L54" s="31">
        <f t="shared" si="3"/>
        <v>5.2828605705288672</v>
      </c>
      <c r="M54" s="31">
        <f t="shared" si="4"/>
        <v>236.66092943201377</v>
      </c>
      <c r="N54" s="31">
        <f t="shared" si="5"/>
        <v>22.322487210743798</v>
      </c>
    </row>
    <row r="55" spans="1:14" x14ac:dyDescent="0.35">
      <c r="A55" s="28">
        <v>41091</v>
      </c>
      <c r="B55" s="27">
        <v>0.78819444444444453</v>
      </c>
      <c r="C55">
        <v>18</v>
      </c>
      <c r="D55" s="25">
        <v>20</v>
      </c>
      <c r="E55" s="25" t="s">
        <v>34</v>
      </c>
      <c r="F55" s="26">
        <v>1536.3636363636365</v>
      </c>
      <c r="G55" s="26">
        <v>0</v>
      </c>
      <c r="H55" s="26">
        <v>14000</v>
      </c>
      <c r="I55" s="50">
        <f t="shared" si="1"/>
        <v>181.38309090909092</v>
      </c>
      <c r="J55" s="50" t="str">
        <f t="shared" si="0"/>
        <v>Sunday</v>
      </c>
      <c r="K55" s="50">
        <f t="shared" si="2"/>
        <v>11200</v>
      </c>
      <c r="L55" s="31">
        <f t="shared" si="3"/>
        <v>16.194918831168835</v>
      </c>
      <c r="M55" s="31">
        <f t="shared" si="4"/>
        <v>0</v>
      </c>
      <c r="N55" s="31" t="e">
        <f t="shared" si="5"/>
        <v>#DIV/0!</v>
      </c>
    </row>
    <row r="56" spans="1:14" x14ac:dyDescent="0.35">
      <c r="A56" s="28">
        <v>41091</v>
      </c>
      <c r="B56" s="27">
        <v>0.79652777777777783</v>
      </c>
      <c r="C56">
        <v>19</v>
      </c>
      <c r="D56" s="25">
        <v>20</v>
      </c>
      <c r="E56" s="25" t="s">
        <v>40</v>
      </c>
      <c r="F56" s="26">
        <v>2304.5454545454545</v>
      </c>
      <c r="G56" s="26">
        <v>13</v>
      </c>
      <c r="H56" s="26">
        <v>42000</v>
      </c>
      <c r="I56" s="50">
        <f t="shared" si="1"/>
        <v>272.07463636363633</v>
      </c>
      <c r="J56" s="50" t="str">
        <f t="shared" si="0"/>
        <v>Sunday</v>
      </c>
      <c r="K56" s="50">
        <f t="shared" si="2"/>
        <v>33600</v>
      </c>
      <c r="L56" s="31">
        <f t="shared" si="3"/>
        <v>8.0974594155844155</v>
      </c>
      <c r="M56" s="31">
        <f t="shared" si="4"/>
        <v>386.90476190476193</v>
      </c>
      <c r="N56" s="31">
        <f t="shared" si="5"/>
        <v>20.92881818181818</v>
      </c>
    </row>
    <row r="57" spans="1:14" x14ac:dyDescent="0.35">
      <c r="A57" s="28">
        <v>41091</v>
      </c>
      <c r="B57" s="27">
        <v>0.80486111111111114</v>
      </c>
      <c r="C57">
        <v>19</v>
      </c>
      <c r="D57" s="25">
        <v>20</v>
      </c>
      <c r="E57" s="25" t="s">
        <v>35</v>
      </c>
      <c r="F57" s="26">
        <v>3072.727272727273</v>
      </c>
      <c r="G57" s="26">
        <v>13</v>
      </c>
      <c r="H57" s="26">
        <v>42000</v>
      </c>
      <c r="I57" s="50">
        <f t="shared" si="1"/>
        <v>362.76618181818185</v>
      </c>
      <c r="J57" s="50" t="str">
        <f t="shared" si="0"/>
        <v>Sunday</v>
      </c>
      <c r="K57" s="50">
        <f t="shared" si="2"/>
        <v>33600</v>
      </c>
      <c r="L57" s="31">
        <f t="shared" si="3"/>
        <v>10.796612554112555</v>
      </c>
      <c r="M57" s="31">
        <f t="shared" si="4"/>
        <v>386.90476190476193</v>
      </c>
      <c r="N57" s="31">
        <f t="shared" si="5"/>
        <v>27.905090909090912</v>
      </c>
    </row>
    <row r="58" spans="1:14" x14ac:dyDescent="0.35">
      <c r="A58" s="28">
        <v>41091</v>
      </c>
      <c r="B58" s="27">
        <v>0.8208333333333333</v>
      </c>
      <c r="C58">
        <v>19</v>
      </c>
      <c r="D58" s="25">
        <v>20</v>
      </c>
      <c r="E58" s="25" t="s">
        <v>36</v>
      </c>
      <c r="F58" s="26">
        <v>20740.909090909088</v>
      </c>
      <c r="G58" s="26">
        <v>79</v>
      </c>
      <c r="H58" s="26">
        <v>70000</v>
      </c>
      <c r="I58" s="50">
        <f t="shared" si="1"/>
        <v>2448.6717272727269</v>
      </c>
      <c r="J58" s="50" t="str">
        <f t="shared" si="0"/>
        <v>Sunday</v>
      </c>
      <c r="K58" s="50">
        <f t="shared" si="2"/>
        <v>56000</v>
      </c>
      <c r="L58" s="31">
        <f t="shared" si="3"/>
        <v>43.726280844155838</v>
      </c>
      <c r="M58" s="31">
        <f t="shared" si="4"/>
        <v>1410.7142857142858</v>
      </c>
      <c r="N58" s="31">
        <f t="shared" si="5"/>
        <v>30.995844649021858</v>
      </c>
    </row>
    <row r="59" spans="1:14" x14ac:dyDescent="0.35">
      <c r="A59" s="28">
        <v>41091</v>
      </c>
      <c r="B59" s="27">
        <v>0.83680555555555547</v>
      </c>
      <c r="C59">
        <v>20</v>
      </c>
      <c r="D59" s="25">
        <v>20</v>
      </c>
      <c r="E59" s="25" t="s">
        <v>37</v>
      </c>
      <c r="F59" s="26">
        <v>3840.9090909090905</v>
      </c>
      <c r="G59" s="26">
        <v>7</v>
      </c>
      <c r="H59" s="26">
        <v>28000</v>
      </c>
      <c r="I59" s="50">
        <f t="shared" si="1"/>
        <v>453.4577272727272</v>
      </c>
      <c r="J59" s="50" t="str">
        <f t="shared" si="0"/>
        <v>Sunday</v>
      </c>
      <c r="K59" s="50">
        <f t="shared" si="2"/>
        <v>22400</v>
      </c>
      <c r="L59" s="31">
        <f t="shared" si="3"/>
        <v>20.243648538961036</v>
      </c>
      <c r="M59" s="31">
        <f t="shared" si="4"/>
        <v>312.5</v>
      </c>
      <c r="N59" s="31">
        <f t="shared" si="5"/>
        <v>64.77967532467531</v>
      </c>
    </row>
    <row r="60" spans="1:14" x14ac:dyDescent="0.35">
      <c r="A60" s="28">
        <v>41091</v>
      </c>
      <c r="B60" s="27">
        <v>0.84097222222222223</v>
      </c>
      <c r="C60">
        <v>20</v>
      </c>
      <c r="D60" s="25">
        <v>20</v>
      </c>
      <c r="E60" s="25" t="s">
        <v>39</v>
      </c>
      <c r="F60" s="26">
        <v>23698.409090909088</v>
      </c>
      <c r="G60" s="26">
        <v>89</v>
      </c>
      <c r="H60" s="26">
        <v>112000</v>
      </c>
      <c r="I60" s="50">
        <f t="shared" si="1"/>
        <v>2797.8341772727267</v>
      </c>
      <c r="J60" s="50" t="str">
        <f t="shared" si="0"/>
        <v>Sunday</v>
      </c>
      <c r="K60" s="50">
        <f t="shared" si="2"/>
        <v>89600</v>
      </c>
      <c r="L60" s="31">
        <f t="shared" si="3"/>
        <v>31.225827871347398</v>
      </c>
      <c r="M60" s="31">
        <f t="shared" si="4"/>
        <v>993.30357142857144</v>
      </c>
      <c r="N60" s="31">
        <f t="shared" si="5"/>
        <v>31.436339070480077</v>
      </c>
    </row>
    <row r="61" spans="1:14" x14ac:dyDescent="0.35">
      <c r="A61" s="28">
        <v>41091</v>
      </c>
      <c r="B61" s="27">
        <v>0.84097222222222223</v>
      </c>
      <c r="C61">
        <v>20</v>
      </c>
      <c r="D61" s="25">
        <v>20</v>
      </c>
      <c r="E61" s="25" t="s">
        <v>42</v>
      </c>
      <c r="F61" s="26">
        <v>38524.318181818184</v>
      </c>
      <c r="G61" s="26">
        <v>144</v>
      </c>
      <c r="H61" s="26">
        <v>336000</v>
      </c>
      <c r="I61" s="50">
        <f t="shared" si="1"/>
        <v>4548.1810045454549</v>
      </c>
      <c r="J61" s="50" t="str">
        <f t="shared" si="0"/>
        <v>Sunday</v>
      </c>
      <c r="K61" s="50">
        <f t="shared" si="2"/>
        <v>268800</v>
      </c>
      <c r="L61" s="31">
        <f t="shared" si="3"/>
        <v>16.92031623714827</v>
      </c>
      <c r="M61" s="31">
        <f t="shared" si="4"/>
        <v>535.71428571428578</v>
      </c>
      <c r="N61" s="31">
        <f t="shared" si="5"/>
        <v>31.584590309343437</v>
      </c>
    </row>
    <row r="62" spans="1:14" x14ac:dyDescent="0.35">
      <c r="A62" s="28">
        <v>41091</v>
      </c>
      <c r="B62" s="27">
        <v>0.84444444444444444</v>
      </c>
      <c r="C62">
        <v>20</v>
      </c>
      <c r="D62" s="25">
        <v>20</v>
      </c>
      <c r="E62" s="25" t="s">
        <v>36</v>
      </c>
      <c r="F62" s="26">
        <v>768.18181818181824</v>
      </c>
      <c r="G62" s="26">
        <v>14</v>
      </c>
      <c r="H62" s="26">
        <v>14000</v>
      </c>
      <c r="I62" s="50">
        <f t="shared" si="1"/>
        <v>90.691545454545462</v>
      </c>
      <c r="J62" s="50" t="str">
        <f t="shared" si="0"/>
        <v>Sunday</v>
      </c>
      <c r="K62" s="50">
        <f t="shared" si="2"/>
        <v>11200</v>
      </c>
      <c r="L62" s="31">
        <f t="shared" si="3"/>
        <v>8.0974594155844173</v>
      </c>
      <c r="M62" s="31">
        <f t="shared" si="4"/>
        <v>1250</v>
      </c>
      <c r="N62" s="31">
        <f t="shared" si="5"/>
        <v>6.4779675324675328</v>
      </c>
    </row>
    <row r="63" spans="1:14" x14ac:dyDescent="0.35">
      <c r="A63" s="28">
        <v>41091</v>
      </c>
      <c r="B63" s="27">
        <v>0.86388888888888893</v>
      </c>
      <c r="C63">
        <v>20</v>
      </c>
      <c r="D63" s="25">
        <v>20</v>
      </c>
      <c r="E63" s="25" t="s">
        <v>38</v>
      </c>
      <c r="F63" s="26">
        <v>20087.954545454544</v>
      </c>
      <c r="G63" s="26">
        <v>79</v>
      </c>
      <c r="H63" s="26">
        <v>126000</v>
      </c>
      <c r="I63" s="50">
        <f t="shared" si="1"/>
        <v>2371.5839136363634</v>
      </c>
      <c r="J63" s="50" t="str">
        <f t="shared" si="0"/>
        <v>Sunday</v>
      </c>
      <c r="K63" s="50">
        <f t="shared" si="2"/>
        <v>100800</v>
      </c>
      <c r="L63" s="31">
        <f t="shared" si="3"/>
        <v>23.527618190836936</v>
      </c>
      <c r="M63" s="31">
        <f t="shared" si="4"/>
        <v>783.73015873015879</v>
      </c>
      <c r="N63" s="31">
        <f t="shared" si="5"/>
        <v>30.020049539700803</v>
      </c>
    </row>
    <row r="64" spans="1:14" x14ac:dyDescent="0.35">
      <c r="A64" s="28">
        <v>41091</v>
      </c>
      <c r="B64" s="27">
        <v>0.8666666666666667</v>
      </c>
      <c r="C64">
        <v>20</v>
      </c>
      <c r="D64" s="25">
        <v>20</v>
      </c>
      <c r="E64" s="25" t="s">
        <v>37</v>
      </c>
      <c r="F64" s="26">
        <v>768.18181818181824</v>
      </c>
      <c r="G64" s="26">
        <v>4</v>
      </c>
      <c r="H64" s="26">
        <v>14000</v>
      </c>
      <c r="I64" s="50">
        <f t="shared" si="1"/>
        <v>90.691545454545462</v>
      </c>
      <c r="J64" s="50" t="str">
        <f t="shared" si="0"/>
        <v>Sunday</v>
      </c>
      <c r="K64" s="50">
        <f t="shared" si="2"/>
        <v>11200</v>
      </c>
      <c r="L64" s="31">
        <f t="shared" si="3"/>
        <v>8.0974594155844173</v>
      </c>
      <c r="M64" s="31">
        <f t="shared" si="4"/>
        <v>357.14285714285717</v>
      </c>
      <c r="N64" s="31">
        <f t="shared" si="5"/>
        <v>22.672886363636366</v>
      </c>
    </row>
    <row r="65" spans="1:44" x14ac:dyDescent="0.35">
      <c r="A65" s="28">
        <v>41091</v>
      </c>
      <c r="B65" s="27">
        <v>0.87152777777777779</v>
      </c>
      <c r="C65">
        <v>20</v>
      </c>
      <c r="D65" s="25">
        <v>20</v>
      </c>
      <c r="E65" s="25" t="s">
        <v>37</v>
      </c>
      <c r="F65" s="26">
        <v>4455.454545454546</v>
      </c>
      <c r="G65" s="26">
        <v>78</v>
      </c>
      <c r="H65" s="26">
        <v>126000</v>
      </c>
      <c r="I65" s="50">
        <f t="shared" si="1"/>
        <v>526.01096363636373</v>
      </c>
      <c r="J65" s="50" t="str">
        <f t="shared" si="0"/>
        <v>Sunday</v>
      </c>
      <c r="K65" s="50">
        <f t="shared" si="2"/>
        <v>100800</v>
      </c>
      <c r="L65" s="31">
        <f t="shared" si="3"/>
        <v>5.2183627344877355</v>
      </c>
      <c r="M65" s="31">
        <f t="shared" si="4"/>
        <v>773.80952380952385</v>
      </c>
      <c r="N65" s="31">
        <f t="shared" si="5"/>
        <v>6.7437303030303042</v>
      </c>
    </row>
    <row r="66" spans="1:44" x14ac:dyDescent="0.35">
      <c r="A66" s="28">
        <v>41091</v>
      </c>
      <c r="B66" s="27">
        <v>0.88263888888888886</v>
      </c>
      <c r="C66">
        <v>21</v>
      </c>
      <c r="D66" s="25">
        <v>20</v>
      </c>
      <c r="E66" s="25" t="s">
        <v>40</v>
      </c>
      <c r="F66" s="26">
        <v>2957.5</v>
      </c>
      <c r="G66" s="26">
        <v>65</v>
      </c>
      <c r="H66" s="26">
        <v>112000</v>
      </c>
      <c r="I66" s="50">
        <f t="shared" si="1"/>
        <v>349.16244999999998</v>
      </c>
      <c r="J66" s="50" t="str">
        <f t="shared" ref="J66:J129" si="6">TEXT(A66, "dddd")</f>
        <v>Sunday</v>
      </c>
      <c r="K66" s="50">
        <f t="shared" si="2"/>
        <v>89600</v>
      </c>
      <c r="L66" s="31">
        <f t="shared" si="3"/>
        <v>3.8969023437499994</v>
      </c>
      <c r="M66" s="31">
        <f t="shared" si="4"/>
        <v>725.44642857142856</v>
      </c>
      <c r="N66" s="31">
        <f t="shared" si="5"/>
        <v>5.3717299999999994</v>
      </c>
    </row>
    <row r="67" spans="1:44" x14ac:dyDescent="0.35">
      <c r="A67" s="28">
        <v>41091</v>
      </c>
      <c r="B67" s="27">
        <v>0.88750000000000007</v>
      </c>
      <c r="C67">
        <v>21</v>
      </c>
      <c r="D67" s="25">
        <v>20</v>
      </c>
      <c r="E67" s="25" t="s">
        <v>36</v>
      </c>
      <c r="F67" s="26">
        <v>17783.409090909092</v>
      </c>
      <c r="G67" s="26">
        <v>58</v>
      </c>
      <c r="H67" s="26">
        <v>280000</v>
      </c>
      <c r="I67" s="50">
        <f t="shared" ref="I67:I130" si="7">F67 * 0.11806</f>
        <v>2099.5092772727276</v>
      </c>
      <c r="J67" s="50" t="str">
        <f t="shared" si="6"/>
        <v>Sunday</v>
      </c>
      <c r="K67" s="50">
        <f t="shared" ref="K67:K130" si="8">IF(D67=20, H67*0.8, H67)</f>
        <v>224000</v>
      </c>
      <c r="L67" s="31">
        <f t="shared" ref="L67:L130" si="9">(I67/K67) * 1000</f>
        <v>9.3728092735389623</v>
      </c>
      <c r="M67" s="31">
        <f t="shared" ref="M67:M130" si="10">(G67/K67)*1000000</f>
        <v>258.92857142857139</v>
      </c>
      <c r="N67" s="31">
        <f t="shared" ref="N67:N130" si="11" xml:space="preserve"> I67 / G67</f>
        <v>36.198435815047027</v>
      </c>
    </row>
    <row r="68" spans="1:44" x14ac:dyDescent="0.35">
      <c r="A68" s="28">
        <v>41091</v>
      </c>
      <c r="B68" s="27">
        <v>0.88750000000000007</v>
      </c>
      <c r="C68">
        <v>21</v>
      </c>
      <c r="D68" s="25">
        <v>20</v>
      </c>
      <c r="E68" s="25" t="s">
        <v>34</v>
      </c>
      <c r="F68" s="26">
        <v>14825.909090909092</v>
      </c>
      <c r="G68" s="26">
        <v>49</v>
      </c>
      <c r="H68" s="26">
        <v>140000</v>
      </c>
      <c r="I68" s="50">
        <f t="shared" si="7"/>
        <v>1750.3468272727273</v>
      </c>
      <c r="J68" s="50" t="str">
        <f t="shared" si="6"/>
        <v>Sunday</v>
      </c>
      <c r="K68" s="50">
        <f t="shared" si="8"/>
        <v>112000</v>
      </c>
      <c r="L68" s="31">
        <f t="shared" si="9"/>
        <v>15.628096672077922</v>
      </c>
      <c r="M68" s="31">
        <f t="shared" si="10"/>
        <v>437.5</v>
      </c>
      <c r="N68" s="31">
        <f t="shared" si="11"/>
        <v>35.721363821892396</v>
      </c>
      <c r="P68" s="55"/>
      <c r="Q68" s="55"/>
      <c r="R68" s="55"/>
      <c r="S68" s="55"/>
      <c r="T68" s="55"/>
      <c r="U68" s="55"/>
      <c r="V68" s="55"/>
      <c r="W68" s="55"/>
    </row>
    <row r="69" spans="1:44" x14ac:dyDescent="0.35">
      <c r="A69" s="28">
        <v>41091</v>
      </c>
      <c r="B69" s="27">
        <v>0.89097222222222217</v>
      </c>
      <c r="C69">
        <v>21</v>
      </c>
      <c r="D69" s="25">
        <v>20</v>
      </c>
      <c r="E69" s="25" t="s">
        <v>38</v>
      </c>
      <c r="F69" s="26">
        <v>2304.5454545454545</v>
      </c>
      <c r="G69" s="26">
        <v>2</v>
      </c>
      <c r="H69" s="26">
        <v>14000</v>
      </c>
      <c r="I69" s="50">
        <f t="shared" si="7"/>
        <v>272.07463636363633</v>
      </c>
      <c r="J69" s="50" t="str">
        <f t="shared" si="6"/>
        <v>Sunday</v>
      </c>
      <c r="K69" s="50">
        <f t="shared" si="8"/>
        <v>11200</v>
      </c>
      <c r="L69" s="31">
        <f t="shared" si="9"/>
        <v>24.292378246753241</v>
      </c>
      <c r="M69" s="31">
        <f t="shared" si="10"/>
        <v>178.57142857142858</v>
      </c>
      <c r="N69" s="31">
        <f t="shared" si="11"/>
        <v>136.03731818181816</v>
      </c>
    </row>
    <row r="70" spans="1:44" x14ac:dyDescent="0.35">
      <c r="A70" s="28">
        <v>41091</v>
      </c>
      <c r="B70" s="27">
        <v>0.89930555555555547</v>
      </c>
      <c r="C70">
        <v>21</v>
      </c>
      <c r="D70" s="25">
        <v>20</v>
      </c>
      <c r="E70" s="25" t="s">
        <v>41</v>
      </c>
      <c r="F70" s="26">
        <v>8642.0454545454559</v>
      </c>
      <c r="G70" s="26">
        <v>37</v>
      </c>
      <c r="H70" s="26">
        <v>42000</v>
      </c>
      <c r="I70" s="50">
        <f t="shared" si="7"/>
        <v>1020.2798863636365</v>
      </c>
      <c r="J70" s="50" t="str">
        <f t="shared" si="6"/>
        <v>Sunday</v>
      </c>
      <c r="K70" s="50">
        <f t="shared" si="8"/>
        <v>33600</v>
      </c>
      <c r="L70" s="31">
        <f t="shared" si="9"/>
        <v>30.365472808441559</v>
      </c>
      <c r="M70" s="31">
        <f t="shared" si="10"/>
        <v>1101.1904761904761</v>
      </c>
      <c r="N70" s="31">
        <f t="shared" si="11"/>
        <v>27.575132063882066</v>
      </c>
      <c r="AO70" s="32" t="s">
        <v>89</v>
      </c>
      <c r="AP70" t="s">
        <v>97</v>
      </c>
      <c r="AQ70" t="s">
        <v>99</v>
      </c>
      <c r="AR70" t="s">
        <v>95</v>
      </c>
    </row>
    <row r="71" spans="1:44" x14ac:dyDescent="0.35">
      <c r="A71" s="28">
        <v>41091</v>
      </c>
      <c r="B71" s="27">
        <v>0.90555555555555556</v>
      </c>
      <c r="C71">
        <v>21</v>
      </c>
      <c r="D71" s="25">
        <v>20</v>
      </c>
      <c r="E71" s="25" t="s">
        <v>36</v>
      </c>
      <c r="F71" s="26">
        <v>33108.636363636368</v>
      </c>
      <c r="G71" s="26">
        <v>157</v>
      </c>
      <c r="H71" s="26">
        <v>336000</v>
      </c>
      <c r="I71" s="50">
        <f t="shared" si="7"/>
        <v>3908.8056090909095</v>
      </c>
      <c r="J71" s="50" t="str">
        <f t="shared" si="6"/>
        <v>Sunday</v>
      </c>
      <c r="K71" s="50">
        <f t="shared" si="8"/>
        <v>268800</v>
      </c>
      <c r="L71" s="31">
        <f t="shared" si="9"/>
        <v>14.541687533820348</v>
      </c>
      <c r="M71" s="31">
        <f t="shared" si="10"/>
        <v>584.07738095238096</v>
      </c>
      <c r="N71" s="31">
        <f t="shared" si="11"/>
        <v>24.896851013317896</v>
      </c>
      <c r="AO71" s="33">
        <v>20</v>
      </c>
      <c r="AP71">
        <v>13.857947645906609</v>
      </c>
      <c r="AQ71" t="e">
        <v>#DIV/0!</v>
      </c>
      <c r="AR71">
        <v>462.85550826939834</v>
      </c>
    </row>
    <row r="72" spans="1:44" x14ac:dyDescent="0.35">
      <c r="A72" s="28">
        <v>41091</v>
      </c>
      <c r="B72" s="27">
        <v>0.90833333333333333</v>
      </c>
      <c r="C72">
        <v>21</v>
      </c>
      <c r="D72" s="25">
        <v>20</v>
      </c>
      <c r="E72" s="25" t="s">
        <v>43</v>
      </c>
      <c r="F72" s="26">
        <v>768.18181818181824</v>
      </c>
      <c r="G72" s="26">
        <v>1</v>
      </c>
      <c r="H72" s="26">
        <v>14000</v>
      </c>
      <c r="I72" s="50">
        <f t="shared" si="7"/>
        <v>90.691545454545462</v>
      </c>
      <c r="J72" s="50" t="str">
        <f t="shared" si="6"/>
        <v>Sunday</v>
      </c>
      <c r="K72" s="50">
        <f t="shared" si="8"/>
        <v>11200</v>
      </c>
      <c r="L72" s="31">
        <f t="shared" si="9"/>
        <v>8.0974594155844173</v>
      </c>
      <c r="M72" s="31">
        <f t="shared" si="10"/>
        <v>89.285714285714292</v>
      </c>
      <c r="N72" s="31">
        <f t="shared" si="11"/>
        <v>90.691545454545462</v>
      </c>
      <c r="AO72" s="33">
        <v>30</v>
      </c>
      <c r="AP72">
        <v>13.037004623587759</v>
      </c>
      <c r="AQ72" t="e">
        <v>#DIV/0!</v>
      </c>
      <c r="AR72">
        <v>403.16959211017718</v>
      </c>
    </row>
    <row r="73" spans="1:44" x14ac:dyDescent="0.35">
      <c r="A73" s="28">
        <v>41091</v>
      </c>
      <c r="B73" s="27">
        <v>0.91041666666666676</v>
      </c>
      <c r="C73">
        <v>21</v>
      </c>
      <c r="D73" s="25">
        <v>20</v>
      </c>
      <c r="E73" s="25" t="s">
        <v>35</v>
      </c>
      <c r="F73" s="26">
        <v>35182.727272727272</v>
      </c>
      <c r="G73" s="26">
        <v>26</v>
      </c>
      <c r="H73" s="26">
        <v>252000</v>
      </c>
      <c r="I73" s="50">
        <f t="shared" si="7"/>
        <v>4153.6727818181816</v>
      </c>
      <c r="J73" s="50" t="str">
        <f t="shared" si="6"/>
        <v>Sunday</v>
      </c>
      <c r="K73" s="50">
        <f t="shared" si="8"/>
        <v>201600</v>
      </c>
      <c r="L73" s="31">
        <f t="shared" si="9"/>
        <v>20.603535624098122</v>
      </c>
      <c r="M73" s="31">
        <f t="shared" si="10"/>
        <v>128.96825396825398</v>
      </c>
      <c r="N73" s="31">
        <f t="shared" si="11"/>
        <v>159.75664545454543</v>
      </c>
      <c r="AO73" s="33" t="s">
        <v>87</v>
      </c>
    </row>
    <row r="74" spans="1:44" x14ac:dyDescent="0.35">
      <c r="A74" s="28">
        <v>41091</v>
      </c>
      <c r="B74" s="27">
        <v>0.91041666666666676</v>
      </c>
      <c r="C74">
        <v>21</v>
      </c>
      <c r="D74" s="25">
        <v>20</v>
      </c>
      <c r="E74" s="25" t="s">
        <v>38</v>
      </c>
      <c r="F74" s="26">
        <v>23237.5</v>
      </c>
      <c r="G74" s="26">
        <v>17</v>
      </c>
      <c r="H74" s="26">
        <v>182000</v>
      </c>
      <c r="I74" s="50">
        <f t="shared" si="7"/>
        <v>2743.4192499999999</v>
      </c>
      <c r="J74" s="50" t="str">
        <f t="shared" si="6"/>
        <v>Sunday</v>
      </c>
      <c r="K74" s="50">
        <f t="shared" si="8"/>
        <v>145600</v>
      </c>
      <c r="L74" s="31">
        <f t="shared" si="9"/>
        <v>18.842165178571431</v>
      </c>
      <c r="M74" s="31">
        <f t="shared" si="10"/>
        <v>116.75824175824175</v>
      </c>
      <c r="N74" s="31">
        <f t="shared" si="11"/>
        <v>161.37760294117646</v>
      </c>
      <c r="AO74" s="33" t="s">
        <v>88</v>
      </c>
      <c r="AP74">
        <v>13.509280083870534</v>
      </c>
      <c r="AQ74" t="e">
        <v>#DIV/0!</v>
      </c>
      <c r="AR74">
        <v>437.50595012791001</v>
      </c>
    </row>
    <row r="75" spans="1:44" x14ac:dyDescent="0.35">
      <c r="A75" s="28">
        <v>41091</v>
      </c>
      <c r="B75" s="27">
        <v>0.92291666666666661</v>
      </c>
      <c r="C75">
        <v>22</v>
      </c>
      <c r="D75" s="25">
        <v>20</v>
      </c>
      <c r="E75" s="25" t="s">
        <v>36</v>
      </c>
      <c r="F75" s="26">
        <v>768.18181818181824</v>
      </c>
      <c r="G75" s="26">
        <v>13</v>
      </c>
      <c r="H75" s="26">
        <v>28000</v>
      </c>
      <c r="I75" s="50">
        <f t="shared" si="7"/>
        <v>90.691545454545462</v>
      </c>
      <c r="J75" s="50" t="str">
        <f t="shared" si="6"/>
        <v>Sunday</v>
      </c>
      <c r="K75" s="50">
        <f t="shared" si="8"/>
        <v>22400</v>
      </c>
      <c r="L75" s="31">
        <f t="shared" si="9"/>
        <v>4.0487297077922086</v>
      </c>
      <c r="M75" s="31">
        <f t="shared" si="10"/>
        <v>580.35714285714289</v>
      </c>
      <c r="N75" s="31">
        <f t="shared" si="11"/>
        <v>6.9762727272727281</v>
      </c>
    </row>
    <row r="76" spans="1:44" x14ac:dyDescent="0.35">
      <c r="A76" s="28">
        <v>41091</v>
      </c>
      <c r="B76" s="27">
        <v>0.93402777777777779</v>
      </c>
      <c r="C76">
        <v>22</v>
      </c>
      <c r="D76" s="25">
        <v>20</v>
      </c>
      <c r="E76" s="25" t="s">
        <v>47</v>
      </c>
      <c r="F76" s="26">
        <v>11023.409090909092</v>
      </c>
      <c r="G76" s="26">
        <v>35</v>
      </c>
      <c r="H76" s="26">
        <v>84000</v>
      </c>
      <c r="I76" s="50">
        <f t="shared" si="7"/>
        <v>1301.4236772727274</v>
      </c>
      <c r="J76" s="50" t="str">
        <f t="shared" si="6"/>
        <v>Sunday</v>
      </c>
      <c r="K76" s="50">
        <f t="shared" si="8"/>
        <v>67200</v>
      </c>
      <c r="L76" s="31">
        <f t="shared" si="9"/>
        <v>19.366423768939395</v>
      </c>
      <c r="M76" s="31">
        <f t="shared" si="10"/>
        <v>520.83333333333337</v>
      </c>
      <c r="N76" s="31">
        <f t="shared" si="11"/>
        <v>37.183533636363642</v>
      </c>
    </row>
    <row r="77" spans="1:44" x14ac:dyDescent="0.35">
      <c r="A77" s="28">
        <v>41091</v>
      </c>
      <c r="B77" s="27">
        <v>0.94236111111111109</v>
      </c>
      <c r="C77">
        <v>22</v>
      </c>
      <c r="D77" s="25">
        <v>20</v>
      </c>
      <c r="E77" s="25" t="s">
        <v>48</v>
      </c>
      <c r="F77" s="26">
        <v>11868.409090909092</v>
      </c>
      <c r="G77" s="26">
        <v>10</v>
      </c>
      <c r="H77" s="26">
        <v>126000</v>
      </c>
      <c r="I77" s="50">
        <f t="shared" si="7"/>
        <v>1401.1843772727273</v>
      </c>
      <c r="J77" s="50" t="str">
        <f t="shared" si="6"/>
        <v>Sunday</v>
      </c>
      <c r="K77" s="50">
        <f t="shared" si="8"/>
        <v>100800</v>
      </c>
      <c r="L77" s="31">
        <f t="shared" si="9"/>
        <v>13.900638663419913</v>
      </c>
      <c r="M77" s="31">
        <f t="shared" si="10"/>
        <v>99.206349206349202</v>
      </c>
      <c r="N77" s="31">
        <f t="shared" si="11"/>
        <v>140.11843772727272</v>
      </c>
    </row>
    <row r="78" spans="1:44" x14ac:dyDescent="0.35">
      <c r="A78" s="28">
        <v>41091</v>
      </c>
      <c r="B78" s="27">
        <v>0.95138888888888884</v>
      </c>
      <c r="C78">
        <v>22</v>
      </c>
      <c r="D78" s="25">
        <v>20</v>
      </c>
      <c r="E78" s="25" t="s">
        <v>43</v>
      </c>
      <c r="F78" s="26">
        <v>5377.2727272727279</v>
      </c>
      <c r="G78" s="26">
        <v>5</v>
      </c>
      <c r="H78" s="26">
        <v>42000</v>
      </c>
      <c r="I78" s="50">
        <f t="shared" si="7"/>
        <v>634.84081818181824</v>
      </c>
      <c r="J78" s="50" t="str">
        <f t="shared" si="6"/>
        <v>Sunday</v>
      </c>
      <c r="K78" s="50">
        <f t="shared" si="8"/>
        <v>33600</v>
      </c>
      <c r="L78" s="31">
        <f t="shared" si="9"/>
        <v>18.89407196969697</v>
      </c>
      <c r="M78" s="31">
        <f t="shared" si="10"/>
        <v>148.80952380952382</v>
      </c>
      <c r="N78" s="31">
        <f t="shared" si="11"/>
        <v>126.96816363636364</v>
      </c>
    </row>
    <row r="79" spans="1:44" x14ac:dyDescent="0.35">
      <c r="A79" s="28">
        <v>41091</v>
      </c>
      <c r="B79" s="27">
        <v>0.96319444444444446</v>
      </c>
      <c r="C79">
        <v>23</v>
      </c>
      <c r="D79" s="25">
        <v>20</v>
      </c>
      <c r="E79" s="25" t="s">
        <v>49</v>
      </c>
      <c r="F79" s="26">
        <v>2304.5454545454545</v>
      </c>
      <c r="G79" s="26">
        <v>2</v>
      </c>
      <c r="H79" s="26">
        <v>42000</v>
      </c>
      <c r="I79" s="50">
        <f t="shared" si="7"/>
        <v>272.07463636363633</v>
      </c>
      <c r="J79" s="50" t="str">
        <f t="shared" si="6"/>
        <v>Sunday</v>
      </c>
      <c r="K79" s="50">
        <f t="shared" si="8"/>
        <v>33600</v>
      </c>
      <c r="L79" s="31">
        <f t="shared" si="9"/>
        <v>8.0974594155844155</v>
      </c>
      <c r="M79" s="31">
        <f t="shared" si="10"/>
        <v>59.523809523809526</v>
      </c>
      <c r="N79" s="31">
        <f t="shared" si="11"/>
        <v>136.03731818181816</v>
      </c>
    </row>
    <row r="80" spans="1:44" x14ac:dyDescent="0.35">
      <c r="A80" s="28">
        <v>41091</v>
      </c>
      <c r="B80" s="27">
        <v>0.99097222222222225</v>
      </c>
      <c r="C80">
        <v>23</v>
      </c>
      <c r="D80" s="25">
        <v>20</v>
      </c>
      <c r="E80" s="25" t="s">
        <v>43</v>
      </c>
      <c r="F80" s="26">
        <v>3840.9090909090905</v>
      </c>
      <c r="G80" s="26">
        <v>9</v>
      </c>
      <c r="H80" s="26">
        <v>28000</v>
      </c>
      <c r="I80" s="50">
        <f t="shared" si="7"/>
        <v>453.4577272727272</v>
      </c>
      <c r="J80" s="50" t="str">
        <f t="shared" si="6"/>
        <v>Sunday</v>
      </c>
      <c r="K80" s="50">
        <f t="shared" si="8"/>
        <v>22400</v>
      </c>
      <c r="L80" s="31">
        <f t="shared" si="9"/>
        <v>20.243648538961036</v>
      </c>
      <c r="M80" s="31">
        <f t="shared" si="10"/>
        <v>401.78571428571428</v>
      </c>
      <c r="N80" s="31">
        <f t="shared" si="11"/>
        <v>50.384191919191913</v>
      </c>
    </row>
    <row r="81" spans="1:14" x14ac:dyDescent="0.35">
      <c r="A81" s="28">
        <v>41092</v>
      </c>
      <c r="B81" s="27">
        <v>7.6388888888888886E-3</v>
      </c>
      <c r="C81">
        <v>0</v>
      </c>
      <c r="D81" s="25">
        <v>30</v>
      </c>
      <c r="E81" s="25" t="s">
        <v>49</v>
      </c>
      <c r="F81" s="26">
        <v>1536.3636363636365</v>
      </c>
      <c r="G81" s="26">
        <v>0</v>
      </c>
      <c r="H81" s="26">
        <v>56000</v>
      </c>
      <c r="I81" s="50">
        <f t="shared" si="7"/>
        <v>181.38309090909092</v>
      </c>
      <c r="J81" s="50" t="str">
        <f t="shared" si="6"/>
        <v>Monday</v>
      </c>
      <c r="K81" s="50">
        <f t="shared" si="8"/>
        <v>56000</v>
      </c>
      <c r="L81" s="31">
        <f t="shared" si="9"/>
        <v>3.2389837662337664</v>
      </c>
      <c r="M81" s="31">
        <f t="shared" si="10"/>
        <v>0</v>
      </c>
      <c r="N81" s="31" t="e">
        <f t="shared" si="11"/>
        <v>#DIV/0!</v>
      </c>
    </row>
    <row r="82" spans="1:14" x14ac:dyDescent="0.35">
      <c r="A82" s="28">
        <v>41092</v>
      </c>
      <c r="B82" s="27">
        <v>1.0416666666666666E-2</v>
      </c>
      <c r="C82">
        <v>0</v>
      </c>
      <c r="D82" s="25">
        <v>20</v>
      </c>
      <c r="E82" s="25" t="s">
        <v>36</v>
      </c>
      <c r="F82" s="26">
        <v>1536.3636363636365</v>
      </c>
      <c r="G82" s="26">
        <v>1</v>
      </c>
      <c r="H82" s="26">
        <v>28000</v>
      </c>
      <c r="I82" s="50">
        <f t="shared" si="7"/>
        <v>181.38309090909092</v>
      </c>
      <c r="J82" s="50" t="str">
        <f t="shared" si="6"/>
        <v>Monday</v>
      </c>
      <c r="K82" s="50">
        <f t="shared" si="8"/>
        <v>22400</v>
      </c>
      <c r="L82" s="31">
        <f t="shared" si="9"/>
        <v>8.0974594155844173</v>
      </c>
      <c r="M82" s="31">
        <f t="shared" si="10"/>
        <v>44.642857142857146</v>
      </c>
      <c r="N82" s="31">
        <f t="shared" si="11"/>
        <v>181.38309090909092</v>
      </c>
    </row>
    <row r="83" spans="1:14" x14ac:dyDescent="0.35">
      <c r="A83" s="28">
        <v>41092</v>
      </c>
      <c r="B83" s="27">
        <v>5.1388888888888894E-2</v>
      </c>
      <c r="C83">
        <v>1</v>
      </c>
      <c r="D83" s="25">
        <v>30</v>
      </c>
      <c r="E83" s="25" t="s">
        <v>49</v>
      </c>
      <c r="F83" s="26">
        <v>1536.3636363636365</v>
      </c>
      <c r="G83" s="26">
        <v>3</v>
      </c>
      <c r="H83" s="26">
        <v>28000</v>
      </c>
      <c r="I83" s="50">
        <f t="shared" si="7"/>
        <v>181.38309090909092</v>
      </c>
      <c r="J83" s="50" t="str">
        <f t="shared" si="6"/>
        <v>Monday</v>
      </c>
      <c r="K83" s="50">
        <f t="shared" si="8"/>
        <v>28000</v>
      </c>
      <c r="L83" s="31">
        <f t="shared" si="9"/>
        <v>6.4779675324675328</v>
      </c>
      <c r="M83" s="31">
        <f t="shared" si="10"/>
        <v>107.14285714285714</v>
      </c>
      <c r="N83" s="31">
        <f t="shared" si="11"/>
        <v>60.461030303030306</v>
      </c>
    </row>
    <row r="84" spans="1:14" x14ac:dyDescent="0.35">
      <c r="A84" s="28">
        <v>41092</v>
      </c>
      <c r="B84" s="27">
        <v>5.2777777777777778E-2</v>
      </c>
      <c r="C84">
        <v>1</v>
      </c>
      <c r="D84" s="25">
        <v>20</v>
      </c>
      <c r="E84" s="25" t="s">
        <v>43</v>
      </c>
      <c r="F84" s="26">
        <v>2304.5454545454545</v>
      </c>
      <c r="G84" s="26">
        <v>13</v>
      </c>
      <c r="H84" s="26">
        <v>14000</v>
      </c>
      <c r="I84" s="50">
        <f t="shared" si="7"/>
        <v>272.07463636363633</v>
      </c>
      <c r="J84" s="50" t="str">
        <f t="shared" si="6"/>
        <v>Monday</v>
      </c>
      <c r="K84" s="50">
        <f t="shared" si="8"/>
        <v>11200</v>
      </c>
      <c r="L84" s="31">
        <f t="shared" si="9"/>
        <v>24.292378246753241</v>
      </c>
      <c r="M84" s="31">
        <f t="shared" si="10"/>
        <v>1160.7142857142858</v>
      </c>
      <c r="N84" s="31">
        <f t="shared" si="11"/>
        <v>20.92881818181818</v>
      </c>
    </row>
    <row r="85" spans="1:14" x14ac:dyDescent="0.35">
      <c r="A85" s="28">
        <v>41092</v>
      </c>
      <c r="B85" s="27">
        <v>7.013888888888889E-2</v>
      </c>
      <c r="C85">
        <v>1</v>
      </c>
      <c r="D85" s="25">
        <v>20</v>
      </c>
      <c r="E85" s="25" t="s">
        <v>43</v>
      </c>
      <c r="F85" s="26">
        <v>1536.3636363636365</v>
      </c>
      <c r="G85" s="26">
        <v>2</v>
      </c>
      <c r="H85" s="26">
        <v>28000</v>
      </c>
      <c r="I85" s="50">
        <f t="shared" si="7"/>
        <v>181.38309090909092</v>
      </c>
      <c r="J85" s="50" t="str">
        <f t="shared" si="6"/>
        <v>Monday</v>
      </c>
      <c r="K85" s="50">
        <f t="shared" si="8"/>
        <v>22400</v>
      </c>
      <c r="L85" s="31">
        <f t="shared" si="9"/>
        <v>8.0974594155844173</v>
      </c>
      <c r="M85" s="31">
        <f t="shared" si="10"/>
        <v>89.285714285714292</v>
      </c>
      <c r="N85" s="31">
        <f t="shared" si="11"/>
        <v>90.691545454545462</v>
      </c>
    </row>
    <row r="86" spans="1:14" x14ac:dyDescent="0.35">
      <c r="A86" s="28">
        <v>41092</v>
      </c>
      <c r="B86" s="27">
        <v>0.2590277777777778</v>
      </c>
      <c r="C86">
        <v>6</v>
      </c>
      <c r="D86" s="25">
        <v>20</v>
      </c>
      <c r="E86" s="25" t="s">
        <v>43</v>
      </c>
      <c r="F86" s="26">
        <v>1536.3636363636365</v>
      </c>
      <c r="G86" s="26">
        <v>2</v>
      </c>
      <c r="H86" s="26">
        <v>14000</v>
      </c>
      <c r="I86" s="50">
        <f t="shared" si="7"/>
        <v>181.38309090909092</v>
      </c>
      <c r="J86" s="50" t="str">
        <f t="shared" si="6"/>
        <v>Monday</v>
      </c>
      <c r="K86" s="50">
        <f t="shared" si="8"/>
        <v>11200</v>
      </c>
      <c r="L86" s="31">
        <f t="shared" si="9"/>
        <v>16.194918831168835</v>
      </c>
      <c r="M86" s="31">
        <f t="shared" si="10"/>
        <v>178.57142857142858</v>
      </c>
      <c r="N86" s="31">
        <f t="shared" si="11"/>
        <v>90.691545454545462</v>
      </c>
    </row>
    <row r="87" spans="1:14" x14ac:dyDescent="0.35">
      <c r="A87" s="28">
        <v>41092</v>
      </c>
      <c r="B87" s="27">
        <v>0.34861111111111115</v>
      </c>
      <c r="C87">
        <v>8</v>
      </c>
      <c r="D87" s="25">
        <v>20</v>
      </c>
      <c r="E87" s="25" t="s">
        <v>43</v>
      </c>
      <c r="F87" s="26">
        <v>3072.727272727273</v>
      </c>
      <c r="G87" s="26">
        <v>5</v>
      </c>
      <c r="H87" s="26">
        <v>14000</v>
      </c>
      <c r="I87" s="50">
        <f t="shared" si="7"/>
        <v>362.76618181818185</v>
      </c>
      <c r="J87" s="50" t="str">
        <f t="shared" si="6"/>
        <v>Monday</v>
      </c>
      <c r="K87" s="50">
        <f t="shared" si="8"/>
        <v>11200</v>
      </c>
      <c r="L87" s="31">
        <f t="shared" si="9"/>
        <v>32.389837662337669</v>
      </c>
      <c r="M87" s="31">
        <f t="shared" si="10"/>
        <v>446.42857142857139</v>
      </c>
      <c r="N87" s="31">
        <f t="shared" si="11"/>
        <v>72.553236363636373</v>
      </c>
    </row>
    <row r="88" spans="1:14" x14ac:dyDescent="0.35">
      <c r="A88" s="28">
        <v>41092</v>
      </c>
      <c r="B88" s="27">
        <v>0.36319444444444443</v>
      </c>
      <c r="C88">
        <v>8</v>
      </c>
      <c r="D88" s="25">
        <v>20</v>
      </c>
      <c r="E88" s="25" t="s">
        <v>43</v>
      </c>
      <c r="F88" s="26">
        <v>3840.9090909090905</v>
      </c>
      <c r="G88" s="26">
        <v>7</v>
      </c>
      <c r="H88" s="26">
        <v>28000</v>
      </c>
      <c r="I88" s="50">
        <f t="shared" si="7"/>
        <v>453.4577272727272</v>
      </c>
      <c r="J88" s="50" t="str">
        <f t="shared" si="6"/>
        <v>Monday</v>
      </c>
      <c r="K88" s="50">
        <f t="shared" si="8"/>
        <v>22400</v>
      </c>
      <c r="L88" s="31">
        <f t="shared" si="9"/>
        <v>20.243648538961036</v>
      </c>
      <c r="M88" s="31">
        <f t="shared" si="10"/>
        <v>312.5</v>
      </c>
      <c r="N88" s="31">
        <f t="shared" si="11"/>
        <v>64.77967532467531</v>
      </c>
    </row>
    <row r="89" spans="1:14" x14ac:dyDescent="0.35">
      <c r="A89" s="28">
        <v>41092</v>
      </c>
      <c r="B89" s="27">
        <v>0.39027777777777778</v>
      </c>
      <c r="C89">
        <v>9</v>
      </c>
      <c r="D89" s="25">
        <v>20</v>
      </c>
      <c r="E89" s="25" t="s">
        <v>34</v>
      </c>
      <c r="F89" s="26">
        <v>13097.5</v>
      </c>
      <c r="G89" s="26">
        <v>34</v>
      </c>
      <c r="H89" s="26">
        <v>126000</v>
      </c>
      <c r="I89" s="50">
        <f t="shared" si="7"/>
        <v>1546.2908499999999</v>
      </c>
      <c r="J89" s="50" t="str">
        <f t="shared" si="6"/>
        <v>Monday</v>
      </c>
      <c r="K89" s="50">
        <f t="shared" si="8"/>
        <v>100800</v>
      </c>
      <c r="L89" s="31">
        <f t="shared" si="9"/>
        <v>15.340187003968254</v>
      </c>
      <c r="M89" s="31">
        <f t="shared" si="10"/>
        <v>337.30158730158735</v>
      </c>
      <c r="N89" s="31">
        <f t="shared" si="11"/>
        <v>45.479142647058822</v>
      </c>
    </row>
    <row r="90" spans="1:14" x14ac:dyDescent="0.35">
      <c r="A90" s="28">
        <v>41092</v>
      </c>
      <c r="B90" s="27">
        <v>0.41041666666666665</v>
      </c>
      <c r="C90">
        <v>9</v>
      </c>
      <c r="D90" s="25">
        <v>20</v>
      </c>
      <c r="E90" s="25" t="s">
        <v>34</v>
      </c>
      <c r="F90" s="26">
        <v>18858.863636363636</v>
      </c>
      <c r="G90" s="26">
        <v>42</v>
      </c>
      <c r="H90" s="26">
        <v>140000</v>
      </c>
      <c r="I90" s="50">
        <f t="shared" si="7"/>
        <v>2226.477440909091</v>
      </c>
      <c r="J90" s="50" t="str">
        <f t="shared" si="6"/>
        <v>Monday</v>
      </c>
      <c r="K90" s="50">
        <f t="shared" si="8"/>
        <v>112000</v>
      </c>
      <c r="L90" s="31">
        <f t="shared" si="9"/>
        <v>19.87926286525974</v>
      </c>
      <c r="M90" s="31">
        <f t="shared" si="10"/>
        <v>375</v>
      </c>
      <c r="N90" s="31">
        <f t="shared" si="11"/>
        <v>53.01136764069264</v>
      </c>
    </row>
    <row r="91" spans="1:14" x14ac:dyDescent="0.35">
      <c r="A91" s="28">
        <v>41092</v>
      </c>
      <c r="B91" s="27">
        <v>0.4291666666666667</v>
      </c>
      <c r="C91">
        <v>10</v>
      </c>
      <c r="D91" s="25">
        <v>20</v>
      </c>
      <c r="E91" s="25" t="s">
        <v>34</v>
      </c>
      <c r="F91" s="26">
        <v>12290.909090909092</v>
      </c>
      <c r="G91" s="26">
        <v>37</v>
      </c>
      <c r="H91" s="26">
        <v>98000</v>
      </c>
      <c r="I91" s="50">
        <f t="shared" si="7"/>
        <v>1451.0647272727274</v>
      </c>
      <c r="J91" s="50" t="str">
        <f t="shared" si="6"/>
        <v>Monday</v>
      </c>
      <c r="K91" s="50">
        <f t="shared" si="8"/>
        <v>78400</v>
      </c>
      <c r="L91" s="31">
        <f t="shared" si="9"/>
        <v>18.508478664192953</v>
      </c>
      <c r="M91" s="31">
        <f t="shared" si="10"/>
        <v>471.9387755102041</v>
      </c>
      <c r="N91" s="31">
        <f t="shared" si="11"/>
        <v>39.217965601965602</v>
      </c>
    </row>
    <row r="92" spans="1:14" x14ac:dyDescent="0.35">
      <c r="A92" s="28">
        <v>41092</v>
      </c>
      <c r="B92" s="27">
        <v>0.44861111111111113</v>
      </c>
      <c r="C92">
        <v>10</v>
      </c>
      <c r="D92" s="25">
        <v>20</v>
      </c>
      <c r="E92" s="25" t="s">
        <v>34</v>
      </c>
      <c r="F92" s="26">
        <v>10639.318181818182</v>
      </c>
      <c r="G92" s="26">
        <v>50</v>
      </c>
      <c r="H92" s="26">
        <v>112000</v>
      </c>
      <c r="I92" s="50">
        <f t="shared" si="7"/>
        <v>1256.0779045454547</v>
      </c>
      <c r="J92" s="50" t="str">
        <f t="shared" si="6"/>
        <v>Monday</v>
      </c>
      <c r="K92" s="50">
        <f t="shared" si="8"/>
        <v>89600</v>
      </c>
      <c r="L92" s="31">
        <f t="shared" si="9"/>
        <v>14.018726613230521</v>
      </c>
      <c r="M92" s="31">
        <f t="shared" si="10"/>
        <v>558.03571428571422</v>
      </c>
      <c r="N92" s="31">
        <f t="shared" si="11"/>
        <v>25.121558090909094</v>
      </c>
    </row>
    <row r="93" spans="1:14" x14ac:dyDescent="0.35">
      <c r="A93" s="28">
        <v>41092</v>
      </c>
      <c r="B93" s="27">
        <v>0.45277777777777778</v>
      </c>
      <c r="C93">
        <v>10</v>
      </c>
      <c r="D93" s="25">
        <v>20</v>
      </c>
      <c r="E93" s="25" t="s">
        <v>35</v>
      </c>
      <c r="F93" s="26">
        <v>768.18181818181824</v>
      </c>
      <c r="G93" s="26">
        <v>9</v>
      </c>
      <c r="H93" s="26">
        <v>28000</v>
      </c>
      <c r="I93" s="50">
        <f t="shared" si="7"/>
        <v>90.691545454545462</v>
      </c>
      <c r="J93" s="50" t="str">
        <f t="shared" si="6"/>
        <v>Monday</v>
      </c>
      <c r="K93" s="50">
        <f t="shared" si="8"/>
        <v>22400</v>
      </c>
      <c r="L93" s="31">
        <f t="shared" si="9"/>
        <v>4.0487297077922086</v>
      </c>
      <c r="M93" s="31">
        <f t="shared" si="10"/>
        <v>401.78571428571428</v>
      </c>
      <c r="N93" s="31">
        <f t="shared" si="11"/>
        <v>10.076838383838385</v>
      </c>
    </row>
    <row r="94" spans="1:14" x14ac:dyDescent="0.35">
      <c r="A94" s="28">
        <v>41092</v>
      </c>
      <c r="B94" s="27">
        <v>0.46458333333333335</v>
      </c>
      <c r="C94">
        <v>11</v>
      </c>
      <c r="D94" s="25">
        <v>20</v>
      </c>
      <c r="E94" s="25" t="s">
        <v>41</v>
      </c>
      <c r="F94" s="26">
        <v>883.40909090909111</v>
      </c>
      <c r="G94" s="26">
        <v>30</v>
      </c>
      <c r="H94" s="26">
        <v>42000</v>
      </c>
      <c r="I94" s="50">
        <f t="shared" si="7"/>
        <v>104.29527727272729</v>
      </c>
      <c r="J94" s="50" t="str">
        <f t="shared" si="6"/>
        <v>Monday</v>
      </c>
      <c r="K94" s="50">
        <f t="shared" si="8"/>
        <v>33600</v>
      </c>
      <c r="L94" s="31">
        <f t="shared" si="9"/>
        <v>3.1040261093073598</v>
      </c>
      <c r="M94" s="31">
        <f t="shared" si="10"/>
        <v>892.85714285714278</v>
      </c>
      <c r="N94" s="31">
        <f t="shared" si="11"/>
        <v>3.476509242424243</v>
      </c>
    </row>
    <row r="95" spans="1:14" x14ac:dyDescent="0.35">
      <c r="A95" s="28">
        <v>41092</v>
      </c>
      <c r="B95" s="27">
        <v>0.47152777777777777</v>
      </c>
      <c r="C95">
        <v>11</v>
      </c>
      <c r="D95" s="25">
        <v>20</v>
      </c>
      <c r="E95" s="25" t="s">
        <v>34</v>
      </c>
      <c r="F95" s="26">
        <v>13942.5</v>
      </c>
      <c r="G95" s="26">
        <v>62</v>
      </c>
      <c r="H95" s="26">
        <v>126000</v>
      </c>
      <c r="I95" s="50">
        <f t="shared" si="7"/>
        <v>1646.0515499999999</v>
      </c>
      <c r="J95" s="50" t="str">
        <f t="shared" si="6"/>
        <v>Monday</v>
      </c>
      <c r="K95" s="50">
        <f t="shared" si="8"/>
        <v>100800</v>
      </c>
      <c r="L95" s="31">
        <f t="shared" si="9"/>
        <v>16.329876488095238</v>
      </c>
      <c r="M95" s="31">
        <f t="shared" si="10"/>
        <v>615.07936507936506</v>
      </c>
      <c r="N95" s="31">
        <f t="shared" si="11"/>
        <v>26.549218548387095</v>
      </c>
    </row>
    <row r="96" spans="1:14" x14ac:dyDescent="0.35">
      <c r="A96" s="28">
        <v>41092</v>
      </c>
      <c r="B96" s="27">
        <v>0.48888888888888887</v>
      </c>
      <c r="C96">
        <v>11</v>
      </c>
      <c r="D96" s="25">
        <v>20</v>
      </c>
      <c r="E96" s="25" t="s">
        <v>34</v>
      </c>
      <c r="F96" s="26">
        <v>12290.909090909092</v>
      </c>
      <c r="G96" s="26">
        <v>35</v>
      </c>
      <c r="H96" s="26">
        <v>112000</v>
      </c>
      <c r="I96" s="50">
        <f t="shared" si="7"/>
        <v>1451.0647272727274</v>
      </c>
      <c r="J96" s="50" t="str">
        <f t="shared" si="6"/>
        <v>Monday</v>
      </c>
      <c r="K96" s="50">
        <f t="shared" si="8"/>
        <v>89600</v>
      </c>
      <c r="L96" s="31">
        <f t="shared" si="9"/>
        <v>16.194918831168835</v>
      </c>
      <c r="M96" s="31">
        <f t="shared" si="10"/>
        <v>390.625</v>
      </c>
      <c r="N96" s="31">
        <f t="shared" si="11"/>
        <v>41.458992207792214</v>
      </c>
    </row>
    <row r="97" spans="1:14" x14ac:dyDescent="0.35">
      <c r="A97" s="28">
        <v>41092</v>
      </c>
      <c r="B97" s="27">
        <v>0.50555555555555554</v>
      </c>
      <c r="C97">
        <v>12</v>
      </c>
      <c r="D97" s="25">
        <v>20</v>
      </c>
      <c r="E97" s="25" t="s">
        <v>41</v>
      </c>
      <c r="F97" s="26">
        <v>6068.636363636364</v>
      </c>
      <c r="G97" s="26">
        <v>21</v>
      </c>
      <c r="H97" s="26">
        <v>126000</v>
      </c>
      <c r="I97" s="50">
        <f t="shared" si="7"/>
        <v>716.46320909090912</v>
      </c>
      <c r="J97" s="50" t="str">
        <f t="shared" si="6"/>
        <v>Monday</v>
      </c>
      <c r="K97" s="50">
        <f t="shared" si="8"/>
        <v>100800</v>
      </c>
      <c r="L97" s="31">
        <f t="shared" si="9"/>
        <v>7.1077699314574323</v>
      </c>
      <c r="M97" s="31">
        <f t="shared" si="10"/>
        <v>208.33333333333334</v>
      </c>
      <c r="N97" s="31">
        <f t="shared" si="11"/>
        <v>34.117295670995674</v>
      </c>
    </row>
    <row r="98" spans="1:14" x14ac:dyDescent="0.35">
      <c r="A98" s="28">
        <v>41092</v>
      </c>
      <c r="B98" s="27">
        <v>0.53125</v>
      </c>
      <c r="C98">
        <v>12</v>
      </c>
      <c r="D98" s="25">
        <v>20</v>
      </c>
      <c r="E98" s="25" t="s">
        <v>34</v>
      </c>
      <c r="F98" s="26">
        <v>9026.136363636364</v>
      </c>
      <c r="G98" s="26">
        <v>46</v>
      </c>
      <c r="H98" s="26">
        <v>112000</v>
      </c>
      <c r="I98" s="50">
        <f t="shared" si="7"/>
        <v>1065.625659090909</v>
      </c>
      <c r="J98" s="50" t="str">
        <f t="shared" si="6"/>
        <v>Monday</v>
      </c>
      <c r="K98" s="50">
        <f t="shared" si="8"/>
        <v>89600</v>
      </c>
      <c r="L98" s="31">
        <f t="shared" si="9"/>
        <v>11.89314351663961</v>
      </c>
      <c r="M98" s="31">
        <f t="shared" si="10"/>
        <v>513.39285714285711</v>
      </c>
      <c r="N98" s="31">
        <f t="shared" si="11"/>
        <v>23.165775197628456</v>
      </c>
    </row>
    <row r="99" spans="1:14" x14ac:dyDescent="0.35">
      <c r="A99" s="28">
        <v>41092</v>
      </c>
      <c r="B99" s="27">
        <v>0.5395833333333333</v>
      </c>
      <c r="C99">
        <v>12</v>
      </c>
      <c r="D99" s="25">
        <v>20</v>
      </c>
      <c r="E99" s="25" t="s">
        <v>41</v>
      </c>
      <c r="F99" s="26">
        <v>5185.2272727272721</v>
      </c>
      <c r="G99" s="26">
        <v>9</v>
      </c>
      <c r="H99" s="26">
        <v>112000</v>
      </c>
      <c r="I99" s="50">
        <f t="shared" si="7"/>
        <v>612.16793181818173</v>
      </c>
      <c r="J99" s="50" t="str">
        <f t="shared" si="6"/>
        <v>Monday</v>
      </c>
      <c r="K99" s="50">
        <f t="shared" si="8"/>
        <v>89600</v>
      </c>
      <c r="L99" s="31">
        <f t="shared" si="9"/>
        <v>6.8322313818993496</v>
      </c>
      <c r="M99" s="31">
        <f t="shared" si="10"/>
        <v>100.44642857142857</v>
      </c>
      <c r="N99" s="31">
        <f t="shared" si="11"/>
        <v>68.018659090909082</v>
      </c>
    </row>
    <row r="100" spans="1:14" x14ac:dyDescent="0.35">
      <c r="A100" s="28">
        <v>41092</v>
      </c>
      <c r="B100" s="27">
        <v>0.55208333333333337</v>
      </c>
      <c r="C100">
        <v>13</v>
      </c>
      <c r="D100" s="25">
        <v>20</v>
      </c>
      <c r="E100" s="25" t="s">
        <v>36</v>
      </c>
      <c r="F100" s="26">
        <v>2304.5454545454545</v>
      </c>
      <c r="G100" s="26">
        <v>0</v>
      </c>
      <c r="H100" s="26">
        <v>28000</v>
      </c>
      <c r="I100" s="50">
        <f t="shared" si="7"/>
        <v>272.07463636363633</v>
      </c>
      <c r="J100" s="50" t="str">
        <f t="shared" si="6"/>
        <v>Monday</v>
      </c>
      <c r="K100" s="50">
        <f t="shared" si="8"/>
        <v>22400</v>
      </c>
      <c r="L100" s="31">
        <f t="shared" si="9"/>
        <v>12.146189123376621</v>
      </c>
      <c r="M100" s="31">
        <f t="shared" si="10"/>
        <v>0</v>
      </c>
      <c r="N100" s="31" t="e">
        <f t="shared" si="11"/>
        <v>#DIV/0!</v>
      </c>
    </row>
    <row r="101" spans="1:14" x14ac:dyDescent="0.35">
      <c r="A101" s="28">
        <v>41092</v>
      </c>
      <c r="B101" s="27">
        <v>0.55972222222222223</v>
      </c>
      <c r="C101">
        <v>13</v>
      </c>
      <c r="D101" s="25">
        <v>20</v>
      </c>
      <c r="E101" s="25" t="s">
        <v>35</v>
      </c>
      <c r="F101" s="26">
        <v>1536.3636363636365</v>
      </c>
      <c r="G101" s="26">
        <v>0</v>
      </c>
      <c r="H101" s="26">
        <v>28000</v>
      </c>
      <c r="I101" s="50">
        <f t="shared" si="7"/>
        <v>181.38309090909092</v>
      </c>
      <c r="J101" s="50" t="str">
        <f t="shared" si="6"/>
        <v>Monday</v>
      </c>
      <c r="K101" s="50">
        <f t="shared" si="8"/>
        <v>22400</v>
      </c>
      <c r="L101" s="31">
        <f t="shared" si="9"/>
        <v>8.0974594155844173</v>
      </c>
      <c r="M101" s="31">
        <f t="shared" si="10"/>
        <v>0</v>
      </c>
      <c r="N101" s="31" t="e">
        <f t="shared" si="11"/>
        <v>#DIV/0!</v>
      </c>
    </row>
    <row r="102" spans="1:14" x14ac:dyDescent="0.35">
      <c r="A102" s="28">
        <v>41092</v>
      </c>
      <c r="B102" s="27">
        <v>0.56319444444444444</v>
      </c>
      <c r="C102">
        <v>13</v>
      </c>
      <c r="D102" s="25">
        <v>20</v>
      </c>
      <c r="E102" s="25" t="s">
        <v>41</v>
      </c>
      <c r="F102" s="26">
        <v>3456.818181818182</v>
      </c>
      <c r="G102" s="26">
        <v>14</v>
      </c>
      <c r="H102" s="26">
        <v>112000</v>
      </c>
      <c r="I102" s="50">
        <f t="shared" si="7"/>
        <v>408.11195454545458</v>
      </c>
      <c r="J102" s="50" t="str">
        <f t="shared" si="6"/>
        <v>Monday</v>
      </c>
      <c r="K102" s="50">
        <f t="shared" si="8"/>
        <v>89600</v>
      </c>
      <c r="L102" s="31">
        <f t="shared" si="9"/>
        <v>4.5548209212662343</v>
      </c>
      <c r="M102" s="31">
        <f t="shared" si="10"/>
        <v>156.25</v>
      </c>
      <c r="N102" s="31">
        <f t="shared" si="11"/>
        <v>29.1508538961039</v>
      </c>
    </row>
    <row r="103" spans="1:14" x14ac:dyDescent="0.35">
      <c r="A103" s="28">
        <v>41092</v>
      </c>
      <c r="B103" s="27">
        <v>0.57291666666666663</v>
      </c>
      <c r="C103">
        <v>13</v>
      </c>
      <c r="D103" s="25">
        <v>30</v>
      </c>
      <c r="E103" s="25" t="s">
        <v>34</v>
      </c>
      <c r="F103" s="26">
        <v>13097.5</v>
      </c>
      <c r="G103" s="26">
        <v>27</v>
      </c>
      <c r="H103" s="26">
        <v>84000</v>
      </c>
      <c r="I103" s="50">
        <f t="shared" si="7"/>
        <v>1546.2908499999999</v>
      </c>
      <c r="J103" s="50" t="str">
        <f t="shared" si="6"/>
        <v>Monday</v>
      </c>
      <c r="K103" s="50">
        <f t="shared" si="8"/>
        <v>84000</v>
      </c>
      <c r="L103" s="31">
        <f t="shared" si="9"/>
        <v>18.408224404761903</v>
      </c>
      <c r="M103" s="31">
        <f t="shared" si="10"/>
        <v>321.42857142857139</v>
      </c>
      <c r="N103" s="31">
        <f t="shared" si="11"/>
        <v>57.270031481481475</v>
      </c>
    </row>
    <row r="104" spans="1:14" x14ac:dyDescent="0.35">
      <c r="A104" s="28">
        <v>41092</v>
      </c>
      <c r="B104" s="27">
        <v>0.59305555555555556</v>
      </c>
      <c r="C104">
        <v>14</v>
      </c>
      <c r="D104" s="25">
        <v>20</v>
      </c>
      <c r="E104" s="25" t="s">
        <v>34</v>
      </c>
      <c r="F104" s="26">
        <v>6567.954545454546</v>
      </c>
      <c r="G104" s="26">
        <v>27</v>
      </c>
      <c r="H104" s="26">
        <v>70000</v>
      </c>
      <c r="I104" s="50">
        <f t="shared" si="7"/>
        <v>775.41271363636372</v>
      </c>
      <c r="J104" s="50" t="str">
        <f t="shared" si="6"/>
        <v>Monday</v>
      </c>
      <c r="K104" s="50">
        <f t="shared" si="8"/>
        <v>56000</v>
      </c>
      <c r="L104" s="31">
        <f t="shared" si="9"/>
        <v>13.846655600649353</v>
      </c>
      <c r="M104" s="31">
        <f t="shared" si="10"/>
        <v>482.14285714285717</v>
      </c>
      <c r="N104" s="31">
        <f t="shared" si="11"/>
        <v>28.718989393939395</v>
      </c>
    </row>
    <row r="105" spans="1:14" x14ac:dyDescent="0.35">
      <c r="A105" s="28">
        <v>41092</v>
      </c>
      <c r="B105" s="27">
        <v>0.60277777777777775</v>
      </c>
      <c r="C105">
        <v>14</v>
      </c>
      <c r="D105" s="25">
        <v>20</v>
      </c>
      <c r="E105" s="25" t="s">
        <v>35</v>
      </c>
      <c r="F105" s="26">
        <v>768.18181818181824</v>
      </c>
      <c r="G105" s="26">
        <v>2</v>
      </c>
      <c r="H105" s="26">
        <v>14000</v>
      </c>
      <c r="I105" s="50">
        <f t="shared" si="7"/>
        <v>90.691545454545462</v>
      </c>
      <c r="J105" s="50" t="str">
        <f t="shared" si="6"/>
        <v>Monday</v>
      </c>
      <c r="K105" s="50">
        <f t="shared" si="8"/>
        <v>11200</v>
      </c>
      <c r="L105" s="31">
        <f t="shared" si="9"/>
        <v>8.0974594155844173</v>
      </c>
      <c r="M105" s="31">
        <f t="shared" si="10"/>
        <v>178.57142857142858</v>
      </c>
      <c r="N105" s="31">
        <f t="shared" si="11"/>
        <v>45.345772727272731</v>
      </c>
    </row>
    <row r="106" spans="1:14" x14ac:dyDescent="0.35">
      <c r="A106" s="28">
        <v>41092</v>
      </c>
      <c r="B106" s="27">
        <v>0.60555555555555551</v>
      </c>
      <c r="C106">
        <v>14</v>
      </c>
      <c r="D106" s="25">
        <v>20</v>
      </c>
      <c r="E106" s="25" t="s">
        <v>46</v>
      </c>
      <c r="F106" s="26">
        <v>6990.454545454545</v>
      </c>
      <c r="G106" s="26">
        <v>16</v>
      </c>
      <c r="H106" s="26">
        <v>28000</v>
      </c>
      <c r="I106" s="50">
        <f t="shared" si="7"/>
        <v>825.29306363636363</v>
      </c>
      <c r="J106" s="50" t="str">
        <f t="shared" si="6"/>
        <v>Monday</v>
      </c>
      <c r="K106" s="50">
        <f t="shared" si="8"/>
        <v>22400</v>
      </c>
      <c r="L106" s="31">
        <f t="shared" si="9"/>
        <v>36.84344034090909</v>
      </c>
      <c r="M106" s="31">
        <f t="shared" si="10"/>
        <v>714.28571428571433</v>
      </c>
      <c r="N106" s="31">
        <f t="shared" si="11"/>
        <v>51.580816477272727</v>
      </c>
    </row>
    <row r="107" spans="1:14" x14ac:dyDescent="0.35">
      <c r="A107" s="28">
        <v>41092</v>
      </c>
      <c r="B107" s="27">
        <v>0.61249999999999993</v>
      </c>
      <c r="C107">
        <v>14</v>
      </c>
      <c r="D107" s="25">
        <v>20</v>
      </c>
      <c r="E107" s="25" t="s">
        <v>34</v>
      </c>
      <c r="F107" s="26">
        <v>3264.7727272727275</v>
      </c>
      <c r="G107" s="26">
        <v>38</v>
      </c>
      <c r="H107" s="26">
        <v>28000</v>
      </c>
      <c r="I107" s="50">
        <f t="shared" si="7"/>
        <v>385.43906818181819</v>
      </c>
      <c r="J107" s="50" t="str">
        <f t="shared" si="6"/>
        <v>Monday</v>
      </c>
      <c r="K107" s="50">
        <f t="shared" si="8"/>
        <v>22400</v>
      </c>
      <c r="L107" s="31">
        <f t="shared" si="9"/>
        <v>17.207101258116886</v>
      </c>
      <c r="M107" s="31">
        <f t="shared" si="10"/>
        <v>1696.4285714285713</v>
      </c>
      <c r="N107" s="31">
        <f t="shared" si="11"/>
        <v>10.143133373205742</v>
      </c>
    </row>
    <row r="108" spans="1:14" x14ac:dyDescent="0.35">
      <c r="A108" s="28">
        <v>41092</v>
      </c>
      <c r="B108" s="27">
        <v>0.62916666666666665</v>
      </c>
      <c r="C108">
        <v>15</v>
      </c>
      <c r="D108" s="25">
        <v>20</v>
      </c>
      <c r="E108" s="25" t="s">
        <v>43</v>
      </c>
      <c r="F108" s="26">
        <v>1536.3636363636365</v>
      </c>
      <c r="G108" s="26">
        <v>4</v>
      </c>
      <c r="H108" s="26">
        <v>28000</v>
      </c>
      <c r="I108" s="50">
        <f t="shared" si="7"/>
        <v>181.38309090909092</v>
      </c>
      <c r="J108" s="50" t="str">
        <f t="shared" si="6"/>
        <v>Monday</v>
      </c>
      <c r="K108" s="50">
        <f t="shared" si="8"/>
        <v>22400</v>
      </c>
      <c r="L108" s="31">
        <f t="shared" si="9"/>
        <v>8.0974594155844173</v>
      </c>
      <c r="M108" s="31">
        <f t="shared" si="10"/>
        <v>178.57142857142858</v>
      </c>
      <c r="N108" s="31">
        <f t="shared" si="11"/>
        <v>45.345772727272731</v>
      </c>
    </row>
    <row r="109" spans="1:14" x14ac:dyDescent="0.35">
      <c r="A109" s="28">
        <v>41092</v>
      </c>
      <c r="B109" s="27">
        <v>0.64513888888888882</v>
      </c>
      <c r="C109">
        <v>15</v>
      </c>
      <c r="D109" s="25">
        <v>20</v>
      </c>
      <c r="E109" s="25" t="s">
        <v>44</v>
      </c>
      <c r="F109" s="26">
        <v>998.63636363636374</v>
      </c>
      <c r="G109" s="26">
        <v>9</v>
      </c>
      <c r="H109" s="26">
        <v>14000</v>
      </c>
      <c r="I109" s="50">
        <f t="shared" si="7"/>
        <v>117.8990090909091</v>
      </c>
      <c r="J109" s="50" t="str">
        <f t="shared" si="6"/>
        <v>Monday</v>
      </c>
      <c r="K109" s="50">
        <f t="shared" si="8"/>
        <v>11200</v>
      </c>
      <c r="L109" s="31">
        <f t="shared" si="9"/>
        <v>10.526697240259741</v>
      </c>
      <c r="M109" s="31">
        <f t="shared" si="10"/>
        <v>803.57142857142856</v>
      </c>
      <c r="N109" s="31">
        <f t="shared" si="11"/>
        <v>13.0998898989899</v>
      </c>
    </row>
    <row r="110" spans="1:14" x14ac:dyDescent="0.35">
      <c r="A110" s="28">
        <v>41092</v>
      </c>
      <c r="B110" s="27">
        <v>0.65277777777777779</v>
      </c>
      <c r="C110">
        <v>15</v>
      </c>
      <c r="D110" s="25">
        <v>20</v>
      </c>
      <c r="E110" s="25" t="s">
        <v>46</v>
      </c>
      <c r="F110" s="26">
        <v>3994.545454545455</v>
      </c>
      <c r="G110" s="26">
        <v>9</v>
      </c>
      <c r="H110" s="26">
        <v>28000</v>
      </c>
      <c r="I110" s="50">
        <f t="shared" si="7"/>
        <v>471.59603636363641</v>
      </c>
      <c r="J110" s="50" t="str">
        <f t="shared" si="6"/>
        <v>Monday</v>
      </c>
      <c r="K110" s="50">
        <f t="shared" si="8"/>
        <v>22400</v>
      </c>
      <c r="L110" s="31">
        <f t="shared" si="9"/>
        <v>21.053394480519483</v>
      </c>
      <c r="M110" s="31">
        <f t="shared" si="10"/>
        <v>401.78571428571428</v>
      </c>
      <c r="N110" s="31">
        <f t="shared" si="11"/>
        <v>52.399559595959602</v>
      </c>
    </row>
    <row r="111" spans="1:14" x14ac:dyDescent="0.35">
      <c r="A111" s="28">
        <v>41092</v>
      </c>
      <c r="B111" s="27">
        <v>0.6645833333333333</v>
      </c>
      <c r="C111">
        <v>15</v>
      </c>
      <c r="D111" s="25">
        <v>20</v>
      </c>
      <c r="E111" s="25" t="s">
        <v>44</v>
      </c>
      <c r="F111" s="26">
        <v>1997.2727272727275</v>
      </c>
      <c r="G111" s="26">
        <v>13</v>
      </c>
      <c r="H111" s="26">
        <v>28000</v>
      </c>
      <c r="I111" s="50">
        <f t="shared" si="7"/>
        <v>235.79801818181821</v>
      </c>
      <c r="J111" s="50" t="str">
        <f t="shared" si="6"/>
        <v>Monday</v>
      </c>
      <c r="K111" s="50">
        <f t="shared" si="8"/>
        <v>22400</v>
      </c>
      <c r="L111" s="31">
        <f t="shared" si="9"/>
        <v>10.526697240259741</v>
      </c>
      <c r="M111" s="31">
        <f t="shared" si="10"/>
        <v>580.35714285714289</v>
      </c>
      <c r="N111" s="31">
        <f t="shared" si="11"/>
        <v>18.138309090909093</v>
      </c>
    </row>
    <row r="112" spans="1:14" x14ac:dyDescent="0.35">
      <c r="A112" s="28">
        <v>41092</v>
      </c>
      <c r="B112" s="27">
        <v>0.67847222222222225</v>
      </c>
      <c r="C112">
        <v>16</v>
      </c>
      <c r="D112" s="25">
        <v>20</v>
      </c>
      <c r="E112" s="25" t="s">
        <v>34</v>
      </c>
      <c r="F112" s="26">
        <v>9026.136363636364</v>
      </c>
      <c r="G112" s="26">
        <v>28</v>
      </c>
      <c r="H112" s="26">
        <v>112000</v>
      </c>
      <c r="I112" s="50">
        <f t="shared" si="7"/>
        <v>1065.625659090909</v>
      </c>
      <c r="J112" s="50" t="str">
        <f t="shared" si="6"/>
        <v>Monday</v>
      </c>
      <c r="K112" s="50">
        <f t="shared" si="8"/>
        <v>89600</v>
      </c>
      <c r="L112" s="31">
        <f t="shared" si="9"/>
        <v>11.89314351663961</v>
      </c>
      <c r="M112" s="31">
        <f t="shared" si="10"/>
        <v>312.5</v>
      </c>
      <c r="N112" s="31">
        <f t="shared" si="11"/>
        <v>38.058059253246753</v>
      </c>
    </row>
    <row r="113" spans="1:14" x14ac:dyDescent="0.35">
      <c r="A113" s="28">
        <v>41092</v>
      </c>
      <c r="B113" s="27">
        <v>0.68472222222222223</v>
      </c>
      <c r="C113">
        <v>16</v>
      </c>
      <c r="D113" s="25">
        <v>20</v>
      </c>
      <c r="E113" s="25" t="s">
        <v>46</v>
      </c>
      <c r="F113" s="26">
        <v>3994.545454545455</v>
      </c>
      <c r="G113" s="26">
        <v>9</v>
      </c>
      <c r="H113" s="26">
        <v>98000</v>
      </c>
      <c r="I113" s="50">
        <f t="shared" si="7"/>
        <v>471.59603636363641</v>
      </c>
      <c r="J113" s="50" t="str">
        <f t="shared" si="6"/>
        <v>Monday</v>
      </c>
      <c r="K113" s="50">
        <f t="shared" si="8"/>
        <v>78400</v>
      </c>
      <c r="L113" s="31">
        <f t="shared" si="9"/>
        <v>6.0152555658627094</v>
      </c>
      <c r="M113" s="31">
        <f t="shared" si="10"/>
        <v>114.79591836734693</v>
      </c>
      <c r="N113" s="31">
        <f t="shared" si="11"/>
        <v>52.399559595959602</v>
      </c>
    </row>
    <row r="114" spans="1:14" x14ac:dyDescent="0.35">
      <c r="A114" s="28">
        <v>41092</v>
      </c>
      <c r="B114" s="27">
        <v>0.70000000000000007</v>
      </c>
      <c r="C114">
        <v>16</v>
      </c>
      <c r="D114" s="25">
        <v>20</v>
      </c>
      <c r="E114" s="25" t="s">
        <v>46</v>
      </c>
      <c r="F114" s="26">
        <v>10946.59090909091</v>
      </c>
      <c r="G114" s="26">
        <v>25</v>
      </c>
      <c r="H114" s="26">
        <v>126000</v>
      </c>
      <c r="I114" s="50">
        <f t="shared" si="7"/>
        <v>1292.3545227272728</v>
      </c>
      <c r="J114" s="50" t="str">
        <f t="shared" si="6"/>
        <v>Monday</v>
      </c>
      <c r="K114" s="50">
        <f t="shared" si="8"/>
        <v>100800</v>
      </c>
      <c r="L114" s="31">
        <f t="shared" si="9"/>
        <v>12.820977408008659</v>
      </c>
      <c r="M114" s="31">
        <f t="shared" si="10"/>
        <v>248.01587301587301</v>
      </c>
      <c r="N114" s="31">
        <f t="shared" si="11"/>
        <v>51.69418090909091</v>
      </c>
    </row>
    <row r="115" spans="1:14" x14ac:dyDescent="0.35">
      <c r="A115" s="28">
        <v>41092</v>
      </c>
      <c r="B115" s="27">
        <v>0.70277777777777783</v>
      </c>
      <c r="C115">
        <v>16</v>
      </c>
      <c r="D115" s="25">
        <v>20</v>
      </c>
      <c r="E115" s="25" t="s">
        <v>38</v>
      </c>
      <c r="F115" s="26">
        <v>1536.3636363636365</v>
      </c>
      <c r="G115" s="26">
        <v>2</v>
      </c>
      <c r="H115" s="26">
        <v>14000</v>
      </c>
      <c r="I115" s="50">
        <f t="shared" si="7"/>
        <v>181.38309090909092</v>
      </c>
      <c r="J115" s="50" t="str">
        <f t="shared" si="6"/>
        <v>Monday</v>
      </c>
      <c r="K115" s="50">
        <f t="shared" si="8"/>
        <v>11200</v>
      </c>
      <c r="L115" s="31">
        <f t="shared" si="9"/>
        <v>16.194918831168835</v>
      </c>
      <c r="M115" s="31">
        <f t="shared" si="10"/>
        <v>178.57142857142858</v>
      </c>
      <c r="N115" s="31">
        <f t="shared" si="11"/>
        <v>90.691545454545462</v>
      </c>
    </row>
    <row r="116" spans="1:14" x14ac:dyDescent="0.35">
      <c r="A116" s="28">
        <v>41092</v>
      </c>
      <c r="B116" s="27">
        <v>0.72361111111111109</v>
      </c>
      <c r="C116">
        <v>17</v>
      </c>
      <c r="D116" s="25">
        <v>20</v>
      </c>
      <c r="E116" s="25" t="s">
        <v>46</v>
      </c>
      <c r="F116" s="26">
        <v>7989.0909090909099</v>
      </c>
      <c r="G116" s="26">
        <v>6</v>
      </c>
      <c r="H116" s="26">
        <v>84000</v>
      </c>
      <c r="I116" s="50">
        <f t="shared" si="7"/>
        <v>943.19207272727283</v>
      </c>
      <c r="J116" s="50" t="str">
        <f t="shared" si="6"/>
        <v>Monday</v>
      </c>
      <c r="K116" s="50">
        <f t="shared" si="8"/>
        <v>67200</v>
      </c>
      <c r="L116" s="31">
        <f t="shared" si="9"/>
        <v>14.035596320346322</v>
      </c>
      <c r="M116" s="31">
        <f t="shared" si="10"/>
        <v>89.285714285714292</v>
      </c>
      <c r="N116" s="31">
        <f t="shared" si="11"/>
        <v>157.1986787878788</v>
      </c>
    </row>
    <row r="117" spans="1:14" x14ac:dyDescent="0.35">
      <c r="A117" s="28">
        <v>41092</v>
      </c>
      <c r="B117" s="27">
        <v>0.73263888888888884</v>
      </c>
      <c r="C117">
        <v>17</v>
      </c>
      <c r="D117" s="25">
        <v>20</v>
      </c>
      <c r="E117" s="25" t="s">
        <v>44</v>
      </c>
      <c r="F117" s="26">
        <v>1997.2727272727275</v>
      </c>
      <c r="G117" s="26">
        <v>10</v>
      </c>
      <c r="H117" s="26">
        <v>42000</v>
      </c>
      <c r="I117" s="50">
        <f t="shared" si="7"/>
        <v>235.79801818181821</v>
      </c>
      <c r="J117" s="50" t="str">
        <f t="shared" si="6"/>
        <v>Monday</v>
      </c>
      <c r="K117" s="50">
        <f t="shared" si="8"/>
        <v>33600</v>
      </c>
      <c r="L117" s="31">
        <f t="shared" si="9"/>
        <v>7.0177981601731609</v>
      </c>
      <c r="M117" s="31">
        <f t="shared" si="10"/>
        <v>297.61904761904765</v>
      </c>
      <c r="N117" s="31">
        <f t="shared" si="11"/>
        <v>23.579801818181821</v>
      </c>
    </row>
    <row r="118" spans="1:14" x14ac:dyDescent="0.35">
      <c r="A118" s="28">
        <v>41092</v>
      </c>
      <c r="B118" s="27">
        <v>0.74375000000000002</v>
      </c>
      <c r="C118">
        <v>17</v>
      </c>
      <c r="D118" s="25">
        <v>20</v>
      </c>
      <c r="E118" s="25" t="s">
        <v>41</v>
      </c>
      <c r="F118" s="26">
        <v>24274.545454545456</v>
      </c>
      <c r="G118" s="26">
        <v>92</v>
      </c>
      <c r="H118" s="26">
        <v>686000</v>
      </c>
      <c r="I118" s="50">
        <f t="shared" si="7"/>
        <v>2865.8528363636365</v>
      </c>
      <c r="J118" s="50" t="str">
        <f t="shared" si="6"/>
        <v>Monday</v>
      </c>
      <c r="K118" s="50">
        <f t="shared" si="8"/>
        <v>548800</v>
      </c>
      <c r="L118" s="31">
        <f t="shared" si="9"/>
        <v>5.2220350516830107</v>
      </c>
      <c r="M118" s="31">
        <f t="shared" si="10"/>
        <v>167.63848396501459</v>
      </c>
      <c r="N118" s="31">
        <f t="shared" si="11"/>
        <v>31.150574308300396</v>
      </c>
    </row>
    <row r="119" spans="1:14" x14ac:dyDescent="0.35">
      <c r="A119" s="28">
        <v>41092</v>
      </c>
      <c r="B119" s="27">
        <v>0.74513888888888891</v>
      </c>
      <c r="C119">
        <v>17</v>
      </c>
      <c r="D119" s="25">
        <v>20</v>
      </c>
      <c r="E119" s="25" t="s">
        <v>46</v>
      </c>
      <c r="F119" s="26">
        <v>3994.545454545455</v>
      </c>
      <c r="G119" s="26">
        <v>43</v>
      </c>
      <c r="H119" s="26">
        <v>168000</v>
      </c>
      <c r="I119" s="50">
        <f t="shared" si="7"/>
        <v>471.59603636363641</v>
      </c>
      <c r="J119" s="50" t="str">
        <f t="shared" si="6"/>
        <v>Monday</v>
      </c>
      <c r="K119" s="50">
        <f t="shared" si="8"/>
        <v>134400</v>
      </c>
      <c r="L119" s="31">
        <f t="shared" si="9"/>
        <v>3.5088990800865805</v>
      </c>
      <c r="M119" s="31">
        <f t="shared" si="10"/>
        <v>319.9404761904762</v>
      </c>
      <c r="N119" s="31">
        <f t="shared" si="11"/>
        <v>10.967349682875266</v>
      </c>
    </row>
    <row r="120" spans="1:14" x14ac:dyDescent="0.35">
      <c r="A120" s="28">
        <v>41092</v>
      </c>
      <c r="B120" s="27">
        <v>0.74791666666666667</v>
      </c>
      <c r="C120">
        <v>17</v>
      </c>
      <c r="D120" s="25">
        <v>20</v>
      </c>
      <c r="E120" s="25" t="s">
        <v>44</v>
      </c>
      <c r="F120" s="26">
        <v>6990.454545454545</v>
      </c>
      <c r="G120" s="26">
        <v>31</v>
      </c>
      <c r="H120" s="26">
        <v>56000</v>
      </c>
      <c r="I120" s="50">
        <f t="shared" si="7"/>
        <v>825.29306363636363</v>
      </c>
      <c r="J120" s="50" t="str">
        <f t="shared" si="6"/>
        <v>Monday</v>
      </c>
      <c r="K120" s="50">
        <f t="shared" si="8"/>
        <v>44800</v>
      </c>
      <c r="L120" s="31">
        <f t="shared" si="9"/>
        <v>18.421720170454545</v>
      </c>
      <c r="M120" s="31">
        <f t="shared" si="10"/>
        <v>691.96428571428567</v>
      </c>
      <c r="N120" s="31">
        <f t="shared" si="11"/>
        <v>26.622356891495603</v>
      </c>
    </row>
    <row r="121" spans="1:14" x14ac:dyDescent="0.35">
      <c r="A121" s="28">
        <v>41092</v>
      </c>
      <c r="B121" s="27">
        <v>0.75694444444444453</v>
      </c>
      <c r="C121">
        <v>18</v>
      </c>
      <c r="D121" s="25">
        <v>20</v>
      </c>
      <c r="E121" s="25" t="s">
        <v>34</v>
      </c>
      <c r="F121" s="26">
        <v>33108.636363636368</v>
      </c>
      <c r="G121" s="26">
        <v>142</v>
      </c>
      <c r="H121" s="26">
        <v>462000</v>
      </c>
      <c r="I121" s="50">
        <f t="shared" si="7"/>
        <v>3908.8056090909095</v>
      </c>
      <c r="J121" s="50" t="str">
        <f t="shared" si="6"/>
        <v>Monday</v>
      </c>
      <c r="K121" s="50">
        <f t="shared" si="8"/>
        <v>369600</v>
      </c>
      <c r="L121" s="31">
        <f t="shared" si="9"/>
        <v>10.575772751869344</v>
      </c>
      <c r="M121" s="31">
        <f t="shared" si="10"/>
        <v>384.19913419913422</v>
      </c>
      <c r="N121" s="31">
        <f t="shared" si="11"/>
        <v>27.526800064020488</v>
      </c>
    </row>
    <row r="122" spans="1:14" x14ac:dyDescent="0.35">
      <c r="A122" s="28">
        <v>41092</v>
      </c>
      <c r="B122" s="27">
        <v>0.80347222222222225</v>
      </c>
      <c r="C122">
        <v>19</v>
      </c>
      <c r="D122" s="25">
        <v>20</v>
      </c>
      <c r="E122" s="25" t="s">
        <v>43</v>
      </c>
      <c r="F122" s="26">
        <v>768.18181818181824</v>
      </c>
      <c r="G122" s="26">
        <v>16</v>
      </c>
      <c r="H122" s="26">
        <v>14000</v>
      </c>
      <c r="I122" s="50">
        <f t="shared" si="7"/>
        <v>90.691545454545462</v>
      </c>
      <c r="J122" s="50" t="str">
        <f t="shared" si="6"/>
        <v>Monday</v>
      </c>
      <c r="K122" s="50">
        <f t="shared" si="8"/>
        <v>11200</v>
      </c>
      <c r="L122" s="31">
        <f t="shared" si="9"/>
        <v>8.0974594155844173</v>
      </c>
      <c r="M122" s="31">
        <f t="shared" si="10"/>
        <v>1428.5714285714287</v>
      </c>
      <c r="N122" s="31">
        <f t="shared" si="11"/>
        <v>5.6682215909090914</v>
      </c>
    </row>
    <row r="123" spans="1:14" x14ac:dyDescent="0.35">
      <c r="A123" s="28">
        <v>41092</v>
      </c>
      <c r="B123" s="27">
        <v>0.8520833333333333</v>
      </c>
      <c r="C123">
        <v>20</v>
      </c>
      <c r="D123" s="25">
        <v>20</v>
      </c>
      <c r="E123" s="25" t="s">
        <v>41</v>
      </c>
      <c r="F123" s="26">
        <v>75857.954545454544</v>
      </c>
      <c r="G123" s="26">
        <v>255</v>
      </c>
      <c r="H123" s="26">
        <v>1064000</v>
      </c>
      <c r="I123" s="50">
        <f t="shared" si="7"/>
        <v>8955.7901136363635</v>
      </c>
      <c r="J123" s="50" t="str">
        <f t="shared" si="6"/>
        <v>Monday</v>
      </c>
      <c r="K123" s="50">
        <f t="shared" si="8"/>
        <v>851200</v>
      </c>
      <c r="L123" s="31">
        <f t="shared" si="9"/>
        <v>10.521369964328434</v>
      </c>
      <c r="M123" s="31">
        <f t="shared" si="10"/>
        <v>299.57706766917295</v>
      </c>
      <c r="N123" s="31">
        <f t="shared" si="11"/>
        <v>35.120745543672015</v>
      </c>
    </row>
    <row r="124" spans="1:14" x14ac:dyDescent="0.35">
      <c r="A124" s="28">
        <v>41092</v>
      </c>
      <c r="B124" s="27">
        <v>0.8520833333333333</v>
      </c>
      <c r="C124">
        <v>20</v>
      </c>
      <c r="D124" s="25">
        <v>20</v>
      </c>
      <c r="E124" s="25" t="s">
        <v>36</v>
      </c>
      <c r="F124" s="26">
        <v>768.18181818181824</v>
      </c>
      <c r="G124" s="26">
        <v>3</v>
      </c>
      <c r="H124" s="26">
        <v>28000</v>
      </c>
      <c r="I124" s="50">
        <f t="shared" si="7"/>
        <v>90.691545454545462</v>
      </c>
      <c r="J124" s="50" t="str">
        <f t="shared" si="6"/>
        <v>Monday</v>
      </c>
      <c r="K124" s="50">
        <f t="shared" si="8"/>
        <v>22400</v>
      </c>
      <c r="L124" s="31">
        <f t="shared" si="9"/>
        <v>4.0487297077922086</v>
      </c>
      <c r="M124" s="31">
        <f t="shared" si="10"/>
        <v>133.92857142857144</v>
      </c>
      <c r="N124" s="31">
        <f t="shared" si="11"/>
        <v>30.230515151515153</v>
      </c>
    </row>
    <row r="125" spans="1:14" x14ac:dyDescent="0.35">
      <c r="A125" s="28">
        <v>41092</v>
      </c>
      <c r="B125" s="27">
        <v>0.8520833333333333</v>
      </c>
      <c r="C125">
        <v>20</v>
      </c>
      <c r="D125" s="25">
        <v>20</v>
      </c>
      <c r="E125" s="25" t="s">
        <v>43</v>
      </c>
      <c r="F125" s="26">
        <v>1536.3636363636365</v>
      </c>
      <c r="G125" s="26">
        <v>5</v>
      </c>
      <c r="H125" s="26">
        <v>28000</v>
      </c>
      <c r="I125" s="50">
        <f t="shared" si="7"/>
        <v>181.38309090909092</v>
      </c>
      <c r="J125" s="50" t="str">
        <f t="shared" si="6"/>
        <v>Monday</v>
      </c>
      <c r="K125" s="50">
        <f t="shared" si="8"/>
        <v>22400</v>
      </c>
      <c r="L125" s="31">
        <f t="shared" si="9"/>
        <v>8.0974594155844173</v>
      </c>
      <c r="M125" s="31">
        <f t="shared" si="10"/>
        <v>223.21428571428569</v>
      </c>
      <c r="N125" s="31">
        <f t="shared" si="11"/>
        <v>36.276618181818186</v>
      </c>
    </row>
    <row r="126" spans="1:14" x14ac:dyDescent="0.35">
      <c r="A126" s="28">
        <v>41092</v>
      </c>
      <c r="B126" s="27">
        <v>0.86597222222222225</v>
      </c>
      <c r="C126">
        <v>20</v>
      </c>
      <c r="D126" s="25">
        <v>20</v>
      </c>
      <c r="E126" s="25" t="s">
        <v>43</v>
      </c>
      <c r="F126" s="26">
        <v>2304.5454545454545</v>
      </c>
      <c r="G126" s="26">
        <v>20</v>
      </c>
      <c r="H126" s="26">
        <v>28000</v>
      </c>
      <c r="I126" s="50">
        <f t="shared" si="7"/>
        <v>272.07463636363633</v>
      </c>
      <c r="J126" s="50" t="str">
        <f t="shared" si="6"/>
        <v>Monday</v>
      </c>
      <c r="K126" s="50">
        <f t="shared" si="8"/>
        <v>22400</v>
      </c>
      <c r="L126" s="31">
        <f t="shared" si="9"/>
        <v>12.146189123376621</v>
      </c>
      <c r="M126" s="31">
        <f t="shared" si="10"/>
        <v>892.85714285714278</v>
      </c>
      <c r="N126" s="31">
        <f t="shared" si="11"/>
        <v>13.603731818181817</v>
      </c>
    </row>
    <row r="127" spans="1:14" x14ac:dyDescent="0.35">
      <c r="A127" s="28">
        <v>41092</v>
      </c>
      <c r="B127" s="27">
        <v>0.86805555555555547</v>
      </c>
      <c r="C127">
        <v>20</v>
      </c>
      <c r="D127" s="25">
        <v>20</v>
      </c>
      <c r="E127" s="25" t="s">
        <v>50</v>
      </c>
      <c r="F127" s="26">
        <v>20164.772727272728</v>
      </c>
      <c r="G127" s="26">
        <v>124</v>
      </c>
      <c r="H127" s="26">
        <v>112000</v>
      </c>
      <c r="I127" s="50">
        <f t="shared" si="7"/>
        <v>2380.6530681818181</v>
      </c>
      <c r="J127" s="50" t="str">
        <f t="shared" si="6"/>
        <v>Monday</v>
      </c>
      <c r="K127" s="50">
        <f t="shared" si="8"/>
        <v>89600</v>
      </c>
      <c r="L127" s="31">
        <f t="shared" si="9"/>
        <v>26.569788707386362</v>
      </c>
      <c r="M127" s="31">
        <f t="shared" si="10"/>
        <v>1383.9285714285713</v>
      </c>
      <c r="N127" s="31">
        <f t="shared" si="11"/>
        <v>19.198815065982405</v>
      </c>
    </row>
    <row r="128" spans="1:14" x14ac:dyDescent="0.35">
      <c r="A128" s="28">
        <v>41092</v>
      </c>
      <c r="B128" s="27">
        <v>0.90833333333333333</v>
      </c>
      <c r="C128">
        <v>21</v>
      </c>
      <c r="D128" s="25">
        <v>20</v>
      </c>
      <c r="E128" s="25" t="s">
        <v>36</v>
      </c>
      <c r="F128" s="26">
        <v>70365.454545454544</v>
      </c>
      <c r="G128" s="26">
        <v>213</v>
      </c>
      <c r="H128" s="26">
        <v>266000</v>
      </c>
      <c r="I128" s="50">
        <f t="shared" si="7"/>
        <v>8307.3455636363633</v>
      </c>
      <c r="J128" s="50" t="str">
        <f t="shared" si="6"/>
        <v>Monday</v>
      </c>
      <c r="K128" s="50">
        <f t="shared" si="8"/>
        <v>212800</v>
      </c>
      <c r="L128" s="31">
        <f t="shared" si="9"/>
        <v>39.038278024606974</v>
      </c>
      <c r="M128" s="31">
        <f t="shared" si="10"/>
        <v>1000.9398496240601</v>
      </c>
      <c r="N128" s="31">
        <f t="shared" si="11"/>
        <v>39.001622364489968</v>
      </c>
    </row>
    <row r="129" spans="1:14" x14ac:dyDescent="0.35">
      <c r="A129" s="28">
        <v>41092</v>
      </c>
      <c r="B129" s="27">
        <v>0.91041666666666676</v>
      </c>
      <c r="C129">
        <v>21</v>
      </c>
      <c r="D129" s="25">
        <v>20</v>
      </c>
      <c r="E129" s="25" t="s">
        <v>34</v>
      </c>
      <c r="F129" s="26">
        <v>2304.5454545454545</v>
      </c>
      <c r="G129" s="26">
        <v>26</v>
      </c>
      <c r="H129" s="26">
        <v>42000</v>
      </c>
      <c r="I129" s="50">
        <f t="shared" si="7"/>
        <v>272.07463636363633</v>
      </c>
      <c r="J129" s="50" t="str">
        <f t="shared" si="6"/>
        <v>Monday</v>
      </c>
      <c r="K129" s="50">
        <f t="shared" si="8"/>
        <v>33600</v>
      </c>
      <c r="L129" s="31">
        <f t="shared" si="9"/>
        <v>8.0974594155844155</v>
      </c>
      <c r="M129" s="31">
        <f t="shared" si="10"/>
        <v>773.80952380952385</v>
      </c>
      <c r="N129" s="31">
        <f t="shared" si="11"/>
        <v>10.46440909090909</v>
      </c>
    </row>
    <row r="130" spans="1:14" x14ac:dyDescent="0.35">
      <c r="A130" s="28">
        <v>41092</v>
      </c>
      <c r="B130" s="27">
        <v>0.92638888888888893</v>
      </c>
      <c r="C130">
        <v>22</v>
      </c>
      <c r="D130" s="25">
        <v>20</v>
      </c>
      <c r="E130" s="25" t="s">
        <v>36</v>
      </c>
      <c r="F130" s="26">
        <v>2304.5454545454545</v>
      </c>
      <c r="G130" s="26">
        <v>21</v>
      </c>
      <c r="H130" s="26">
        <v>28000</v>
      </c>
      <c r="I130" s="50">
        <f t="shared" si="7"/>
        <v>272.07463636363633</v>
      </c>
      <c r="J130" s="50" t="str">
        <f t="shared" ref="J130:J193" si="12">TEXT(A130, "dddd")</f>
        <v>Monday</v>
      </c>
      <c r="K130" s="50">
        <f t="shared" si="8"/>
        <v>22400</v>
      </c>
      <c r="L130" s="31">
        <f t="shared" si="9"/>
        <v>12.146189123376621</v>
      </c>
      <c r="M130" s="31">
        <f t="shared" si="10"/>
        <v>937.5</v>
      </c>
      <c r="N130" s="31">
        <f t="shared" si="11"/>
        <v>12.955935064935064</v>
      </c>
    </row>
    <row r="131" spans="1:14" x14ac:dyDescent="0.35">
      <c r="A131" s="28">
        <v>41092</v>
      </c>
      <c r="B131" s="27">
        <v>0.96736111111111101</v>
      </c>
      <c r="C131">
        <v>23</v>
      </c>
      <c r="D131" s="25">
        <v>20</v>
      </c>
      <c r="E131" s="25" t="s">
        <v>34</v>
      </c>
      <c r="F131" s="26">
        <v>3072.727272727273</v>
      </c>
      <c r="G131" s="26">
        <v>10</v>
      </c>
      <c r="H131" s="26">
        <v>14000</v>
      </c>
      <c r="I131" s="50">
        <f t="shared" ref="I131:I194" si="13">F131 * 0.11806</f>
        <v>362.76618181818185</v>
      </c>
      <c r="J131" s="50" t="str">
        <f t="shared" si="12"/>
        <v>Monday</v>
      </c>
      <c r="K131" s="50">
        <f t="shared" ref="K131:K194" si="14">IF(D131=20, H131*0.8, H131)</f>
        <v>11200</v>
      </c>
      <c r="L131" s="31">
        <f t="shared" ref="L131:L194" si="15">(I131/K131) * 1000</f>
        <v>32.389837662337669</v>
      </c>
      <c r="M131" s="31">
        <f t="shared" ref="M131:M194" si="16">(G131/K131)*1000000</f>
        <v>892.85714285714278</v>
      </c>
      <c r="N131" s="31">
        <f t="shared" ref="N131:N194" si="17" xml:space="preserve"> I131 / G131</f>
        <v>36.276618181818186</v>
      </c>
    </row>
    <row r="132" spans="1:14" x14ac:dyDescent="0.35">
      <c r="A132" s="28">
        <v>41092</v>
      </c>
      <c r="B132" s="27">
        <v>0.97986111111111107</v>
      </c>
      <c r="C132">
        <v>23</v>
      </c>
      <c r="D132" s="25">
        <v>20</v>
      </c>
      <c r="E132" s="25" t="s">
        <v>36</v>
      </c>
      <c r="F132" s="26">
        <v>2304.5454545454545</v>
      </c>
      <c r="G132" s="26">
        <v>14</v>
      </c>
      <c r="H132" s="26">
        <v>14000</v>
      </c>
      <c r="I132" s="50">
        <f t="shared" si="13"/>
        <v>272.07463636363633</v>
      </c>
      <c r="J132" s="50" t="str">
        <f t="shared" si="12"/>
        <v>Monday</v>
      </c>
      <c r="K132" s="50">
        <f t="shared" si="14"/>
        <v>11200</v>
      </c>
      <c r="L132" s="31">
        <f t="shared" si="15"/>
        <v>24.292378246753241</v>
      </c>
      <c r="M132" s="31">
        <f t="shared" si="16"/>
        <v>1250</v>
      </c>
      <c r="N132" s="31">
        <f t="shared" si="17"/>
        <v>19.433902597402597</v>
      </c>
    </row>
    <row r="133" spans="1:14" x14ac:dyDescent="0.35">
      <c r="A133" s="28">
        <v>41093</v>
      </c>
      <c r="B133" s="27">
        <v>7.6388888888888886E-3</v>
      </c>
      <c r="C133">
        <v>0</v>
      </c>
      <c r="D133" s="25">
        <v>20</v>
      </c>
      <c r="E133" s="25" t="s">
        <v>37</v>
      </c>
      <c r="F133" s="26">
        <v>2304.5454545454545</v>
      </c>
      <c r="G133" s="26">
        <v>24</v>
      </c>
      <c r="H133" s="26">
        <v>70000</v>
      </c>
      <c r="I133" s="50">
        <f t="shared" si="13"/>
        <v>272.07463636363633</v>
      </c>
      <c r="J133" s="50" t="str">
        <f t="shared" si="12"/>
        <v>Tuesday</v>
      </c>
      <c r="K133" s="50">
        <f t="shared" si="14"/>
        <v>56000</v>
      </c>
      <c r="L133" s="31">
        <f t="shared" si="15"/>
        <v>4.8584756493506491</v>
      </c>
      <c r="M133" s="31">
        <f t="shared" si="16"/>
        <v>428.57142857142856</v>
      </c>
      <c r="N133" s="31">
        <f t="shared" si="17"/>
        <v>11.336443181818181</v>
      </c>
    </row>
    <row r="134" spans="1:14" x14ac:dyDescent="0.35">
      <c r="A134" s="28">
        <v>41093</v>
      </c>
      <c r="B134" s="27">
        <v>2.0833333333333332E-2</v>
      </c>
      <c r="C134">
        <v>0</v>
      </c>
      <c r="D134" s="25">
        <v>20</v>
      </c>
      <c r="E134" s="25" t="s">
        <v>39</v>
      </c>
      <c r="F134" s="26">
        <v>768.18181818181824</v>
      </c>
      <c r="G134" s="26">
        <v>8</v>
      </c>
      <c r="H134" s="26">
        <v>70000</v>
      </c>
      <c r="I134" s="50">
        <f t="shared" si="13"/>
        <v>90.691545454545462</v>
      </c>
      <c r="J134" s="50" t="str">
        <f t="shared" si="12"/>
        <v>Tuesday</v>
      </c>
      <c r="K134" s="50">
        <f t="shared" si="14"/>
        <v>56000</v>
      </c>
      <c r="L134" s="31">
        <f t="shared" si="15"/>
        <v>1.6194918831168832</v>
      </c>
      <c r="M134" s="31">
        <f t="shared" si="16"/>
        <v>142.85714285714286</v>
      </c>
      <c r="N134" s="31">
        <f t="shared" si="17"/>
        <v>11.336443181818183</v>
      </c>
    </row>
    <row r="135" spans="1:14" x14ac:dyDescent="0.35">
      <c r="A135" s="28">
        <v>41093</v>
      </c>
      <c r="B135" s="27">
        <v>5.1388888888888894E-2</v>
      </c>
      <c r="C135">
        <v>1</v>
      </c>
      <c r="D135" s="25">
        <v>20</v>
      </c>
      <c r="E135" s="25" t="s">
        <v>36</v>
      </c>
      <c r="F135" s="26">
        <v>768.18181818181824</v>
      </c>
      <c r="G135" s="26">
        <v>10</v>
      </c>
      <c r="H135" s="26">
        <v>28000</v>
      </c>
      <c r="I135" s="50">
        <f t="shared" si="13"/>
        <v>90.691545454545462</v>
      </c>
      <c r="J135" s="50" t="str">
        <f t="shared" si="12"/>
        <v>Tuesday</v>
      </c>
      <c r="K135" s="50">
        <f t="shared" si="14"/>
        <v>22400</v>
      </c>
      <c r="L135" s="31">
        <f t="shared" si="15"/>
        <v>4.0487297077922086</v>
      </c>
      <c r="M135" s="31">
        <f t="shared" si="16"/>
        <v>446.42857142857139</v>
      </c>
      <c r="N135" s="31">
        <f t="shared" si="17"/>
        <v>9.0691545454545466</v>
      </c>
    </row>
    <row r="136" spans="1:14" x14ac:dyDescent="0.35">
      <c r="A136" s="28">
        <v>41093</v>
      </c>
      <c r="B136" s="27">
        <v>6.8749999999999992E-2</v>
      </c>
      <c r="C136">
        <v>1</v>
      </c>
      <c r="D136" s="25">
        <v>20</v>
      </c>
      <c r="E136" s="25" t="s">
        <v>39</v>
      </c>
      <c r="F136" s="26">
        <v>768.18181818181824</v>
      </c>
      <c r="G136" s="26">
        <v>2</v>
      </c>
      <c r="H136" s="26">
        <v>28000</v>
      </c>
      <c r="I136" s="50">
        <f t="shared" si="13"/>
        <v>90.691545454545462</v>
      </c>
      <c r="J136" s="50" t="str">
        <f t="shared" si="12"/>
        <v>Tuesday</v>
      </c>
      <c r="K136" s="50">
        <f t="shared" si="14"/>
        <v>22400</v>
      </c>
      <c r="L136" s="31">
        <f t="shared" si="15"/>
        <v>4.0487297077922086</v>
      </c>
      <c r="M136" s="31">
        <f t="shared" si="16"/>
        <v>89.285714285714292</v>
      </c>
      <c r="N136" s="31">
        <f t="shared" si="17"/>
        <v>45.345772727272731</v>
      </c>
    </row>
    <row r="137" spans="1:14" x14ac:dyDescent="0.35">
      <c r="A137" s="28">
        <v>41093</v>
      </c>
      <c r="B137" s="27">
        <v>0.27638888888888885</v>
      </c>
      <c r="C137">
        <v>6</v>
      </c>
      <c r="D137" s="25">
        <v>20</v>
      </c>
      <c r="E137" s="25" t="s">
        <v>38</v>
      </c>
      <c r="F137" s="26">
        <v>768.18181818181824</v>
      </c>
      <c r="G137" s="26">
        <v>3</v>
      </c>
      <c r="H137" s="26">
        <v>42000</v>
      </c>
      <c r="I137" s="50">
        <f t="shared" si="13"/>
        <v>90.691545454545462</v>
      </c>
      <c r="J137" s="50" t="str">
        <f t="shared" si="12"/>
        <v>Tuesday</v>
      </c>
      <c r="K137" s="50">
        <f t="shared" si="14"/>
        <v>33600</v>
      </c>
      <c r="L137" s="31">
        <f t="shared" si="15"/>
        <v>2.6991531385281387</v>
      </c>
      <c r="M137" s="31">
        <f t="shared" si="16"/>
        <v>89.285714285714292</v>
      </c>
      <c r="N137" s="31">
        <f t="shared" si="17"/>
        <v>30.230515151515153</v>
      </c>
    </row>
    <row r="138" spans="1:14" x14ac:dyDescent="0.35">
      <c r="A138" s="28">
        <v>41093</v>
      </c>
      <c r="B138" s="27">
        <v>0.34236111111111112</v>
      </c>
      <c r="C138">
        <v>8</v>
      </c>
      <c r="D138" s="25">
        <v>20</v>
      </c>
      <c r="E138" s="25" t="s">
        <v>35</v>
      </c>
      <c r="F138" s="26">
        <v>768.18181818181824</v>
      </c>
      <c r="G138" s="26">
        <v>6</v>
      </c>
      <c r="H138" s="26">
        <v>14000</v>
      </c>
      <c r="I138" s="50">
        <f t="shared" si="13"/>
        <v>90.691545454545462</v>
      </c>
      <c r="J138" s="50" t="str">
        <f t="shared" si="12"/>
        <v>Tuesday</v>
      </c>
      <c r="K138" s="50">
        <f t="shared" si="14"/>
        <v>11200</v>
      </c>
      <c r="L138" s="31">
        <f t="shared" si="15"/>
        <v>8.0974594155844173</v>
      </c>
      <c r="M138" s="31">
        <f t="shared" si="16"/>
        <v>535.71428571428578</v>
      </c>
      <c r="N138" s="31">
        <f t="shared" si="17"/>
        <v>15.115257575757576</v>
      </c>
    </row>
    <row r="139" spans="1:14" x14ac:dyDescent="0.35">
      <c r="A139" s="28">
        <v>41093</v>
      </c>
      <c r="B139" s="27">
        <v>0.3833333333333333</v>
      </c>
      <c r="C139">
        <v>9</v>
      </c>
      <c r="D139" s="25">
        <v>20</v>
      </c>
      <c r="E139" s="25" t="s">
        <v>43</v>
      </c>
      <c r="F139" s="26">
        <v>2611.818181818182</v>
      </c>
      <c r="G139" s="26">
        <v>17</v>
      </c>
      <c r="H139" s="26">
        <v>70000</v>
      </c>
      <c r="I139" s="50">
        <f t="shared" si="13"/>
        <v>308.35125454545454</v>
      </c>
      <c r="J139" s="50" t="str">
        <f t="shared" si="12"/>
        <v>Tuesday</v>
      </c>
      <c r="K139" s="50">
        <f t="shared" si="14"/>
        <v>56000</v>
      </c>
      <c r="L139" s="31">
        <f t="shared" si="15"/>
        <v>5.5062724025974026</v>
      </c>
      <c r="M139" s="31">
        <f t="shared" si="16"/>
        <v>303.57142857142856</v>
      </c>
      <c r="N139" s="31">
        <f t="shared" si="17"/>
        <v>18.13830909090909</v>
      </c>
    </row>
    <row r="140" spans="1:14" x14ac:dyDescent="0.35">
      <c r="A140" s="28">
        <v>41093</v>
      </c>
      <c r="B140" s="27">
        <v>0.38958333333333334</v>
      </c>
      <c r="C140">
        <v>9</v>
      </c>
      <c r="D140" s="25">
        <v>20</v>
      </c>
      <c r="E140" s="25" t="s">
        <v>35</v>
      </c>
      <c r="F140" s="26">
        <v>8181.136363636364</v>
      </c>
      <c r="G140" s="26">
        <v>43</v>
      </c>
      <c r="H140" s="26">
        <v>126000</v>
      </c>
      <c r="I140" s="50">
        <f t="shared" si="13"/>
        <v>965.86495909090911</v>
      </c>
      <c r="J140" s="50" t="str">
        <f t="shared" si="12"/>
        <v>Tuesday</v>
      </c>
      <c r="K140" s="50">
        <f t="shared" si="14"/>
        <v>100800</v>
      </c>
      <c r="L140" s="31">
        <f t="shared" si="15"/>
        <v>9.5819936417748917</v>
      </c>
      <c r="M140" s="31">
        <f t="shared" si="16"/>
        <v>426.58730158730162</v>
      </c>
      <c r="N140" s="31">
        <f t="shared" si="17"/>
        <v>22.461975792811838</v>
      </c>
    </row>
    <row r="141" spans="1:14" x14ac:dyDescent="0.35">
      <c r="A141" s="28">
        <v>41093</v>
      </c>
      <c r="B141" s="27">
        <v>0.40208333333333335</v>
      </c>
      <c r="C141">
        <v>9</v>
      </c>
      <c r="D141" s="25">
        <v>20</v>
      </c>
      <c r="E141" s="25" t="s">
        <v>41</v>
      </c>
      <c r="F141" s="26">
        <v>768.18181818181824</v>
      </c>
      <c r="G141" s="26">
        <v>2</v>
      </c>
      <c r="H141" s="26">
        <v>42000</v>
      </c>
      <c r="I141" s="50">
        <f t="shared" si="13"/>
        <v>90.691545454545462</v>
      </c>
      <c r="J141" s="50" t="str">
        <f t="shared" si="12"/>
        <v>Tuesday</v>
      </c>
      <c r="K141" s="50">
        <f t="shared" si="14"/>
        <v>33600</v>
      </c>
      <c r="L141" s="31">
        <f t="shared" si="15"/>
        <v>2.6991531385281387</v>
      </c>
      <c r="M141" s="31">
        <f t="shared" si="16"/>
        <v>59.523809523809526</v>
      </c>
      <c r="N141" s="31">
        <f t="shared" si="17"/>
        <v>45.345772727272731</v>
      </c>
    </row>
    <row r="142" spans="1:14" x14ac:dyDescent="0.35">
      <c r="A142" s="28">
        <v>41093</v>
      </c>
      <c r="B142" s="27">
        <v>0.4152777777777778</v>
      </c>
      <c r="C142">
        <v>9</v>
      </c>
      <c r="D142" s="25">
        <v>20</v>
      </c>
      <c r="E142" s="25" t="s">
        <v>38</v>
      </c>
      <c r="F142" s="26">
        <v>1536.3636363636365</v>
      </c>
      <c r="G142" s="26">
        <v>2</v>
      </c>
      <c r="H142" s="26">
        <v>14000</v>
      </c>
      <c r="I142" s="50">
        <f t="shared" si="13"/>
        <v>181.38309090909092</v>
      </c>
      <c r="J142" s="50" t="str">
        <f t="shared" si="12"/>
        <v>Tuesday</v>
      </c>
      <c r="K142" s="50">
        <f t="shared" si="14"/>
        <v>11200</v>
      </c>
      <c r="L142" s="31">
        <f t="shared" si="15"/>
        <v>16.194918831168835</v>
      </c>
      <c r="M142" s="31">
        <f t="shared" si="16"/>
        <v>178.57142857142858</v>
      </c>
      <c r="N142" s="31">
        <f t="shared" si="17"/>
        <v>90.691545454545462</v>
      </c>
    </row>
    <row r="143" spans="1:14" x14ac:dyDescent="0.35">
      <c r="A143" s="28">
        <v>41093</v>
      </c>
      <c r="B143" s="27">
        <v>0.4152777777777778</v>
      </c>
      <c r="C143">
        <v>9</v>
      </c>
      <c r="D143" s="25">
        <v>20</v>
      </c>
      <c r="E143" s="25" t="s">
        <v>41</v>
      </c>
      <c r="F143" s="26">
        <v>2611.818181818182</v>
      </c>
      <c r="G143" s="26">
        <v>3</v>
      </c>
      <c r="H143" s="26">
        <v>70000</v>
      </c>
      <c r="I143" s="50">
        <f t="shared" si="13"/>
        <v>308.35125454545454</v>
      </c>
      <c r="J143" s="50" t="str">
        <f t="shared" si="12"/>
        <v>Tuesday</v>
      </c>
      <c r="K143" s="50">
        <f t="shared" si="14"/>
        <v>56000</v>
      </c>
      <c r="L143" s="31">
        <f t="shared" si="15"/>
        <v>5.5062724025974026</v>
      </c>
      <c r="M143" s="31">
        <f t="shared" si="16"/>
        <v>53.571428571428569</v>
      </c>
      <c r="N143" s="31">
        <f t="shared" si="17"/>
        <v>102.78375151515151</v>
      </c>
    </row>
    <row r="144" spans="1:14" x14ac:dyDescent="0.35">
      <c r="A144" s="28">
        <v>41093</v>
      </c>
      <c r="B144" s="27">
        <v>0.4236111111111111</v>
      </c>
      <c r="C144">
        <v>10</v>
      </c>
      <c r="D144" s="25">
        <v>20</v>
      </c>
      <c r="E144" s="25" t="s">
        <v>41</v>
      </c>
      <c r="F144" s="26">
        <v>6068.636363636364</v>
      </c>
      <c r="G144" s="26">
        <v>11</v>
      </c>
      <c r="H144" s="26">
        <v>84000</v>
      </c>
      <c r="I144" s="50">
        <f t="shared" si="13"/>
        <v>716.46320909090912</v>
      </c>
      <c r="J144" s="50" t="str">
        <f t="shared" si="12"/>
        <v>Tuesday</v>
      </c>
      <c r="K144" s="50">
        <f t="shared" si="14"/>
        <v>67200</v>
      </c>
      <c r="L144" s="31">
        <f t="shared" si="15"/>
        <v>10.661654897186148</v>
      </c>
      <c r="M144" s="31">
        <f t="shared" si="16"/>
        <v>163.69047619047618</v>
      </c>
      <c r="N144" s="31">
        <f t="shared" si="17"/>
        <v>65.133019008264469</v>
      </c>
    </row>
    <row r="145" spans="1:14" x14ac:dyDescent="0.35">
      <c r="A145" s="28">
        <v>41093</v>
      </c>
      <c r="B145" s="27">
        <v>0.42708333333333331</v>
      </c>
      <c r="C145">
        <v>10</v>
      </c>
      <c r="D145" s="25">
        <v>20</v>
      </c>
      <c r="E145" s="25" t="s">
        <v>34</v>
      </c>
      <c r="F145" s="26">
        <v>1651.590909090909</v>
      </c>
      <c r="G145" s="26">
        <v>34</v>
      </c>
      <c r="H145" s="26">
        <v>112000</v>
      </c>
      <c r="I145" s="50">
        <f t="shared" si="13"/>
        <v>194.98682272727271</v>
      </c>
      <c r="J145" s="50" t="str">
        <f t="shared" si="12"/>
        <v>Tuesday</v>
      </c>
      <c r="K145" s="50">
        <f t="shared" si="14"/>
        <v>89600</v>
      </c>
      <c r="L145" s="31">
        <f t="shared" si="15"/>
        <v>2.1761922179383113</v>
      </c>
      <c r="M145" s="31">
        <f t="shared" si="16"/>
        <v>379.46428571428572</v>
      </c>
      <c r="N145" s="31">
        <f t="shared" si="17"/>
        <v>5.7349065508021386</v>
      </c>
    </row>
    <row r="146" spans="1:14" x14ac:dyDescent="0.35">
      <c r="A146" s="28">
        <v>41093</v>
      </c>
      <c r="B146" s="27">
        <v>0.43402777777777773</v>
      </c>
      <c r="C146">
        <v>10</v>
      </c>
      <c r="D146" s="25">
        <v>20</v>
      </c>
      <c r="E146" s="25" t="s">
        <v>42</v>
      </c>
      <c r="F146" s="26">
        <v>3264.7727272727275</v>
      </c>
      <c r="G146" s="26">
        <v>13</v>
      </c>
      <c r="H146" s="26">
        <v>14000</v>
      </c>
      <c r="I146" s="50">
        <f t="shared" si="13"/>
        <v>385.43906818181819</v>
      </c>
      <c r="J146" s="50" t="str">
        <f t="shared" si="12"/>
        <v>Tuesday</v>
      </c>
      <c r="K146" s="50">
        <f t="shared" si="14"/>
        <v>11200</v>
      </c>
      <c r="L146" s="31">
        <f t="shared" si="15"/>
        <v>34.414202516233772</v>
      </c>
      <c r="M146" s="31">
        <f t="shared" si="16"/>
        <v>1160.7142857142858</v>
      </c>
      <c r="N146" s="31">
        <f t="shared" si="17"/>
        <v>29.649159090909091</v>
      </c>
    </row>
    <row r="147" spans="1:14" x14ac:dyDescent="0.35">
      <c r="A147" s="28">
        <v>41093</v>
      </c>
      <c r="B147" s="27">
        <v>0.46875</v>
      </c>
      <c r="C147">
        <v>11</v>
      </c>
      <c r="D147" s="25">
        <v>20</v>
      </c>
      <c r="E147" s="25" t="s">
        <v>34</v>
      </c>
      <c r="F147" s="26">
        <v>4916.363636363636</v>
      </c>
      <c r="G147" s="26">
        <v>45</v>
      </c>
      <c r="H147" s="26">
        <v>112000</v>
      </c>
      <c r="I147" s="50">
        <f t="shared" si="13"/>
        <v>580.42589090909087</v>
      </c>
      <c r="J147" s="50" t="str">
        <f t="shared" si="12"/>
        <v>Tuesday</v>
      </c>
      <c r="K147" s="50">
        <f t="shared" si="14"/>
        <v>89600</v>
      </c>
      <c r="L147" s="31">
        <f t="shared" si="15"/>
        <v>6.4779675324675319</v>
      </c>
      <c r="M147" s="31">
        <f t="shared" si="16"/>
        <v>502.23214285714283</v>
      </c>
      <c r="N147" s="31">
        <f t="shared" si="17"/>
        <v>12.898353131313131</v>
      </c>
    </row>
    <row r="148" spans="1:14" x14ac:dyDescent="0.35">
      <c r="A148" s="28">
        <v>41093</v>
      </c>
      <c r="B148" s="27">
        <v>0.48749999999999999</v>
      </c>
      <c r="C148">
        <v>11</v>
      </c>
      <c r="D148" s="25">
        <v>20</v>
      </c>
      <c r="E148" s="25" t="s">
        <v>34</v>
      </c>
      <c r="F148" s="26">
        <v>806.59090909090901</v>
      </c>
      <c r="G148" s="26">
        <v>23</v>
      </c>
      <c r="H148" s="26">
        <v>70000</v>
      </c>
      <c r="I148" s="50">
        <f t="shared" si="13"/>
        <v>95.22612272727271</v>
      </c>
      <c r="J148" s="50" t="str">
        <f t="shared" si="12"/>
        <v>Tuesday</v>
      </c>
      <c r="K148" s="50">
        <f t="shared" si="14"/>
        <v>56000</v>
      </c>
      <c r="L148" s="31">
        <f t="shared" si="15"/>
        <v>1.7004664772727269</v>
      </c>
      <c r="M148" s="31">
        <f t="shared" si="16"/>
        <v>410.71428571428572</v>
      </c>
      <c r="N148" s="31">
        <f t="shared" si="17"/>
        <v>4.1402662055335959</v>
      </c>
    </row>
    <row r="149" spans="1:14" x14ac:dyDescent="0.35">
      <c r="A149" s="28">
        <v>41093</v>
      </c>
      <c r="B149" s="27">
        <v>0.49027777777777781</v>
      </c>
      <c r="C149">
        <v>11</v>
      </c>
      <c r="D149" s="25">
        <v>20</v>
      </c>
      <c r="E149" s="25" t="s">
        <v>35</v>
      </c>
      <c r="F149" s="26">
        <v>768.18181818181824</v>
      </c>
      <c r="G149" s="26">
        <v>6</v>
      </c>
      <c r="H149" s="26">
        <v>28000</v>
      </c>
      <c r="I149" s="50">
        <f t="shared" si="13"/>
        <v>90.691545454545462</v>
      </c>
      <c r="J149" s="50" t="str">
        <f t="shared" si="12"/>
        <v>Tuesday</v>
      </c>
      <c r="K149" s="50">
        <f t="shared" si="14"/>
        <v>22400</v>
      </c>
      <c r="L149" s="31">
        <f t="shared" si="15"/>
        <v>4.0487297077922086</v>
      </c>
      <c r="M149" s="31">
        <f t="shared" si="16"/>
        <v>267.85714285714289</v>
      </c>
      <c r="N149" s="31">
        <f t="shared" si="17"/>
        <v>15.115257575757576</v>
      </c>
    </row>
    <row r="150" spans="1:14" x14ac:dyDescent="0.35">
      <c r="A150" s="28">
        <v>41093</v>
      </c>
      <c r="B150" s="27">
        <v>0.49861111111111112</v>
      </c>
      <c r="C150">
        <v>11</v>
      </c>
      <c r="D150" s="25">
        <v>20</v>
      </c>
      <c r="E150" s="25" t="s">
        <v>41</v>
      </c>
      <c r="F150" s="26">
        <v>3456.818181818182</v>
      </c>
      <c r="G150" s="26">
        <v>11</v>
      </c>
      <c r="H150" s="26">
        <v>56000</v>
      </c>
      <c r="I150" s="50">
        <f t="shared" si="13"/>
        <v>408.11195454545458</v>
      </c>
      <c r="J150" s="50" t="str">
        <f t="shared" si="12"/>
        <v>Tuesday</v>
      </c>
      <c r="K150" s="50">
        <f t="shared" si="14"/>
        <v>44800</v>
      </c>
      <c r="L150" s="31">
        <f t="shared" si="15"/>
        <v>9.1096418425324686</v>
      </c>
      <c r="M150" s="31">
        <f t="shared" si="16"/>
        <v>245.53571428571431</v>
      </c>
      <c r="N150" s="31">
        <f t="shared" si="17"/>
        <v>37.101086776859511</v>
      </c>
    </row>
    <row r="151" spans="1:14" x14ac:dyDescent="0.35">
      <c r="A151" s="28">
        <v>41093</v>
      </c>
      <c r="B151" s="27">
        <v>0.5083333333333333</v>
      </c>
      <c r="C151">
        <v>12</v>
      </c>
      <c r="D151" s="25">
        <v>20</v>
      </c>
      <c r="E151" s="25" t="s">
        <v>41</v>
      </c>
      <c r="F151" s="26">
        <v>2611.818181818182</v>
      </c>
      <c r="G151" s="26">
        <v>17</v>
      </c>
      <c r="H151" s="26">
        <v>84000</v>
      </c>
      <c r="I151" s="50">
        <f t="shared" si="13"/>
        <v>308.35125454545454</v>
      </c>
      <c r="J151" s="50" t="str">
        <f t="shared" si="12"/>
        <v>Tuesday</v>
      </c>
      <c r="K151" s="50">
        <f t="shared" si="14"/>
        <v>67200</v>
      </c>
      <c r="L151" s="31">
        <f t="shared" si="15"/>
        <v>4.588560335497835</v>
      </c>
      <c r="M151" s="31">
        <f t="shared" si="16"/>
        <v>252.97619047619045</v>
      </c>
      <c r="N151" s="31">
        <f t="shared" si="17"/>
        <v>18.13830909090909</v>
      </c>
    </row>
    <row r="152" spans="1:14" x14ac:dyDescent="0.35">
      <c r="A152" s="28">
        <v>41093</v>
      </c>
      <c r="B152" s="27">
        <v>0.51111111111111118</v>
      </c>
      <c r="C152">
        <v>12</v>
      </c>
      <c r="D152" s="25">
        <v>20</v>
      </c>
      <c r="E152" s="25" t="s">
        <v>34</v>
      </c>
      <c r="F152" s="26">
        <v>5722.954545454545</v>
      </c>
      <c r="G152" s="26">
        <v>38</v>
      </c>
      <c r="H152" s="26">
        <v>84000</v>
      </c>
      <c r="I152" s="50">
        <f t="shared" si="13"/>
        <v>675.65201363636356</v>
      </c>
      <c r="J152" s="50" t="str">
        <f t="shared" si="12"/>
        <v>Tuesday</v>
      </c>
      <c r="K152" s="50">
        <f t="shared" si="14"/>
        <v>67200</v>
      </c>
      <c r="L152" s="31">
        <f t="shared" si="15"/>
        <v>10.054345441017317</v>
      </c>
      <c r="M152" s="31">
        <f t="shared" si="16"/>
        <v>565.47619047619048</v>
      </c>
      <c r="N152" s="31">
        <f t="shared" si="17"/>
        <v>17.780316148325358</v>
      </c>
    </row>
    <row r="153" spans="1:14" x14ac:dyDescent="0.35">
      <c r="A153" s="28">
        <v>41093</v>
      </c>
      <c r="B153" s="27">
        <v>0.52500000000000002</v>
      </c>
      <c r="C153">
        <v>12</v>
      </c>
      <c r="D153" s="25">
        <v>20</v>
      </c>
      <c r="E153" s="25" t="s">
        <v>35</v>
      </c>
      <c r="F153" s="26">
        <v>2304.5454545454545</v>
      </c>
      <c r="G153" s="26">
        <v>3</v>
      </c>
      <c r="H153" s="26">
        <v>28000</v>
      </c>
      <c r="I153" s="50">
        <f t="shared" si="13"/>
        <v>272.07463636363633</v>
      </c>
      <c r="J153" s="50" t="str">
        <f t="shared" si="12"/>
        <v>Tuesday</v>
      </c>
      <c r="K153" s="50">
        <f t="shared" si="14"/>
        <v>22400</v>
      </c>
      <c r="L153" s="31">
        <f t="shared" si="15"/>
        <v>12.146189123376621</v>
      </c>
      <c r="M153" s="31">
        <f t="shared" si="16"/>
        <v>133.92857142857144</v>
      </c>
      <c r="N153" s="31">
        <f t="shared" si="17"/>
        <v>90.691545454545448</v>
      </c>
    </row>
    <row r="154" spans="1:14" x14ac:dyDescent="0.35">
      <c r="A154" s="28">
        <v>41093</v>
      </c>
      <c r="B154" s="27">
        <v>0.53819444444444442</v>
      </c>
      <c r="C154">
        <v>12</v>
      </c>
      <c r="D154" s="25">
        <v>20</v>
      </c>
      <c r="E154" s="25" t="s">
        <v>35</v>
      </c>
      <c r="F154" s="26">
        <v>1536.3636363636365</v>
      </c>
      <c r="G154" s="26">
        <v>6</v>
      </c>
      <c r="H154" s="26">
        <v>14000</v>
      </c>
      <c r="I154" s="50">
        <f t="shared" si="13"/>
        <v>181.38309090909092</v>
      </c>
      <c r="J154" s="50" t="str">
        <f t="shared" si="12"/>
        <v>Tuesday</v>
      </c>
      <c r="K154" s="50">
        <f t="shared" si="14"/>
        <v>11200</v>
      </c>
      <c r="L154" s="31">
        <f t="shared" si="15"/>
        <v>16.194918831168835</v>
      </c>
      <c r="M154" s="31">
        <f t="shared" si="16"/>
        <v>535.71428571428578</v>
      </c>
      <c r="N154" s="31">
        <f t="shared" si="17"/>
        <v>30.230515151515153</v>
      </c>
    </row>
    <row r="155" spans="1:14" x14ac:dyDescent="0.35">
      <c r="A155" s="28">
        <v>41093</v>
      </c>
      <c r="B155" s="27">
        <v>0.54791666666666672</v>
      </c>
      <c r="C155">
        <v>13</v>
      </c>
      <c r="D155" s="25">
        <v>20</v>
      </c>
      <c r="E155" s="25" t="s">
        <v>41</v>
      </c>
      <c r="F155" s="26">
        <v>4340.2272727272721</v>
      </c>
      <c r="G155" s="26">
        <v>17</v>
      </c>
      <c r="H155" s="26">
        <v>84000</v>
      </c>
      <c r="I155" s="50">
        <f t="shared" si="13"/>
        <v>512.40723181818169</v>
      </c>
      <c r="J155" s="50" t="str">
        <f t="shared" si="12"/>
        <v>Tuesday</v>
      </c>
      <c r="K155" s="50">
        <f t="shared" si="14"/>
        <v>67200</v>
      </c>
      <c r="L155" s="31">
        <f t="shared" si="15"/>
        <v>7.6251076163419897</v>
      </c>
      <c r="M155" s="31">
        <f t="shared" si="16"/>
        <v>252.97619047619045</v>
      </c>
      <c r="N155" s="31">
        <f t="shared" si="17"/>
        <v>30.141601871657745</v>
      </c>
    </row>
    <row r="156" spans="1:14" x14ac:dyDescent="0.35">
      <c r="A156" s="28">
        <v>41093</v>
      </c>
      <c r="B156" s="27">
        <v>0.55555555555555558</v>
      </c>
      <c r="C156">
        <v>13</v>
      </c>
      <c r="D156" s="25">
        <v>20</v>
      </c>
      <c r="E156" s="25" t="s">
        <v>34</v>
      </c>
      <c r="F156" s="26">
        <v>4916.363636363636</v>
      </c>
      <c r="G156" s="26">
        <v>38</v>
      </c>
      <c r="H156" s="26">
        <v>98000</v>
      </c>
      <c r="I156" s="50">
        <f t="shared" si="13"/>
        <v>580.42589090909087</v>
      </c>
      <c r="J156" s="50" t="str">
        <f t="shared" si="12"/>
        <v>Tuesday</v>
      </c>
      <c r="K156" s="50">
        <f t="shared" si="14"/>
        <v>78400</v>
      </c>
      <c r="L156" s="31">
        <f t="shared" si="15"/>
        <v>7.4033914656771795</v>
      </c>
      <c r="M156" s="31">
        <f t="shared" si="16"/>
        <v>484.69387755102042</v>
      </c>
      <c r="N156" s="31">
        <f t="shared" si="17"/>
        <v>15.274365550239233</v>
      </c>
    </row>
    <row r="157" spans="1:14" x14ac:dyDescent="0.35">
      <c r="A157" s="28">
        <v>41093</v>
      </c>
      <c r="B157" s="27">
        <v>0.58958333333333335</v>
      </c>
      <c r="C157">
        <v>14</v>
      </c>
      <c r="D157" s="25">
        <v>20</v>
      </c>
      <c r="E157" s="25" t="s">
        <v>41</v>
      </c>
      <c r="F157" s="26">
        <v>5185.2272727272721</v>
      </c>
      <c r="G157" s="26">
        <v>42</v>
      </c>
      <c r="H157" s="26">
        <v>154000</v>
      </c>
      <c r="I157" s="50">
        <f t="shared" si="13"/>
        <v>612.16793181818173</v>
      </c>
      <c r="J157" s="50" t="str">
        <f t="shared" si="12"/>
        <v>Tuesday</v>
      </c>
      <c r="K157" s="50">
        <f t="shared" si="14"/>
        <v>123200</v>
      </c>
      <c r="L157" s="31">
        <f t="shared" si="15"/>
        <v>4.9688955504722543</v>
      </c>
      <c r="M157" s="31">
        <f t="shared" si="16"/>
        <v>340.90909090909093</v>
      </c>
      <c r="N157" s="31">
        <f t="shared" si="17"/>
        <v>14.575426948051946</v>
      </c>
    </row>
    <row r="158" spans="1:14" x14ac:dyDescent="0.35">
      <c r="A158" s="28">
        <v>41093</v>
      </c>
      <c r="B158" s="27">
        <v>0.59791666666666665</v>
      </c>
      <c r="C158">
        <v>14</v>
      </c>
      <c r="D158" s="25">
        <v>20</v>
      </c>
      <c r="E158" s="25" t="s">
        <v>34</v>
      </c>
      <c r="F158" s="26">
        <v>4916.363636363636</v>
      </c>
      <c r="G158" s="26">
        <v>17</v>
      </c>
      <c r="H158" s="26">
        <v>70000</v>
      </c>
      <c r="I158" s="50">
        <f t="shared" si="13"/>
        <v>580.42589090909087</v>
      </c>
      <c r="J158" s="50" t="str">
        <f t="shared" si="12"/>
        <v>Tuesday</v>
      </c>
      <c r="K158" s="50">
        <f t="shared" si="14"/>
        <v>56000</v>
      </c>
      <c r="L158" s="31">
        <f t="shared" si="15"/>
        <v>10.364748051948052</v>
      </c>
      <c r="M158" s="31">
        <f t="shared" si="16"/>
        <v>303.57142857142856</v>
      </c>
      <c r="N158" s="31">
        <f t="shared" si="17"/>
        <v>34.142699465240639</v>
      </c>
    </row>
    <row r="159" spans="1:14" x14ac:dyDescent="0.35">
      <c r="A159" s="28">
        <v>41093</v>
      </c>
      <c r="B159" s="27">
        <v>0.59791666666666665</v>
      </c>
      <c r="C159">
        <v>14</v>
      </c>
      <c r="D159" s="25">
        <v>20</v>
      </c>
      <c r="E159" s="25" t="s">
        <v>46</v>
      </c>
      <c r="F159" s="26">
        <v>998.63636363636374</v>
      </c>
      <c r="G159" s="26">
        <v>3</v>
      </c>
      <c r="H159" s="26">
        <v>28000</v>
      </c>
      <c r="I159" s="50">
        <f t="shared" si="13"/>
        <v>117.8990090909091</v>
      </c>
      <c r="J159" s="50" t="str">
        <f t="shared" si="12"/>
        <v>Tuesday</v>
      </c>
      <c r="K159" s="50">
        <f t="shared" si="14"/>
        <v>22400</v>
      </c>
      <c r="L159" s="31">
        <f t="shared" si="15"/>
        <v>5.2633486201298707</v>
      </c>
      <c r="M159" s="31">
        <f t="shared" si="16"/>
        <v>133.92857142857144</v>
      </c>
      <c r="N159" s="31">
        <f t="shared" si="17"/>
        <v>39.299669696969701</v>
      </c>
    </row>
    <row r="160" spans="1:14" x14ac:dyDescent="0.35">
      <c r="A160" s="28">
        <v>41093</v>
      </c>
      <c r="B160" s="27">
        <v>0.69097222222222221</v>
      </c>
      <c r="C160">
        <v>16</v>
      </c>
      <c r="D160" s="25">
        <v>20</v>
      </c>
      <c r="E160" s="25" t="s">
        <v>35</v>
      </c>
      <c r="F160" s="26">
        <v>768.18181818181824</v>
      </c>
      <c r="G160" s="26">
        <v>16</v>
      </c>
      <c r="H160" s="26">
        <v>14000</v>
      </c>
      <c r="I160" s="50">
        <f t="shared" si="13"/>
        <v>90.691545454545462</v>
      </c>
      <c r="J160" s="50" t="str">
        <f t="shared" si="12"/>
        <v>Tuesday</v>
      </c>
      <c r="K160" s="50">
        <f t="shared" si="14"/>
        <v>11200</v>
      </c>
      <c r="L160" s="31">
        <f t="shared" si="15"/>
        <v>8.0974594155844173</v>
      </c>
      <c r="M160" s="31">
        <f t="shared" si="16"/>
        <v>1428.5714285714287</v>
      </c>
      <c r="N160" s="31">
        <f t="shared" si="17"/>
        <v>5.6682215909090914</v>
      </c>
    </row>
    <row r="161" spans="1:14" x14ac:dyDescent="0.35">
      <c r="A161" s="28">
        <v>41093</v>
      </c>
      <c r="B161" s="27">
        <v>0.69791666666666663</v>
      </c>
      <c r="C161">
        <v>16</v>
      </c>
      <c r="D161" s="25">
        <v>20</v>
      </c>
      <c r="E161" s="25" t="s">
        <v>44</v>
      </c>
      <c r="F161" s="26">
        <v>998.63636363636374</v>
      </c>
      <c r="G161" s="26">
        <v>9</v>
      </c>
      <c r="H161" s="26">
        <v>14000</v>
      </c>
      <c r="I161" s="50">
        <f t="shared" si="13"/>
        <v>117.8990090909091</v>
      </c>
      <c r="J161" s="50" t="str">
        <f t="shared" si="12"/>
        <v>Tuesday</v>
      </c>
      <c r="K161" s="50">
        <f t="shared" si="14"/>
        <v>11200</v>
      </c>
      <c r="L161" s="31">
        <f t="shared" si="15"/>
        <v>10.526697240259741</v>
      </c>
      <c r="M161" s="31">
        <f t="shared" si="16"/>
        <v>803.57142857142856</v>
      </c>
      <c r="N161" s="31">
        <f t="shared" si="17"/>
        <v>13.0998898989899</v>
      </c>
    </row>
    <row r="162" spans="1:14" x14ac:dyDescent="0.35">
      <c r="A162" s="28">
        <v>41093</v>
      </c>
      <c r="B162" s="27">
        <v>0.7006944444444444</v>
      </c>
      <c r="C162">
        <v>16</v>
      </c>
      <c r="D162" s="25">
        <v>20</v>
      </c>
      <c r="E162" s="25" t="s">
        <v>46</v>
      </c>
      <c r="F162" s="26">
        <v>998.63636363636374</v>
      </c>
      <c r="G162" s="26">
        <v>20</v>
      </c>
      <c r="H162" s="26">
        <v>154000</v>
      </c>
      <c r="I162" s="50">
        <f t="shared" si="13"/>
        <v>117.8990090909091</v>
      </c>
      <c r="J162" s="50" t="str">
        <f t="shared" si="12"/>
        <v>Tuesday</v>
      </c>
      <c r="K162" s="50">
        <f t="shared" si="14"/>
        <v>123200</v>
      </c>
      <c r="L162" s="31">
        <f t="shared" si="15"/>
        <v>0.95697247638724925</v>
      </c>
      <c r="M162" s="31">
        <f t="shared" si="16"/>
        <v>162.33766233766235</v>
      </c>
      <c r="N162" s="31">
        <f t="shared" si="17"/>
        <v>5.8949504545454552</v>
      </c>
    </row>
    <row r="163" spans="1:14" x14ac:dyDescent="0.35">
      <c r="A163" s="28">
        <v>41093</v>
      </c>
      <c r="B163" s="27">
        <v>0.70486111111111116</v>
      </c>
      <c r="C163">
        <v>16</v>
      </c>
      <c r="D163" s="25">
        <v>20</v>
      </c>
      <c r="E163" s="25" t="s">
        <v>45</v>
      </c>
      <c r="F163" s="26">
        <v>4340.2272727272721</v>
      </c>
      <c r="G163" s="26">
        <v>10</v>
      </c>
      <c r="H163" s="26">
        <v>84000</v>
      </c>
      <c r="I163" s="50">
        <f t="shared" si="13"/>
        <v>512.40723181818169</v>
      </c>
      <c r="J163" s="50" t="str">
        <f t="shared" si="12"/>
        <v>Tuesday</v>
      </c>
      <c r="K163" s="50">
        <f t="shared" si="14"/>
        <v>67200</v>
      </c>
      <c r="L163" s="31">
        <f t="shared" si="15"/>
        <v>7.6251076163419897</v>
      </c>
      <c r="M163" s="31">
        <f t="shared" si="16"/>
        <v>148.80952380952382</v>
      </c>
      <c r="N163" s="31">
        <f t="shared" si="17"/>
        <v>51.240723181818169</v>
      </c>
    </row>
    <row r="164" spans="1:14" x14ac:dyDescent="0.35">
      <c r="A164" s="28">
        <v>41093</v>
      </c>
      <c r="B164" s="27">
        <v>0.71527777777777779</v>
      </c>
      <c r="C164">
        <v>17</v>
      </c>
      <c r="D164" s="25">
        <v>20</v>
      </c>
      <c r="E164" s="25" t="s">
        <v>36</v>
      </c>
      <c r="F164" s="26">
        <v>998.63636363636374</v>
      </c>
      <c r="G164" s="26">
        <v>7</v>
      </c>
      <c r="H164" s="26">
        <v>42000</v>
      </c>
      <c r="I164" s="50">
        <f t="shared" si="13"/>
        <v>117.8990090909091</v>
      </c>
      <c r="J164" s="50" t="str">
        <f t="shared" si="12"/>
        <v>Tuesday</v>
      </c>
      <c r="K164" s="50">
        <f t="shared" si="14"/>
        <v>33600</v>
      </c>
      <c r="L164" s="31">
        <f t="shared" si="15"/>
        <v>3.5088990800865805</v>
      </c>
      <c r="M164" s="31">
        <f t="shared" si="16"/>
        <v>208.33333333333334</v>
      </c>
      <c r="N164" s="31">
        <f t="shared" si="17"/>
        <v>16.842715584415586</v>
      </c>
    </row>
    <row r="165" spans="1:14" x14ac:dyDescent="0.35">
      <c r="A165" s="28">
        <v>41093</v>
      </c>
      <c r="B165" s="27">
        <v>0.73541666666666661</v>
      </c>
      <c r="C165">
        <v>17</v>
      </c>
      <c r="D165" s="25">
        <v>20</v>
      </c>
      <c r="E165" s="25" t="s">
        <v>34</v>
      </c>
      <c r="F165" s="26">
        <v>20817.727272727276</v>
      </c>
      <c r="G165" s="26">
        <v>51</v>
      </c>
      <c r="H165" s="26">
        <v>630000</v>
      </c>
      <c r="I165" s="50">
        <f t="shared" si="13"/>
        <v>2457.7408818181821</v>
      </c>
      <c r="J165" s="50" t="str">
        <f t="shared" si="12"/>
        <v>Tuesday</v>
      </c>
      <c r="K165" s="50">
        <f t="shared" si="14"/>
        <v>504000</v>
      </c>
      <c r="L165" s="31">
        <f t="shared" si="15"/>
        <v>4.8764700036075039</v>
      </c>
      <c r="M165" s="31">
        <f t="shared" si="16"/>
        <v>101.19047619047619</v>
      </c>
      <c r="N165" s="31">
        <f t="shared" si="17"/>
        <v>48.190997682709451</v>
      </c>
    </row>
    <row r="166" spans="1:14" x14ac:dyDescent="0.35">
      <c r="A166" s="28">
        <v>41093</v>
      </c>
      <c r="B166" s="27">
        <v>0.74097222222222225</v>
      </c>
      <c r="C166">
        <v>17</v>
      </c>
      <c r="D166" s="25">
        <v>20</v>
      </c>
      <c r="E166" s="25" t="s">
        <v>34</v>
      </c>
      <c r="F166" s="26">
        <v>768.18181818181824</v>
      </c>
      <c r="G166" s="26">
        <v>0</v>
      </c>
      <c r="H166" s="26">
        <v>14000</v>
      </c>
      <c r="I166" s="50">
        <f t="shared" si="13"/>
        <v>90.691545454545462</v>
      </c>
      <c r="J166" s="50" t="str">
        <f t="shared" si="12"/>
        <v>Tuesday</v>
      </c>
      <c r="K166" s="50">
        <f t="shared" si="14"/>
        <v>11200</v>
      </c>
      <c r="L166" s="31">
        <f t="shared" si="15"/>
        <v>8.0974594155844173</v>
      </c>
      <c r="M166" s="31">
        <f t="shared" si="16"/>
        <v>0</v>
      </c>
      <c r="N166" s="31" t="e">
        <f t="shared" si="17"/>
        <v>#DIV/0!</v>
      </c>
    </row>
    <row r="167" spans="1:14" x14ac:dyDescent="0.35">
      <c r="A167" s="28">
        <v>41093</v>
      </c>
      <c r="B167" s="27">
        <v>0.74652777777777779</v>
      </c>
      <c r="C167">
        <v>17</v>
      </c>
      <c r="D167" s="25">
        <v>20</v>
      </c>
      <c r="E167" s="25" t="s">
        <v>40</v>
      </c>
      <c r="F167" s="26">
        <v>4993.1818181818189</v>
      </c>
      <c r="G167" s="26">
        <v>44</v>
      </c>
      <c r="H167" s="26">
        <v>224000</v>
      </c>
      <c r="I167" s="50">
        <f t="shared" si="13"/>
        <v>589.49504545454556</v>
      </c>
      <c r="J167" s="50" t="str">
        <f t="shared" si="12"/>
        <v>Tuesday</v>
      </c>
      <c r="K167" s="50">
        <f t="shared" si="14"/>
        <v>179200</v>
      </c>
      <c r="L167" s="31">
        <f t="shared" si="15"/>
        <v>3.2895928875811697</v>
      </c>
      <c r="M167" s="31">
        <f t="shared" si="16"/>
        <v>245.53571428571431</v>
      </c>
      <c r="N167" s="31">
        <f t="shared" si="17"/>
        <v>13.39761466942149</v>
      </c>
    </row>
    <row r="168" spans="1:14" x14ac:dyDescent="0.35">
      <c r="A168" s="28">
        <v>41093</v>
      </c>
      <c r="B168" s="27">
        <v>0.76111111111111107</v>
      </c>
      <c r="C168">
        <v>18</v>
      </c>
      <c r="D168" s="25">
        <v>20</v>
      </c>
      <c r="E168" s="25" t="s">
        <v>34</v>
      </c>
      <c r="F168" s="26">
        <v>768.18181818181824</v>
      </c>
      <c r="G168" s="26">
        <v>1</v>
      </c>
      <c r="H168" s="26">
        <v>14000</v>
      </c>
      <c r="I168" s="50">
        <f t="shared" si="13"/>
        <v>90.691545454545462</v>
      </c>
      <c r="J168" s="50" t="str">
        <f t="shared" si="12"/>
        <v>Tuesday</v>
      </c>
      <c r="K168" s="50">
        <f t="shared" si="14"/>
        <v>11200</v>
      </c>
      <c r="L168" s="31">
        <f t="shared" si="15"/>
        <v>8.0974594155844173</v>
      </c>
      <c r="M168" s="31">
        <f t="shared" si="16"/>
        <v>89.285714285714292</v>
      </c>
      <c r="N168" s="31">
        <f t="shared" si="17"/>
        <v>90.691545454545462</v>
      </c>
    </row>
    <row r="169" spans="1:14" x14ac:dyDescent="0.35">
      <c r="A169" s="28">
        <v>41093</v>
      </c>
      <c r="B169" s="27">
        <v>0.77569444444444446</v>
      </c>
      <c r="C169">
        <v>18</v>
      </c>
      <c r="D169" s="25">
        <v>20</v>
      </c>
      <c r="E169" s="25" t="s">
        <v>36</v>
      </c>
      <c r="F169" s="26">
        <v>2304.5454545454545</v>
      </c>
      <c r="G169" s="26">
        <v>6</v>
      </c>
      <c r="H169" s="26">
        <v>14000</v>
      </c>
      <c r="I169" s="50">
        <f t="shared" si="13"/>
        <v>272.07463636363633</v>
      </c>
      <c r="J169" s="50" t="str">
        <f t="shared" si="12"/>
        <v>Tuesday</v>
      </c>
      <c r="K169" s="50">
        <f t="shared" si="14"/>
        <v>11200</v>
      </c>
      <c r="L169" s="31">
        <f t="shared" si="15"/>
        <v>24.292378246753241</v>
      </c>
      <c r="M169" s="31">
        <f t="shared" si="16"/>
        <v>535.71428571428578</v>
      </c>
      <c r="N169" s="31">
        <f t="shared" si="17"/>
        <v>45.345772727272724</v>
      </c>
    </row>
    <row r="170" spans="1:14" x14ac:dyDescent="0.35">
      <c r="A170" s="28">
        <v>41093</v>
      </c>
      <c r="B170" s="27">
        <v>0.78888888888888886</v>
      </c>
      <c r="C170">
        <v>18</v>
      </c>
      <c r="D170" s="25">
        <v>20</v>
      </c>
      <c r="E170" s="25" t="s">
        <v>34</v>
      </c>
      <c r="F170" s="26">
        <v>87803.181818181823</v>
      </c>
      <c r="G170" s="26">
        <v>170</v>
      </c>
      <c r="H170" s="26">
        <v>770000</v>
      </c>
      <c r="I170" s="50">
        <f t="shared" si="13"/>
        <v>10366.043645454545</v>
      </c>
      <c r="J170" s="50" t="str">
        <f t="shared" si="12"/>
        <v>Tuesday</v>
      </c>
      <c r="K170" s="50">
        <f t="shared" si="14"/>
        <v>616000</v>
      </c>
      <c r="L170" s="31">
        <f t="shared" si="15"/>
        <v>16.827992930932702</v>
      </c>
      <c r="M170" s="31">
        <f t="shared" si="16"/>
        <v>275.97402597402601</v>
      </c>
      <c r="N170" s="31">
        <f t="shared" si="17"/>
        <v>60.976727326203203</v>
      </c>
    </row>
    <row r="171" spans="1:14" x14ac:dyDescent="0.35">
      <c r="A171" s="28">
        <v>41093</v>
      </c>
      <c r="B171" s="27">
        <v>0.79791666666666661</v>
      </c>
      <c r="C171">
        <v>19</v>
      </c>
      <c r="D171" s="25">
        <v>20</v>
      </c>
      <c r="E171" s="25" t="s">
        <v>40</v>
      </c>
      <c r="F171" s="26">
        <v>1421.1363636363637</v>
      </c>
      <c r="G171" s="26">
        <v>61</v>
      </c>
      <c r="H171" s="26">
        <v>14000</v>
      </c>
      <c r="I171" s="50">
        <f t="shared" si="13"/>
        <v>167.77935909090911</v>
      </c>
      <c r="J171" s="50" t="str">
        <f t="shared" si="12"/>
        <v>Tuesday</v>
      </c>
      <c r="K171" s="50">
        <f t="shared" si="14"/>
        <v>11200</v>
      </c>
      <c r="L171" s="31">
        <f t="shared" si="15"/>
        <v>14.98029991883117</v>
      </c>
      <c r="M171" s="31">
        <f t="shared" si="16"/>
        <v>5446.4285714285716</v>
      </c>
      <c r="N171" s="31">
        <f t="shared" si="17"/>
        <v>2.7504812965722807</v>
      </c>
    </row>
    <row r="172" spans="1:14" x14ac:dyDescent="0.35">
      <c r="A172" s="28">
        <v>41093</v>
      </c>
      <c r="B172" s="27">
        <v>0.8027777777777777</v>
      </c>
      <c r="C172">
        <v>19</v>
      </c>
      <c r="D172" s="25">
        <v>20</v>
      </c>
      <c r="E172" s="25" t="s">
        <v>39</v>
      </c>
      <c r="F172" s="26">
        <v>2304.5454545454545</v>
      </c>
      <c r="G172" s="26">
        <v>9</v>
      </c>
      <c r="H172" s="26">
        <v>28000</v>
      </c>
      <c r="I172" s="50">
        <f t="shared" si="13"/>
        <v>272.07463636363633</v>
      </c>
      <c r="J172" s="50" t="str">
        <f t="shared" si="12"/>
        <v>Tuesday</v>
      </c>
      <c r="K172" s="50">
        <f t="shared" si="14"/>
        <v>22400</v>
      </c>
      <c r="L172" s="31">
        <f t="shared" si="15"/>
        <v>12.146189123376621</v>
      </c>
      <c r="M172" s="31">
        <f t="shared" si="16"/>
        <v>401.78571428571428</v>
      </c>
      <c r="N172" s="31">
        <f t="shared" si="17"/>
        <v>30.230515151515149</v>
      </c>
    </row>
    <row r="173" spans="1:14" x14ac:dyDescent="0.35">
      <c r="A173" s="28">
        <v>41093</v>
      </c>
      <c r="B173" s="27">
        <v>0.8256944444444444</v>
      </c>
      <c r="C173">
        <v>19</v>
      </c>
      <c r="D173" s="25">
        <v>20</v>
      </c>
      <c r="E173" s="25" t="s">
        <v>36</v>
      </c>
      <c r="F173" s="26">
        <v>3072.727272727273</v>
      </c>
      <c r="G173" s="26">
        <v>11</v>
      </c>
      <c r="H173" s="26">
        <v>28000</v>
      </c>
      <c r="I173" s="50">
        <f t="shared" si="13"/>
        <v>362.76618181818185</v>
      </c>
      <c r="J173" s="50" t="str">
        <f t="shared" si="12"/>
        <v>Tuesday</v>
      </c>
      <c r="K173" s="50">
        <f t="shared" si="14"/>
        <v>22400</v>
      </c>
      <c r="L173" s="31">
        <f t="shared" si="15"/>
        <v>16.194918831168835</v>
      </c>
      <c r="M173" s="31">
        <f t="shared" si="16"/>
        <v>491.07142857142861</v>
      </c>
      <c r="N173" s="31">
        <f t="shared" si="17"/>
        <v>32.978743801652897</v>
      </c>
    </row>
    <row r="174" spans="1:14" x14ac:dyDescent="0.35">
      <c r="A174" s="28">
        <v>41093</v>
      </c>
      <c r="B174" s="27">
        <v>0.8305555555555556</v>
      </c>
      <c r="C174">
        <v>19</v>
      </c>
      <c r="D174" s="25">
        <v>20</v>
      </c>
      <c r="E174" s="25" t="s">
        <v>41</v>
      </c>
      <c r="F174" s="26">
        <v>3072.727272727273</v>
      </c>
      <c r="G174" s="26">
        <v>7</v>
      </c>
      <c r="H174" s="26">
        <v>28000</v>
      </c>
      <c r="I174" s="50">
        <f t="shared" si="13"/>
        <v>362.76618181818185</v>
      </c>
      <c r="J174" s="50" t="str">
        <f t="shared" si="12"/>
        <v>Tuesday</v>
      </c>
      <c r="K174" s="50">
        <f t="shared" si="14"/>
        <v>22400</v>
      </c>
      <c r="L174" s="31">
        <f t="shared" si="15"/>
        <v>16.194918831168835</v>
      </c>
      <c r="M174" s="31">
        <f t="shared" si="16"/>
        <v>312.5</v>
      </c>
      <c r="N174" s="31">
        <f t="shared" si="17"/>
        <v>51.823740259740262</v>
      </c>
    </row>
    <row r="175" spans="1:14" x14ac:dyDescent="0.35">
      <c r="A175" s="28">
        <v>41093</v>
      </c>
      <c r="B175" s="27">
        <v>0.84375</v>
      </c>
      <c r="C175">
        <v>20</v>
      </c>
      <c r="D175" s="25">
        <v>20</v>
      </c>
      <c r="E175" s="25" t="s">
        <v>38</v>
      </c>
      <c r="F175" s="26">
        <v>5377.2727272727279</v>
      </c>
      <c r="G175" s="26">
        <v>17</v>
      </c>
      <c r="H175" s="26">
        <v>28000</v>
      </c>
      <c r="I175" s="50">
        <f t="shared" si="13"/>
        <v>634.84081818181824</v>
      </c>
      <c r="J175" s="50" t="str">
        <f t="shared" si="12"/>
        <v>Tuesday</v>
      </c>
      <c r="K175" s="50">
        <f t="shared" si="14"/>
        <v>22400</v>
      </c>
      <c r="L175" s="31">
        <f t="shared" si="15"/>
        <v>28.341107954545457</v>
      </c>
      <c r="M175" s="31">
        <f t="shared" si="16"/>
        <v>758.92857142857144</v>
      </c>
      <c r="N175" s="31">
        <f t="shared" si="17"/>
        <v>37.343577540106956</v>
      </c>
    </row>
    <row r="176" spans="1:14" x14ac:dyDescent="0.35">
      <c r="A176" s="28">
        <v>41093</v>
      </c>
      <c r="B176" s="27">
        <v>0.84583333333333333</v>
      </c>
      <c r="C176">
        <v>20</v>
      </c>
      <c r="D176" s="25">
        <v>20</v>
      </c>
      <c r="E176" s="25" t="s">
        <v>37</v>
      </c>
      <c r="F176" s="26">
        <v>14825.909090909092</v>
      </c>
      <c r="G176" s="26">
        <v>80</v>
      </c>
      <c r="H176" s="26">
        <v>84000</v>
      </c>
      <c r="I176" s="50">
        <f t="shared" si="13"/>
        <v>1750.3468272727273</v>
      </c>
      <c r="J176" s="50" t="str">
        <f t="shared" si="12"/>
        <v>Tuesday</v>
      </c>
      <c r="K176" s="50">
        <f t="shared" si="14"/>
        <v>67200</v>
      </c>
      <c r="L176" s="31">
        <f t="shared" si="15"/>
        <v>26.046827786796534</v>
      </c>
      <c r="M176" s="31">
        <f t="shared" si="16"/>
        <v>1190.4761904761906</v>
      </c>
      <c r="N176" s="31">
        <f t="shared" si="17"/>
        <v>21.87933534090909</v>
      </c>
    </row>
    <row r="177" spans="1:14" x14ac:dyDescent="0.35">
      <c r="A177" s="28">
        <v>41093</v>
      </c>
      <c r="B177" s="27">
        <v>0.85555555555555562</v>
      </c>
      <c r="C177">
        <v>20</v>
      </c>
      <c r="D177" s="25">
        <v>20</v>
      </c>
      <c r="E177" s="25" t="s">
        <v>39</v>
      </c>
      <c r="F177" s="26">
        <v>1536.3636363636365</v>
      </c>
      <c r="G177" s="26">
        <v>5</v>
      </c>
      <c r="H177" s="26">
        <v>28000</v>
      </c>
      <c r="I177" s="50">
        <f t="shared" si="13"/>
        <v>181.38309090909092</v>
      </c>
      <c r="J177" s="50" t="str">
        <f t="shared" si="12"/>
        <v>Tuesday</v>
      </c>
      <c r="K177" s="50">
        <f t="shared" si="14"/>
        <v>22400</v>
      </c>
      <c r="L177" s="31">
        <f t="shared" si="15"/>
        <v>8.0974594155844173</v>
      </c>
      <c r="M177" s="31">
        <f t="shared" si="16"/>
        <v>223.21428571428569</v>
      </c>
      <c r="N177" s="31">
        <f t="shared" si="17"/>
        <v>36.276618181818186</v>
      </c>
    </row>
    <row r="178" spans="1:14" x14ac:dyDescent="0.35">
      <c r="A178" s="28">
        <v>41093</v>
      </c>
      <c r="B178" s="27">
        <v>0.8666666666666667</v>
      </c>
      <c r="C178">
        <v>20</v>
      </c>
      <c r="D178" s="25">
        <v>20</v>
      </c>
      <c r="E178" s="25" t="s">
        <v>40</v>
      </c>
      <c r="F178" s="26">
        <v>3072.727272727273</v>
      </c>
      <c r="G178" s="26">
        <v>8</v>
      </c>
      <c r="H178" s="26">
        <v>28000</v>
      </c>
      <c r="I178" s="50">
        <f t="shared" si="13"/>
        <v>362.76618181818185</v>
      </c>
      <c r="J178" s="50" t="str">
        <f t="shared" si="12"/>
        <v>Tuesday</v>
      </c>
      <c r="K178" s="50">
        <f t="shared" si="14"/>
        <v>22400</v>
      </c>
      <c r="L178" s="31">
        <f t="shared" si="15"/>
        <v>16.194918831168835</v>
      </c>
      <c r="M178" s="31">
        <f t="shared" si="16"/>
        <v>357.14285714285717</v>
      </c>
      <c r="N178" s="31">
        <f t="shared" si="17"/>
        <v>45.345772727272731</v>
      </c>
    </row>
    <row r="179" spans="1:14" x14ac:dyDescent="0.35">
      <c r="A179" s="28">
        <v>41093</v>
      </c>
      <c r="B179" s="27">
        <v>0.86805555555555547</v>
      </c>
      <c r="C179">
        <v>20</v>
      </c>
      <c r="D179" s="25">
        <v>20</v>
      </c>
      <c r="E179" s="25" t="s">
        <v>36</v>
      </c>
      <c r="F179" s="26">
        <v>4609.090909090909</v>
      </c>
      <c r="G179" s="26">
        <v>30</v>
      </c>
      <c r="H179" s="26">
        <v>42000</v>
      </c>
      <c r="I179" s="50">
        <f t="shared" si="13"/>
        <v>544.14927272727266</v>
      </c>
      <c r="J179" s="50" t="str">
        <f t="shared" si="12"/>
        <v>Tuesday</v>
      </c>
      <c r="K179" s="50">
        <f t="shared" si="14"/>
        <v>33600</v>
      </c>
      <c r="L179" s="31">
        <f t="shared" si="15"/>
        <v>16.194918831168831</v>
      </c>
      <c r="M179" s="31">
        <f t="shared" si="16"/>
        <v>892.85714285714278</v>
      </c>
      <c r="N179" s="31">
        <f t="shared" si="17"/>
        <v>18.13830909090909</v>
      </c>
    </row>
    <row r="180" spans="1:14" x14ac:dyDescent="0.35">
      <c r="A180" s="28">
        <v>41093</v>
      </c>
      <c r="B180" s="27">
        <v>0.8847222222222223</v>
      </c>
      <c r="C180">
        <v>21</v>
      </c>
      <c r="D180" s="25">
        <v>20</v>
      </c>
      <c r="E180" s="25" t="s">
        <v>38</v>
      </c>
      <c r="F180" s="26">
        <v>20164.772727272728</v>
      </c>
      <c r="G180" s="26">
        <v>154</v>
      </c>
      <c r="H180" s="26">
        <v>168000</v>
      </c>
      <c r="I180" s="50">
        <f t="shared" si="13"/>
        <v>2380.6530681818181</v>
      </c>
      <c r="J180" s="50" t="str">
        <f t="shared" si="12"/>
        <v>Tuesday</v>
      </c>
      <c r="K180" s="50">
        <f t="shared" si="14"/>
        <v>134400</v>
      </c>
      <c r="L180" s="31">
        <f t="shared" si="15"/>
        <v>17.713192471590908</v>
      </c>
      <c r="M180" s="31">
        <f t="shared" si="16"/>
        <v>1145.8333333333333</v>
      </c>
      <c r="N180" s="31">
        <f t="shared" si="17"/>
        <v>15.458786157024793</v>
      </c>
    </row>
    <row r="181" spans="1:14" x14ac:dyDescent="0.35">
      <c r="A181" s="28">
        <v>41093</v>
      </c>
      <c r="B181" s="27">
        <v>0.8979166666666667</v>
      </c>
      <c r="C181">
        <v>21</v>
      </c>
      <c r="D181" s="25">
        <v>20</v>
      </c>
      <c r="E181" s="25" t="s">
        <v>41</v>
      </c>
      <c r="F181" s="26">
        <v>29382.954545454551</v>
      </c>
      <c r="G181" s="26">
        <v>50</v>
      </c>
      <c r="H181" s="26">
        <v>294000</v>
      </c>
      <c r="I181" s="50">
        <f t="shared" si="13"/>
        <v>3468.9516136363641</v>
      </c>
      <c r="J181" s="50" t="str">
        <f t="shared" si="12"/>
        <v>Tuesday</v>
      </c>
      <c r="K181" s="50">
        <f t="shared" si="14"/>
        <v>235200</v>
      </c>
      <c r="L181" s="31">
        <f t="shared" si="15"/>
        <v>14.748943935528759</v>
      </c>
      <c r="M181" s="31">
        <f t="shared" si="16"/>
        <v>212.58503401360542</v>
      </c>
      <c r="N181" s="31">
        <f t="shared" si="17"/>
        <v>69.379032272727287</v>
      </c>
    </row>
    <row r="182" spans="1:14" x14ac:dyDescent="0.35">
      <c r="A182" s="28">
        <v>41093</v>
      </c>
      <c r="B182" s="27">
        <v>0.9291666666666667</v>
      </c>
      <c r="C182">
        <v>22</v>
      </c>
      <c r="D182" s="25">
        <v>20</v>
      </c>
      <c r="E182" s="25" t="s">
        <v>39</v>
      </c>
      <c r="F182" s="26">
        <v>50239.090909090912</v>
      </c>
      <c r="G182" s="26">
        <v>98</v>
      </c>
      <c r="H182" s="26">
        <v>294000</v>
      </c>
      <c r="I182" s="50">
        <f t="shared" si="13"/>
        <v>5931.2270727272726</v>
      </c>
      <c r="J182" s="50" t="str">
        <f t="shared" si="12"/>
        <v>Tuesday</v>
      </c>
      <c r="K182" s="50">
        <f t="shared" si="14"/>
        <v>235200</v>
      </c>
      <c r="L182" s="31">
        <f t="shared" si="15"/>
        <v>25.217802179962892</v>
      </c>
      <c r="M182" s="31">
        <f t="shared" si="16"/>
        <v>416.66666666666669</v>
      </c>
      <c r="N182" s="31">
        <f t="shared" si="17"/>
        <v>60.522725231910947</v>
      </c>
    </row>
    <row r="183" spans="1:14" x14ac:dyDescent="0.35">
      <c r="A183" s="28">
        <v>41093</v>
      </c>
      <c r="B183" s="27">
        <v>0.9506944444444444</v>
      </c>
      <c r="C183">
        <v>22</v>
      </c>
      <c r="D183" s="25">
        <v>20</v>
      </c>
      <c r="E183" s="25" t="s">
        <v>49</v>
      </c>
      <c r="F183" s="26">
        <v>3840.9090909090905</v>
      </c>
      <c r="G183" s="26">
        <v>1</v>
      </c>
      <c r="H183" s="26">
        <v>56000</v>
      </c>
      <c r="I183" s="50">
        <f t="shared" si="13"/>
        <v>453.4577272727272</v>
      </c>
      <c r="J183" s="50" t="str">
        <f t="shared" si="12"/>
        <v>Tuesday</v>
      </c>
      <c r="K183" s="50">
        <f t="shared" si="14"/>
        <v>44800</v>
      </c>
      <c r="L183" s="31">
        <f t="shared" si="15"/>
        <v>10.121824269480518</v>
      </c>
      <c r="M183" s="31">
        <f t="shared" si="16"/>
        <v>22.321428571428573</v>
      </c>
      <c r="N183" s="31">
        <f t="shared" si="17"/>
        <v>453.4577272727272</v>
      </c>
    </row>
    <row r="184" spans="1:14" x14ac:dyDescent="0.35">
      <c r="A184" s="28">
        <v>41093</v>
      </c>
      <c r="B184" s="27">
        <v>0.95763888888888893</v>
      </c>
      <c r="C184">
        <v>22</v>
      </c>
      <c r="D184" s="25">
        <v>20</v>
      </c>
      <c r="E184" s="25" t="s">
        <v>35</v>
      </c>
      <c r="F184" s="26">
        <v>3072.727272727273</v>
      </c>
      <c r="G184" s="26">
        <v>12</v>
      </c>
      <c r="H184" s="26">
        <v>28000</v>
      </c>
      <c r="I184" s="50">
        <f t="shared" si="13"/>
        <v>362.76618181818185</v>
      </c>
      <c r="J184" s="50" t="str">
        <f t="shared" si="12"/>
        <v>Tuesday</v>
      </c>
      <c r="K184" s="50">
        <f t="shared" si="14"/>
        <v>22400</v>
      </c>
      <c r="L184" s="31">
        <f t="shared" si="15"/>
        <v>16.194918831168835</v>
      </c>
      <c r="M184" s="31">
        <f t="shared" si="16"/>
        <v>535.71428571428578</v>
      </c>
      <c r="N184" s="31">
        <f t="shared" si="17"/>
        <v>30.230515151515153</v>
      </c>
    </row>
    <row r="185" spans="1:14" x14ac:dyDescent="0.35">
      <c r="A185" s="28">
        <v>41093</v>
      </c>
      <c r="B185" s="27">
        <v>0.97222222222222221</v>
      </c>
      <c r="C185">
        <v>23</v>
      </c>
      <c r="D185" s="25">
        <v>20</v>
      </c>
      <c r="E185" s="25" t="s">
        <v>51</v>
      </c>
      <c r="F185" s="26">
        <v>4417.045454545454</v>
      </c>
      <c r="G185" s="26">
        <v>15</v>
      </c>
      <c r="H185" s="26">
        <v>56000</v>
      </c>
      <c r="I185" s="50">
        <f t="shared" si="13"/>
        <v>521.47638636363627</v>
      </c>
      <c r="J185" s="50" t="str">
        <f t="shared" si="12"/>
        <v>Tuesday</v>
      </c>
      <c r="K185" s="50">
        <f t="shared" si="14"/>
        <v>44800</v>
      </c>
      <c r="L185" s="31">
        <f t="shared" si="15"/>
        <v>11.640097909902595</v>
      </c>
      <c r="M185" s="31">
        <f t="shared" si="16"/>
        <v>334.82142857142856</v>
      </c>
      <c r="N185" s="31">
        <f t="shared" si="17"/>
        <v>34.765092424242418</v>
      </c>
    </row>
    <row r="186" spans="1:14" x14ac:dyDescent="0.35">
      <c r="A186" s="28">
        <v>41093</v>
      </c>
      <c r="B186" s="27">
        <v>0.9770833333333333</v>
      </c>
      <c r="C186">
        <v>23</v>
      </c>
      <c r="D186" s="25">
        <v>20</v>
      </c>
      <c r="E186" s="25" t="s">
        <v>44</v>
      </c>
      <c r="F186" s="26">
        <v>32570.909090909096</v>
      </c>
      <c r="G186" s="26">
        <v>30</v>
      </c>
      <c r="H186" s="26">
        <v>196000</v>
      </c>
      <c r="I186" s="50">
        <f t="shared" si="13"/>
        <v>3845.321527272728</v>
      </c>
      <c r="J186" s="50" t="str">
        <f t="shared" si="12"/>
        <v>Tuesday</v>
      </c>
      <c r="K186" s="50">
        <f t="shared" si="14"/>
        <v>156800</v>
      </c>
      <c r="L186" s="31">
        <f t="shared" si="15"/>
        <v>24.523734230055663</v>
      </c>
      <c r="M186" s="31">
        <f t="shared" si="16"/>
        <v>191.32653061224488</v>
      </c>
      <c r="N186" s="31">
        <f t="shared" si="17"/>
        <v>128.17738424242427</v>
      </c>
    </row>
    <row r="187" spans="1:14" x14ac:dyDescent="0.35">
      <c r="A187" s="28">
        <v>41093</v>
      </c>
      <c r="B187" s="27">
        <v>0.9784722222222223</v>
      </c>
      <c r="C187">
        <v>23</v>
      </c>
      <c r="D187" s="25">
        <v>20</v>
      </c>
      <c r="E187" s="25" t="s">
        <v>43</v>
      </c>
      <c r="F187" s="26">
        <v>768.18181818181824</v>
      </c>
      <c r="G187" s="26">
        <v>0</v>
      </c>
      <c r="H187" s="26">
        <v>14000</v>
      </c>
      <c r="I187" s="50">
        <f t="shared" si="13"/>
        <v>90.691545454545462</v>
      </c>
      <c r="J187" s="50" t="str">
        <f t="shared" si="12"/>
        <v>Tuesday</v>
      </c>
      <c r="K187" s="50">
        <f t="shared" si="14"/>
        <v>11200</v>
      </c>
      <c r="L187" s="31">
        <f t="shared" si="15"/>
        <v>8.0974594155844173</v>
      </c>
      <c r="M187" s="31">
        <f t="shared" si="16"/>
        <v>0</v>
      </c>
      <c r="N187" s="31" t="e">
        <f t="shared" si="17"/>
        <v>#DIV/0!</v>
      </c>
    </row>
    <row r="188" spans="1:14" x14ac:dyDescent="0.35">
      <c r="A188" s="28">
        <v>41093</v>
      </c>
      <c r="B188" s="27">
        <v>0.97986111111111107</v>
      </c>
      <c r="C188">
        <v>23</v>
      </c>
      <c r="D188" s="25">
        <v>20</v>
      </c>
      <c r="E188" s="25" t="s">
        <v>49</v>
      </c>
      <c r="F188" s="26">
        <v>5377.2727272727279</v>
      </c>
      <c r="G188" s="26">
        <v>7</v>
      </c>
      <c r="H188" s="26">
        <v>98000</v>
      </c>
      <c r="I188" s="50">
        <f t="shared" si="13"/>
        <v>634.84081818181824</v>
      </c>
      <c r="J188" s="50" t="str">
        <f t="shared" si="12"/>
        <v>Tuesday</v>
      </c>
      <c r="K188" s="50">
        <f t="shared" si="14"/>
        <v>78400</v>
      </c>
      <c r="L188" s="31">
        <f t="shared" si="15"/>
        <v>8.0974594155844173</v>
      </c>
      <c r="M188" s="31">
        <f t="shared" si="16"/>
        <v>89.285714285714292</v>
      </c>
      <c r="N188" s="31">
        <f t="shared" si="17"/>
        <v>90.691545454545462</v>
      </c>
    </row>
    <row r="189" spans="1:14" x14ac:dyDescent="0.35">
      <c r="A189" s="28">
        <v>41094</v>
      </c>
      <c r="B189" s="27">
        <v>6.9444444444444441E-3</v>
      </c>
      <c r="C189">
        <v>0</v>
      </c>
      <c r="D189" s="25">
        <v>20</v>
      </c>
      <c r="E189" s="25" t="s">
        <v>51</v>
      </c>
      <c r="F189" s="26">
        <v>2650.2272727272725</v>
      </c>
      <c r="G189" s="26">
        <v>4</v>
      </c>
      <c r="H189" s="26">
        <v>28000</v>
      </c>
      <c r="I189" s="50">
        <f t="shared" si="13"/>
        <v>312.88583181818177</v>
      </c>
      <c r="J189" s="50" t="str">
        <f t="shared" si="12"/>
        <v>Wednesday</v>
      </c>
      <c r="K189" s="50">
        <f t="shared" si="14"/>
        <v>22400</v>
      </c>
      <c r="L189" s="31">
        <f t="shared" si="15"/>
        <v>13.968117491883115</v>
      </c>
      <c r="M189" s="31">
        <f t="shared" si="16"/>
        <v>178.57142857142858</v>
      </c>
      <c r="N189" s="31">
        <f t="shared" si="17"/>
        <v>78.221457954545443</v>
      </c>
    </row>
    <row r="190" spans="1:14" x14ac:dyDescent="0.35">
      <c r="A190" s="28">
        <v>41094</v>
      </c>
      <c r="B190" s="27">
        <v>9.7222222222222224E-3</v>
      </c>
      <c r="C190">
        <v>0</v>
      </c>
      <c r="D190" s="25">
        <v>20</v>
      </c>
      <c r="E190" s="25" t="s">
        <v>49</v>
      </c>
      <c r="F190" s="26">
        <v>2304.5454545454545</v>
      </c>
      <c r="G190" s="26">
        <v>16</v>
      </c>
      <c r="H190" s="26">
        <v>42000</v>
      </c>
      <c r="I190" s="50">
        <f t="shared" si="13"/>
        <v>272.07463636363633</v>
      </c>
      <c r="J190" s="50" t="str">
        <f t="shared" si="12"/>
        <v>Wednesday</v>
      </c>
      <c r="K190" s="50">
        <f t="shared" si="14"/>
        <v>33600</v>
      </c>
      <c r="L190" s="31">
        <f t="shared" si="15"/>
        <v>8.0974594155844155</v>
      </c>
      <c r="M190" s="31">
        <f t="shared" si="16"/>
        <v>476.1904761904762</v>
      </c>
      <c r="N190" s="31">
        <f t="shared" si="17"/>
        <v>17.004664772727271</v>
      </c>
    </row>
    <row r="191" spans="1:14" x14ac:dyDescent="0.35">
      <c r="A191" s="28">
        <v>41094</v>
      </c>
      <c r="B191" s="27">
        <v>2.1527777777777781E-2</v>
      </c>
      <c r="C191">
        <v>0</v>
      </c>
      <c r="D191" s="25">
        <v>20</v>
      </c>
      <c r="E191" s="25" t="s">
        <v>49</v>
      </c>
      <c r="F191" s="26">
        <v>2304.5454545454545</v>
      </c>
      <c r="G191" s="26">
        <v>10</v>
      </c>
      <c r="H191" s="26">
        <v>42000</v>
      </c>
      <c r="I191" s="50">
        <f t="shared" si="13"/>
        <v>272.07463636363633</v>
      </c>
      <c r="J191" s="50" t="str">
        <f t="shared" si="12"/>
        <v>Wednesday</v>
      </c>
      <c r="K191" s="50">
        <f t="shared" si="14"/>
        <v>33600</v>
      </c>
      <c r="L191" s="31">
        <f t="shared" si="15"/>
        <v>8.0974594155844155</v>
      </c>
      <c r="M191" s="31">
        <f t="shared" si="16"/>
        <v>297.61904761904765</v>
      </c>
      <c r="N191" s="31">
        <f t="shared" si="17"/>
        <v>27.207463636363634</v>
      </c>
    </row>
    <row r="192" spans="1:14" x14ac:dyDescent="0.35">
      <c r="A192" s="28">
        <v>41094</v>
      </c>
      <c r="B192" s="27">
        <v>4.3055555555555562E-2</v>
      </c>
      <c r="C192">
        <v>1</v>
      </c>
      <c r="D192" s="25">
        <v>20</v>
      </c>
      <c r="E192" s="25" t="s">
        <v>51</v>
      </c>
      <c r="F192" s="26">
        <v>5262.045454545455</v>
      </c>
      <c r="G192" s="26">
        <v>23</v>
      </c>
      <c r="H192" s="26">
        <v>42000</v>
      </c>
      <c r="I192" s="50">
        <f t="shared" si="13"/>
        <v>621.23708636363642</v>
      </c>
      <c r="J192" s="50" t="str">
        <f t="shared" si="12"/>
        <v>Wednesday</v>
      </c>
      <c r="K192" s="50">
        <f t="shared" si="14"/>
        <v>33600</v>
      </c>
      <c r="L192" s="31">
        <f t="shared" si="15"/>
        <v>18.48919899891775</v>
      </c>
      <c r="M192" s="31">
        <f t="shared" si="16"/>
        <v>684.52380952380952</v>
      </c>
      <c r="N192" s="31">
        <f t="shared" si="17"/>
        <v>27.0103081027668</v>
      </c>
    </row>
    <row r="193" spans="1:14" x14ac:dyDescent="0.35">
      <c r="A193" s="28">
        <v>41094</v>
      </c>
      <c r="B193" s="27">
        <v>6.1805555555555558E-2</v>
      </c>
      <c r="C193">
        <v>1</v>
      </c>
      <c r="D193" s="25">
        <v>20</v>
      </c>
      <c r="E193" s="25" t="s">
        <v>51</v>
      </c>
      <c r="F193" s="26">
        <v>2650.2272727272725</v>
      </c>
      <c r="G193" s="26">
        <v>10</v>
      </c>
      <c r="H193" s="26">
        <v>56000</v>
      </c>
      <c r="I193" s="50">
        <f t="shared" si="13"/>
        <v>312.88583181818177</v>
      </c>
      <c r="J193" s="50" t="str">
        <f t="shared" si="12"/>
        <v>Wednesday</v>
      </c>
      <c r="K193" s="50">
        <f t="shared" si="14"/>
        <v>44800</v>
      </c>
      <c r="L193" s="31">
        <f t="shared" si="15"/>
        <v>6.9840587459415575</v>
      </c>
      <c r="M193" s="31">
        <f t="shared" si="16"/>
        <v>223.21428571428569</v>
      </c>
      <c r="N193" s="31">
        <f t="shared" si="17"/>
        <v>31.288583181818176</v>
      </c>
    </row>
    <row r="194" spans="1:14" x14ac:dyDescent="0.35">
      <c r="A194" s="28">
        <v>41094</v>
      </c>
      <c r="B194" s="27">
        <v>0.3840277777777778</v>
      </c>
      <c r="C194">
        <v>9</v>
      </c>
      <c r="D194" s="25">
        <v>20</v>
      </c>
      <c r="E194" s="25" t="s">
        <v>41</v>
      </c>
      <c r="F194" s="26">
        <v>6952.045454545454</v>
      </c>
      <c r="G194" s="26">
        <v>22</v>
      </c>
      <c r="H194" s="26">
        <v>140000</v>
      </c>
      <c r="I194" s="50">
        <f t="shared" si="13"/>
        <v>820.75848636363628</v>
      </c>
      <c r="J194" s="50" t="str">
        <f t="shared" ref="J194:J257" si="18">TEXT(A194, "dddd")</f>
        <v>Wednesday</v>
      </c>
      <c r="K194" s="50">
        <f t="shared" si="14"/>
        <v>112000</v>
      </c>
      <c r="L194" s="31">
        <f t="shared" si="15"/>
        <v>7.3282007711038952</v>
      </c>
      <c r="M194" s="31">
        <f t="shared" si="16"/>
        <v>196.42857142857144</v>
      </c>
      <c r="N194" s="31">
        <f t="shared" si="17"/>
        <v>37.307203925619831</v>
      </c>
    </row>
    <row r="195" spans="1:14" x14ac:dyDescent="0.35">
      <c r="A195" s="28">
        <v>41094</v>
      </c>
      <c r="B195" s="27">
        <v>0.41319444444444442</v>
      </c>
      <c r="C195">
        <v>9</v>
      </c>
      <c r="D195" s="25">
        <v>20</v>
      </c>
      <c r="E195" s="25" t="s">
        <v>34</v>
      </c>
      <c r="F195" s="26">
        <v>3264.7727272727275</v>
      </c>
      <c r="G195" s="26">
        <v>19</v>
      </c>
      <c r="H195" s="26">
        <v>126000</v>
      </c>
      <c r="I195" s="50">
        <f t="shared" ref="I195:I258" si="19">F195 * 0.11806</f>
        <v>385.43906818181819</v>
      </c>
      <c r="J195" s="50" t="str">
        <f t="shared" si="18"/>
        <v>Wednesday</v>
      </c>
      <c r="K195" s="50">
        <f t="shared" ref="K195:K258" si="20">IF(D195=20, H195*0.8, H195)</f>
        <v>100800</v>
      </c>
      <c r="L195" s="31">
        <f t="shared" ref="L195:L258" si="21">(I195/K195) * 1000</f>
        <v>3.8238002795815298</v>
      </c>
      <c r="M195" s="31">
        <f t="shared" ref="M195:M258" si="22">(G195/K195)*1000000</f>
        <v>188.49206349206349</v>
      </c>
      <c r="N195" s="31">
        <f t="shared" ref="N195:N258" si="23" xml:space="preserve"> I195 / G195</f>
        <v>20.286266746411485</v>
      </c>
    </row>
    <row r="196" spans="1:14" x14ac:dyDescent="0.35">
      <c r="A196" s="28">
        <v>41094</v>
      </c>
      <c r="B196" s="27">
        <v>0.42777777777777781</v>
      </c>
      <c r="C196">
        <v>10</v>
      </c>
      <c r="D196" s="25">
        <v>20</v>
      </c>
      <c r="E196" s="25" t="s">
        <v>34</v>
      </c>
      <c r="F196" s="26">
        <v>7374.545454545455</v>
      </c>
      <c r="G196" s="26">
        <v>22</v>
      </c>
      <c r="H196" s="26">
        <v>126000</v>
      </c>
      <c r="I196" s="50">
        <f t="shared" si="19"/>
        <v>870.63883636363641</v>
      </c>
      <c r="J196" s="50" t="str">
        <f t="shared" si="18"/>
        <v>Wednesday</v>
      </c>
      <c r="K196" s="50">
        <f t="shared" si="20"/>
        <v>100800</v>
      </c>
      <c r="L196" s="31">
        <f t="shared" si="21"/>
        <v>8.6372900432900437</v>
      </c>
      <c r="M196" s="31">
        <f t="shared" si="22"/>
        <v>218.25396825396825</v>
      </c>
      <c r="N196" s="31">
        <f t="shared" si="23"/>
        <v>39.574492561983476</v>
      </c>
    </row>
    <row r="197" spans="1:14" x14ac:dyDescent="0.35">
      <c r="A197" s="28">
        <v>41094</v>
      </c>
      <c r="B197" s="27">
        <v>0.43402777777777773</v>
      </c>
      <c r="C197">
        <v>10</v>
      </c>
      <c r="D197" s="25">
        <v>20</v>
      </c>
      <c r="E197" s="25" t="s">
        <v>42</v>
      </c>
      <c r="F197" s="26">
        <v>806.59090909090901</v>
      </c>
      <c r="G197" s="26">
        <v>4</v>
      </c>
      <c r="H197" s="26">
        <v>28000</v>
      </c>
      <c r="I197" s="50">
        <f t="shared" si="19"/>
        <v>95.22612272727271</v>
      </c>
      <c r="J197" s="50" t="str">
        <f t="shared" si="18"/>
        <v>Wednesday</v>
      </c>
      <c r="K197" s="50">
        <f t="shared" si="20"/>
        <v>22400</v>
      </c>
      <c r="L197" s="31">
        <f t="shared" si="21"/>
        <v>4.2511661931818177</v>
      </c>
      <c r="M197" s="31">
        <f t="shared" si="22"/>
        <v>178.57142857142858</v>
      </c>
      <c r="N197" s="31">
        <f t="shared" si="23"/>
        <v>23.806530681818177</v>
      </c>
    </row>
    <row r="198" spans="1:14" x14ac:dyDescent="0.35">
      <c r="A198" s="28">
        <v>41094</v>
      </c>
      <c r="B198" s="27">
        <v>0.4368055555555555</v>
      </c>
      <c r="C198">
        <v>10</v>
      </c>
      <c r="D198" s="25">
        <v>20</v>
      </c>
      <c r="E198" s="25" t="s">
        <v>43</v>
      </c>
      <c r="F198" s="26">
        <v>768.18181818181824</v>
      </c>
      <c r="G198" s="26">
        <v>9</v>
      </c>
      <c r="H198" s="26">
        <v>14000</v>
      </c>
      <c r="I198" s="50">
        <f t="shared" si="19"/>
        <v>90.691545454545462</v>
      </c>
      <c r="J198" s="50" t="str">
        <f t="shared" si="18"/>
        <v>Wednesday</v>
      </c>
      <c r="K198" s="50">
        <f t="shared" si="20"/>
        <v>11200</v>
      </c>
      <c r="L198" s="31">
        <f t="shared" si="21"/>
        <v>8.0974594155844173</v>
      </c>
      <c r="M198" s="31">
        <f t="shared" si="22"/>
        <v>803.57142857142856</v>
      </c>
      <c r="N198" s="31">
        <f t="shared" si="23"/>
        <v>10.076838383838385</v>
      </c>
    </row>
    <row r="199" spans="1:14" x14ac:dyDescent="0.35">
      <c r="A199" s="28">
        <v>41094</v>
      </c>
      <c r="B199" s="27">
        <v>0.45347222222222222</v>
      </c>
      <c r="C199">
        <v>10</v>
      </c>
      <c r="D199" s="25">
        <v>20</v>
      </c>
      <c r="E199" s="25" t="s">
        <v>45</v>
      </c>
      <c r="F199" s="26">
        <v>3456.818181818182</v>
      </c>
      <c r="G199" s="26">
        <v>6</v>
      </c>
      <c r="H199" s="26">
        <v>28000</v>
      </c>
      <c r="I199" s="50">
        <f t="shared" si="19"/>
        <v>408.11195454545458</v>
      </c>
      <c r="J199" s="50" t="str">
        <f t="shared" si="18"/>
        <v>Wednesday</v>
      </c>
      <c r="K199" s="50">
        <f t="shared" si="20"/>
        <v>22400</v>
      </c>
      <c r="L199" s="31">
        <f t="shared" si="21"/>
        <v>18.219283685064937</v>
      </c>
      <c r="M199" s="31">
        <f t="shared" si="22"/>
        <v>267.85714285714289</v>
      </c>
      <c r="N199" s="31">
        <f t="shared" si="23"/>
        <v>68.018659090909097</v>
      </c>
    </row>
    <row r="200" spans="1:14" x14ac:dyDescent="0.35">
      <c r="A200" s="28">
        <v>41094</v>
      </c>
      <c r="B200" s="27">
        <v>0.4548611111111111</v>
      </c>
      <c r="C200">
        <v>10</v>
      </c>
      <c r="D200" s="25">
        <v>30</v>
      </c>
      <c r="E200" s="25" t="s">
        <v>42</v>
      </c>
      <c r="F200" s="26">
        <v>3264.7727272727275</v>
      </c>
      <c r="G200" s="26">
        <v>2</v>
      </c>
      <c r="H200" s="26">
        <v>28000</v>
      </c>
      <c r="I200" s="50">
        <f t="shared" si="19"/>
        <v>385.43906818181819</v>
      </c>
      <c r="J200" s="50" t="str">
        <f t="shared" si="18"/>
        <v>Wednesday</v>
      </c>
      <c r="K200" s="50">
        <f t="shared" si="20"/>
        <v>28000</v>
      </c>
      <c r="L200" s="31">
        <f t="shared" si="21"/>
        <v>13.765681006493507</v>
      </c>
      <c r="M200" s="31">
        <f t="shared" si="22"/>
        <v>71.428571428571431</v>
      </c>
      <c r="N200" s="31">
        <f t="shared" si="23"/>
        <v>192.71953409090909</v>
      </c>
    </row>
    <row r="201" spans="1:14" x14ac:dyDescent="0.35">
      <c r="A201" s="28">
        <v>41094</v>
      </c>
      <c r="B201" s="27">
        <v>0.46527777777777773</v>
      </c>
      <c r="C201">
        <v>11</v>
      </c>
      <c r="D201" s="25">
        <v>20</v>
      </c>
      <c r="E201" s="25" t="s">
        <v>41</v>
      </c>
      <c r="F201" s="26">
        <v>4340.2272727272721</v>
      </c>
      <c r="G201" s="26">
        <v>26</v>
      </c>
      <c r="H201" s="26">
        <v>42000</v>
      </c>
      <c r="I201" s="50">
        <f t="shared" si="19"/>
        <v>512.40723181818169</v>
      </c>
      <c r="J201" s="50" t="str">
        <f t="shared" si="18"/>
        <v>Wednesday</v>
      </c>
      <c r="K201" s="50">
        <f t="shared" si="20"/>
        <v>33600</v>
      </c>
      <c r="L201" s="31">
        <f t="shared" si="21"/>
        <v>15.250215232683979</v>
      </c>
      <c r="M201" s="31">
        <f t="shared" si="22"/>
        <v>773.80952380952385</v>
      </c>
      <c r="N201" s="31">
        <f t="shared" si="23"/>
        <v>19.70797045454545</v>
      </c>
    </row>
    <row r="202" spans="1:14" x14ac:dyDescent="0.35">
      <c r="A202" s="28">
        <v>41094</v>
      </c>
      <c r="B202" s="27">
        <v>0.4694444444444445</v>
      </c>
      <c r="C202">
        <v>11</v>
      </c>
      <c r="D202" s="25">
        <v>20</v>
      </c>
      <c r="E202" s="25" t="s">
        <v>34</v>
      </c>
      <c r="F202" s="26">
        <v>4109.7727272727279</v>
      </c>
      <c r="G202" s="26">
        <v>30</v>
      </c>
      <c r="H202" s="26">
        <v>154000</v>
      </c>
      <c r="I202" s="50">
        <f t="shared" si="19"/>
        <v>485.19976818181823</v>
      </c>
      <c r="J202" s="50" t="str">
        <f t="shared" si="18"/>
        <v>Wednesday</v>
      </c>
      <c r="K202" s="50">
        <f t="shared" si="20"/>
        <v>123200</v>
      </c>
      <c r="L202" s="31">
        <f t="shared" si="21"/>
        <v>3.9383098066706026</v>
      </c>
      <c r="M202" s="31">
        <f t="shared" si="22"/>
        <v>243.50649350649351</v>
      </c>
      <c r="N202" s="31">
        <f t="shared" si="23"/>
        <v>16.173325606060608</v>
      </c>
    </row>
    <row r="203" spans="1:14" x14ac:dyDescent="0.35">
      <c r="A203" s="28">
        <v>41094</v>
      </c>
      <c r="B203" s="27">
        <v>0.47152777777777777</v>
      </c>
      <c r="C203">
        <v>11</v>
      </c>
      <c r="D203" s="25">
        <v>20</v>
      </c>
      <c r="E203" s="25" t="s">
        <v>43</v>
      </c>
      <c r="F203" s="26">
        <v>2304.5454545454545</v>
      </c>
      <c r="G203" s="26">
        <v>20</v>
      </c>
      <c r="H203" s="26">
        <v>28000</v>
      </c>
      <c r="I203" s="50">
        <f t="shared" si="19"/>
        <v>272.07463636363633</v>
      </c>
      <c r="J203" s="50" t="str">
        <f t="shared" si="18"/>
        <v>Wednesday</v>
      </c>
      <c r="K203" s="50">
        <f t="shared" si="20"/>
        <v>22400</v>
      </c>
      <c r="L203" s="31">
        <f t="shared" si="21"/>
        <v>12.146189123376621</v>
      </c>
      <c r="M203" s="31">
        <f t="shared" si="22"/>
        <v>892.85714285714278</v>
      </c>
      <c r="N203" s="31">
        <f t="shared" si="23"/>
        <v>13.603731818181817</v>
      </c>
    </row>
    <row r="204" spans="1:14" x14ac:dyDescent="0.35">
      <c r="A204" s="28">
        <v>41094</v>
      </c>
      <c r="B204" s="27">
        <v>0.47569444444444442</v>
      </c>
      <c r="C204">
        <v>11</v>
      </c>
      <c r="D204" s="25">
        <v>20</v>
      </c>
      <c r="E204" s="25" t="s">
        <v>42</v>
      </c>
      <c r="F204" s="26">
        <v>3264.7727272727275</v>
      </c>
      <c r="G204" s="26">
        <v>5</v>
      </c>
      <c r="H204" s="26">
        <v>14000</v>
      </c>
      <c r="I204" s="50">
        <f t="shared" si="19"/>
        <v>385.43906818181819</v>
      </c>
      <c r="J204" s="50" t="str">
        <f t="shared" si="18"/>
        <v>Wednesday</v>
      </c>
      <c r="K204" s="50">
        <f t="shared" si="20"/>
        <v>11200</v>
      </c>
      <c r="L204" s="31">
        <f t="shared" si="21"/>
        <v>34.414202516233772</v>
      </c>
      <c r="M204" s="31">
        <f t="shared" si="22"/>
        <v>446.42857142857139</v>
      </c>
      <c r="N204" s="31">
        <f t="shared" si="23"/>
        <v>77.087813636363634</v>
      </c>
    </row>
    <row r="205" spans="1:14" x14ac:dyDescent="0.35">
      <c r="A205" s="28">
        <v>41094</v>
      </c>
      <c r="B205" s="27">
        <v>0.48819444444444443</v>
      </c>
      <c r="C205">
        <v>11</v>
      </c>
      <c r="D205" s="25">
        <v>20</v>
      </c>
      <c r="E205" s="25" t="s">
        <v>34</v>
      </c>
      <c r="F205" s="26">
        <v>7374.545454545455</v>
      </c>
      <c r="G205" s="26">
        <v>9</v>
      </c>
      <c r="H205" s="26">
        <v>112000</v>
      </c>
      <c r="I205" s="50">
        <f t="shared" si="19"/>
        <v>870.63883636363641</v>
      </c>
      <c r="J205" s="50" t="str">
        <f t="shared" si="18"/>
        <v>Wednesday</v>
      </c>
      <c r="K205" s="50">
        <f t="shared" si="20"/>
        <v>89600</v>
      </c>
      <c r="L205" s="31">
        <f t="shared" si="21"/>
        <v>9.7169512987013</v>
      </c>
      <c r="M205" s="31">
        <f t="shared" si="22"/>
        <v>100.44642857142857</v>
      </c>
      <c r="N205" s="31">
        <f t="shared" si="23"/>
        <v>96.737648484848492</v>
      </c>
    </row>
    <row r="206" spans="1:14" x14ac:dyDescent="0.35">
      <c r="A206" s="28">
        <v>41094</v>
      </c>
      <c r="B206" s="27">
        <v>0.49652777777777773</v>
      </c>
      <c r="C206">
        <v>11</v>
      </c>
      <c r="D206" s="25">
        <v>20</v>
      </c>
      <c r="E206" s="25" t="s">
        <v>42</v>
      </c>
      <c r="F206" s="26">
        <v>3264.7727272727275</v>
      </c>
      <c r="G206" s="26">
        <v>1</v>
      </c>
      <c r="H206" s="26">
        <v>14000</v>
      </c>
      <c r="I206" s="50">
        <f t="shared" si="19"/>
        <v>385.43906818181819</v>
      </c>
      <c r="J206" s="50" t="str">
        <f t="shared" si="18"/>
        <v>Wednesday</v>
      </c>
      <c r="K206" s="50">
        <f t="shared" si="20"/>
        <v>11200</v>
      </c>
      <c r="L206" s="31">
        <f t="shared" si="21"/>
        <v>34.414202516233772</v>
      </c>
      <c r="M206" s="31">
        <f t="shared" si="22"/>
        <v>89.285714285714292</v>
      </c>
      <c r="N206" s="31">
        <f t="shared" si="23"/>
        <v>385.43906818181819</v>
      </c>
    </row>
    <row r="207" spans="1:14" x14ac:dyDescent="0.35">
      <c r="A207" s="28">
        <v>41094</v>
      </c>
      <c r="B207" s="27">
        <v>0.5</v>
      </c>
      <c r="C207">
        <v>12</v>
      </c>
      <c r="D207" s="25">
        <v>20</v>
      </c>
      <c r="E207" s="25" t="s">
        <v>45</v>
      </c>
      <c r="F207" s="26">
        <v>2611.818181818182</v>
      </c>
      <c r="G207" s="26">
        <v>6</v>
      </c>
      <c r="H207" s="26">
        <v>56000</v>
      </c>
      <c r="I207" s="50">
        <f t="shared" si="19"/>
        <v>308.35125454545454</v>
      </c>
      <c r="J207" s="50" t="str">
        <f t="shared" si="18"/>
        <v>Wednesday</v>
      </c>
      <c r="K207" s="50">
        <f t="shared" si="20"/>
        <v>44800</v>
      </c>
      <c r="L207" s="31">
        <f t="shared" si="21"/>
        <v>6.8828405032467526</v>
      </c>
      <c r="M207" s="31">
        <f t="shared" si="22"/>
        <v>133.92857142857144</v>
      </c>
      <c r="N207" s="31">
        <f t="shared" si="23"/>
        <v>51.391875757575754</v>
      </c>
    </row>
    <row r="208" spans="1:14" x14ac:dyDescent="0.35">
      <c r="A208" s="28">
        <v>41094</v>
      </c>
      <c r="B208" s="27">
        <v>0.51111111111111118</v>
      </c>
      <c r="C208">
        <v>12</v>
      </c>
      <c r="D208" s="25">
        <v>20</v>
      </c>
      <c r="E208" s="25" t="s">
        <v>34</v>
      </c>
      <c r="F208" s="26">
        <v>1651.590909090909</v>
      </c>
      <c r="G208" s="26">
        <v>33</v>
      </c>
      <c r="H208" s="26">
        <v>84000</v>
      </c>
      <c r="I208" s="50">
        <f t="shared" si="19"/>
        <v>194.98682272727271</v>
      </c>
      <c r="J208" s="50" t="str">
        <f t="shared" si="18"/>
        <v>Wednesday</v>
      </c>
      <c r="K208" s="50">
        <f t="shared" si="20"/>
        <v>67200</v>
      </c>
      <c r="L208" s="31">
        <f t="shared" si="21"/>
        <v>2.9015896239177486</v>
      </c>
      <c r="M208" s="31">
        <f t="shared" si="22"/>
        <v>491.07142857142861</v>
      </c>
      <c r="N208" s="31">
        <f t="shared" si="23"/>
        <v>5.9086915977961425</v>
      </c>
    </row>
    <row r="209" spans="1:14" x14ac:dyDescent="0.35">
      <c r="A209" s="28">
        <v>41094</v>
      </c>
      <c r="B209" s="27">
        <v>0.54791666666666672</v>
      </c>
      <c r="C209">
        <v>13</v>
      </c>
      <c r="D209" s="25">
        <v>20</v>
      </c>
      <c r="E209" s="25" t="s">
        <v>41</v>
      </c>
      <c r="F209" s="26">
        <v>6952.045454545454</v>
      </c>
      <c r="G209" s="26">
        <v>13</v>
      </c>
      <c r="H209" s="26">
        <v>112000</v>
      </c>
      <c r="I209" s="50">
        <f t="shared" si="19"/>
        <v>820.75848636363628</v>
      </c>
      <c r="J209" s="50" t="str">
        <f t="shared" si="18"/>
        <v>Wednesday</v>
      </c>
      <c r="K209" s="50">
        <f t="shared" si="20"/>
        <v>89600</v>
      </c>
      <c r="L209" s="31">
        <f t="shared" si="21"/>
        <v>9.1602509638798697</v>
      </c>
      <c r="M209" s="31">
        <f t="shared" si="22"/>
        <v>145.08928571428572</v>
      </c>
      <c r="N209" s="31">
        <f t="shared" si="23"/>
        <v>63.135268181818176</v>
      </c>
    </row>
    <row r="210" spans="1:14" x14ac:dyDescent="0.35">
      <c r="A210" s="28">
        <v>41094</v>
      </c>
      <c r="B210" s="27">
        <v>0.55347222222222225</v>
      </c>
      <c r="C210">
        <v>13</v>
      </c>
      <c r="D210" s="25">
        <v>20</v>
      </c>
      <c r="E210" s="25" t="s">
        <v>45</v>
      </c>
      <c r="F210" s="26">
        <v>2611.818181818182</v>
      </c>
      <c r="G210" s="26">
        <v>4</v>
      </c>
      <c r="H210" s="26">
        <v>98000</v>
      </c>
      <c r="I210" s="50">
        <f t="shared" si="19"/>
        <v>308.35125454545454</v>
      </c>
      <c r="J210" s="50" t="str">
        <f t="shared" si="18"/>
        <v>Wednesday</v>
      </c>
      <c r="K210" s="50">
        <f t="shared" si="20"/>
        <v>78400</v>
      </c>
      <c r="L210" s="31">
        <f t="shared" si="21"/>
        <v>3.9330517161410015</v>
      </c>
      <c r="M210" s="31">
        <f t="shared" si="22"/>
        <v>51.020408163265309</v>
      </c>
      <c r="N210" s="31">
        <f t="shared" si="23"/>
        <v>77.087813636363634</v>
      </c>
    </row>
    <row r="211" spans="1:14" x14ac:dyDescent="0.35">
      <c r="A211" s="28">
        <v>41094</v>
      </c>
      <c r="B211" s="27">
        <v>0.57777777777777783</v>
      </c>
      <c r="C211">
        <v>13</v>
      </c>
      <c r="D211" s="25">
        <v>20</v>
      </c>
      <c r="E211" s="25" t="s">
        <v>45</v>
      </c>
      <c r="F211" s="26">
        <v>2611.818181818182</v>
      </c>
      <c r="G211" s="26">
        <v>13</v>
      </c>
      <c r="H211" s="26">
        <v>56000</v>
      </c>
      <c r="I211" s="50">
        <f t="shared" si="19"/>
        <v>308.35125454545454</v>
      </c>
      <c r="J211" s="50" t="str">
        <f t="shared" si="18"/>
        <v>Wednesday</v>
      </c>
      <c r="K211" s="50">
        <f t="shared" si="20"/>
        <v>44800</v>
      </c>
      <c r="L211" s="31">
        <f t="shared" si="21"/>
        <v>6.8828405032467526</v>
      </c>
      <c r="M211" s="31">
        <f t="shared" si="22"/>
        <v>290.17857142857144</v>
      </c>
      <c r="N211" s="31">
        <f t="shared" si="23"/>
        <v>23.719327272727273</v>
      </c>
    </row>
    <row r="212" spans="1:14" x14ac:dyDescent="0.35">
      <c r="A212" s="28">
        <v>41094</v>
      </c>
      <c r="B212" s="27">
        <v>0.58888888888888891</v>
      </c>
      <c r="C212">
        <v>14</v>
      </c>
      <c r="D212" s="25">
        <v>20</v>
      </c>
      <c r="E212" s="25" t="s">
        <v>41</v>
      </c>
      <c r="F212" s="26">
        <v>6952.045454545454</v>
      </c>
      <c r="G212" s="26">
        <v>33</v>
      </c>
      <c r="H212" s="26">
        <v>140000</v>
      </c>
      <c r="I212" s="50">
        <f t="shared" si="19"/>
        <v>820.75848636363628</v>
      </c>
      <c r="J212" s="50" t="str">
        <f t="shared" si="18"/>
        <v>Wednesday</v>
      </c>
      <c r="K212" s="50">
        <f t="shared" si="20"/>
        <v>112000</v>
      </c>
      <c r="L212" s="31">
        <f t="shared" si="21"/>
        <v>7.3282007711038952</v>
      </c>
      <c r="M212" s="31">
        <f t="shared" si="22"/>
        <v>294.64285714285717</v>
      </c>
      <c r="N212" s="31">
        <f t="shared" si="23"/>
        <v>24.871469283746553</v>
      </c>
    </row>
    <row r="213" spans="1:14" x14ac:dyDescent="0.35">
      <c r="A213" s="28">
        <v>41094</v>
      </c>
      <c r="B213" s="27">
        <v>0.6069444444444444</v>
      </c>
      <c r="C213">
        <v>14</v>
      </c>
      <c r="D213" s="25">
        <v>20</v>
      </c>
      <c r="E213" s="25" t="s">
        <v>45</v>
      </c>
      <c r="F213" s="26">
        <v>883.40909090909111</v>
      </c>
      <c r="G213" s="26">
        <v>2</v>
      </c>
      <c r="H213" s="26">
        <v>14000</v>
      </c>
      <c r="I213" s="50">
        <f t="shared" si="19"/>
        <v>104.29527727272729</v>
      </c>
      <c r="J213" s="50" t="str">
        <f t="shared" si="18"/>
        <v>Wednesday</v>
      </c>
      <c r="K213" s="50">
        <f t="shared" si="20"/>
        <v>11200</v>
      </c>
      <c r="L213" s="31">
        <f t="shared" si="21"/>
        <v>9.3120783279220802</v>
      </c>
      <c r="M213" s="31">
        <f t="shared" si="22"/>
        <v>178.57142857142858</v>
      </c>
      <c r="N213" s="31">
        <f t="shared" si="23"/>
        <v>52.147638636363645</v>
      </c>
    </row>
    <row r="214" spans="1:14" x14ac:dyDescent="0.35">
      <c r="A214" s="28">
        <v>41094</v>
      </c>
      <c r="B214" s="27">
        <v>0.61249999999999993</v>
      </c>
      <c r="C214">
        <v>14</v>
      </c>
      <c r="D214" s="25">
        <v>20</v>
      </c>
      <c r="E214" s="25" t="s">
        <v>43</v>
      </c>
      <c r="F214" s="26">
        <v>1536.3636363636365</v>
      </c>
      <c r="G214" s="26">
        <v>9</v>
      </c>
      <c r="H214" s="26">
        <v>56000</v>
      </c>
      <c r="I214" s="50">
        <f t="shared" si="19"/>
        <v>181.38309090909092</v>
      </c>
      <c r="J214" s="50" t="str">
        <f t="shared" si="18"/>
        <v>Wednesday</v>
      </c>
      <c r="K214" s="50">
        <f t="shared" si="20"/>
        <v>44800</v>
      </c>
      <c r="L214" s="31">
        <f t="shared" si="21"/>
        <v>4.0487297077922086</v>
      </c>
      <c r="M214" s="31">
        <f t="shared" si="22"/>
        <v>200.89285714285714</v>
      </c>
      <c r="N214" s="31">
        <f t="shared" si="23"/>
        <v>20.153676767676771</v>
      </c>
    </row>
    <row r="215" spans="1:14" x14ac:dyDescent="0.35">
      <c r="A215" s="28">
        <v>41094</v>
      </c>
      <c r="B215" s="27">
        <v>0.62569444444444444</v>
      </c>
      <c r="C215">
        <v>15</v>
      </c>
      <c r="D215" s="25">
        <v>20</v>
      </c>
      <c r="E215" s="25" t="s">
        <v>35</v>
      </c>
      <c r="F215" s="26">
        <v>1536.3636363636365</v>
      </c>
      <c r="G215" s="26">
        <v>14</v>
      </c>
      <c r="H215" s="26">
        <v>28000</v>
      </c>
      <c r="I215" s="50">
        <f t="shared" si="19"/>
        <v>181.38309090909092</v>
      </c>
      <c r="J215" s="50" t="str">
        <f t="shared" si="18"/>
        <v>Wednesday</v>
      </c>
      <c r="K215" s="50">
        <f t="shared" si="20"/>
        <v>22400</v>
      </c>
      <c r="L215" s="31">
        <f t="shared" si="21"/>
        <v>8.0974594155844173</v>
      </c>
      <c r="M215" s="31">
        <f t="shared" si="22"/>
        <v>625</v>
      </c>
      <c r="N215" s="31">
        <f t="shared" si="23"/>
        <v>12.955935064935066</v>
      </c>
    </row>
    <row r="216" spans="1:14" x14ac:dyDescent="0.35">
      <c r="A216" s="28">
        <v>41094</v>
      </c>
      <c r="B216" s="27">
        <v>0.63958333333333328</v>
      </c>
      <c r="C216">
        <v>15</v>
      </c>
      <c r="D216" s="25">
        <v>20</v>
      </c>
      <c r="E216" s="25" t="s">
        <v>43</v>
      </c>
      <c r="F216" s="26">
        <v>1536.3636363636365</v>
      </c>
      <c r="G216" s="26">
        <v>5</v>
      </c>
      <c r="H216" s="26">
        <v>14000</v>
      </c>
      <c r="I216" s="50">
        <f t="shared" si="19"/>
        <v>181.38309090909092</v>
      </c>
      <c r="J216" s="50" t="str">
        <f t="shared" si="18"/>
        <v>Wednesday</v>
      </c>
      <c r="K216" s="50">
        <f t="shared" si="20"/>
        <v>11200</v>
      </c>
      <c r="L216" s="31">
        <f t="shared" si="21"/>
        <v>16.194918831168835</v>
      </c>
      <c r="M216" s="31">
        <f t="shared" si="22"/>
        <v>446.42857142857139</v>
      </c>
      <c r="N216" s="31">
        <f t="shared" si="23"/>
        <v>36.276618181818186</v>
      </c>
    </row>
    <row r="217" spans="1:14" x14ac:dyDescent="0.35">
      <c r="A217" s="28">
        <v>41094</v>
      </c>
      <c r="B217" s="27">
        <v>0.65694444444444444</v>
      </c>
      <c r="C217">
        <v>15</v>
      </c>
      <c r="D217" s="25">
        <v>20</v>
      </c>
      <c r="E217" s="25" t="s">
        <v>34</v>
      </c>
      <c r="F217" s="26">
        <v>806.59090909090901</v>
      </c>
      <c r="G217" s="26">
        <v>11</v>
      </c>
      <c r="H217" s="26">
        <v>56000</v>
      </c>
      <c r="I217" s="50">
        <f t="shared" si="19"/>
        <v>95.22612272727271</v>
      </c>
      <c r="J217" s="50" t="str">
        <f t="shared" si="18"/>
        <v>Wednesday</v>
      </c>
      <c r="K217" s="50">
        <f t="shared" si="20"/>
        <v>44800</v>
      </c>
      <c r="L217" s="31">
        <f t="shared" si="21"/>
        <v>2.1255830965909088</v>
      </c>
      <c r="M217" s="31">
        <f t="shared" si="22"/>
        <v>245.53571428571431</v>
      </c>
      <c r="N217" s="31">
        <f t="shared" si="23"/>
        <v>8.6569202479338827</v>
      </c>
    </row>
    <row r="218" spans="1:14" x14ac:dyDescent="0.35">
      <c r="A218" s="28">
        <v>41094</v>
      </c>
      <c r="B218" s="27">
        <v>0.66527777777777775</v>
      </c>
      <c r="C218">
        <v>15</v>
      </c>
      <c r="D218" s="25">
        <v>20</v>
      </c>
      <c r="E218" s="25" t="s">
        <v>45</v>
      </c>
      <c r="F218" s="26">
        <v>883.40909090909111</v>
      </c>
      <c r="G218" s="26">
        <v>9</v>
      </c>
      <c r="H218" s="26">
        <v>28000</v>
      </c>
      <c r="I218" s="50">
        <f t="shared" si="19"/>
        <v>104.29527727272729</v>
      </c>
      <c r="J218" s="50" t="str">
        <f t="shared" si="18"/>
        <v>Wednesday</v>
      </c>
      <c r="K218" s="50">
        <f t="shared" si="20"/>
        <v>22400</v>
      </c>
      <c r="L218" s="31">
        <f t="shared" si="21"/>
        <v>4.6560391639610401</v>
      </c>
      <c r="M218" s="31">
        <f t="shared" si="22"/>
        <v>401.78571428571428</v>
      </c>
      <c r="N218" s="31">
        <f t="shared" si="23"/>
        <v>11.588364141414143</v>
      </c>
    </row>
    <row r="219" spans="1:14" x14ac:dyDescent="0.35">
      <c r="A219" s="28">
        <v>41094</v>
      </c>
      <c r="B219" s="27">
        <v>0.66805555555555562</v>
      </c>
      <c r="C219">
        <v>16</v>
      </c>
      <c r="D219" s="25">
        <v>20</v>
      </c>
      <c r="E219" s="25" t="s">
        <v>43</v>
      </c>
      <c r="F219" s="26">
        <v>2304.5454545454545</v>
      </c>
      <c r="G219" s="26">
        <v>2</v>
      </c>
      <c r="H219" s="26">
        <v>28000</v>
      </c>
      <c r="I219" s="50">
        <f t="shared" si="19"/>
        <v>272.07463636363633</v>
      </c>
      <c r="J219" s="50" t="str">
        <f t="shared" si="18"/>
        <v>Wednesday</v>
      </c>
      <c r="K219" s="50">
        <f t="shared" si="20"/>
        <v>22400</v>
      </c>
      <c r="L219" s="31">
        <f t="shared" si="21"/>
        <v>12.146189123376621</v>
      </c>
      <c r="M219" s="31">
        <f t="shared" si="22"/>
        <v>89.285714285714292</v>
      </c>
      <c r="N219" s="31">
        <f t="shared" si="23"/>
        <v>136.03731818181816</v>
      </c>
    </row>
    <row r="220" spans="1:14" x14ac:dyDescent="0.35">
      <c r="A220" s="28">
        <v>41094</v>
      </c>
      <c r="B220" s="27">
        <v>0.70763888888888893</v>
      </c>
      <c r="C220">
        <v>16</v>
      </c>
      <c r="D220" s="25">
        <v>20</v>
      </c>
      <c r="E220" s="25" t="s">
        <v>43</v>
      </c>
      <c r="F220" s="26">
        <v>3072.727272727273</v>
      </c>
      <c r="G220" s="26">
        <v>14</v>
      </c>
      <c r="H220" s="26">
        <v>28000</v>
      </c>
      <c r="I220" s="50">
        <f t="shared" si="19"/>
        <v>362.76618181818185</v>
      </c>
      <c r="J220" s="50" t="str">
        <f t="shared" si="18"/>
        <v>Wednesday</v>
      </c>
      <c r="K220" s="50">
        <f t="shared" si="20"/>
        <v>22400</v>
      </c>
      <c r="L220" s="31">
        <f t="shared" si="21"/>
        <v>16.194918831168835</v>
      </c>
      <c r="M220" s="31">
        <f t="shared" si="22"/>
        <v>625</v>
      </c>
      <c r="N220" s="31">
        <f t="shared" si="23"/>
        <v>25.911870129870131</v>
      </c>
    </row>
    <row r="221" spans="1:14" x14ac:dyDescent="0.35">
      <c r="A221" s="28">
        <v>41094</v>
      </c>
      <c r="B221" s="27">
        <v>0.70763888888888893</v>
      </c>
      <c r="C221">
        <v>16</v>
      </c>
      <c r="D221" s="25">
        <v>20</v>
      </c>
      <c r="E221" s="25" t="s">
        <v>45</v>
      </c>
      <c r="F221" s="26">
        <v>1728.409090909091</v>
      </c>
      <c r="G221" s="26">
        <v>8</v>
      </c>
      <c r="H221" s="26">
        <v>14000</v>
      </c>
      <c r="I221" s="50">
        <f t="shared" si="19"/>
        <v>204.05597727272729</v>
      </c>
      <c r="J221" s="50" t="str">
        <f t="shared" si="18"/>
        <v>Wednesday</v>
      </c>
      <c r="K221" s="50">
        <f t="shared" si="20"/>
        <v>11200</v>
      </c>
      <c r="L221" s="31">
        <f t="shared" si="21"/>
        <v>18.219283685064937</v>
      </c>
      <c r="M221" s="31">
        <f t="shared" si="22"/>
        <v>714.28571428571433</v>
      </c>
      <c r="N221" s="31">
        <f t="shared" si="23"/>
        <v>25.506997159090911</v>
      </c>
    </row>
    <row r="222" spans="1:14" x14ac:dyDescent="0.35">
      <c r="A222" s="28">
        <v>41094</v>
      </c>
      <c r="B222" s="27">
        <v>0.7284722222222223</v>
      </c>
      <c r="C222">
        <v>17</v>
      </c>
      <c r="D222" s="25">
        <v>20</v>
      </c>
      <c r="E222" s="25" t="s">
        <v>44</v>
      </c>
      <c r="F222" s="26">
        <v>2995.9090909090905</v>
      </c>
      <c r="G222" s="26">
        <v>4</v>
      </c>
      <c r="H222" s="26">
        <v>42000</v>
      </c>
      <c r="I222" s="50">
        <f t="shared" si="19"/>
        <v>353.69702727272721</v>
      </c>
      <c r="J222" s="50" t="str">
        <f t="shared" si="18"/>
        <v>Wednesday</v>
      </c>
      <c r="K222" s="50">
        <f t="shared" si="20"/>
        <v>33600</v>
      </c>
      <c r="L222" s="31">
        <f t="shared" si="21"/>
        <v>10.52669724025974</v>
      </c>
      <c r="M222" s="31">
        <f t="shared" si="22"/>
        <v>119.04761904761905</v>
      </c>
      <c r="N222" s="31">
        <f t="shared" si="23"/>
        <v>88.424256818181803</v>
      </c>
    </row>
    <row r="223" spans="1:14" x14ac:dyDescent="0.35">
      <c r="A223" s="28">
        <v>41094</v>
      </c>
      <c r="B223" s="27">
        <v>0.74375000000000002</v>
      </c>
      <c r="C223">
        <v>17</v>
      </c>
      <c r="D223" s="25">
        <v>20</v>
      </c>
      <c r="E223" s="25" t="s">
        <v>52</v>
      </c>
      <c r="F223" s="26">
        <v>1651.590909090909</v>
      </c>
      <c r="G223" s="26">
        <v>6</v>
      </c>
      <c r="H223" s="26">
        <v>14000</v>
      </c>
      <c r="I223" s="50">
        <f t="shared" si="19"/>
        <v>194.98682272727271</v>
      </c>
      <c r="J223" s="50" t="str">
        <f t="shared" si="18"/>
        <v>Wednesday</v>
      </c>
      <c r="K223" s="50">
        <f t="shared" si="20"/>
        <v>11200</v>
      </c>
      <c r="L223" s="31">
        <f t="shared" si="21"/>
        <v>17.40953774350649</v>
      </c>
      <c r="M223" s="31">
        <f t="shared" si="22"/>
        <v>535.71428571428578</v>
      </c>
      <c r="N223" s="31">
        <f t="shared" si="23"/>
        <v>32.497803787878787</v>
      </c>
    </row>
    <row r="224" spans="1:14" x14ac:dyDescent="0.35">
      <c r="A224" s="28">
        <v>41094</v>
      </c>
      <c r="B224" s="27">
        <v>0.74375000000000002</v>
      </c>
      <c r="C224">
        <v>17</v>
      </c>
      <c r="D224" s="25">
        <v>20</v>
      </c>
      <c r="E224" s="25" t="s">
        <v>46</v>
      </c>
      <c r="F224" s="26">
        <v>6990.454545454545</v>
      </c>
      <c r="G224" s="26">
        <v>25</v>
      </c>
      <c r="H224" s="26">
        <v>140000</v>
      </c>
      <c r="I224" s="50">
        <f t="shared" si="19"/>
        <v>825.29306363636363</v>
      </c>
      <c r="J224" s="50" t="str">
        <f t="shared" si="18"/>
        <v>Wednesday</v>
      </c>
      <c r="K224" s="50">
        <f t="shared" si="20"/>
        <v>112000</v>
      </c>
      <c r="L224" s="31">
        <f t="shared" si="21"/>
        <v>7.3686880681818181</v>
      </c>
      <c r="M224" s="31">
        <f t="shared" si="22"/>
        <v>223.21428571428569</v>
      </c>
      <c r="N224" s="31">
        <f t="shared" si="23"/>
        <v>33.011722545454546</v>
      </c>
    </row>
    <row r="225" spans="1:14" x14ac:dyDescent="0.35">
      <c r="A225" s="28">
        <v>41094</v>
      </c>
      <c r="B225" s="27">
        <v>0.74791666666666667</v>
      </c>
      <c r="C225">
        <v>17</v>
      </c>
      <c r="D225" s="25">
        <v>20</v>
      </c>
      <c r="E225" s="25" t="s">
        <v>44</v>
      </c>
      <c r="F225" s="26">
        <v>4993.1818181818189</v>
      </c>
      <c r="G225" s="26">
        <v>13</v>
      </c>
      <c r="H225" s="26">
        <v>70000</v>
      </c>
      <c r="I225" s="50">
        <f t="shared" si="19"/>
        <v>589.49504545454556</v>
      </c>
      <c r="J225" s="50" t="str">
        <f t="shared" si="18"/>
        <v>Wednesday</v>
      </c>
      <c r="K225" s="50">
        <f t="shared" si="20"/>
        <v>56000</v>
      </c>
      <c r="L225" s="31">
        <f t="shared" si="21"/>
        <v>10.526697240259743</v>
      </c>
      <c r="M225" s="31">
        <f t="shared" si="22"/>
        <v>232.14285714285714</v>
      </c>
      <c r="N225" s="31">
        <f t="shared" si="23"/>
        <v>45.345772727272738</v>
      </c>
    </row>
    <row r="226" spans="1:14" x14ac:dyDescent="0.35">
      <c r="A226" s="28">
        <v>41094</v>
      </c>
      <c r="B226" s="27">
        <v>0.74791666666666667</v>
      </c>
      <c r="C226">
        <v>17</v>
      </c>
      <c r="D226" s="25">
        <v>20</v>
      </c>
      <c r="E226" s="25" t="s">
        <v>41</v>
      </c>
      <c r="F226" s="26">
        <v>31188.181818181816</v>
      </c>
      <c r="G226" s="26">
        <v>82</v>
      </c>
      <c r="H226" s="26">
        <v>896000</v>
      </c>
      <c r="I226" s="50">
        <f t="shared" si="19"/>
        <v>3682.0767454545453</v>
      </c>
      <c r="J226" s="50" t="str">
        <f t="shared" si="18"/>
        <v>Wednesday</v>
      </c>
      <c r="K226" s="50">
        <f t="shared" si="20"/>
        <v>716800</v>
      </c>
      <c r="L226" s="31">
        <f t="shared" si="21"/>
        <v>5.1368258167613634</v>
      </c>
      <c r="M226" s="31">
        <f t="shared" si="22"/>
        <v>114.39732142857143</v>
      </c>
      <c r="N226" s="31">
        <f t="shared" si="23"/>
        <v>44.903374944567624</v>
      </c>
    </row>
    <row r="227" spans="1:14" x14ac:dyDescent="0.35">
      <c r="A227" s="28">
        <v>41094</v>
      </c>
      <c r="B227" s="27">
        <v>0.75208333333333333</v>
      </c>
      <c r="C227">
        <v>18</v>
      </c>
      <c r="D227" s="25">
        <v>20</v>
      </c>
      <c r="E227" s="25" t="s">
        <v>51</v>
      </c>
      <c r="F227" s="26">
        <v>883.40909090909111</v>
      </c>
      <c r="G227" s="26">
        <v>17</v>
      </c>
      <c r="H227" s="26">
        <v>28000</v>
      </c>
      <c r="I227" s="50">
        <f t="shared" si="19"/>
        <v>104.29527727272729</v>
      </c>
      <c r="J227" s="50" t="str">
        <f t="shared" si="18"/>
        <v>Wednesday</v>
      </c>
      <c r="K227" s="50">
        <f t="shared" si="20"/>
        <v>22400</v>
      </c>
      <c r="L227" s="31">
        <f t="shared" si="21"/>
        <v>4.6560391639610401</v>
      </c>
      <c r="M227" s="31">
        <f t="shared" si="22"/>
        <v>758.92857142857144</v>
      </c>
      <c r="N227" s="31">
        <f t="shared" si="23"/>
        <v>6.1350163101604291</v>
      </c>
    </row>
    <row r="228" spans="1:14" x14ac:dyDescent="0.35">
      <c r="A228" s="28">
        <v>41094</v>
      </c>
      <c r="B228" s="27">
        <v>0.77569444444444446</v>
      </c>
      <c r="C228">
        <v>18</v>
      </c>
      <c r="D228" s="25">
        <v>20</v>
      </c>
      <c r="E228" s="25" t="s">
        <v>36</v>
      </c>
      <c r="F228" s="26">
        <v>2304.5454545454545</v>
      </c>
      <c r="G228" s="26">
        <v>5</v>
      </c>
      <c r="H228" s="26">
        <v>14000</v>
      </c>
      <c r="I228" s="50">
        <f t="shared" si="19"/>
        <v>272.07463636363633</v>
      </c>
      <c r="J228" s="50" t="str">
        <f t="shared" si="18"/>
        <v>Wednesday</v>
      </c>
      <c r="K228" s="50">
        <f t="shared" si="20"/>
        <v>11200</v>
      </c>
      <c r="L228" s="31">
        <f t="shared" si="21"/>
        <v>24.292378246753241</v>
      </c>
      <c r="M228" s="31">
        <f t="shared" si="22"/>
        <v>446.42857142857139</v>
      </c>
      <c r="N228" s="31">
        <f t="shared" si="23"/>
        <v>54.414927272727269</v>
      </c>
    </row>
    <row r="229" spans="1:14" x14ac:dyDescent="0.35">
      <c r="A229" s="28">
        <v>41094</v>
      </c>
      <c r="B229" s="27">
        <v>0.78194444444444444</v>
      </c>
      <c r="C229">
        <v>18</v>
      </c>
      <c r="D229" s="25">
        <v>20</v>
      </c>
      <c r="E229" s="25" t="s">
        <v>43</v>
      </c>
      <c r="F229" s="26">
        <v>3840.9090909090905</v>
      </c>
      <c r="G229" s="26">
        <v>20</v>
      </c>
      <c r="H229" s="26">
        <v>70000</v>
      </c>
      <c r="I229" s="50">
        <f t="shared" si="19"/>
        <v>453.4577272727272</v>
      </c>
      <c r="J229" s="50" t="str">
        <f t="shared" si="18"/>
        <v>Wednesday</v>
      </c>
      <c r="K229" s="50">
        <f t="shared" si="20"/>
        <v>56000</v>
      </c>
      <c r="L229" s="31">
        <f t="shared" si="21"/>
        <v>8.0974594155844137</v>
      </c>
      <c r="M229" s="31">
        <f t="shared" si="22"/>
        <v>357.14285714285717</v>
      </c>
      <c r="N229" s="31">
        <f t="shared" si="23"/>
        <v>22.672886363636358</v>
      </c>
    </row>
    <row r="230" spans="1:14" x14ac:dyDescent="0.35">
      <c r="A230" s="28">
        <v>41094</v>
      </c>
      <c r="B230" s="27">
        <v>0.78888888888888886</v>
      </c>
      <c r="C230">
        <v>18</v>
      </c>
      <c r="D230" s="25">
        <v>20</v>
      </c>
      <c r="E230" s="25" t="s">
        <v>51</v>
      </c>
      <c r="F230" s="26">
        <v>4417.045454545454</v>
      </c>
      <c r="G230" s="26">
        <v>28</v>
      </c>
      <c r="H230" s="26">
        <v>70000</v>
      </c>
      <c r="I230" s="50">
        <f t="shared" si="19"/>
        <v>521.47638636363627</v>
      </c>
      <c r="J230" s="50" t="str">
        <f t="shared" si="18"/>
        <v>Wednesday</v>
      </c>
      <c r="K230" s="50">
        <f t="shared" si="20"/>
        <v>56000</v>
      </c>
      <c r="L230" s="31">
        <f t="shared" si="21"/>
        <v>9.3120783279220767</v>
      </c>
      <c r="M230" s="31">
        <f t="shared" si="22"/>
        <v>500</v>
      </c>
      <c r="N230" s="31">
        <f t="shared" si="23"/>
        <v>18.624156655844153</v>
      </c>
    </row>
    <row r="231" spans="1:14" x14ac:dyDescent="0.35">
      <c r="A231" s="28">
        <v>41094</v>
      </c>
      <c r="B231" s="27">
        <v>0.79583333333333339</v>
      </c>
      <c r="C231">
        <v>19</v>
      </c>
      <c r="D231" s="25">
        <v>20</v>
      </c>
      <c r="E231" s="25" t="s">
        <v>49</v>
      </c>
      <c r="F231" s="26">
        <v>1536.3636363636365</v>
      </c>
      <c r="G231" s="26">
        <v>4</v>
      </c>
      <c r="H231" s="26">
        <v>14000</v>
      </c>
      <c r="I231" s="50">
        <f t="shared" si="19"/>
        <v>181.38309090909092</v>
      </c>
      <c r="J231" s="50" t="str">
        <f t="shared" si="18"/>
        <v>Wednesday</v>
      </c>
      <c r="K231" s="50">
        <f t="shared" si="20"/>
        <v>11200</v>
      </c>
      <c r="L231" s="31">
        <f t="shared" si="21"/>
        <v>16.194918831168835</v>
      </c>
      <c r="M231" s="31">
        <f t="shared" si="22"/>
        <v>357.14285714285717</v>
      </c>
      <c r="N231" s="31">
        <f t="shared" si="23"/>
        <v>45.345772727272731</v>
      </c>
    </row>
    <row r="232" spans="1:14" x14ac:dyDescent="0.35">
      <c r="A232" s="28">
        <v>41094</v>
      </c>
      <c r="B232" s="27">
        <v>0.8027777777777777</v>
      </c>
      <c r="C232">
        <v>19</v>
      </c>
      <c r="D232" s="25">
        <v>20</v>
      </c>
      <c r="E232" s="25" t="s">
        <v>34</v>
      </c>
      <c r="F232" s="26">
        <v>47512.045454545456</v>
      </c>
      <c r="G232" s="26">
        <v>153</v>
      </c>
      <c r="H232" s="26">
        <v>574000</v>
      </c>
      <c r="I232" s="50">
        <f t="shared" si="19"/>
        <v>5609.2720863636368</v>
      </c>
      <c r="J232" s="50" t="str">
        <f t="shared" si="18"/>
        <v>Wednesday</v>
      </c>
      <c r="K232" s="50">
        <f t="shared" si="20"/>
        <v>459200</v>
      </c>
      <c r="L232" s="31">
        <f t="shared" si="21"/>
        <v>12.215313776924296</v>
      </c>
      <c r="M232" s="31">
        <f t="shared" si="22"/>
        <v>333.1881533101045</v>
      </c>
      <c r="N232" s="31">
        <f t="shared" si="23"/>
        <v>36.661909061200241</v>
      </c>
    </row>
    <row r="233" spans="1:14" x14ac:dyDescent="0.35">
      <c r="A233" s="28">
        <v>41094</v>
      </c>
      <c r="B233" s="27">
        <v>0.80625000000000002</v>
      </c>
      <c r="C233">
        <v>19</v>
      </c>
      <c r="D233" s="25">
        <v>20</v>
      </c>
      <c r="E233" s="25" t="s">
        <v>51</v>
      </c>
      <c r="F233" s="26">
        <v>3533.6363636363644</v>
      </c>
      <c r="G233" s="26">
        <v>15</v>
      </c>
      <c r="H233" s="26">
        <v>28000</v>
      </c>
      <c r="I233" s="50">
        <f t="shared" si="19"/>
        <v>417.18110909090916</v>
      </c>
      <c r="J233" s="50" t="str">
        <f t="shared" si="18"/>
        <v>Wednesday</v>
      </c>
      <c r="K233" s="50">
        <f t="shared" si="20"/>
        <v>22400</v>
      </c>
      <c r="L233" s="31">
        <f t="shared" si="21"/>
        <v>18.62415665584416</v>
      </c>
      <c r="M233" s="31">
        <f t="shared" si="22"/>
        <v>669.64285714285711</v>
      </c>
      <c r="N233" s="31">
        <f t="shared" si="23"/>
        <v>27.812073939393944</v>
      </c>
    </row>
    <row r="234" spans="1:14" x14ac:dyDescent="0.35">
      <c r="A234" s="28">
        <v>41094</v>
      </c>
      <c r="B234" s="27">
        <v>0.82152777777777775</v>
      </c>
      <c r="C234">
        <v>19</v>
      </c>
      <c r="D234" s="25">
        <v>20</v>
      </c>
      <c r="E234" s="25" t="s">
        <v>49</v>
      </c>
      <c r="F234" s="26">
        <v>768.18181818181824</v>
      </c>
      <c r="G234" s="26">
        <v>5</v>
      </c>
      <c r="H234" s="26">
        <v>28000</v>
      </c>
      <c r="I234" s="50">
        <f t="shared" si="19"/>
        <v>90.691545454545462</v>
      </c>
      <c r="J234" s="50" t="str">
        <f t="shared" si="18"/>
        <v>Wednesday</v>
      </c>
      <c r="K234" s="50">
        <f t="shared" si="20"/>
        <v>22400</v>
      </c>
      <c r="L234" s="31">
        <f t="shared" si="21"/>
        <v>4.0487297077922086</v>
      </c>
      <c r="M234" s="31">
        <f t="shared" si="22"/>
        <v>223.21428571428569</v>
      </c>
      <c r="N234" s="31">
        <f t="shared" si="23"/>
        <v>18.138309090909093</v>
      </c>
    </row>
    <row r="235" spans="1:14" x14ac:dyDescent="0.35">
      <c r="A235" s="28">
        <v>41094</v>
      </c>
      <c r="B235" s="27">
        <v>0.84097222222222223</v>
      </c>
      <c r="C235">
        <v>20</v>
      </c>
      <c r="D235" s="25">
        <v>20</v>
      </c>
      <c r="E235" s="25" t="s">
        <v>44</v>
      </c>
      <c r="F235" s="26">
        <v>17783.409090909092</v>
      </c>
      <c r="G235" s="26">
        <v>25</v>
      </c>
      <c r="H235" s="26">
        <v>112000</v>
      </c>
      <c r="I235" s="50">
        <f t="shared" si="19"/>
        <v>2099.5092772727276</v>
      </c>
      <c r="J235" s="50" t="str">
        <f t="shared" si="18"/>
        <v>Wednesday</v>
      </c>
      <c r="K235" s="50">
        <f t="shared" si="20"/>
        <v>89600</v>
      </c>
      <c r="L235" s="31">
        <f t="shared" si="21"/>
        <v>23.432023183847406</v>
      </c>
      <c r="M235" s="31">
        <f t="shared" si="22"/>
        <v>279.01785714285711</v>
      </c>
      <c r="N235" s="31">
        <f t="shared" si="23"/>
        <v>83.980371090909102</v>
      </c>
    </row>
    <row r="236" spans="1:14" x14ac:dyDescent="0.35">
      <c r="A236" s="28">
        <v>41094</v>
      </c>
      <c r="B236" s="27">
        <v>0.84236111111111101</v>
      </c>
      <c r="C236">
        <v>20</v>
      </c>
      <c r="D236" s="25">
        <v>20</v>
      </c>
      <c r="E236" s="25" t="s">
        <v>51</v>
      </c>
      <c r="F236" s="26">
        <v>883.40909090909111</v>
      </c>
      <c r="G236" s="26">
        <v>21</v>
      </c>
      <c r="H236" s="26">
        <v>28000</v>
      </c>
      <c r="I236" s="50">
        <f t="shared" si="19"/>
        <v>104.29527727272729</v>
      </c>
      <c r="J236" s="50" t="str">
        <f t="shared" si="18"/>
        <v>Wednesday</v>
      </c>
      <c r="K236" s="50">
        <f t="shared" si="20"/>
        <v>22400</v>
      </c>
      <c r="L236" s="31">
        <f t="shared" si="21"/>
        <v>4.6560391639610401</v>
      </c>
      <c r="M236" s="31">
        <f t="shared" si="22"/>
        <v>937.5</v>
      </c>
      <c r="N236" s="31">
        <f t="shared" si="23"/>
        <v>4.9664417748917753</v>
      </c>
    </row>
    <row r="237" spans="1:14" x14ac:dyDescent="0.35">
      <c r="A237" s="28">
        <v>41094</v>
      </c>
      <c r="B237" s="27">
        <v>0.84513888888888899</v>
      </c>
      <c r="C237">
        <v>20</v>
      </c>
      <c r="D237" s="25">
        <v>20</v>
      </c>
      <c r="E237" s="25" t="s">
        <v>48</v>
      </c>
      <c r="F237" s="26">
        <v>23698.409090909088</v>
      </c>
      <c r="G237" s="26">
        <v>49</v>
      </c>
      <c r="H237" s="26">
        <v>126000</v>
      </c>
      <c r="I237" s="50">
        <f t="shared" si="19"/>
        <v>2797.8341772727267</v>
      </c>
      <c r="J237" s="50" t="str">
        <f t="shared" si="18"/>
        <v>Wednesday</v>
      </c>
      <c r="K237" s="50">
        <f t="shared" si="20"/>
        <v>100800</v>
      </c>
      <c r="L237" s="31">
        <f t="shared" si="21"/>
        <v>27.756291441197686</v>
      </c>
      <c r="M237" s="31">
        <f t="shared" si="22"/>
        <v>486.11111111111109</v>
      </c>
      <c r="N237" s="31">
        <f t="shared" si="23"/>
        <v>57.098656679035237</v>
      </c>
    </row>
    <row r="238" spans="1:14" x14ac:dyDescent="0.35">
      <c r="A238" s="28">
        <v>41094</v>
      </c>
      <c r="B238" s="27">
        <v>0.84652777777777777</v>
      </c>
      <c r="C238">
        <v>20</v>
      </c>
      <c r="D238" s="25">
        <v>20</v>
      </c>
      <c r="E238" s="25" t="s">
        <v>46</v>
      </c>
      <c r="F238" s="26">
        <v>32570.909090909096</v>
      </c>
      <c r="G238" s="26">
        <v>85</v>
      </c>
      <c r="H238" s="26">
        <v>266000</v>
      </c>
      <c r="I238" s="50">
        <f t="shared" si="19"/>
        <v>3845.321527272728</v>
      </c>
      <c r="J238" s="50" t="str">
        <f t="shared" si="18"/>
        <v>Wednesday</v>
      </c>
      <c r="K238" s="50">
        <f t="shared" si="20"/>
        <v>212800</v>
      </c>
      <c r="L238" s="31">
        <f t="shared" si="21"/>
        <v>18.070119958988386</v>
      </c>
      <c r="M238" s="31">
        <f t="shared" si="22"/>
        <v>399.43609022556393</v>
      </c>
      <c r="N238" s="31">
        <f t="shared" si="23"/>
        <v>45.239076791443857</v>
      </c>
    </row>
    <row r="239" spans="1:14" x14ac:dyDescent="0.35">
      <c r="A239" s="28">
        <v>41094</v>
      </c>
      <c r="B239" s="27">
        <v>0.85</v>
      </c>
      <c r="C239">
        <v>20</v>
      </c>
      <c r="D239" s="25">
        <v>20</v>
      </c>
      <c r="E239" s="25" t="s">
        <v>49</v>
      </c>
      <c r="F239" s="26">
        <v>1536.3636363636365</v>
      </c>
      <c r="G239" s="26">
        <v>8</v>
      </c>
      <c r="H239" s="26">
        <v>28000</v>
      </c>
      <c r="I239" s="50">
        <f t="shared" si="19"/>
        <v>181.38309090909092</v>
      </c>
      <c r="J239" s="50" t="str">
        <f t="shared" si="18"/>
        <v>Wednesday</v>
      </c>
      <c r="K239" s="50">
        <f t="shared" si="20"/>
        <v>22400</v>
      </c>
      <c r="L239" s="31">
        <f t="shared" si="21"/>
        <v>8.0974594155844173</v>
      </c>
      <c r="M239" s="31">
        <f t="shared" si="22"/>
        <v>357.14285714285717</v>
      </c>
      <c r="N239" s="31">
        <f t="shared" si="23"/>
        <v>22.672886363636366</v>
      </c>
    </row>
    <row r="240" spans="1:14" x14ac:dyDescent="0.35">
      <c r="A240" s="28">
        <v>41094</v>
      </c>
      <c r="B240" s="27">
        <v>0.8652777777777777</v>
      </c>
      <c r="C240">
        <v>20</v>
      </c>
      <c r="D240" s="25">
        <v>20</v>
      </c>
      <c r="E240" s="25" t="s">
        <v>50</v>
      </c>
      <c r="F240" s="26">
        <v>20164.772727272728</v>
      </c>
      <c r="G240" s="26">
        <v>76</v>
      </c>
      <c r="H240" s="26">
        <v>98000</v>
      </c>
      <c r="I240" s="50">
        <f t="shared" si="19"/>
        <v>2380.6530681818181</v>
      </c>
      <c r="J240" s="50" t="str">
        <f t="shared" si="18"/>
        <v>Wednesday</v>
      </c>
      <c r="K240" s="50">
        <f t="shared" si="20"/>
        <v>78400</v>
      </c>
      <c r="L240" s="31">
        <f t="shared" si="21"/>
        <v>30.365472808441559</v>
      </c>
      <c r="M240" s="31">
        <f t="shared" si="22"/>
        <v>969.38775510204084</v>
      </c>
      <c r="N240" s="31">
        <f t="shared" si="23"/>
        <v>31.324382476076554</v>
      </c>
    </row>
    <row r="241" spans="1:14" x14ac:dyDescent="0.35">
      <c r="A241" s="28">
        <v>41094</v>
      </c>
      <c r="B241" s="27">
        <v>0.86944444444444446</v>
      </c>
      <c r="C241">
        <v>20</v>
      </c>
      <c r="D241" s="25">
        <v>20</v>
      </c>
      <c r="E241" s="25" t="s">
        <v>43</v>
      </c>
      <c r="F241" s="26">
        <v>2304.5454545454545</v>
      </c>
      <c r="G241" s="26">
        <v>17</v>
      </c>
      <c r="H241" s="26">
        <v>14000</v>
      </c>
      <c r="I241" s="50">
        <f t="shared" si="19"/>
        <v>272.07463636363633</v>
      </c>
      <c r="J241" s="50" t="str">
        <f t="shared" si="18"/>
        <v>Wednesday</v>
      </c>
      <c r="K241" s="50">
        <f t="shared" si="20"/>
        <v>11200</v>
      </c>
      <c r="L241" s="31">
        <f t="shared" si="21"/>
        <v>24.292378246753241</v>
      </c>
      <c r="M241" s="31">
        <f t="shared" si="22"/>
        <v>1517.8571428571429</v>
      </c>
      <c r="N241" s="31">
        <f t="shared" si="23"/>
        <v>16.00439037433155</v>
      </c>
    </row>
    <row r="242" spans="1:14" x14ac:dyDescent="0.35">
      <c r="A242" s="28">
        <v>41094</v>
      </c>
      <c r="B242" s="27">
        <v>0.88888888888888884</v>
      </c>
      <c r="C242">
        <v>21</v>
      </c>
      <c r="D242" s="25">
        <v>20</v>
      </c>
      <c r="E242" s="25" t="s">
        <v>41</v>
      </c>
      <c r="F242" s="26">
        <v>47704.090909090912</v>
      </c>
      <c r="G242" s="26">
        <v>126</v>
      </c>
      <c r="H242" s="26">
        <v>742000</v>
      </c>
      <c r="I242" s="50">
        <f t="shared" si="19"/>
        <v>5631.9449727272731</v>
      </c>
      <c r="J242" s="50" t="str">
        <f t="shared" si="18"/>
        <v>Wednesday</v>
      </c>
      <c r="K242" s="50">
        <f t="shared" si="20"/>
        <v>593600</v>
      </c>
      <c r="L242" s="31">
        <f t="shared" si="21"/>
        <v>9.4877779190149489</v>
      </c>
      <c r="M242" s="31">
        <f t="shared" si="22"/>
        <v>212.26415094339623</v>
      </c>
      <c r="N242" s="31">
        <f t="shared" si="23"/>
        <v>44.697975974025979</v>
      </c>
    </row>
    <row r="243" spans="1:14" x14ac:dyDescent="0.35">
      <c r="A243" s="28">
        <v>41094</v>
      </c>
      <c r="B243" s="27">
        <v>0.89930555555555547</v>
      </c>
      <c r="C243">
        <v>21</v>
      </c>
      <c r="D243" s="25">
        <v>20</v>
      </c>
      <c r="E243" s="25" t="s">
        <v>51</v>
      </c>
      <c r="F243" s="26">
        <v>883.40909090909111</v>
      </c>
      <c r="G243" s="26">
        <v>3</v>
      </c>
      <c r="H243" s="26">
        <v>28000</v>
      </c>
      <c r="I243" s="50">
        <f t="shared" si="19"/>
        <v>104.29527727272729</v>
      </c>
      <c r="J243" s="50" t="str">
        <f t="shared" si="18"/>
        <v>Wednesday</v>
      </c>
      <c r="K243" s="50">
        <f t="shared" si="20"/>
        <v>22400</v>
      </c>
      <c r="L243" s="31">
        <f t="shared" si="21"/>
        <v>4.6560391639610401</v>
      </c>
      <c r="M243" s="31">
        <f t="shared" si="22"/>
        <v>133.92857142857144</v>
      </c>
      <c r="N243" s="31">
        <f t="shared" si="23"/>
        <v>34.765092424242432</v>
      </c>
    </row>
    <row r="244" spans="1:14" x14ac:dyDescent="0.35">
      <c r="A244" s="28">
        <v>41094</v>
      </c>
      <c r="B244" s="27">
        <v>0.90347222222222223</v>
      </c>
      <c r="C244">
        <v>21</v>
      </c>
      <c r="D244" s="25">
        <v>20</v>
      </c>
      <c r="E244" s="25" t="s">
        <v>43</v>
      </c>
      <c r="F244" s="26">
        <v>2304.5454545454545</v>
      </c>
      <c r="G244" s="26">
        <v>6</v>
      </c>
      <c r="H244" s="26">
        <v>56000</v>
      </c>
      <c r="I244" s="50">
        <f t="shared" si="19"/>
        <v>272.07463636363633</v>
      </c>
      <c r="J244" s="50" t="str">
        <f t="shared" si="18"/>
        <v>Wednesday</v>
      </c>
      <c r="K244" s="50">
        <f t="shared" si="20"/>
        <v>44800</v>
      </c>
      <c r="L244" s="31">
        <f t="shared" si="21"/>
        <v>6.0730945616883103</v>
      </c>
      <c r="M244" s="31">
        <f t="shared" si="22"/>
        <v>133.92857142857144</v>
      </c>
      <c r="N244" s="31">
        <f t="shared" si="23"/>
        <v>45.345772727272724</v>
      </c>
    </row>
    <row r="245" spans="1:14" x14ac:dyDescent="0.35">
      <c r="A245" s="28">
        <v>41094</v>
      </c>
      <c r="B245" s="27">
        <v>0.92499999999999993</v>
      </c>
      <c r="C245">
        <v>22</v>
      </c>
      <c r="D245" s="25">
        <v>20</v>
      </c>
      <c r="E245" s="25" t="s">
        <v>48</v>
      </c>
      <c r="F245" s="26">
        <v>53619.090909090912</v>
      </c>
      <c r="G245" s="26">
        <v>77</v>
      </c>
      <c r="H245" s="26">
        <v>336000</v>
      </c>
      <c r="I245" s="50">
        <f t="shared" si="19"/>
        <v>6330.2698727272727</v>
      </c>
      <c r="J245" s="50" t="str">
        <f t="shared" si="18"/>
        <v>Wednesday</v>
      </c>
      <c r="K245" s="50">
        <f t="shared" si="20"/>
        <v>268800</v>
      </c>
      <c r="L245" s="31">
        <f t="shared" si="21"/>
        <v>23.55011113365801</v>
      </c>
      <c r="M245" s="31">
        <f t="shared" si="22"/>
        <v>286.45833333333331</v>
      </c>
      <c r="N245" s="31">
        <f t="shared" si="23"/>
        <v>82.211297048406138</v>
      </c>
    </row>
    <row r="246" spans="1:14" x14ac:dyDescent="0.35">
      <c r="A246" s="28">
        <v>41094</v>
      </c>
      <c r="B246" s="27">
        <v>0.9506944444444444</v>
      </c>
      <c r="C246">
        <v>22</v>
      </c>
      <c r="D246" s="25">
        <v>20</v>
      </c>
      <c r="E246" s="25" t="s">
        <v>51</v>
      </c>
      <c r="F246" s="26">
        <v>5262.045454545455</v>
      </c>
      <c r="G246" s="26">
        <v>27</v>
      </c>
      <c r="H246" s="26">
        <v>98000</v>
      </c>
      <c r="I246" s="50">
        <f t="shared" si="19"/>
        <v>621.23708636363642</v>
      </c>
      <c r="J246" s="50" t="str">
        <f t="shared" si="18"/>
        <v>Wednesday</v>
      </c>
      <c r="K246" s="50">
        <f t="shared" si="20"/>
        <v>78400</v>
      </c>
      <c r="L246" s="31">
        <f t="shared" si="21"/>
        <v>7.9239424281076083</v>
      </c>
      <c r="M246" s="31">
        <f t="shared" si="22"/>
        <v>344.38775510204084</v>
      </c>
      <c r="N246" s="31">
        <f t="shared" si="23"/>
        <v>23.00878097643098</v>
      </c>
    </row>
    <row r="247" spans="1:14" x14ac:dyDescent="0.35">
      <c r="A247" s="28">
        <v>41094</v>
      </c>
      <c r="B247" s="27">
        <v>0.96805555555555556</v>
      </c>
      <c r="C247">
        <v>23</v>
      </c>
      <c r="D247" s="25">
        <v>20</v>
      </c>
      <c r="E247" s="25" t="s">
        <v>49</v>
      </c>
      <c r="F247" s="26">
        <v>768.18181818181824</v>
      </c>
      <c r="G247" s="26">
        <v>5</v>
      </c>
      <c r="H247" s="26">
        <v>42000</v>
      </c>
      <c r="I247" s="50">
        <f t="shared" si="19"/>
        <v>90.691545454545462</v>
      </c>
      <c r="J247" s="50" t="str">
        <f t="shared" si="18"/>
        <v>Wednesday</v>
      </c>
      <c r="K247" s="50">
        <f t="shared" si="20"/>
        <v>33600</v>
      </c>
      <c r="L247" s="31">
        <f t="shared" si="21"/>
        <v>2.6991531385281387</v>
      </c>
      <c r="M247" s="31">
        <f t="shared" si="22"/>
        <v>148.80952380952382</v>
      </c>
      <c r="N247" s="31">
        <f t="shared" si="23"/>
        <v>18.138309090909093</v>
      </c>
    </row>
    <row r="248" spans="1:14" x14ac:dyDescent="0.35">
      <c r="A248" s="28">
        <v>41094</v>
      </c>
      <c r="B248" s="27">
        <v>0.96805555555555556</v>
      </c>
      <c r="C248">
        <v>23</v>
      </c>
      <c r="D248" s="25">
        <v>20</v>
      </c>
      <c r="E248" s="25" t="s">
        <v>43</v>
      </c>
      <c r="F248" s="26">
        <v>768.18181818181824</v>
      </c>
      <c r="G248" s="26">
        <v>5</v>
      </c>
      <c r="H248" s="26">
        <v>14000</v>
      </c>
      <c r="I248" s="50">
        <f t="shared" si="19"/>
        <v>90.691545454545462</v>
      </c>
      <c r="J248" s="50" t="str">
        <f t="shared" si="18"/>
        <v>Wednesday</v>
      </c>
      <c r="K248" s="50">
        <f t="shared" si="20"/>
        <v>11200</v>
      </c>
      <c r="L248" s="31">
        <f t="shared" si="21"/>
        <v>8.0974594155844173</v>
      </c>
      <c r="M248" s="31">
        <f t="shared" si="22"/>
        <v>446.42857142857139</v>
      </c>
      <c r="N248" s="31">
        <f t="shared" si="23"/>
        <v>18.138309090909093</v>
      </c>
    </row>
    <row r="249" spans="1:14" x14ac:dyDescent="0.35">
      <c r="A249" s="28">
        <v>41094</v>
      </c>
      <c r="B249" s="27">
        <v>0.97361111111111109</v>
      </c>
      <c r="C249">
        <v>23</v>
      </c>
      <c r="D249" s="25">
        <v>20</v>
      </c>
      <c r="E249" s="25" t="s">
        <v>51</v>
      </c>
      <c r="F249" s="26">
        <v>5262.045454545455</v>
      </c>
      <c r="G249" s="26">
        <v>17</v>
      </c>
      <c r="H249" s="26">
        <v>84000</v>
      </c>
      <c r="I249" s="50">
        <f t="shared" si="19"/>
        <v>621.23708636363642</v>
      </c>
      <c r="J249" s="50" t="str">
        <f t="shared" si="18"/>
        <v>Wednesday</v>
      </c>
      <c r="K249" s="50">
        <f t="shared" si="20"/>
        <v>67200</v>
      </c>
      <c r="L249" s="31">
        <f t="shared" si="21"/>
        <v>9.2445994994588752</v>
      </c>
      <c r="M249" s="31">
        <f t="shared" si="22"/>
        <v>252.97619047619045</v>
      </c>
      <c r="N249" s="31">
        <f t="shared" si="23"/>
        <v>36.543358021390375</v>
      </c>
    </row>
    <row r="250" spans="1:14" x14ac:dyDescent="0.35">
      <c r="A250" s="28">
        <v>41094</v>
      </c>
      <c r="B250" s="27">
        <v>0.97777777777777775</v>
      </c>
      <c r="C250">
        <v>23</v>
      </c>
      <c r="D250" s="25">
        <v>20</v>
      </c>
      <c r="E250" s="25" t="s">
        <v>49</v>
      </c>
      <c r="F250" s="26">
        <v>1536.3636363636365</v>
      </c>
      <c r="G250" s="26">
        <v>13</v>
      </c>
      <c r="H250" s="26">
        <v>28000</v>
      </c>
      <c r="I250" s="50">
        <f t="shared" si="19"/>
        <v>181.38309090909092</v>
      </c>
      <c r="J250" s="50" t="str">
        <f t="shared" si="18"/>
        <v>Wednesday</v>
      </c>
      <c r="K250" s="50">
        <f t="shared" si="20"/>
        <v>22400</v>
      </c>
      <c r="L250" s="31">
        <f t="shared" si="21"/>
        <v>8.0974594155844173</v>
      </c>
      <c r="M250" s="31">
        <f t="shared" si="22"/>
        <v>580.35714285714289</v>
      </c>
      <c r="N250" s="31">
        <f t="shared" si="23"/>
        <v>13.952545454545456</v>
      </c>
    </row>
    <row r="251" spans="1:14" x14ac:dyDescent="0.35">
      <c r="A251" s="28">
        <v>41094</v>
      </c>
      <c r="B251" s="27">
        <v>0.97777777777777775</v>
      </c>
      <c r="C251">
        <v>23</v>
      </c>
      <c r="D251" s="25">
        <v>20</v>
      </c>
      <c r="E251" s="25" t="s">
        <v>43</v>
      </c>
      <c r="F251" s="26">
        <v>768.18181818181824</v>
      </c>
      <c r="G251" s="26">
        <v>7</v>
      </c>
      <c r="H251" s="26">
        <v>14000</v>
      </c>
      <c r="I251" s="50">
        <f t="shared" si="19"/>
        <v>90.691545454545462</v>
      </c>
      <c r="J251" s="50" t="str">
        <f t="shared" si="18"/>
        <v>Wednesday</v>
      </c>
      <c r="K251" s="50">
        <f t="shared" si="20"/>
        <v>11200</v>
      </c>
      <c r="L251" s="31">
        <f t="shared" si="21"/>
        <v>8.0974594155844173</v>
      </c>
      <c r="M251" s="31">
        <f t="shared" si="22"/>
        <v>625</v>
      </c>
      <c r="N251" s="31">
        <f t="shared" si="23"/>
        <v>12.955935064935066</v>
      </c>
    </row>
    <row r="252" spans="1:14" x14ac:dyDescent="0.35">
      <c r="A252" s="28">
        <v>41094</v>
      </c>
      <c r="B252" s="27">
        <v>0.99305555555555547</v>
      </c>
      <c r="C252">
        <v>23</v>
      </c>
      <c r="D252" s="25">
        <v>20</v>
      </c>
      <c r="E252" s="25" t="s">
        <v>49</v>
      </c>
      <c r="F252" s="26">
        <v>768.18181818181824</v>
      </c>
      <c r="G252" s="26">
        <v>12</v>
      </c>
      <c r="H252" s="26">
        <v>42000</v>
      </c>
      <c r="I252" s="50">
        <f t="shared" si="19"/>
        <v>90.691545454545462</v>
      </c>
      <c r="J252" s="50" t="str">
        <f t="shared" si="18"/>
        <v>Wednesday</v>
      </c>
      <c r="K252" s="50">
        <f t="shared" si="20"/>
        <v>33600</v>
      </c>
      <c r="L252" s="31">
        <f t="shared" si="21"/>
        <v>2.6991531385281387</v>
      </c>
      <c r="M252" s="31">
        <f t="shared" si="22"/>
        <v>357.14285714285717</v>
      </c>
      <c r="N252" s="31">
        <f t="shared" si="23"/>
        <v>7.5576287878787882</v>
      </c>
    </row>
    <row r="253" spans="1:14" x14ac:dyDescent="0.35">
      <c r="A253" s="28">
        <v>41095</v>
      </c>
      <c r="B253" s="27">
        <v>2.0833333333333332E-2</v>
      </c>
      <c r="C253">
        <v>0</v>
      </c>
      <c r="D253" s="25">
        <v>20</v>
      </c>
      <c r="E253" s="25" t="s">
        <v>49</v>
      </c>
      <c r="F253" s="26">
        <v>1536.3636363636365</v>
      </c>
      <c r="G253" s="26">
        <v>1</v>
      </c>
      <c r="H253" s="26">
        <v>42000</v>
      </c>
      <c r="I253" s="50">
        <f t="shared" si="19"/>
        <v>181.38309090909092</v>
      </c>
      <c r="J253" s="50" t="str">
        <f t="shared" si="18"/>
        <v>Thursday</v>
      </c>
      <c r="K253" s="50">
        <f t="shared" si="20"/>
        <v>33600</v>
      </c>
      <c r="L253" s="31">
        <f t="shared" si="21"/>
        <v>5.3983062770562773</v>
      </c>
      <c r="M253" s="31">
        <f t="shared" si="22"/>
        <v>29.761904761904763</v>
      </c>
      <c r="N253" s="31">
        <f t="shared" si="23"/>
        <v>181.38309090909092</v>
      </c>
    </row>
    <row r="254" spans="1:14" x14ac:dyDescent="0.35">
      <c r="A254" s="28">
        <v>41095</v>
      </c>
      <c r="B254" s="27">
        <v>2.6388888888888889E-2</v>
      </c>
      <c r="C254">
        <v>0</v>
      </c>
      <c r="D254" s="25">
        <v>20</v>
      </c>
      <c r="E254" s="25" t="s">
        <v>51</v>
      </c>
      <c r="F254" s="26">
        <v>1766.8181818181822</v>
      </c>
      <c r="G254" s="26">
        <v>17</v>
      </c>
      <c r="H254" s="26">
        <v>42000</v>
      </c>
      <c r="I254" s="50">
        <f t="shared" si="19"/>
        <v>208.59055454545458</v>
      </c>
      <c r="J254" s="50" t="str">
        <f t="shared" si="18"/>
        <v>Thursday</v>
      </c>
      <c r="K254" s="50">
        <f t="shared" si="20"/>
        <v>33600</v>
      </c>
      <c r="L254" s="31">
        <f t="shared" si="21"/>
        <v>6.2080522186147196</v>
      </c>
      <c r="M254" s="31">
        <f t="shared" si="22"/>
        <v>505.95238095238091</v>
      </c>
      <c r="N254" s="31">
        <f t="shared" si="23"/>
        <v>12.270032620320858</v>
      </c>
    </row>
    <row r="255" spans="1:14" x14ac:dyDescent="0.35">
      <c r="A255" s="28">
        <v>41095</v>
      </c>
      <c r="B255" s="27">
        <v>4.3750000000000004E-2</v>
      </c>
      <c r="C255">
        <v>1</v>
      </c>
      <c r="D255" s="25">
        <v>20</v>
      </c>
      <c r="E255" s="25" t="s">
        <v>51</v>
      </c>
      <c r="F255" s="26">
        <v>1766.8181818181822</v>
      </c>
      <c r="G255" s="26">
        <v>10</v>
      </c>
      <c r="H255" s="26">
        <v>28000</v>
      </c>
      <c r="I255" s="50">
        <f t="shared" si="19"/>
        <v>208.59055454545458</v>
      </c>
      <c r="J255" s="50" t="str">
        <f t="shared" si="18"/>
        <v>Thursday</v>
      </c>
      <c r="K255" s="50">
        <f t="shared" si="20"/>
        <v>22400</v>
      </c>
      <c r="L255" s="31">
        <f t="shared" si="21"/>
        <v>9.3120783279220802</v>
      </c>
      <c r="M255" s="31">
        <f t="shared" si="22"/>
        <v>446.42857142857139</v>
      </c>
      <c r="N255" s="31">
        <f t="shared" si="23"/>
        <v>20.859055454545459</v>
      </c>
    </row>
    <row r="256" spans="1:14" x14ac:dyDescent="0.35">
      <c r="A256" s="28">
        <v>41095</v>
      </c>
      <c r="B256" s="27">
        <v>6.3194444444444442E-2</v>
      </c>
      <c r="C256">
        <v>1</v>
      </c>
      <c r="D256" s="25">
        <v>20</v>
      </c>
      <c r="E256" s="25" t="s">
        <v>51</v>
      </c>
      <c r="F256" s="26">
        <v>883.40909090909111</v>
      </c>
      <c r="G256" s="26">
        <v>19</v>
      </c>
      <c r="H256" s="26">
        <v>28000</v>
      </c>
      <c r="I256" s="50">
        <f t="shared" si="19"/>
        <v>104.29527727272729</v>
      </c>
      <c r="J256" s="50" t="str">
        <f t="shared" si="18"/>
        <v>Thursday</v>
      </c>
      <c r="K256" s="50">
        <f t="shared" si="20"/>
        <v>22400</v>
      </c>
      <c r="L256" s="31">
        <f t="shared" si="21"/>
        <v>4.6560391639610401</v>
      </c>
      <c r="M256" s="31">
        <f t="shared" si="22"/>
        <v>848.21428571428567</v>
      </c>
      <c r="N256" s="31">
        <f t="shared" si="23"/>
        <v>5.4892251196172257</v>
      </c>
    </row>
    <row r="257" spans="1:14" x14ac:dyDescent="0.35">
      <c r="A257" s="28">
        <v>41095</v>
      </c>
      <c r="B257" s="27">
        <v>0.27569444444444446</v>
      </c>
      <c r="C257">
        <v>6</v>
      </c>
      <c r="D257" s="25">
        <v>20</v>
      </c>
      <c r="E257" s="25" t="s">
        <v>43</v>
      </c>
      <c r="F257" s="26">
        <v>768.18181818181824</v>
      </c>
      <c r="G257" s="26">
        <v>3</v>
      </c>
      <c r="H257" s="26">
        <v>28000</v>
      </c>
      <c r="I257" s="50">
        <f t="shared" si="19"/>
        <v>90.691545454545462</v>
      </c>
      <c r="J257" s="50" t="str">
        <f t="shared" si="18"/>
        <v>Thursday</v>
      </c>
      <c r="K257" s="50">
        <f t="shared" si="20"/>
        <v>22400</v>
      </c>
      <c r="L257" s="31">
        <f t="shared" si="21"/>
        <v>4.0487297077922086</v>
      </c>
      <c r="M257" s="31">
        <f t="shared" si="22"/>
        <v>133.92857142857144</v>
      </c>
      <c r="N257" s="31">
        <f t="shared" si="23"/>
        <v>30.230515151515153</v>
      </c>
    </row>
    <row r="258" spans="1:14" x14ac:dyDescent="0.35">
      <c r="A258" s="28">
        <v>41095</v>
      </c>
      <c r="B258" s="27">
        <v>0.2986111111111111</v>
      </c>
      <c r="C258">
        <v>7</v>
      </c>
      <c r="D258" s="25">
        <v>20</v>
      </c>
      <c r="E258" s="25" t="s">
        <v>38</v>
      </c>
      <c r="F258" s="26">
        <v>1536.3636363636365</v>
      </c>
      <c r="G258" s="26">
        <v>2</v>
      </c>
      <c r="H258" s="26">
        <v>14000</v>
      </c>
      <c r="I258" s="50">
        <f t="shared" si="19"/>
        <v>181.38309090909092</v>
      </c>
      <c r="J258" s="50" t="str">
        <f t="shared" ref="J258:J321" si="24">TEXT(A258, "dddd")</f>
        <v>Thursday</v>
      </c>
      <c r="K258" s="50">
        <f t="shared" si="20"/>
        <v>11200</v>
      </c>
      <c r="L258" s="31">
        <f t="shared" si="21"/>
        <v>16.194918831168835</v>
      </c>
      <c r="M258" s="31">
        <f t="shared" si="22"/>
        <v>178.57142857142858</v>
      </c>
      <c r="N258" s="31">
        <f t="shared" si="23"/>
        <v>90.691545454545462</v>
      </c>
    </row>
    <row r="259" spans="1:14" x14ac:dyDescent="0.35">
      <c r="A259" s="28">
        <v>41095</v>
      </c>
      <c r="B259" s="27">
        <v>0.3034722222222222</v>
      </c>
      <c r="C259">
        <v>7</v>
      </c>
      <c r="D259" s="25">
        <v>20</v>
      </c>
      <c r="E259" s="25" t="s">
        <v>43</v>
      </c>
      <c r="F259" s="26">
        <v>1536.3636363636365</v>
      </c>
      <c r="G259" s="26">
        <v>2</v>
      </c>
      <c r="H259" s="26">
        <v>14000</v>
      </c>
      <c r="I259" s="50">
        <f t="shared" ref="I259:I322" si="25">F259 * 0.11806</f>
        <v>181.38309090909092</v>
      </c>
      <c r="J259" s="50" t="str">
        <f t="shared" si="24"/>
        <v>Thursday</v>
      </c>
      <c r="K259" s="50">
        <f t="shared" ref="K259:K322" si="26">IF(D259=20, H259*0.8, H259)</f>
        <v>11200</v>
      </c>
      <c r="L259" s="31">
        <f t="shared" ref="L259:L322" si="27">(I259/K259) * 1000</f>
        <v>16.194918831168835</v>
      </c>
      <c r="M259" s="31">
        <f t="shared" ref="M259:M322" si="28">(G259/K259)*1000000</f>
        <v>178.57142857142858</v>
      </c>
      <c r="N259" s="31">
        <f t="shared" ref="N259:N322" si="29" xml:space="preserve"> I259 / G259</f>
        <v>90.691545454545462</v>
      </c>
    </row>
    <row r="260" spans="1:14" x14ac:dyDescent="0.35">
      <c r="A260" s="28">
        <v>41095</v>
      </c>
      <c r="B260" s="27">
        <v>0.32569444444444445</v>
      </c>
      <c r="C260">
        <v>7</v>
      </c>
      <c r="D260" s="25">
        <v>20</v>
      </c>
      <c r="E260" s="25" t="s">
        <v>43</v>
      </c>
      <c r="F260" s="26">
        <v>1536.3636363636365</v>
      </c>
      <c r="G260" s="26">
        <v>3</v>
      </c>
      <c r="H260" s="26">
        <v>28000</v>
      </c>
      <c r="I260" s="50">
        <f t="shared" si="25"/>
        <v>181.38309090909092</v>
      </c>
      <c r="J260" s="50" t="str">
        <f t="shared" si="24"/>
        <v>Thursday</v>
      </c>
      <c r="K260" s="50">
        <f t="shared" si="26"/>
        <v>22400</v>
      </c>
      <c r="L260" s="31">
        <f t="shared" si="27"/>
        <v>8.0974594155844173</v>
      </c>
      <c r="M260" s="31">
        <f t="shared" si="28"/>
        <v>133.92857142857144</v>
      </c>
      <c r="N260" s="31">
        <f t="shared" si="29"/>
        <v>60.461030303030306</v>
      </c>
    </row>
    <row r="261" spans="1:14" x14ac:dyDescent="0.35">
      <c r="A261" s="28">
        <v>41095</v>
      </c>
      <c r="B261" s="27">
        <v>0.32777777777777778</v>
      </c>
      <c r="C261">
        <v>7</v>
      </c>
      <c r="D261" s="25">
        <v>20</v>
      </c>
      <c r="E261" s="25" t="s">
        <v>38</v>
      </c>
      <c r="F261" s="26">
        <v>1536.3636363636365</v>
      </c>
      <c r="G261" s="26">
        <v>3</v>
      </c>
      <c r="H261" s="26">
        <v>14000</v>
      </c>
      <c r="I261" s="50">
        <f t="shared" si="25"/>
        <v>181.38309090909092</v>
      </c>
      <c r="J261" s="50" t="str">
        <f t="shared" si="24"/>
        <v>Thursday</v>
      </c>
      <c r="K261" s="50">
        <f t="shared" si="26"/>
        <v>11200</v>
      </c>
      <c r="L261" s="31">
        <f t="shared" si="27"/>
        <v>16.194918831168835</v>
      </c>
      <c r="M261" s="31">
        <f t="shared" si="28"/>
        <v>267.85714285714289</v>
      </c>
      <c r="N261" s="31">
        <f t="shared" si="29"/>
        <v>60.461030303030306</v>
      </c>
    </row>
    <row r="262" spans="1:14" x14ac:dyDescent="0.35">
      <c r="A262" s="28">
        <v>41095</v>
      </c>
      <c r="B262" s="27">
        <v>0.36319444444444443</v>
      </c>
      <c r="C262">
        <v>8</v>
      </c>
      <c r="D262" s="25">
        <v>20</v>
      </c>
      <c r="E262" s="25" t="s">
        <v>43</v>
      </c>
      <c r="F262" s="26">
        <v>1536.3636363636365</v>
      </c>
      <c r="G262" s="26">
        <v>6</v>
      </c>
      <c r="H262" s="26">
        <v>14000</v>
      </c>
      <c r="I262" s="50">
        <f t="shared" si="25"/>
        <v>181.38309090909092</v>
      </c>
      <c r="J262" s="50" t="str">
        <f t="shared" si="24"/>
        <v>Thursday</v>
      </c>
      <c r="K262" s="50">
        <f t="shared" si="26"/>
        <v>11200</v>
      </c>
      <c r="L262" s="31">
        <f t="shared" si="27"/>
        <v>16.194918831168835</v>
      </c>
      <c r="M262" s="31">
        <f t="shared" si="28"/>
        <v>535.71428571428578</v>
      </c>
      <c r="N262" s="31">
        <f t="shared" si="29"/>
        <v>30.230515151515153</v>
      </c>
    </row>
    <row r="263" spans="1:14" x14ac:dyDescent="0.35">
      <c r="A263" s="28">
        <v>41095</v>
      </c>
      <c r="B263" s="27">
        <v>0.36319444444444443</v>
      </c>
      <c r="C263">
        <v>8</v>
      </c>
      <c r="D263" s="25">
        <v>20</v>
      </c>
      <c r="E263" s="25" t="s">
        <v>38</v>
      </c>
      <c r="F263" s="26">
        <v>1536.3636363636365</v>
      </c>
      <c r="G263" s="26">
        <v>6</v>
      </c>
      <c r="H263" s="26">
        <v>14000</v>
      </c>
      <c r="I263" s="50">
        <f t="shared" si="25"/>
        <v>181.38309090909092</v>
      </c>
      <c r="J263" s="50" t="str">
        <f t="shared" si="24"/>
        <v>Thursday</v>
      </c>
      <c r="K263" s="50">
        <f t="shared" si="26"/>
        <v>11200</v>
      </c>
      <c r="L263" s="31">
        <f t="shared" si="27"/>
        <v>16.194918831168835</v>
      </c>
      <c r="M263" s="31">
        <f t="shared" si="28"/>
        <v>535.71428571428578</v>
      </c>
      <c r="N263" s="31">
        <f t="shared" si="29"/>
        <v>30.230515151515153</v>
      </c>
    </row>
    <row r="264" spans="1:14" x14ac:dyDescent="0.35">
      <c r="A264" s="28">
        <v>41095</v>
      </c>
      <c r="B264" s="27">
        <v>0.38541666666666669</v>
      </c>
      <c r="C264">
        <v>9</v>
      </c>
      <c r="D264" s="25">
        <v>20</v>
      </c>
      <c r="E264" s="25" t="s">
        <v>34</v>
      </c>
      <c r="F264" s="26">
        <v>3264.7727272727275</v>
      </c>
      <c r="G264" s="26">
        <v>22</v>
      </c>
      <c r="H264" s="26">
        <v>112000</v>
      </c>
      <c r="I264" s="50">
        <f t="shared" si="25"/>
        <v>385.43906818181819</v>
      </c>
      <c r="J264" s="50" t="str">
        <f t="shared" si="24"/>
        <v>Thursday</v>
      </c>
      <c r="K264" s="50">
        <f t="shared" si="26"/>
        <v>89600</v>
      </c>
      <c r="L264" s="31">
        <f t="shared" si="27"/>
        <v>4.3017753145292215</v>
      </c>
      <c r="M264" s="31">
        <f t="shared" si="28"/>
        <v>245.53571428571431</v>
      </c>
      <c r="N264" s="31">
        <f t="shared" si="29"/>
        <v>17.5199576446281</v>
      </c>
    </row>
    <row r="265" spans="1:14" x14ac:dyDescent="0.35">
      <c r="A265" s="28">
        <v>41095</v>
      </c>
      <c r="B265" s="27">
        <v>0.4055555555555555</v>
      </c>
      <c r="C265">
        <v>9</v>
      </c>
      <c r="D265" s="25">
        <v>20</v>
      </c>
      <c r="E265" s="25" t="s">
        <v>34</v>
      </c>
      <c r="F265" s="26">
        <v>3264.7727272727275</v>
      </c>
      <c r="G265" s="26">
        <v>30</v>
      </c>
      <c r="H265" s="26">
        <v>98000</v>
      </c>
      <c r="I265" s="50">
        <f t="shared" si="25"/>
        <v>385.43906818181819</v>
      </c>
      <c r="J265" s="50" t="str">
        <f t="shared" si="24"/>
        <v>Thursday</v>
      </c>
      <c r="K265" s="50">
        <f t="shared" si="26"/>
        <v>78400</v>
      </c>
      <c r="L265" s="31">
        <f t="shared" si="27"/>
        <v>4.9163146451762527</v>
      </c>
      <c r="M265" s="31">
        <f t="shared" si="28"/>
        <v>382.65306122448976</v>
      </c>
      <c r="N265" s="31">
        <f t="shared" si="29"/>
        <v>12.84796893939394</v>
      </c>
    </row>
    <row r="266" spans="1:14" x14ac:dyDescent="0.35">
      <c r="A266" s="28">
        <v>41095</v>
      </c>
      <c r="B266" s="27">
        <v>0.42499999999999999</v>
      </c>
      <c r="C266">
        <v>10</v>
      </c>
      <c r="D266" s="25">
        <v>20</v>
      </c>
      <c r="E266" s="25" t="s">
        <v>34</v>
      </c>
      <c r="F266" s="26">
        <v>2458.181818181818</v>
      </c>
      <c r="G266" s="26">
        <v>55</v>
      </c>
      <c r="H266" s="26">
        <v>70000</v>
      </c>
      <c r="I266" s="50">
        <f t="shared" si="25"/>
        <v>290.21294545454543</v>
      </c>
      <c r="J266" s="50" t="str">
        <f t="shared" si="24"/>
        <v>Thursday</v>
      </c>
      <c r="K266" s="50">
        <f t="shared" si="26"/>
        <v>56000</v>
      </c>
      <c r="L266" s="31">
        <f t="shared" si="27"/>
        <v>5.1823740259740259</v>
      </c>
      <c r="M266" s="31">
        <f t="shared" si="28"/>
        <v>982.14285714285722</v>
      </c>
      <c r="N266" s="31">
        <f t="shared" si="29"/>
        <v>5.276599008264462</v>
      </c>
    </row>
    <row r="267" spans="1:14" x14ac:dyDescent="0.35">
      <c r="A267" s="28">
        <v>41095</v>
      </c>
      <c r="B267" s="27">
        <v>0.4381944444444445</v>
      </c>
      <c r="C267">
        <v>10</v>
      </c>
      <c r="D267" s="25">
        <v>20</v>
      </c>
      <c r="E267" s="25" t="s">
        <v>45</v>
      </c>
      <c r="F267" s="26">
        <v>1728.409090909091</v>
      </c>
      <c r="G267" s="26">
        <v>7</v>
      </c>
      <c r="H267" s="26">
        <v>42000</v>
      </c>
      <c r="I267" s="50">
        <f t="shared" si="25"/>
        <v>204.05597727272729</v>
      </c>
      <c r="J267" s="50" t="str">
        <f t="shared" si="24"/>
        <v>Thursday</v>
      </c>
      <c r="K267" s="50">
        <f t="shared" si="26"/>
        <v>33600</v>
      </c>
      <c r="L267" s="31">
        <f t="shared" si="27"/>
        <v>6.0730945616883121</v>
      </c>
      <c r="M267" s="31">
        <f t="shared" si="28"/>
        <v>208.33333333333334</v>
      </c>
      <c r="N267" s="31">
        <f t="shared" si="29"/>
        <v>29.1508538961039</v>
      </c>
    </row>
    <row r="268" spans="1:14" x14ac:dyDescent="0.35">
      <c r="A268" s="28">
        <v>41095</v>
      </c>
      <c r="B268" s="27">
        <v>0.45624999999999999</v>
      </c>
      <c r="C268">
        <v>10</v>
      </c>
      <c r="D268" s="25">
        <v>20</v>
      </c>
      <c r="E268" s="25" t="s">
        <v>41</v>
      </c>
      <c r="F268" s="26">
        <v>883.40909090909111</v>
      </c>
      <c r="G268" s="26">
        <v>2</v>
      </c>
      <c r="H268" s="26">
        <v>28000</v>
      </c>
      <c r="I268" s="50">
        <f t="shared" si="25"/>
        <v>104.29527727272729</v>
      </c>
      <c r="J268" s="50" t="str">
        <f t="shared" si="24"/>
        <v>Thursday</v>
      </c>
      <c r="K268" s="50">
        <f t="shared" si="26"/>
        <v>22400</v>
      </c>
      <c r="L268" s="31">
        <f t="shared" si="27"/>
        <v>4.6560391639610401</v>
      </c>
      <c r="M268" s="31">
        <f t="shared" si="28"/>
        <v>89.285714285714292</v>
      </c>
      <c r="N268" s="31">
        <f t="shared" si="29"/>
        <v>52.147638636363645</v>
      </c>
    </row>
    <row r="269" spans="1:14" x14ac:dyDescent="0.35">
      <c r="A269" s="28">
        <v>41095</v>
      </c>
      <c r="B269" s="27">
        <v>0.46458333333333335</v>
      </c>
      <c r="C269">
        <v>11</v>
      </c>
      <c r="D269" s="25">
        <v>20</v>
      </c>
      <c r="E269" s="25" t="s">
        <v>41</v>
      </c>
      <c r="F269" s="26">
        <v>6952.045454545454</v>
      </c>
      <c r="G269" s="26">
        <v>5</v>
      </c>
      <c r="H269" s="26">
        <v>56000</v>
      </c>
      <c r="I269" s="50">
        <f t="shared" si="25"/>
        <v>820.75848636363628</v>
      </c>
      <c r="J269" s="50" t="str">
        <f t="shared" si="24"/>
        <v>Thursday</v>
      </c>
      <c r="K269" s="50">
        <f t="shared" si="26"/>
        <v>44800</v>
      </c>
      <c r="L269" s="31">
        <f t="shared" si="27"/>
        <v>18.320501927759739</v>
      </c>
      <c r="M269" s="31">
        <f t="shared" si="28"/>
        <v>111.60714285714285</v>
      </c>
      <c r="N269" s="31">
        <f t="shared" si="29"/>
        <v>164.15169727272726</v>
      </c>
    </row>
    <row r="270" spans="1:14" x14ac:dyDescent="0.35">
      <c r="A270" s="28">
        <v>41095</v>
      </c>
      <c r="B270" s="27">
        <v>0.47083333333333338</v>
      </c>
      <c r="C270">
        <v>11</v>
      </c>
      <c r="D270" s="25">
        <v>20</v>
      </c>
      <c r="E270" s="25" t="s">
        <v>34</v>
      </c>
      <c r="F270" s="26">
        <v>9832.7272727272721</v>
      </c>
      <c r="G270" s="26">
        <v>48</v>
      </c>
      <c r="H270" s="26">
        <v>84000</v>
      </c>
      <c r="I270" s="50">
        <f t="shared" si="25"/>
        <v>1160.8517818181817</v>
      </c>
      <c r="J270" s="50" t="str">
        <f t="shared" si="24"/>
        <v>Thursday</v>
      </c>
      <c r="K270" s="50">
        <f t="shared" si="26"/>
        <v>67200</v>
      </c>
      <c r="L270" s="31">
        <f t="shared" si="27"/>
        <v>17.274580086580084</v>
      </c>
      <c r="M270" s="31">
        <f t="shared" si="28"/>
        <v>714.28571428571433</v>
      </c>
      <c r="N270" s="31">
        <f t="shared" si="29"/>
        <v>24.184412121212119</v>
      </c>
    </row>
    <row r="271" spans="1:14" x14ac:dyDescent="0.35">
      <c r="A271" s="28">
        <v>41095</v>
      </c>
      <c r="B271" s="27">
        <v>0.48888888888888887</v>
      </c>
      <c r="C271">
        <v>11</v>
      </c>
      <c r="D271" s="25">
        <v>20</v>
      </c>
      <c r="E271" s="25" t="s">
        <v>43</v>
      </c>
      <c r="F271" s="26">
        <v>768.18181818181824</v>
      </c>
      <c r="G271" s="26">
        <v>9</v>
      </c>
      <c r="H271" s="26">
        <v>14000</v>
      </c>
      <c r="I271" s="50">
        <f t="shared" si="25"/>
        <v>90.691545454545462</v>
      </c>
      <c r="J271" s="50" t="str">
        <f t="shared" si="24"/>
        <v>Thursday</v>
      </c>
      <c r="K271" s="50">
        <f t="shared" si="26"/>
        <v>11200</v>
      </c>
      <c r="L271" s="31">
        <f t="shared" si="27"/>
        <v>8.0974594155844173</v>
      </c>
      <c r="M271" s="31">
        <f t="shared" si="28"/>
        <v>803.57142857142856</v>
      </c>
      <c r="N271" s="31">
        <f t="shared" si="29"/>
        <v>10.076838383838385</v>
      </c>
    </row>
    <row r="272" spans="1:14" x14ac:dyDescent="0.35">
      <c r="A272" s="28">
        <v>41095</v>
      </c>
      <c r="B272" s="27">
        <v>0.50902777777777775</v>
      </c>
      <c r="C272">
        <v>12</v>
      </c>
      <c r="D272" s="25">
        <v>20</v>
      </c>
      <c r="E272" s="25" t="s">
        <v>43</v>
      </c>
      <c r="F272" s="26">
        <v>768.18181818181824</v>
      </c>
      <c r="G272" s="26">
        <v>20</v>
      </c>
      <c r="H272" s="26">
        <v>28000</v>
      </c>
      <c r="I272" s="50">
        <f t="shared" si="25"/>
        <v>90.691545454545462</v>
      </c>
      <c r="J272" s="50" t="str">
        <f t="shared" si="24"/>
        <v>Thursday</v>
      </c>
      <c r="K272" s="50">
        <f t="shared" si="26"/>
        <v>22400</v>
      </c>
      <c r="L272" s="31">
        <f t="shared" si="27"/>
        <v>4.0487297077922086</v>
      </c>
      <c r="M272" s="31">
        <f t="shared" si="28"/>
        <v>892.85714285714278</v>
      </c>
      <c r="N272" s="31">
        <f t="shared" si="29"/>
        <v>4.5345772727272733</v>
      </c>
    </row>
    <row r="273" spans="1:14" x14ac:dyDescent="0.35">
      <c r="A273" s="28">
        <v>41095</v>
      </c>
      <c r="B273" s="27">
        <v>0.53263888888888888</v>
      </c>
      <c r="C273">
        <v>12</v>
      </c>
      <c r="D273" s="25">
        <v>20</v>
      </c>
      <c r="E273" s="25" t="s">
        <v>34</v>
      </c>
      <c r="F273" s="26">
        <v>2458.181818181818</v>
      </c>
      <c r="G273" s="26">
        <v>30</v>
      </c>
      <c r="H273" s="26">
        <v>84000</v>
      </c>
      <c r="I273" s="50">
        <f t="shared" si="25"/>
        <v>290.21294545454543</v>
      </c>
      <c r="J273" s="50" t="str">
        <f t="shared" si="24"/>
        <v>Thursday</v>
      </c>
      <c r="K273" s="50">
        <f t="shared" si="26"/>
        <v>67200</v>
      </c>
      <c r="L273" s="31">
        <f t="shared" si="27"/>
        <v>4.318645021645021</v>
      </c>
      <c r="M273" s="31">
        <f t="shared" si="28"/>
        <v>446.42857142857139</v>
      </c>
      <c r="N273" s="31">
        <f t="shared" si="29"/>
        <v>9.6737648484848471</v>
      </c>
    </row>
    <row r="274" spans="1:14" x14ac:dyDescent="0.35">
      <c r="A274" s="28">
        <v>41095</v>
      </c>
      <c r="B274" s="27">
        <v>0.54652777777777783</v>
      </c>
      <c r="C274">
        <v>13</v>
      </c>
      <c r="D274" s="25">
        <v>20</v>
      </c>
      <c r="E274" s="25" t="s">
        <v>41</v>
      </c>
      <c r="F274" s="26">
        <v>8680.4545454545441</v>
      </c>
      <c r="G274" s="26">
        <v>18</v>
      </c>
      <c r="H274" s="26">
        <v>84000</v>
      </c>
      <c r="I274" s="50">
        <f t="shared" si="25"/>
        <v>1024.8144636363634</v>
      </c>
      <c r="J274" s="50" t="str">
        <f t="shared" si="24"/>
        <v>Thursday</v>
      </c>
      <c r="K274" s="50">
        <f t="shared" si="26"/>
        <v>67200</v>
      </c>
      <c r="L274" s="31">
        <f t="shared" si="27"/>
        <v>15.250215232683979</v>
      </c>
      <c r="M274" s="31">
        <f t="shared" si="28"/>
        <v>267.85714285714289</v>
      </c>
      <c r="N274" s="31">
        <f t="shared" si="29"/>
        <v>56.934136868686856</v>
      </c>
    </row>
    <row r="275" spans="1:14" x14ac:dyDescent="0.35">
      <c r="A275" s="28">
        <v>41095</v>
      </c>
      <c r="B275" s="27">
        <v>0.55902777777777779</v>
      </c>
      <c r="C275">
        <v>13</v>
      </c>
      <c r="D275" s="25">
        <v>20</v>
      </c>
      <c r="E275" s="25" t="s">
        <v>34</v>
      </c>
      <c r="F275" s="26">
        <v>5722.954545454545</v>
      </c>
      <c r="G275" s="26">
        <v>18</v>
      </c>
      <c r="H275" s="26">
        <v>56000</v>
      </c>
      <c r="I275" s="50">
        <f t="shared" si="25"/>
        <v>675.65201363636356</v>
      </c>
      <c r="J275" s="50" t="str">
        <f t="shared" si="24"/>
        <v>Thursday</v>
      </c>
      <c r="K275" s="50">
        <f t="shared" si="26"/>
        <v>44800</v>
      </c>
      <c r="L275" s="31">
        <f t="shared" si="27"/>
        <v>15.081518161525972</v>
      </c>
      <c r="M275" s="31">
        <f t="shared" si="28"/>
        <v>401.78571428571428</v>
      </c>
      <c r="N275" s="31">
        <f t="shared" si="29"/>
        <v>37.536222979797977</v>
      </c>
    </row>
    <row r="276" spans="1:14" x14ac:dyDescent="0.35">
      <c r="A276" s="28">
        <v>41095</v>
      </c>
      <c r="B276" s="27">
        <v>0.56388888888888888</v>
      </c>
      <c r="C276">
        <v>13</v>
      </c>
      <c r="D276" s="25">
        <v>20</v>
      </c>
      <c r="E276" s="25" t="s">
        <v>46</v>
      </c>
      <c r="F276" s="26">
        <v>5991.8181818181811</v>
      </c>
      <c r="G276" s="26">
        <v>3</v>
      </c>
      <c r="H276" s="26">
        <v>28000</v>
      </c>
      <c r="I276" s="50">
        <f t="shared" si="25"/>
        <v>707.39405454545442</v>
      </c>
      <c r="J276" s="50" t="str">
        <f t="shared" si="24"/>
        <v>Thursday</v>
      </c>
      <c r="K276" s="50">
        <f t="shared" si="26"/>
        <v>22400</v>
      </c>
      <c r="L276" s="31">
        <f t="shared" si="27"/>
        <v>31.580091720779219</v>
      </c>
      <c r="M276" s="31">
        <f t="shared" si="28"/>
        <v>133.92857142857144</v>
      </c>
      <c r="N276" s="31">
        <f t="shared" si="29"/>
        <v>235.79801818181815</v>
      </c>
    </row>
    <row r="277" spans="1:14" x14ac:dyDescent="0.35">
      <c r="A277" s="28">
        <v>41095</v>
      </c>
      <c r="B277" s="27">
        <v>0.57986111111111105</v>
      </c>
      <c r="C277">
        <v>13</v>
      </c>
      <c r="D277" s="25">
        <v>20</v>
      </c>
      <c r="E277" s="25" t="s">
        <v>34</v>
      </c>
      <c r="F277" s="26">
        <v>4109.7727272727279</v>
      </c>
      <c r="G277" s="26">
        <v>18</v>
      </c>
      <c r="H277" s="26">
        <v>42000</v>
      </c>
      <c r="I277" s="50">
        <f t="shared" si="25"/>
        <v>485.19976818181823</v>
      </c>
      <c r="J277" s="50" t="str">
        <f t="shared" si="24"/>
        <v>Thursday</v>
      </c>
      <c r="K277" s="50">
        <f t="shared" si="26"/>
        <v>33600</v>
      </c>
      <c r="L277" s="31">
        <f t="shared" si="27"/>
        <v>14.440469291125543</v>
      </c>
      <c r="M277" s="31">
        <f t="shared" si="28"/>
        <v>535.71428571428578</v>
      </c>
      <c r="N277" s="31">
        <f t="shared" si="29"/>
        <v>26.955542676767678</v>
      </c>
    </row>
    <row r="278" spans="1:14" x14ac:dyDescent="0.35">
      <c r="A278" s="28">
        <v>41095</v>
      </c>
      <c r="B278" s="27">
        <v>0.58958333333333335</v>
      </c>
      <c r="C278">
        <v>14</v>
      </c>
      <c r="D278" s="25">
        <v>20</v>
      </c>
      <c r="E278" s="25" t="s">
        <v>41</v>
      </c>
      <c r="F278" s="26">
        <v>7797.045454545454</v>
      </c>
      <c r="G278" s="26">
        <v>27</v>
      </c>
      <c r="H278" s="26">
        <v>168000</v>
      </c>
      <c r="I278" s="50">
        <f t="shared" si="25"/>
        <v>920.51918636363632</v>
      </c>
      <c r="J278" s="50" t="str">
        <f t="shared" si="24"/>
        <v>Thursday</v>
      </c>
      <c r="K278" s="50">
        <f t="shared" si="26"/>
        <v>134400</v>
      </c>
      <c r="L278" s="31">
        <f t="shared" si="27"/>
        <v>6.8491010890151509</v>
      </c>
      <c r="M278" s="31">
        <f t="shared" si="28"/>
        <v>200.89285714285714</v>
      </c>
      <c r="N278" s="31">
        <f t="shared" si="29"/>
        <v>34.093303198653196</v>
      </c>
    </row>
    <row r="279" spans="1:14" x14ac:dyDescent="0.35">
      <c r="A279" s="28">
        <v>41095</v>
      </c>
      <c r="B279" s="27">
        <v>0.59930555555555554</v>
      </c>
      <c r="C279">
        <v>14</v>
      </c>
      <c r="D279" s="25">
        <v>20</v>
      </c>
      <c r="E279" s="25" t="s">
        <v>34</v>
      </c>
      <c r="F279" s="26">
        <v>4916.363636363636</v>
      </c>
      <c r="G279" s="26">
        <v>10</v>
      </c>
      <c r="H279" s="26">
        <v>42000</v>
      </c>
      <c r="I279" s="50">
        <f t="shared" si="25"/>
        <v>580.42589090909087</v>
      </c>
      <c r="J279" s="50" t="str">
        <f t="shared" si="24"/>
        <v>Thursday</v>
      </c>
      <c r="K279" s="50">
        <f t="shared" si="26"/>
        <v>33600</v>
      </c>
      <c r="L279" s="31">
        <f t="shared" si="27"/>
        <v>17.274580086580084</v>
      </c>
      <c r="M279" s="31">
        <f t="shared" si="28"/>
        <v>297.61904761904765</v>
      </c>
      <c r="N279" s="31">
        <f t="shared" si="29"/>
        <v>58.04258909090909</v>
      </c>
    </row>
    <row r="280" spans="1:14" x14ac:dyDescent="0.35">
      <c r="A280" s="28">
        <v>41095</v>
      </c>
      <c r="B280" s="27">
        <v>0.62916666666666665</v>
      </c>
      <c r="C280">
        <v>15</v>
      </c>
      <c r="D280" s="25">
        <v>20</v>
      </c>
      <c r="E280" s="25" t="s">
        <v>46</v>
      </c>
      <c r="F280" s="26">
        <v>998.63636363636374</v>
      </c>
      <c r="G280" s="26">
        <v>14</v>
      </c>
      <c r="H280" s="26">
        <v>42000</v>
      </c>
      <c r="I280" s="50">
        <f t="shared" si="25"/>
        <v>117.8990090909091</v>
      </c>
      <c r="J280" s="50" t="str">
        <f t="shared" si="24"/>
        <v>Thursday</v>
      </c>
      <c r="K280" s="50">
        <f t="shared" si="26"/>
        <v>33600</v>
      </c>
      <c r="L280" s="31">
        <f t="shared" si="27"/>
        <v>3.5088990800865805</v>
      </c>
      <c r="M280" s="31">
        <f t="shared" si="28"/>
        <v>416.66666666666669</v>
      </c>
      <c r="N280" s="31">
        <f t="shared" si="29"/>
        <v>8.4213577922077931</v>
      </c>
    </row>
    <row r="281" spans="1:14" x14ac:dyDescent="0.35">
      <c r="A281" s="28">
        <v>41095</v>
      </c>
      <c r="B281" s="27">
        <v>0.63958333333333328</v>
      </c>
      <c r="C281">
        <v>15</v>
      </c>
      <c r="D281" s="25">
        <v>20</v>
      </c>
      <c r="E281" s="25" t="s">
        <v>34</v>
      </c>
      <c r="F281" s="26">
        <v>806.59090909090901</v>
      </c>
      <c r="G281" s="26">
        <v>2</v>
      </c>
      <c r="H281" s="26">
        <v>28000</v>
      </c>
      <c r="I281" s="50">
        <f t="shared" si="25"/>
        <v>95.22612272727271</v>
      </c>
      <c r="J281" s="50" t="str">
        <f t="shared" si="24"/>
        <v>Thursday</v>
      </c>
      <c r="K281" s="50">
        <f t="shared" si="26"/>
        <v>22400</v>
      </c>
      <c r="L281" s="31">
        <f t="shared" si="27"/>
        <v>4.2511661931818177</v>
      </c>
      <c r="M281" s="31">
        <f t="shared" si="28"/>
        <v>89.285714285714292</v>
      </c>
      <c r="N281" s="31">
        <f t="shared" si="29"/>
        <v>47.613061363636355</v>
      </c>
    </row>
    <row r="282" spans="1:14" x14ac:dyDescent="0.35">
      <c r="A282" s="28">
        <v>41095</v>
      </c>
      <c r="B282" s="27">
        <v>0.63958333333333328</v>
      </c>
      <c r="C282">
        <v>15</v>
      </c>
      <c r="D282" s="25">
        <v>20</v>
      </c>
      <c r="E282" s="25" t="s">
        <v>44</v>
      </c>
      <c r="F282" s="26">
        <v>2995.9090909090905</v>
      </c>
      <c r="G282" s="26">
        <v>9</v>
      </c>
      <c r="H282" s="26">
        <v>28000</v>
      </c>
      <c r="I282" s="50">
        <f t="shared" si="25"/>
        <v>353.69702727272721</v>
      </c>
      <c r="J282" s="50" t="str">
        <f t="shared" si="24"/>
        <v>Thursday</v>
      </c>
      <c r="K282" s="50">
        <f t="shared" si="26"/>
        <v>22400</v>
      </c>
      <c r="L282" s="31">
        <f t="shared" si="27"/>
        <v>15.790045860389609</v>
      </c>
      <c r="M282" s="31">
        <f t="shared" si="28"/>
        <v>401.78571428571428</v>
      </c>
      <c r="N282" s="31">
        <f t="shared" si="29"/>
        <v>39.299669696969687</v>
      </c>
    </row>
    <row r="283" spans="1:14" x14ac:dyDescent="0.35">
      <c r="A283" s="28">
        <v>41095</v>
      </c>
      <c r="B283" s="27">
        <v>0.65902777777777777</v>
      </c>
      <c r="C283">
        <v>15</v>
      </c>
      <c r="D283" s="25">
        <v>20</v>
      </c>
      <c r="E283" s="25" t="s">
        <v>34</v>
      </c>
      <c r="F283" s="26">
        <v>1651.590909090909</v>
      </c>
      <c r="G283" s="26">
        <v>31</v>
      </c>
      <c r="H283" s="26">
        <v>42000</v>
      </c>
      <c r="I283" s="50">
        <f t="shared" si="25"/>
        <v>194.98682272727271</v>
      </c>
      <c r="J283" s="50" t="str">
        <f t="shared" si="24"/>
        <v>Thursday</v>
      </c>
      <c r="K283" s="50">
        <f t="shared" si="26"/>
        <v>33600</v>
      </c>
      <c r="L283" s="31">
        <f t="shared" si="27"/>
        <v>5.8031792478354971</v>
      </c>
      <c r="M283" s="31">
        <f t="shared" si="28"/>
        <v>922.61904761904771</v>
      </c>
      <c r="N283" s="31">
        <f t="shared" si="29"/>
        <v>6.2898975073313776</v>
      </c>
    </row>
    <row r="284" spans="1:14" x14ac:dyDescent="0.35">
      <c r="A284" s="28">
        <v>41095</v>
      </c>
      <c r="B284" s="27">
        <v>0.67083333333333339</v>
      </c>
      <c r="C284">
        <v>16</v>
      </c>
      <c r="D284" s="25">
        <v>20</v>
      </c>
      <c r="E284" s="25" t="s">
        <v>51</v>
      </c>
      <c r="F284" s="26">
        <v>883.40909090909111</v>
      </c>
      <c r="G284" s="26">
        <v>13</v>
      </c>
      <c r="H284" s="26">
        <v>14000</v>
      </c>
      <c r="I284" s="50">
        <f t="shared" si="25"/>
        <v>104.29527727272729</v>
      </c>
      <c r="J284" s="50" t="str">
        <f t="shared" si="24"/>
        <v>Thursday</v>
      </c>
      <c r="K284" s="50">
        <f t="shared" si="26"/>
        <v>11200</v>
      </c>
      <c r="L284" s="31">
        <f t="shared" si="27"/>
        <v>9.3120783279220802</v>
      </c>
      <c r="M284" s="31">
        <f t="shared" si="28"/>
        <v>1160.7142857142858</v>
      </c>
      <c r="N284" s="31">
        <f t="shared" si="29"/>
        <v>8.0227136363636369</v>
      </c>
    </row>
    <row r="285" spans="1:14" x14ac:dyDescent="0.35">
      <c r="A285" s="28">
        <v>41095</v>
      </c>
      <c r="B285" s="27">
        <v>0.67847222222222225</v>
      </c>
      <c r="C285">
        <v>16</v>
      </c>
      <c r="D285" s="25">
        <v>20</v>
      </c>
      <c r="E285" s="25" t="s">
        <v>43</v>
      </c>
      <c r="F285" s="26">
        <v>768.18181818181824</v>
      </c>
      <c r="G285" s="26">
        <v>31</v>
      </c>
      <c r="H285" s="26">
        <v>28000</v>
      </c>
      <c r="I285" s="50">
        <f t="shared" si="25"/>
        <v>90.691545454545462</v>
      </c>
      <c r="J285" s="50" t="str">
        <f t="shared" si="24"/>
        <v>Thursday</v>
      </c>
      <c r="K285" s="50">
        <f t="shared" si="26"/>
        <v>22400</v>
      </c>
      <c r="L285" s="31">
        <f t="shared" si="27"/>
        <v>4.0487297077922086</v>
      </c>
      <c r="M285" s="31">
        <f t="shared" si="28"/>
        <v>1383.9285714285713</v>
      </c>
      <c r="N285" s="31">
        <f t="shared" si="29"/>
        <v>2.925533724340176</v>
      </c>
    </row>
    <row r="286" spans="1:14" x14ac:dyDescent="0.35">
      <c r="A286" s="28">
        <v>41095</v>
      </c>
      <c r="B286" s="27">
        <v>0.6875</v>
      </c>
      <c r="C286">
        <v>16</v>
      </c>
      <c r="D286" s="25">
        <v>20</v>
      </c>
      <c r="E286" s="25" t="s">
        <v>46</v>
      </c>
      <c r="F286" s="26">
        <v>2995.9090909090905</v>
      </c>
      <c r="G286" s="26">
        <v>12</v>
      </c>
      <c r="H286" s="26">
        <v>112000</v>
      </c>
      <c r="I286" s="50">
        <f t="shared" si="25"/>
        <v>353.69702727272721</v>
      </c>
      <c r="J286" s="50" t="str">
        <f t="shared" si="24"/>
        <v>Thursday</v>
      </c>
      <c r="K286" s="50">
        <f t="shared" si="26"/>
        <v>89600</v>
      </c>
      <c r="L286" s="31">
        <f t="shared" si="27"/>
        <v>3.9475114650974024</v>
      </c>
      <c r="M286" s="31">
        <f t="shared" si="28"/>
        <v>133.92857142857144</v>
      </c>
      <c r="N286" s="31">
        <f t="shared" si="29"/>
        <v>29.474752272727269</v>
      </c>
    </row>
    <row r="287" spans="1:14" x14ac:dyDescent="0.35">
      <c r="A287" s="28">
        <v>41095</v>
      </c>
      <c r="B287" s="27">
        <v>0.69097222222222221</v>
      </c>
      <c r="C287">
        <v>16</v>
      </c>
      <c r="D287" s="25">
        <v>20</v>
      </c>
      <c r="E287" s="25" t="s">
        <v>51</v>
      </c>
      <c r="F287" s="26">
        <v>883.40909090909111</v>
      </c>
      <c r="G287" s="26">
        <v>21</v>
      </c>
      <c r="H287" s="26">
        <v>28000</v>
      </c>
      <c r="I287" s="50">
        <f t="shared" si="25"/>
        <v>104.29527727272729</v>
      </c>
      <c r="J287" s="50" t="str">
        <f t="shared" si="24"/>
        <v>Thursday</v>
      </c>
      <c r="K287" s="50">
        <f t="shared" si="26"/>
        <v>22400</v>
      </c>
      <c r="L287" s="31">
        <f t="shared" si="27"/>
        <v>4.6560391639610401</v>
      </c>
      <c r="M287" s="31">
        <f t="shared" si="28"/>
        <v>937.5</v>
      </c>
      <c r="N287" s="31">
        <f t="shared" si="29"/>
        <v>4.9664417748917753</v>
      </c>
    </row>
    <row r="288" spans="1:14" x14ac:dyDescent="0.35">
      <c r="A288" s="28">
        <v>41095</v>
      </c>
      <c r="B288" s="27">
        <v>0.70347222222222217</v>
      </c>
      <c r="C288">
        <v>16</v>
      </c>
      <c r="D288" s="25">
        <v>20</v>
      </c>
      <c r="E288" s="25" t="s">
        <v>46</v>
      </c>
      <c r="F288" s="26">
        <v>2995.9090909090905</v>
      </c>
      <c r="G288" s="26">
        <v>7</v>
      </c>
      <c r="H288" s="26">
        <v>126000</v>
      </c>
      <c r="I288" s="50">
        <f t="shared" si="25"/>
        <v>353.69702727272721</v>
      </c>
      <c r="J288" s="50" t="str">
        <f t="shared" si="24"/>
        <v>Thursday</v>
      </c>
      <c r="K288" s="50">
        <f t="shared" si="26"/>
        <v>100800</v>
      </c>
      <c r="L288" s="31">
        <f t="shared" si="27"/>
        <v>3.5088990800865796</v>
      </c>
      <c r="M288" s="31">
        <f t="shared" si="28"/>
        <v>69.444444444444443</v>
      </c>
      <c r="N288" s="31">
        <f t="shared" si="29"/>
        <v>50.528146753246745</v>
      </c>
    </row>
    <row r="289" spans="1:14" x14ac:dyDescent="0.35">
      <c r="A289" s="28">
        <v>41095</v>
      </c>
      <c r="B289" s="27">
        <v>0.71944444444444444</v>
      </c>
      <c r="C289">
        <v>17</v>
      </c>
      <c r="D289" s="25">
        <v>20</v>
      </c>
      <c r="E289" s="25" t="s">
        <v>34</v>
      </c>
      <c r="F289" s="26">
        <v>6567.954545454546</v>
      </c>
      <c r="G289" s="26">
        <v>18</v>
      </c>
      <c r="H289" s="26">
        <v>112000</v>
      </c>
      <c r="I289" s="50">
        <f t="shared" si="25"/>
        <v>775.41271363636372</v>
      </c>
      <c r="J289" s="50" t="str">
        <f t="shared" si="24"/>
        <v>Thursday</v>
      </c>
      <c r="K289" s="50">
        <f t="shared" si="26"/>
        <v>89600</v>
      </c>
      <c r="L289" s="31">
        <f t="shared" si="27"/>
        <v>8.6541597504058441</v>
      </c>
      <c r="M289" s="31">
        <f t="shared" si="28"/>
        <v>200.89285714285714</v>
      </c>
      <c r="N289" s="31">
        <f t="shared" si="29"/>
        <v>43.078484090909093</v>
      </c>
    </row>
    <row r="290" spans="1:14" x14ac:dyDescent="0.35">
      <c r="A290" s="28">
        <v>41095</v>
      </c>
      <c r="B290" s="27">
        <v>0.72430555555555554</v>
      </c>
      <c r="C290">
        <v>17</v>
      </c>
      <c r="D290" s="25">
        <v>20</v>
      </c>
      <c r="E290" s="25" t="s">
        <v>43</v>
      </c>
      <c r="F290" s="26">
        <v>2304.5454545454545</v>
      </c>
      <c r="G290" s="26">
        <v>13</v>
      </c>
      <c r="H290" s="26">
        <v>42000</v>
      </c>
      <c r="I290" s="50">
        <f t="shared" si="25"/>
        <v>272.07463636363633</v>
      </c>
      <c r="J290" s="50" t="str">
        <f t="shared" si="24"/>
        <v>Thursday</v>
      </c>
      <c r="K290" s="50">
        <f t="shared" si="26"/>
        <v>33600</v>
      </c>
      <c r="L290" s="31">
        <f t="shared" si="27"/>
        <v>8.0974594155844155</v>
      </c>
      <c r="M290" s="31">
        <f t="shared" si="28"/>
        <v>386.90476190476193</v>
      </c>
      <c r="N290" s="31">
        <f t="shared" si="29"/>
        <v>20.92881818181818</v>
      </c>
    </row>
    <row r="291" spans="1:14" x14ac:dyDescent="0.35">
      <c r="A291" s="28">
        <v>41095</v>
      </c>
      <c r="B291" s="27">
        <v>0.72430555555555554</v>
      </c>
      <c r="C291">
        <v>17</v>
      </c>
      <c r="D291" s="25">
        <v>20</v>
      </c>
      <c r="E291" s="25" t="s">
        <v>51</v>
      </c>
      <c r="F291" s="26">
        <v>883.40909090909111</v>
      </c>
      <c r="G291" s="26">
        <v>5</v>
      </c>
      <c r="H291" s="26">
        <v>14000</v>
      </c>
      <c r="I291" s="50">
        <f t="shared" si="25"/>
        <v>104.29527727272729</v>
      </c>
      <c r="J291" s="50" t="str">
        <f t="shared" si="24"/>
        <v>Thursday</v>
      </c>
      <c r="K291" s="50">
        <f t="shared" si="26"/>
        <v>11200</v>
      </c>
      <c r="L291" s="31">
        <f t="shared" si="27"/>
        <v>9.3120783279220802</v>
      </c>
      <c r="M291" s="31">
        <f t="shared" si="28"/>
        <v>446.42857142857139</v>
      </c>
      <c r="N291" s="31">
        <f t="shared" si="29"/>
        <v>20.859055454545459</v>
      </c>
    </row>
    <row r="292" spans="1:14" x14ac:dyDescent="0.35">
      <c r="A292" s="28">
        <v>41095</v>
      </c>
      <c r="B292" s="27">
        <v>0.7368055555555556</v>
      </c>
      <c r="C292">
        <v>17</v>
      </c>
      <c r="D292" s="25">
        <v>20</v>
      </c>
      <c r="E292" s="25" t="s">
        <v>34</v>
      </c>
      <c r="F292" s="26">
        <v>12290.909090909092</v>
      </c>
      <c r="G292" s="26">
        <v>35</v>
      </c>
      <c r="H292" s="26">
        <v>140000</v>
      </c>
      <c r="I292" s="50">
        <f t="shared" si="25"/>
        <v>1451.0647272727274</v>
      </c>
      <c r="J292" s="50" t="str">
        <f t="shared" si="24"/>
        <v>Thursday</v>
      </c>
      <c r="K292" s="50">
        <f t="shared" si="26"/>
        <v>112000</v>
      </c>
      <c r="L292" s="31">
        <f t="shared" si="27"/>
        <v>12.955935064935066</v>
      </c>
      <c r="M292" s="31">
        <f t="shared" si="28"/>
        <v>312.5</v>
      </c>
      <c r="N292" s="31">
        <f t="shared" si="29"/>
        <v>41.458992207792214</v>
      </c>
    </row>
    <row r="293" spans="1:14" x14ac:dyDescent="0.35">
      <c r="A293" s="28">
        <v>41095</v>
      </c>
      <c r="B293" s="27">
        <v>0.7368055555555556</v>
      </c>
      <c r="C293">
        <v>17</v>
      </c>
      <c r="D293" s="25">
        <v>20</v>
      </c>
      <c r="E293" s="25" t="s">
        <v>52</v>
      </c>
      <c r="F293" s="26">
        <v>1651.590909090909</v>
      </c>
      <c r="G293" s="26">
        <v>5</v>
      </c>
      <c r="H293" s="26">
        <v>28000</v>
      </c>
      <c r="I293" s="50">
        <f t="shared" si="25"/>
        <v>194.98682272727271</v>
      </c>
      <c r="J293" s="50" t="str">
        <f t="shared" si="24"/>
        <v>Thursday</v>
      </c>
      <c r="K293" s="50">
        <f t="shared" si="26"/>
        <v>22400</v>
      </c>
      <c r="L293" s="31">
        <f t="shared" si="27"/>
        <v>8.7047688717532452</v>
      </c>
      <c r="M293" s="31">
        <f t="shared" si="28"/>
        <v>223.21428571428569</v>
      </c>
      <c r="N293" s="31">
        <f t="shared" si="29"/>
        <v>38.997364545454545</v>
      </c>
    </row>
    <row r="294" spans="1:14" x14ac:dyDescent="0.35">
      <c r="A294" s="28">
        <v>41095</v>
      </c>
      <c r="B294" s="27">
        <v>0.74097222222222225</v>
      </c>
      <c r="C294">
        <v>17</v>
      </c>
      <c r="D294" s="25">
        <v>20</v>
      </c>
      <c r="E294" s="25" t="s">
        <v>51</v>
      </c>
      <c r="F294" s="26">
        <v>883.40909090909111</v>
      </c>
      <c r="G294" s="26">
        <v>1</v>
      </c>
      <c r="H294" s="26">
        <v>28000</v>
      </c>
      <c r="I294" s="50">
        <f t="shared" si="25"/>
        <v>104.29527727272729</v>
      </c>
      <c r="J294" s="50" t="str">
        <f t="shared" si="24"/>
        <v>Thursday</v>
      </c>
      <c r="K294" s="50">
        <f t="shared" si="26"/>
        <v>22400</v>
      </c>
      <c r="L294" s="31">
        <f t="shared" si="27"/>
        <v>4.6560391639610401</v>
      </c>
      <c r="M294" s="31">
        <f t="shared" si="28"/>
        <v>44.642857142857146</v>
      </c>
      <c r="N294" s="31">
        <f t="shared" si="29"/>
        <v>104.29527727272729</v>
      </c>
    </row>
    <row r="295" spans="1:14" x14ac:dyDescent="0.35">
      <c r="A295" s="28">
        <v>41095</v>
      </c>
      <c r="B295" s="27">
        <v>0.74513888888888891</v>
      </c>
      <c r="C295">
        <v>17</v>
      </c>
      <c r="D295" s="25">
        <v>20</v>
      </c>
      <c r="E295" s="25" t="s">
        <v>41</v>
      </c>
      <c r="F295" s="26">
        <v>31188.181818181816</v>
      </c>
      <c r="G295" s="26">
        <v>49</v>
      </c>
      <c r="H295" s="26">
        <v>714000</v>
      </c>
      <c r="I295" s="50">
        <f t="shared" si="25"/>
        <v>3682.0767454545453</v>
      </c>
      <c r="J295" s="50" t="str">
        <f t="shared" si="24"/>
        <v>Thursday</v>
      </c>
      <c r="K295" s="50">
        <f t="shared" si="26"/>
        <v>571200</v>
      </c>
      <c r="L295" s="31">
        <f t="shared" si="27"/>
        <v>6.4462127896613186</v>
      </c>
      <c r="M295" s="31">
        <f t="shared" si="28"/>
        <v>85.784313725490193</v>
      </c>
      <c r="N295" s="31">
        <f t="shared" si="29"/>
        <v>75.144423376623379</v>
      </c>
    </row>
    <row r="296" spans="1:14" x14ac:dyDescent="0.35">
      <c r="A296" s="28">
        <v>41095</v>
      </c>
      <c r="B296" s="27">
        <v>0.74652777777777779</v>
      </c>
      <c r="C296">
        <v>17</v>
      </c>
      <c r="D296" s="25">
        <v>20</v>
      </c>
      <c r="E296" s="25" t="s">
        <v>43</v>
      </c>
      <c r="F296" s="26">
        <v>3072.727272727273</v>
      </c>
      <c r="G296" s="26">
        <v>59</v>
      </c>
      <c r="H296" s="26">
        <v>84000</v>
      </c>
      <c r="I296" s="50">
        <f t="shared" si="25"/>
        <v>362.76618181818185</v>
      </c>
      <c r="J296" s="50" t="str">
        <f t="shared" si="24"/>
        <v>Thursday</v>
      </c>
      <c r="K296" s="50">
        <f t="shared" si="26"/>
        <v>67200</v>
      </c>
      <c r="L296" s="31">
        <f t="shared" si="27"/>
        <v>5.3983062770562773</v>
      </c>
      <c r="M296" s="31">
        <f t="shared" si="28"/>
        <v>877.97619047619048</v>
      </c>
      <c r="N296" s="31">
        <f t="shared" si="29"/>
        <v>6.1485793528505397</v>
      </c>
    </row>
    <row r="297" spans="1:14" x14ac:dyDescent="0.35">
      <c r="A297" s="28">
        <v>41095</v>
      </c>
      <c r="B297" s="27">
        <v>0.7680555555555556</v>
      </c>
      <c r="C297">
        <v>18</v>
      </c>
      <c r="D297" s="25">
        <v>20</v>
      </c>
      <c r="E297" s="25" t="s">
        <v>51</v>
      </c>
      <c r="F297" s="26">
        <v>1766.8181818181822</v>
      </c>
      <c r="G297" s="26">
        <v>11</v>
      </c>
      <c r="H297" s="26">
        <v>42000</v>
      </c>
      <c r="I297" s="50">
        <f t="shared" si="25"/>
        <v>208.59055454545458</v>
      </c>
      <c r="J297" s="50" t="str">
        <f t="shared" si="24"/>
        <v>Thursday</v>
      </c>
      <c r="K297" s="50">
        <f t="shared" si="26"/>
        <v>33600</v>
      </c>
      <c r="L297" s="31">
        <f t="shared" si="27"/>
        <v>6.2080522186147196</v>
      </c>
      <c r="M297" s="31">
        <f t="shared" si="28"/>
        <v>327.38095238095235</v>
      </c>
      <c r="N297" s="31">
        <f t="shared" si="29"/>
        <v>18.962777685950417</v>
      </c>
    </row>
    <row r="298" spans="1:14" x14ac:dyDescent="0.35">
      <c r="A298" s="28">
        <v>41095</v>
      </c>
      <c r="B298" s="27">
        <v>0.78402777777777777</v>
      </c>
      <c r="C298">
        <v>18</v>
      </c>
      <c r="D298" s="25">
        <v>20</v>
      </c>
      <c r="E298" s="25" t="s">
        <v>43</v>
      </c>
      <c r="F298" s="26">
        <v>1536.3636363636365</v>
      </c>
      <c r="G298" s="26">
        <v>13</v>
      </c>
      <c r="H298" s="26">
        <v>84000</v>
      </c>
      <c r="I298" s="50">
        <f t="shared" si="25"/>
        <v>181.38309090909092</v>
      </c>
      <c r="J298" s="50" t="str">
        <f t="shared" si="24"/>
        <v>Thursday</v>
      </c>
      <c r="K298" s="50">
        <f t="shared" si="26"/>
        <v>67200</v>
      </c>
      <c r="L298" s="31">
        <f t="shared" si="27"/>
        <v>2.6991531385281387</v>
      </c>
      <c r="M298" s="31">
        <f t="shared" si="28"/>
        <v>193.45238095238096</v>
      </c>
      <c r="N298" s="31">
        <f t="shared" si="29"/>
        <v>13.952545454545456</v>
      </c>
    </row>
    <row r="299" spans="1:14" x14ac:dyDescent="0.35">
      <c r="A299" s="28">
        <v>41095</v>
      </c>
      <c r="B299" s="27">
        <v>0.78402777777777777</v>
      </c>
      <c r="C299">
        <v>18</v>
      </c>
      <c r="D299" s="25">
        <v>20</v>
      </c>
      <c r="E299" s="25" t="s">
        <v>49</v>
      </c>
      <c r="F299" s="26">
        <v>1536.3636363636365</v>
      </c>
      <c r="G299" s="26">
        <v>13</v>
      </c>
      <c r="H299" s="26">
        <v>14000</v>
      </c>
      <c r="I299" s="50">
        <f t="shared" si="25"/>
        <v>181.38309090909092</v>
      </c>
      <c r="J299" s="50" t="str">
        <f t="shared" si="24"/>
        <v>Thursday</v>
      </c>
      <c r="K299" s="50">
        <f t="shared" si="26"/>
        <v>11200</v>
      </c>
      <c r="L299" s="31">
        <f t="shared" si="27"/>
        <v>16.194918831168835</v>
      </c>
      <c r="M299" s="31">
        <f t="shared" si="28"/>
        <v>1160.7142857142858</v>
      </c>
      <c r="N299" s="31">
        <f t="shared" si="29"/>
        <v>13.952545454545456</v>
      </c>
    </row>
    <row r="300" spans="1:14" x14ac:dyDescent="0.35">
      <c r="A300" s="28">
        <v>41095</v>
      </c>
      <c r="B300" s="27">
        <v>0.78888888888888886</v>
      </c>
      <c r="C300">
        <v>18</v>
      </c>
      <c r="D300" s="25">
        <v>20</v>
      </c>
      <c r="E300" s="25" t="s">
        <v>51</v>
      </c>
      <c r="F300" s="26">
        <v>1766.8181818181822</v>
      </c>
      <c r="G300" s="26">
        <v>21</v>
      </c>
      <c r="H300" s="26">
        <v>56000</v>
      </c>
      <c r="I300" s="50">
        <f t="shared" si="25"/>
        <v>208.59055454545458</v>
      </c>
      <c r="J300" s="50" t="str">
        <f t="shared" si="24"/>
        <v>Thursday</v>
      </c>
      <c r="K300" s="50">
        <f t="shared" si="26"/>
        <v>44800</v>
      </c>
      <c r="L300" s="31">
        <f t="shared" si="27"/>
        <v>4.6560391639610401</v>
      </c>
      <c r="M300" s="31">
        <f t="shared" si="28"/>
        <v>468.75</v>
      </c>
      <c r="N300" s="31">
        <f t="shared" si="29"/>
        <v>9.9328835497835506</v>
      </c>
    </row>
    <row r="301" spans="1:14" x14ac:dyDescent="0.35">
      <c r="A301" s="28">
        <v>41095</v>
      </c>
      <c r="B301" s="27">
        <v>0.80694444444444446</v>
      </c>
      <c r="C301">
        <v>19</v>
      </c>
      <c r="D301" s="25">
        <v>20</v>
      </c>
      <c r="E301" s="25" t="s">
        <v>51</v>
      </c>
      <c r="F301" s="26">
        <v>4417.045454545454</v>
      </c>
      <c r="G301" s="26">
        <v>14</v>
      </c>
      <c r="H301" s="26">
        <v>56000</v>
      </c>
      <c r="I301" s="50">
        <f t="shared" si="25"/>
        <v>521.47638636363627</v>
      </c>
      <c r="J301" s="50" t="str">
        <f t="shared" si="24"/>
        <v>Thursday</v>
      </c>
      <c r="K301" s="50">
        <f t="shared" si="26"/>
        <v>44800</v>
      </c>
      <c r="L301" s="31">
        <f t="shared" si="27"/>
        <v>11.640097909902595</v>
      </c>
      <c r="M301" s="31">
        <f t="shared" si="28"/>
        <v>312.5</v>
      </c>
      <c r="N301" s="31">
        <f t="shared" si="29"/>
        <v>37.248313311688307</v>
      </c>
    </row>
    <row r="302" spans="1:14" x14ac:dyDescent="0.35">
      <c r="A302" s="28">
        <v>41095</v>
      </c>
      <c r="B302" s="27">
        <v>0.8125</v>
      </c>
      <c r="C302">
        <v>19</v>
      </c>
      <c r="D302" s="25">
        <v>20</v>
      </c>
      <c r="E302" s="25" t="s">
        <v>49</v>
      </c>
      <c r="F302" s="26">
        <v>768.18181818181824</v>
      </c>
      <c r="G302" s="26">
        <v>8</v>
      </c>
      <c r="H302" s="26">
        <v>14000</v>
      </c>
      <c r="I302" s="50">
        <f t="shared" si="25"/>
        <v>90.691545454545462</v>
      </c>
      <c r="J302" s="50" t="str">
        <f t="shared" si="24"/>
        <v>Thursday</v>
      </c>
      <c r="K302" s="50">
        <f t="shared" si="26"/>
        <v>11200</v>
      </c>
      <c r="L302" s="31">
        <f t="shared" si="27"/>
        <v>8.0974594155844173</v>
      </c>
      <c r="M302" s="31">
        <f t="shared" si="28"/>
        <v>714.28571428571433</v>
      </c>
      <c r="N302" s="31">
        <f t="shared" si="29"/>
        <v>11.336443181818183</v>
      </c>
    </row>
    <row r="303" spans="1:14" x14ac:dyDescent="0.35">
      <c r="A303" s="28">
        <v>41095</v>
      </c>
      <c r="B303" s="27">
        <v>0.8208333333333333</v>
      </c>
      <c r="C303">
        <v>19</v>
      </c>
      <c r="D303" s="25">
        <v>20</v>
      </c>
      <c r="E303" s="25" t="s">
        <v>50</v>
      </c>
      <c r="F303" s="26">
        <v>2880.681818181818</v>
      </c>
      <c r="G303" s="26">
        <v>55</v>
      </c>
      <c r="H303" s="26">
        <v>112000</v>
      </c>
      <c r="I303" s="50">
        <f t="shared" si="25"/>
        <v>340.09329545454545</v>
      </c>
      <c r="J303" s="50" t="str">
        <f t="shared" si="24"/>
        <v>Thursday</v>
      </c>
      <c r="K303" s="50">
        <f t="shared" si="26"/>
        <v>89600</v>
      </c>
      <c r="L303" s="31">
        <f t="shared" si="27"/>
        <v>3.7956841010551949</v>
      </c>
      <c r="M303" s="31">
        <f t="shared" si="28"/>
        <v>613.83928571428567</v>
      </c>
      <c r="N303" s="31">
        <f t="shared" si="29"/>
        <v>6.1835144628099172</v>
      </c>
    </row>
    <row r="304" spans="1:14" x14ac:dyDescent="0.35">
      <c r="A304" s="28">
        <v>41095</v>
      </c>
      <c r="B304" s="27">
        <v>0.82777777777777783</v>
      </c>
      <c r="C304">
        <v>19</v>
      </c>
      <c r="D304" s="25">
        <v>20</v>
      </c>
      <c r="E304" s="25" t="s">
        <v>51</v>
      </c>
      <c r="F304" s="26">
        <v>4417.045454545454</v>
      </c>
      <c r="G304" s="26">
        <v>8</v>
      </c>
      <c r="H304" s="26">
        <v>42000</v>
      </c>
      <c r="I304" s="50">
        <f t="shared" si="25"/>
        <v>521.47638636363627</v>
      </c>
      <c r="J304" s="50" t="str">
        <f t="shared" si="24"/>
        <v>Thursday</v>
      </c>
      <c r="K304" s="50">
        <f t="shared" si="26"/>
        <v>33600</v>
      </c>
      <c r="L304" s="31">
        <f t="shared" si="27"/>
        <v>15.520130546536793</v>
      </c>
      <c r="M304" s="31">
        <f t="shared" si="28"/>
        <v>238.0952380952381</v>
      </c>
      <c r="N304" s="31">
        <f t="shared" si="29"/>
        <v>65.184548295454533</v>
      </c>
    </row>
    <row r="305" spans="1:14" x14ac:dyDescent="0.35">
      <c r="A305" s="28">
        <v>41095</v>
      </c>
      <c r="B305" s="27">
        <v>0.84583333333333333</v>
      </c>
      <c r="C305">
        <v>20</v>
      </c>
      <c r="D305" s="25">
        <v>20</v>
      </c>
      <c r="E305" s="25" t="s">
        <v>51</v>
      </c>
      <c r="F305" s="26">
        <v>1766.8181818181822</v>
      </c>
      <c r="G305" s="26">
        <v>10</v>
      </c>
      <c r="H305" s="26">
        <v>42000</v>
      </c>
      <c r="I305" s="50">
        <f t="shared" si="25"/>
        <v>208.59055454545458</v>
      </c>
      <c r="J305" s="50" t="str">
        <f t="shared" si="24"/>
        <v>Thursday</v>
      </c>
      <c r="K305" s="50">
        <f t="shared" si="26"/>
        <v>33600</v>
      </c>
      <c r="L305" s="31">
        <f t="shared" si="27"/>
        <v>6.2080522186147196</v>
      </c>
      <c r="M305" s="31">
        <f t="shared" si="28"/>
        <v>297.61904761904765</v>
      </c>
      <c r="N305" s="31">
        <f t="shared" si="29"/>
        <v>20.859055454545459</v>
      </c>
    </row>
    <row r="306" spans="1:14" x14ac:dyDescent="0.35">
      <c r="A306" s="28">
        <v>41095</v>
      </c>
      <c r="B306" s="27">
        <v>0.85555555555555562</v>
      </c>
      <c r="C306">
        <v>20</v>
      </c>
      <c r="D306" s="25">
        <v>20</v>
      </c>
      <c r="E306" s="25" t="s">
        <v>40</v>
      </c>
      <c r="F306" s="26">
        <v>1536.3636363636365</v>
      </c>
      <c r="G306" s="26">
        <v>13</v>
      </c>
      <c r="H306" s="26">
        <v>28000</v>
      </c>
      <c r="I306" s="50">
        <f t="shared" si="25"/>
        <v>181.38309090909092</v>
      </c>
      <c r="J306" s="50" t="str">
        <f t="shared" si="24"/>
        <v>Thursday</v>
      </c>
      <c r="K306" s="50">
        <f t="shared" si="26"/>
        <v>22400</v>
      </c>
      <c r="L306" s="31">
        <f t="shared" si="27"/>
        <v>8.0974594155844173</v>
      </c>
      <c r="M306" s="31">
        <f t="shared" si="28"/>
        <v>580.35714285714289</v>
      </c>
      <c r="N306" s="31">
        <f t="shared" si="29"/>
        <v>13.952545454545456</v>
      </c>
    </row>
    <row r="307" spans="1:14" x14ac:dyDescent="0.35">
      <c r="A307" s="28">
        <v>41095</v>
      </c>
      <c r="B307" s="27">
        <v>0.86111111111111116</v>
      </c>
      <c r="C307">
        <v>20</v>
      </c>
      <c r="D307" s="25">
        <v>20</v>
      </c>
      <c r="E307" s="25" t="s">
        <v>40</v>
      </c>
      <c r="F307" s="26">
        <v>1536.3636363636365</v>
      </c>
      <c r="G307" s="26">
        <v>17</v>
      </c>
      <c r="H307" s="26">
        <v>28000</v>
      </c>
      <c r="I307" s="50">
        <f t="shared" si="25"/>
        <v>181.38309090909092</v>
      </c>
      <c r="J307" s="50" t="str">
        <f t="shared" si="24"/>
        <v>Thursday</v>
      </c>
      <c r="K307" s="50">
        <f t="shared" si="26"/>
        <v>22400</v>
      </c>
      <c r="L307" s="31">
        <f t="shared" si="27"/>
        <v>8.0974594155844173</v>
      </c>
      <c r="M307" s="31">
        <f t="shared" si="28"/>
        <v>758.92857142857144</v>
      </c>
      <c r="N307" s="31">
        <f t="shared" si="29"/>
        <v>10.669593582887702</v>
      </c>
    </row>
    <row r="308" spans="1:14" x14ac:dyDescent="0.35">
      <c r="A308" s="28">
        <v>41095</v>
      </c>
      <c r="B308" s="27">
        <v>0.8652777777777777</v>
      </c>
      <c r="C308">
        <v>20</v>
      </c>
      <c r="D308" s="25">
        <v>20</v>
      </c>
      <c r="E308" s="25" t="s">
        <v>51</v>
      </c>
      <c r="F308" s="26">
        <v>2650.2272727272725</v>
      </c>
      <c r="G308" s="26">
        <v>34</v>
      </c>
      <c r="H308" s="26">
        <v>28000</v>
      </c>
      <c r="I308" s="50">
        <f t="shared" si="25"/>
        <v>312.88583181818177</v>
      </c>
      <c r="J308" s="50" t="str">
        <f t="shared" si="24"/>
        <v>Thursday</v>
      </c>
      <c r="K308" s="50">
        <f t="shared" si="26"/>
        <v>22400</v>
      </c>
      <c r="L308" s="31">
        <f t="shared" si="27"/>
        <v>13.968117491883115</v>
      </c>
      <c r="M308" s="31">
        <f t="shared" si="28"/>
        <v>1517.8571428571429</v>
      </c>
      <c r="N308" s="31">
        <f t="shared" si="29"/>
        <v>9.202524465240641</v>
      </c>
    </row>
    <row r="309" spans="1:14" x14ac:dyDescent="0.35">
      <c r="A309" s="28">
        <v>41095</v>
      </c>
      <c r="B309" s="27">
        <v>0.87430555555555556</v>
      </c>
      <c r="C309">
        <v>20</v>
      </c>
      <c r="D309" s="25">
        <v>20</v>
      </c>
      <c r="E309" s="25" t="s">
        <v>36</v>
      </c>
      <c r="F309" s="26">
        <v>1536.3636363636365</v>
      </c>
      <c r="G309" s="26">
        <v>4</v>
      </c>
      <c r="H309" s="26">
        <v>28000</v>
      </c>
      <c r="I309" s="50">
        <f t="shared" si="25"/>
        <v>181.38309090909092</v>
      </c>
      <c r="J309" s="50" t="str">
        <f t="shared" si="24"/>
        <v>Thursday</v>
      </c>
      <c r="K309" s="50">
        <f t="shared" si="26"/>
        <v>22400</v>
      </c>
      <c r="L309" s="31">
        <f t="shared" si="27"/>
        <v>8.0974594155844173</v>
      </c>
      <c r="M309" s="31">
        <f t="shared" si="28"/>
        <v>178.57142857142858</v>
      </c>
      <c r="N309" s="31">
        <f t="shared" si="29"/>
        <v>45.345772727272731</v>
      </c>
    </row>
    <row r="310" spans="1:14" x14ac:dyDescent="0.35">
      <c r="A310" s="28">
        <v>41095</v>
      </c>
      <c r="B310" s="27">
        <v>0.8847222222222223</v>
      </c>
      <c r="C310">
        <v>21</v>
      </c>
      <c r="D310" s="25">
        <v>20</v>
      </c>
      <c r="E310" s="25" t="s">
        <v>43</v>
      </c>
      <c r="F310" s="26">
        <v>768.18181818181824</v>
      </c>
      <c r="G310" s="26">
        <v>25</v>
      </c>
      <c r="H310" s="26">
        <v>42000</v>
      </c>
      <c r="I310" s="50">
        <f t="shared" si="25"/>
        <v>90.691545454545462</v>
      </c>
      <c r="J310" s="50" t="str">
        <f t="shared" si="24"/>
        <v>Thursday</v>
      </c>
      <c r="K310" s="50">
        <f t="shared" si="26"/>
        <v>33600</v>
      </c>
      <c r="L310" s="31">
        <f t="shared" si="27"/>
        <v>2.6991531385281387</v>
      </c>
      <c r="M310" s="31">
        <f t="shared" si="28"/>
        <v>744.04761904761904</v>
      </c>
      <c r="N310" s="31">
        <f t="shared" si="29"/>
        <v>3.6276618181818185</v>
      </c>
    </row>
    <row r="311" spans="1:14" x14ac:dyDescent="0.35">
      <c r="A311" s="28">
        <v>41095</v>
      </c>
      <c r="B311" s="27">
        <v>0.8881944444444444</v>
      </c>
      <c r="C311">
        <v>21</v>
      </c>
      <c r="D311" s="25">
        <v>20</v>
      </c>
      <c r="E311" s="25" t="s">
        <v>51</v>
      </c>
      <c r="F311" s="26">
        <v>1766.8181818181822</v>
      </c>
      <c r="G311" s="26">
        <v>5</v>
      </c>
      <c r="H311" s="26">
        <v>14000</v>
      </c>
      <c r="I311" s="50">
        <f t="shared" si="25"/>
        <v>208.59055454545458</v>
      </c>
      <c r="J311" s="50" t="str">
        <f t="shared" si="24"/>
        <v>Thursday</v>
      </c>
      <c r="K311" s="50">
        <f t="shared" si="26"/>
        <v>11200</v>
      </c>
      <c r="L311" s="31">
        <f t="shared" si="27"/>
        <v>18.62415665584416</v>
      </c>
      <c r="M311" s="31">
        <f t="shared" si="28"/>
        <v>446.42857142857139</v>
      </c>
      <c r="N311" s="31">
        <f t="shared" si="29"/>
        <v>41.718110909090917</v>
      </c>
    </row>
    <row r="312" spans="1:14" x14ac:dyDescent="0.35">
      <c r="A312" s="28">
        <v>41095</v>
      </c>
      <c r="B312" s="27">
        <v>0.88958333333333339</v>
      </c>
      <c r="C312">
        <v>21</v>
      </c>
      <c r="D312" s="25">
        <v>20</v>
      </c>
      <c r="E312" s="25" t="s">
        <v>44</v>
      </c>
      <c r="F312" s="26">
        <v>53619.090909090912</v>
      </c>
      <c r="G312" s="26">
        <v>90</v>
      </c>
      <c r="H312" s="26">
        <v>350000</v>
      </c>
      <c r="I312" s="50">
        <f t="shared" si="25"/>
        <v>6330.2698727272727</v>
      </c>
      <c r="J312" s="50" t="str">
        <f t="shared" si="24"/>
        <v>Thursday</v>
      </c>
      <c r="K312" s="50">
        <f t="shared" si="26"/>
        <v>280000</v>
      </c>
      <c r="L312" s="31">
        <f t="shared" si="27"/>
        <v>22.60810668831169</v>
      </c>
      <c r="M312" s="31">
        <f t="shared" si="28"/>
        <v>321.42857142857139</v>
      </c>
      <c r="N312" s="31">
        <f t="shared" si="29"/>
        <v>70.33633191919192</v>
      </c>
    </row>
    <row r="313" spans="1:14" x14ac:dyDescent="0.35">
      <c r="A313" s="28">
        <v>41095</v>
      </c>
      <c r="B313" s="27">
        <v>0.90416666666666667</v>
      </c>
      <c r="C313">
        <v>21</v>
      </c>
      <c r="D313" s="25">
        <v>20</v>
      </c>
      <c r="E313" s="25" t="s">
        <v>51</v>
      </c>
      <c r="F313" s="26">
        <v>1766.8181818181822</v>
      </c>
      <c r="G313" s="26">
        <v>6</v>
      </c>
      <c r="H313" s="26">
        <v>14000</v>
      </c>
      <c r="I313" s="50">
        <f t="shared" si="25"/>
        <v>208.59055454545458</v>
      </c>
      <c r="J313" s="50" t="str">
        <f t="shared" si="24"/>
        <v>Thursday</v>
      </c>
      <c r="K313" s="50">
        <f t="shared" si="26"/>
        <v>11200</v>
      </c>
      <c r="L313" s="31">
        <f t="shared" si="27"/>
        <v>18.62415665584416</v>
      </c>
      <c r="M313" s="31">
        <f t="shared" si="28"/>
        <v>535.71428571428578</v>
      </c>
      <c r="N313" s="31">
        <f t="shared" si="29"/>
        <v>34.765092424242432</v>
      </c>
    </row>
    <row r="314" spans="1:14" x14ac:dyDescent="0.35">
      <c r="A314" s="28">
        <v>41095</v>
      </c>
      <c r="B314" s="27">
        <v>0.91388888888888886</v>
      </c>
      <c r="C314">
        <v>21</v>
      </c>
      <c r="D314" s="25">
        <v>20</v>
      </c>
      <c r="E314" s="25" t="s">
        <v>45</v>
      </c>
      <c r="F314" s="26">
        <v>12252.5</v>
      </c>
      <c r="G314" s="26">
        <v>51</v>
      </c>
      <c r="H314" s="26">
        <v>378000</v>
      </c>
      <c r="I314" s="50">
        <f t="shared" si="25"/>
        <v>1446.53015</v>
      </c>
      <c r="J314" s="50" t="str">
        <f t="shared" si="24"/>
        <v>Thursday</v>
      </c>
      <c r="K314" s="50">
        <f t="shared" si="26"/>
        <v>302400</v>
      </c>
      <c r="L314" s="31">
        <f t="shared" si="27"/>
        <v>4.7834991732804228</v>
      </c>
      <c r="M314" s="31">
        <f t="shared" si="28"/>
        <v>168.65079365079367</v>
      </c>
      <c r="N314" s="31">
        <f t="shared" si="29"/>
        <v>28.363336274509805</v>
      </c>
    </row>
    <row r="315" spans="1:14" x14ac:dyDescent="0.35">
      <c r="A315" s="28">
        <v>41095</v>
      </c>
      <c r="B315" s="27">
        <v>0.92569444444444438</v>
      </c>
      <c r="C315">
        <v>22</v>
      </c>
      <c r="D315" s="25">
        <v>20</v>
      </c>
      <c r="E315" s="25" t="s">
        <v>43</v>
      </c>
      <c r="F315" s="26">
        <v>2304.5454545454545</v>
      </c>
      <c r="G315" s="26">
        <v>13</v>
      </c>
      <c r="H315" s="26">
        <v>28000</v>
      </c>
      <c r="I315" s="50">
        <f t="shared" si="25"/>
        <v>272.07463636363633</v>
      </c>
      <c r="J315" s="50" t="str">
        <f t="shared" si="24"/>
        <v>Thursday</v>
      </c>
      <c r="K315" s="50">
        <f t="shared" si="26"/>
        <v>22400</v>
      </c>
      <c r="L315" s="31">
        <f t="shared" si="27"/>
        <v>12.146189123376621</v>
      </c>
      <c r="M315" s="31">
        <f t="shared" si="28"/>
        <v>580.35714285714289</v>
      </c>
      <c r="N315" s="31">
        <f t="shared" si="29"/>
        <v>20.92881818181818</v>
      </c>
    </row>
    <row r="316" spans="1:14" x14ac:dyDescent="0.35">
      <c r="A316" s="28">
        <v>41095</v>
      </c>
      <c r="B316" s="27">
        <v>0.9506944444444444</v>
      </c>
      <c r="C316">
        <v>22</v>
      </c>
      <c r="D316" s="25">
        <v>20</v>
      </c>
      <c r="E316" s="25" t="s">
        <v>51</v>
      </c>
      <c r="F316" s="26">
        <v>6145.454545454546</v>
      </c>
      <c r="G316" s="26">
        <v>29</v>
      </c>
      <c r="H316" s="26">
        <v>84000</v>
      </c>
      <c r="I316" s="50">
        <f t="shared" si="25"/>
        <v>725.5323636363637</v>
      </c>
      <c r="J316" s="50" t="str">
        <f t="shared" si="24"/>
        <v>Thursday</v>
      </c>
      <c r="K316" s="50">
        <f t="shared" si="26"/>
        <v>67200</v>
      </c>
      <c r="L316" s="31">
        <f t="shared" si="27"/>
        <v>10.796612554112555</v>
      </c>
      <c r="M316" s="31">
        <f t="shared" si="28"/>
        <v>431.54761904761904</v>
      </c>
      <c r="N316" s="31">
        <f t="shared" si="29"/>
        <v>25.018357366771163</v>
      </c>
    </row>
    <row r="317" spans="1:14" x14ac:dyDescent="0.35">
      <c r="A317" s="28">
        <v>41095</v>
      </c>
      <c r="B317" s="27">
        <v>0.96944444444444444</v>
      </c>
      <c r="C317">
        <v>23</v>
      </c>
      <c r="D317" s="25">
        <v>20</v>
      </c>
      <c r="E317" s="25" t="s">
        <v>49</v>
      </c>
      <c r="F317" s="26">
        <v>3840.9090909090905</v>
      </c>
      <c r="G317" s="26">
        <v>7</v>
      </c>
      <c r="H317" s="26">
        <v>70000</v>
      </c>
      <c r="I317" s="50">
        <f t="shared" si="25"/>
        <v>453.4577272727272</v>
      </c>
      <c r="J317" s="50" t="str">
        <f t="shared" si="24"/>
        <v>Thursday</v>
      </c>
      <c r="K317" s="50">
        <f t="shared" si="26"/>
        <v>56000</v>
      </c>
      <c r="L317" s="31">
        <f t="shared" si="27"/>
        <v>8.0974594155844137</v>
      </c>
      <c r="M317" s="31">
        <f t="shared" si="28"/>
        <v>125</v>
      </c>
      <c r="N317" s="31">
        <f t="shared" si="29"/>
        <v>64.77967532467531</v>
      </c>
    </row>
    <row r="318" spans="1:14" x14ac:dyDescent="0.35">
      <c r="A318" s="28">
        <v>41095</v>
      </c>
      <c r="B318" s="27">
        <v>0.97291666666666676</v>
      </c>
      <c r="C318">
        <v>23</v>
      </c>
      <c r="D318" s="25">
        <v>20</v>
      </c>
      <c r="E318" s="25" t="s">
        <v>51</v>
      </c>
      <c r="F318" s="26">
        <v>9679.0909090909081</v>
      </c>
      <c r="G318" s="26">
        <v>16</v>
      </c>
      <c r="H318" s="26">
        <v>112000</v>
      </c>
      <c r="I318" s="50">
        <f t="shared" si="25"/>
        <v>1142.7134727272726</v>
      </c>
      <c r="J318" s="50" t="str">
        <f t="shared" si="24"/>
        <v>Thursday</v>
      </c>
      <c r="K318" s="50">
        <f t="shared" si="26"/>
        <v>89600</v>
      </c>
      <c r="L318" s="31">
        <f t="shared" si="27"/>
        <v>12.753498579545454</v>
      </c>
      <c r="M318" s="31">
        <f t="shared" si="28"/>
        <v>178.57142857142858</v>
      </c>
      <c r="N318" s="31">
        <f t="shared" si="29"/>
        <v>71.419592045454536</v>
      </c>
    </row>
    <row r="319" spans="1:14" x14ac:dyDescent="0.35">
      <c r="A319" s="28">
        <v>41095</v>
      </c>
      <c r="B319" s="27">
        <v>0.99236111111111114</v>
      </c>
      <c r="C319">
        <v>23</v>
      </c>
      <c r="D319" s="25">
        <v>20</v>
      </c>
      <c r="E319" s="25" t="s">
        <v>51</v>
      </c>
      <c r="F319" s="26">
        <v>8795.681818181818</v>
      </c>
      <c r="G319" s="26">
        <v>13</v>
      </c>
      <c r="H319" s="26">
        <v>98000</v>
      </c>
      <c r="I319" s="50">
        <f t="shared" si="25"/>
        <v>1038.4181954545454</v>
      </c>
      <c r="J319" s="50" t="str">
        <f t="shared" si="24"/>
        <v>Thursday</v>
      </c>
      <c r="K319" s="50">
        <f t="shared" si="26"/>
        <v>78400</v>
      </c>
      <c r="L319" s="31">
        <f t="shared" si="27"/>
        <v>13.245130044063078</v>
      </c>
      <c r="M319" s="31">
        <f t="shared" si="28"/>
        <v>165.81632653061226</v>
      </c>
      <c r="N319" s="31">
        <f t="shared" si="29"/>
        <v>79.878322727272717</v>
      </c>
    </row>
    <row r="320" spans="1:14" x14ac:dyDescent="0.35">
      <c r="A320" s="28">
        <v>41096</v>
      </c>
      <c r="B320" s="27">
        <v>9.7222222222222224E-3</v>
      </c>
      <c r="C320">
        <v>0</v>
      </c>
      <c r="D320" s="25">
        <v>20</v>
      </c>
      <c r="E320" s="25" t="s">
        <v>49</v>
      </c>
      <c r="F320" s="26">
        <v>4609.090909090909</v>
      </c>
      <c r="G320" s="26">
        <v>3</v>
      </c>
      <c r="H320" s="26">
        <v>70000</v>
      </c>
      <c r="I320" s="50">
        <f t="shared" si="25"/>
        <v>544.14927272727266</v>
      </c>
      <c r="J320" s="50" t="str">
        <f t="shared" si="24"/>
        <v>Friday</v>
      </c>
      <c r="K320" s="50">
        <f t="shared" si="26"/>
        <v>56000</v>
      </c>
      <c r="L320" s="31">
        <f t="shared" si="27"/>
        <v>9.7169512987012983</v>
      </c>
      <c r="M320" s="31">
        <f t="shared" si="28"/>
        <v>53.571428571428569</v>
      </c>
      <c r="N320" s="31">
        <f t="shared" si="29"/>
        <v>181.3830909090909</v>
      </c>
    </row>
    <row r="321" spans="1:14" x14ac:dyDescent="0.35">
      <c r="A321" s="28">
        <v>41096</v>
      </c>
      <c r="B321" s="27">
        <v>1.1111111111111112E-2</v>
      </c>
      <c r="C321">
        <v>0</v>
      </c>
      <c r="D321" s="25">
        <v>20</v>
      </c>
      <c r="E321" s="25" t="s">
        <v>51</v>
      </c>
      <c r="F321" s="26">
        <v>10562.5</v>
      </c>
      <c r="G321" s="26">
        <v>11</v>
      </c>
      <c r="H321" s="26">
        <v>84000</v>
      </c>
      <c r="I321" s="50">
        <f t="shared" si="25"/>
        <v>1247.00875</v>
      </c>
      <c r="J321" s="50" t="str">
        <f t="shared" si="24"/>
        <v>Friday</v>
      </c>
      <c r="K321" s="50">
        <f t="shared" si="26"/>
        <v>67200</v>
      </c>
      <c r="L321" s="31">
        <f t="shared" si="27"/>
        <v>18.556677827380952</v>
      </c>
      <c r="M321" s="31">
        <f t="shared" si="28"/>
        <v>163.69047619047618</v>
      </c>
      <c r="N321" s="31">
        <f t="shared" si="29"/>
        <v>113.36443181818181</v>
      </c>
    </row>
    <row r="322" spans="1:14" x14ac:dyDescent="0.35">
      <c r="A322" s="28">
        <v>41096</v>
      </c>
      <c r="B322" s="27">
        <v>1.8749999999999999E-2</v>
      </c>
      <c r="C322">
        <v>0</v>
      </c>
      <c r="D322" s="25">
        <v>20</v>
      </c>
      <c r="E322" s="25" t="s">
        <v>43</v>
      </c>
      <c r="F322" s="26">
        <v>1536.3636363636365</v>
      </c>
      <c r="G322" s="26">
        <v>1</v>
      </c>
      <c r="H322" s="26">
        <v>14000</v>
      </c>
      <c r="I322" s="50">
        <f t="shared" si="25"/>
        <v>181.38309090909092</v>
      </c>
      <c r="J322" s="50" t="str">
        <f t="shared" ref="J322:J385" si="30">TEXT(A322, "dddd")</f>
        <v>Friday</v>
      </c>
      <c r="K322" s="50">
        <f t="shared" si="26"/>
        <v>11200</v>
      </c>
      <c r="L322" s="31">
        <f t="shared" si="27"/>
        <v>16.194918831168835</v>
      </c>
      <c r="M322" s="31">
        <f t="shared" si="28"/>
        <v>89.285714285714292</v>
      </c>
      <c r="N322" s="31">
        <f t="shared" si="29"/>
        <v>181.38309090909092</v>
      </c>
    </row>
    <row r="323" spans="1:14" x14ac:dyDescent="0.35">
      <c r="A323" s="28">
        <v>41096</v>
      </c>
      <c r="B323" s="27">
        <v>2.013888888888889E-2</v>
      </c>
      <c r="C323">
        <v>0</v>
      </c>
      <c r="D323" s="25">
        <v>20</v>
      </c>
      <c r="E323" s="25" t="s">
        <v>49</v>
      </c>
      <c r="F323" s="26">
        <v>5377.2727272727279</v>
      </c>
      <c r="G323" s="26">
        <v>5</v>
      </c>
      <c r="H323" s="26">
        <v>70000</v>
      </c>
      <c r="I323" s="50">
        <f t="shared" ref="I323:I386" si="31">F323 * 0.11806</f>
        <v>634.84081818181824</v>
      </c>
      <c r="J323" s="50" t="str">
        <f t="shared" si="30"/>
        <v>Friday</v>
      </c>
      <c r="K323" s="50">
        <f t="shared" ref="K323:K386" si="32">IF(D323=20, H323*0.8, H323)</f>
        <v>56000</v>
      </c>
      <c r="L323" s="31">
        <f t="shared" ref="L323:L386" si="33">(I323/K323) * 1000</f>
        <v>11.336443181818183</v>
      </c>
      <c r="M323" s="31">
        <f t="shared" ref="M323:M386" si="34">(G323/K323)*1000000</f>
        <v>89.285714285714292</v>
      </c>
      <c r="N323" s="31">
        <f t="shared" ref="N323:N386" si="35" xml:space="preserve"> I323 / G323</f>
        <v>126.96816363636364</v>
      </c>
    </row>
    <row r="324" spans="1:14" x14ac:dyDescent="0.35">
      <c r="A324" s="28">
        <v>41096</v>
      </c>
      <c r="B324" s="27">
        <v>3.1944444444444449E-2</v>
      </c>
      <c r="C324">
        <v>0</v>
      </c>
      <c r="D324" s="25">
        <v>20</v>
      </c>
      <c r="E324" s="25" t="s">
        <v>51</v>
      </c>
      <c r="F324" s="26">
        <v>14096.136363636364</v>
      </c>
      <c r="G324" s="26">
        <v>17</v>
      </c>
      <c r="H324" s="26">
        <v>98000</v>
      </c>
      <c r="I324" s="50">
        <f t="shared" si="31"/>
        <v>1664.1898590909091</v>
      </c>
      <c r="J324" s="50" t="str">
        <f t="shared" si="30"/>
        <v>Friday</v>
      </c>
      <c r="K324" s="50">
        <f t="shared" si="32"/>
        <v>78400</v>
      </c>
      <c r="L324" s="31">
        <f t="shared" si="33"/>
        <v>21.226911467996288</v>
      </c>
      <c r="M324" s="31">
        <f t="shared" si="34"/>
        <v>216.83673469387756</v>
      </c>
      <c r="N324" s="31">
        <f t="shared" si="35"/>
        <v>97.893521122994656</v>
      </c>
    </row>
    <row r="325" spans="1:14" x14ac:dyDescent="0.35">
      <c r="A325" s="28">
        <v>41096</v>
      </c>
      <c r="B325" s="27">
        <v>6.1111111111111116E-2</v>
      </c>
      <c r="C325">
        <v>1</v>
      </c>
      <c r="D325" s="25">
        <v>20</v>
      </c>
      <c r="E325" s="25" t="s">
        <v>51</v>
      </c>
      <c r="F325" s="26">
        <v>8795.681818181818</v>
      </c>
      <c r="G325" s="26">
        <v>16</v>
      </c>
      <c r="H325" s="26">
        <v>70000</v>
      </c>
      <c r="I325" s="50">
        <f t="shared" si="31"/>
        <v>1038.4181954545454</v>
      </c>
      <c r="J325" s="50" t="str">
        <f t="shared" si="30"/>
        <v>Friday</v>
      </c>
      <c r="K325" s="50">
        <f t="shared" si="32"/>
        <v>56000</v>
      </c>
      <c r="L325" s="31">
        <f t="shared" si="33"/>
        <v>18.543182061688313</v>
      </c>
      <c r="M325" s="31">
        <f t="shared" si="34"/>
        <v>285.71428571428572</v>
      </c>
      <c r="N325" s="31">
        <f t="shared" si="35"/>
        <v>64.901137215909088</v>
      </c>
    </row>
    <row r="326" spans="1:14" x14ac:dyDescent="0.35">
      <c r="A326" s="28">
        <v>41096</v>
      </c>
      <c r="B326" s="27">
        <v>7.2222222222222229E-2</v>
      </c>
      <c r="C326">
        <v>1</v>
      </c>
      <c r="D326" s="25">
        <v>20</v>
      </c>
      <c r="E326" s="25" t="s">
        <v>49</v>
      </c>
      <c r="F326" s="26">
        <v>1536.3636363636365</v>
      </c>
      <c r="G326" s="26">
        <v>1</v>
      </c>
      <c r="H326" s="26">
        <v>14000</v>
      </c>
      <c r="I326" s="50">
        <f t="shared" si="31"/>
        <v>181.38309090909092</v>
      </c>
      <c r="J326" s="50" t="str">
        <f t="shared" si="30"/>
        <v>Friday</v>
      </c>
      <c r="K326" s="50">
        <f t="shared" si="32"/>
        <v>11200</v>
      </c>
      <c r="L326" s="31">
        <f t="shared" si="33"/>
        <v>16.194918831168835</v>
      </c>
      <c r="M326" s="31">
        <f t="shared" si="34"/>
        <v>89.285714285714292</v>
      </c>
      <c r="N326" s="31">
        <f t="shared" si="35"/>
        <v>181.38309090909092</v>
      </c>
    </row>
    <row r="327" spans="1:14" x14ac:dyDescent="0.35">
      <c r="A327" s="28">
        <v>41096</v>
      </c>
      <c r="B327" s="27">
        <v>7.7777777777777779E-2</v>
      </c>
      <c r="C327">
        <v>1</v>
      </c>
      <c r="D327" s="25">
        <v>20</v>
      </c>
      <c r="E327" s="25" t="s">
        <v>51</v>
      </c>
      <c r="F327" s="26">
        <v>6145.454545454546</v>
      </c>
      <c r="G327" s="26">
        <v>5</v>
      </c>
      <c r="H327" s="26">
        <v>42000</v>
      </c>
      <c r="I327" s="50">
        <f t="shared" si="31"/>
        <v>725.5323636363637</v>
      </c>
      <c r="J327" s="50" t="str">
        <f t="shared" si="30"/>
        <v>Friday</v>
      </c>
      <c r="K327" s="50">
        <f t="shared" si="32"/>
        <v>33600</v>
      </c>
      <c r="L327" s="31">
        <f t="shared" si="33"/>
        <v>21.593225108225109</v>
      </c>
      <c r="M327" s="31">
        <f t="shared" si="34"/>
        <v>148.80952380952382</v>
      </c>
      <c r="N327" s="31">
        <f t="shared" si="35"/>
        <v>145.10647272727275</v>
      </c>
    </row>
    <row r="328" spans="1:14" x14ac:dyDescent="0.35">
      <c r="A328" s="28">
        <v>41097</v>
      </c>
      <c r="B328" s="27">
        <v>0.25763888888888892</v>
      </c>
      <c r="C328">
        <v>6</v>
      </c>
      <c r="D328" s="25">
        <v>20</v>
      </c>
      <c r="E328" s="25" t="s">
        <v>43</v>
      </c>
      <c r="F328" s="26">
        <v>768.18181818181824</v>
      </c>
      <c r="G328" s="26">
        <v>2</v>
      </c>
      <c r="H328" s="26">
        <v>14000</v>
      </c>
      <c r="I328" s="50">
        <f t="shared" si="31"/>
        <v>90.691545454545462</v>
      </c>
      <c r="J328" s="50" t="str">
        <f t="shared" si="30"/>
        <v>Saturday</v>
      </c>
      <c r="K328" s="50">
        <f t="shared" si="32"/>
        <v>11200</v>
      </c>
      <c r="L328" s="31">
        <f t="shared" si="33"/>
        <v>8.0974594155844173</v>
      </c>
      <c r="M328" s="31">
        <f t="shared" si="34"/>
        <v>178.57142857142858</v>
      </c>
      <c r="N328" s="31">
        <f t="shared" si="35"/>
        <v>45.345772727272731</v>
      </c>
    </row>
    <row r="329" spans="1:14" x14ac:dyDescent="0.35">
      <c r="A329" s="28">
        <v>41097</v>
      </c>
      <c r="B329" s="27">
        <v>0.31041666666666667</v>
      </c>
      <c r="C329">
        <v>7</v>
      </c>
      <c r="D329" s="25">
        <v>20</v>
      </c>
      <c r="E329" s="25" t="s">
        <v>49</v>
      </c>
      <c r="F329" s="26">
        <v>768.18181818181824</v>
      </c>
      <c r="G329" s="26">
        <v>0</v>
      </c>
      <c r="H329" s="26">
        <v>28000</v>
      </c>
      <c r="I329" s="50">
        <f t="shared" si="31"/>
        <v>90.691545454545462</v>
      </c>
      <c r="J329" s="50" t="str">
        <f t="shared" si="30"/>
        <v>Saturday</v>
      </c>
      <c r="K329" s="50">
        <f t="shared" si="32"/>
        <v>22400</v>
      </c>
      <c r="L329" s="31">
        <f t="shared" si="33"/>
        <v>4.0487297077922086</v>
      </c>
      <c r="M329" s="31">
        <f t="shared" si="34"/>
        <v>0</v>
      </c>
      <c r="N329" s="31" t="e">
        <f t="shared" si="35"/>
        <v>#DIV/0!</v>
      </c>
    </row>
    <row r="330" spans="1:14" x14ac:dyDescent="0.35">
      <c r="A330" s="28">
        <v>41097</v>
      </c>
      <c r="B330" s="27">
        <v>0.3430555555555555</v>
      </c>
      <c r="C330">
        <v>8</v>
      </c>
      <c r="D330" s="25">
        <v>20</v>
      </c>
      <c r="E330" s="25" t="s">
        <v>43</v>
      </c>
      <c r="F330" s="26">
        <v>768.18181818181824</v>
      </c>
      <c r="G330" s="26">
        <v>7</v>
      </c>
      <c r="H330" s="26">
        <v>14000</v>
      </c>
      <c r="I330" s="50">
        <f t="shared" si="31"/>
        <v>90.691545454545462</v>
      </c>
      <c r="J330" s="50" t="str">
        <f t="shared" si="30"/>
        <v>Saturday</v>
      </c>
      <c r="K330" s="50">
        <f t="shared" si="32"/>
        <v>11200</v>
      </c>
      <c r="L330" s="31">
        <f t="shared" si="33"/>
        <v>8.0974594155844173</v>
      </c>
      <c r="M330" s="31">
        <f t="shared" si="34"/>
        <v>625</v>
      </c>
      <c r="N330" s="31">
        <f t="shared" si="35"/>
        <v>12.955935064935066</v>
      </c>
    </row>
    <row r="331" spans="1:14" x14ac:dyDescent="0.35">
      <c r="A331" s="28">
        <v>41097</v>
      </c>
      <c r="B331" s="27">
        <v>0.38055555555555554</v>
      </c>
      <c r="C331">
        <v>9</v>
      </c>
      <c r="D331" s="25">
        <v>20</v>
      </c>
      <c r="E331" s="25" t="s">
        <v>34</v>
      </c>
      <c r="F331" s="26">
        <v>1651.590909090909</v>
      </c>
      <c r="G331" s="26">
        <v>9</v>
      </c>
      <c r="H331" s="26">
        <v>14000</v>
      </c>
      <c r="I331" s="50">
        <f t="shared" si="31"/>
        <v>194.98682272727271</v>
      </c>
      <c r="J331" s="50" t="str">
        <f t="shared" si="30"/>
        <v>Saturday</v>
      </c>
      <c r="K331" s="50">
        <f t="shared" si="32"/>
        <v>11200</v>
      </c>
      <c r="L331" s="31">
        <f t="shared" si="33"/>
        <v>17.40953774350649</v>
      </c>
      <c r="M331" s="31">
        <f t="shared" si="34"/>
        <v>803.57142857142856</v>
      </c>
      <c r="N331" s="31">
        <f t="shared" si="35"/>
        <v>21.665202525252525</v>
      </c>
    </row>
    <row r="332" spans="1:14" x14ac:dyDescent="0.35">
      <c r="A332" s="28">
        <v>41097</v>
      </c>
      <c r="B332" s="27">
        <v>0.3888888888888889</v>
      </c>
      <c r="C332">
        <v>9</v>
      </c>
      <c r="D332" s="25">
        <v>20</v>
      </c>
      <c r="E332" s="25" t="s">
        <v>46</v>
      </c>
      <c r="F332" s="26">
        <v>10946.59090909091</v>
      </c>
      <c r="G332" s="26">
        <v>2</v>
      </c>
      <c r="H332" s="26">
        <v>28000</v>
      </c>
      <c r="I332" s="50">
        <f t="shared" si="31"/>
        <v>1292.3545227272728</v>
      </c>
      <c r="J332" s="50" t="str">
        <f t="shared" si="30"/>
        <v>Saturday</v>
      </c>
      <c r="K332" s="50">
        <f t="shared" si="32"/>
        <v>22400</v>
      </c>
      <c r="L332" s="31">
        <f t="shared" si="33"/>
        <v>57.694398336038958</v>
      </c>
      <c r="M332" s="31">
        <f t="shared" si="34"/>
        <v>89.285714285714292</v>
      </c>
      <c r="N332" s="31">
        <f t="shared" si="35"/>
        <v>646.17726136363638</v>
      </c>
    </row>
    <row r="333" spans="1:14" x14ac:dyDescent="0.35">
      <c r="A333" s="28">
        <v>41097</v>
      </c>
      <c r="B333" s="27">
        <v>0.39861111111111108</v>
      </c>
      <c r="C333">
        <v>9</v>
      </c>
      <c r="D333" s="25">
        <v>20</v>
      </c>
      <c r="E333" s="25" t="s">
        <v>49</v>
      </c>
      <c r="F333" s="26">
        <v>768.18181818181824</v>
      </c>
      <c r="G333" s="26">
        <v>5</v>
      </c>
      <c r="H333" s="26">
        <v>42000</v>
      </c>
      <c r="I333" s="50">
        <f t="shared" si="31"/>
        <v>90.691545454545462</v>
      </c>
      <c r="J333" s="50" t="str">
        <f t="shared" si="30"/>
        <v>Saturday</v>
      </c>
      <c r="K333" s="50">
        <f t="shared" si="32"/>
        <v>33600</v>
      </c>
      <c r="L333" s="31">
        <f t="shared" si="33"/>
        <v>2.6991531385281387</v>
      </c>
      <c r="M333" s="31">
        <f t="shared" si="34"/>
        <v>148.80952380952382</v>
      </c>
      <c r="N333" s="31">
        <f t="shared" si="35"/>
        <v>18.138309090909093</v>
      </c>
    </row>
    <row r="334" spans="1:14" x14ac:dyDescent="0.35">
      <c r="A334" s="28">
        <v>41097</v>
      </c>
      <c r="B334" s="27">
        <v>0.40138888888888885</v>
      </c>
      <c r="C334">
        <v>9</v>
      </c>
      <c r="D334" s="25">
        <v>20</v>
      </c>
      <c r="E334" s="25" t="s">
        <v>34</v>
      </c>
      <c r="F334" s="26">
        <v>4916.363636363636</v>
      </c>
      <c r="G334" s="26">
        <v>19</v>
      </c>
      <c r="H334" s="26">
        <v>28000</v>
      </c>
      <c r="I334" s="50">
        <f t="shared" si="31"/>
        <v>580.42589090909087</v>
      </c>
      <c r="J334" s="50" t="str">
        <f t="shared" si="30"/>
        <v>Saturday</v>
      </c>
      <c r="K334" s="50">
        <f t="shared" si="32"/>
        <v>22400</v>
      </c>
      <c r="L334" s="31">
        <f t="shared" si="33"/>
        <v>25.911870129870127</v>
      </c>
      <c r="M334" s="31">
        <f t="shared" si="34"/>
        <v>848.21428571428567</v>
      </c>
      <c r="N334" s="31">
        <f t="shared" si="35"/>
        <v>30.548731100478467</v>
      </c>
    </row>
    <row r="335" spans="1:14" x14ac:dyDescent="0.35">
      <c r="A335" s="28">
        <v>41097</v>
      </c>
      <c r="B335" s="27">
        <v>0.41736111111111113</v>
      </c>
      <c r="C335">
        <v>10</v>
      </c>
      <c r="D335" s="25">
        <v>20</v>
      </c>
      <c r="E335" s="25" t="s">
        <v>49</v>
      </c>
      <c r="F335" s="26">
        <v>2304.5454545454545</v>
      </c>
      <c r="G335" s="26">
        <v>16</v>
      </c>
      <c r="H335" s="26">
        <v>14000</v>
      </c>
      <c r="I335" s="50">
        <f t="shared" si="31"/>
        <v>272.07463636363633</v>
      </c>
      <c r="J335" s="50" t="str">
        <f t="shared" si="30"/>
        <v>Saturday</v>
      </c>
      <c r="K335" s="50">
        <f t="shared" si="32"/>
        <v>11200</v>
      </c>
      <c r="L335" s="31">
        <f t="shared" si="33"/>
        <v>24.292378246753241</v>
      </c>
      <c r="M335" s="31">
        <f t="shared" si="34"/>
        <v>1428.5714285714287</v>
      </c>
      <c r="N335" s="31">
        <f t="shared" si="35"/>
        <v>17.004664772727271</v>
      </c>
    </row>
    <row r="336" spans="1:14" x14ac:dyDescent="0.35">
      <c r="A336" s="28">
        <v>41097</v>
      </c>
      <c r="B336" s="27">
        <v>0.44236111111111115</v>
      </c>
      <c r="C336">
        <v>10</v>
      </c>
      <c r="D336" s="25">
        <v>20</v>
      </c>
      <c r="E336" s="25" t="s">
        <v>49</v>
      </c>
      <c r="F336" s="26">
        <v>2304.5454545454545</v>
      </c>
      <c r="G336" s="26">
        <v>12</v>
      </c>
      <c r="H336" s="26">
        <v>28000</v>
      </c>
      <c r="I336" s="50">
        <f t="shared" si="31"/>
        <v>272.07463636363633</v>
      </c>
      <c r="J336" s="50" t="str">
        <f t="shared" si="30"/>
        <v>Saturday</v>
      </c>
      <c r="K336" s="50">
        <f t="shared" si="32"/>
        <v>22400</v>
      </c>
      <c r="L336" s="31">
        <f t="shared" si="33"/>
        <v>12.146189123376621</v>
      </c>
      <c r="M336" s="31">
        <f t="shared" si="34"/>
        <v>535.71428571428578</v>
      </c>
      <c r="N336" s="31">
        <f t="shared" si="35"/>
        <v>22.672886363636362</v>
      </c>
    </row>
    <row r="337" spans="1:14" x14ac:dyDescent="0.35">
      <c r="A337" s="28">
        <v>41097</v>
      </c>
      <c r="B337" s="27">
        <v>0.45208333333333334</v>
      </c>
      <c r="C337">
        <v>10</v>
      </c>
      <c r="D337" s="25">
        <v>20</v>
      </c>
      <c r="E337" s="25" t="s">
        <v>43</v>
      </c>
      <c r="F337" s="26">
        <v>1536.3636363636365</v>
      </c>
      <c r="G337" s="26">
        <v>1</v>
      </c>
      <c r="H337" s="26">
        <v>14000</v>
      </c>
      <c r="I337" s="50">
        <f t="shared" si="31"/>
        <v>181.38309090909092</v>
      </c>
      <c r="J337" s="50" t="str">
        <f t="shared" si="30"/>
        <v>Saturday</v>
      </c>
      <c r="K337" s="50">
        <f t="shared" si="32"/>
        <v>11200</v>
      </c>
      <c r="L337" s="31">
        <f t="shared" si="33"/>
        <v>16.194918831168835</v>
      </c>
      <c r="M337" s="31">
        <f t="shared" si="34"/>
        <v>89.285714285714292</v>
      </c>
      <c r="N337" s="31">
        <f t="shared" si="35"/>
        <v>181.38309090909092</v>
      </c>
    </row>
    <row r="338" spans="1:14" x14ac:dyDescent="0.35">
      <c r="A338" s="28">
        <v>41097</v>
      </c>
      <c r="B338" s="27">
        <v>0.4694444444444445</v>
      </c>
      <c r="C338">
        <v>11</v>
      </c>
      <c r="D338" s="25">
        <v>20</v>
      </c>
      <c r="E338" s="25" t="s">
        <v>49</v>
      </c>
      <c r="F338" s="26">
        <v>3072.727272727273</v>
      </c>
      <c r="G338" s="26">
        <v>13</v>
      </c>
      <c r="H338" s="26">
        <v>42000</v>
      </c>
      <c r="I338" s="50">
        <f t="shared" si="31"/>
        <v>362.76618181818185</v>
      </c>
      <c r="J338" s="50" t="str">
        <f t="shared" si="30"/>
        <v>Saturday</v>
      </c>
      <c r="K338" s="50">
        <f t="shared" si="32"/>
        <v>33600</v>
      </c>
      <c r="L338" s="31">
        <f t="shared" si="33"/>
        <v>10.796612554112555</v>
      </c>
      <c r="M338" s="31">
        <f t="shared" si="34"/>
        <v>386.90476190476193</v>
      </c>
      <c r="N338" s="31">
        <f t="shared" si="35"/>
        <v>27.905090909090912</v>
      </c>
    </row>
    <row r="339" spans="1:14" x14ac:dyDescent="0.35">
      <c r="A339" s="28">
        <v>41097</v>
      </c>
      <c r="B339" s="27">
        <v>0.48541666666666666</v>
      </c>
      <c r="C339">
        <v>11</v>
      </c>
      <c r="D339" s="25">
        <v>20</v>
      </c>
      <c r="E339" s="25" t="s">
        <v>43</v>
      </c>
      <c r="F339" s="26">
        <v>768.18181818181824</v>
      </c>
      <c r="G339" s="26">
        <v>12</v>
      </c>
      <c r="H339" s="26">
        <v>56000</v>
      </c>
      <c r="I339" s="50">
        <f t="shared" si="31"/>
        <v>90.691545454545462</v>
      </c>
      <c r="J339" s="50" t="str">
        <f t="shared" si="30"/>
        <v>Saturday</v>
      </c>
      <c r="K339" s="50">
        <f t="shared" si="32"/>
        <v>44800</v>
      </c>
      <c r="L339" s="31">
        <f t="shared" si="33"/>
        <v>2.0243648538961043</v>
      </c>
      <c r="M339" s="31">
        <f t="shared" si="34"/>
        <v>267.85714285714289</v>
      </c>
      <c r="N339" s="31">
        <f t="shared" si="35"/>
        <v>7.5576287878787882</v>
      </c>
    </row>
    <row r="340" spans="1:14" x14ac:dyDescent="0.35">
      <c r="A340" s="28">
        <v>41097</v>
      </c>
      <c r="B340" s="27">
        <v>0.4909722222222222</v>
      </c>
      <c r="C340">
        <v>11</v>
      </c>
      <c r="D340" s="25">
        <v>20</v>
      </c>
      <c r="E340" s="25" t="s">
        <v>35</v>
      </c>
      <c r="F340" s="26">
        <v>1536.3636363636365</v>
      </c>
      <c r="G340" s="26">
        <v>12</v>
      </c>
      <c r="H340" s="26">
        <v>14000</v>
      </c>
      <c r="I340" s="50">
        <f t="shared" si="31"/>
        <v>181.38309090909092</v>
      </c>
      <c r="J340" s="50" t="str">
        <f t="shared" si="30"/>
        <v>Saturday</v>
      </c>
      <c r="K340" s="50">
        <f t="shared" si="32"/>
        <v>11200</v>
      </c>
      <c r="L340" s="31">
        <f t="shared" si="33"/>
        <v>16.194918831168835</v>
      </c>
      <c r="M340" s="31">
        <f t="shared" si="34"/>
        <v>1071.4285714285716</v>
      </c>
      <c r="N340" s="31">
        <f t="shared" si="35"/>
        <v>15.115257575757576</v>
      </c>
    </row>
    <row r="341" spans="1:14" x14ac:dyDescent="0.35">
      <c r="A341" s="28">
        <v>41097</v>
      </c>
      <c r="B341" s="27">
        <v>0.49722222222222223</v>
      </c>
      <c r="C341">
        <v>11</v>
      </c>
      <c r="D341" s="25">
        <v>20</v>
      </c>
      <c r="E341" s="25" t="s">
        <v>43</v>
      </c>
      <c r="F341" s="26">
        <v>2304.5454545454545</v>
      </c>
      <c r="G341" s="26">
        <v>9</v>
      </c>
      <c r="H341" s="26">
        <v>42000</v>
      </c>
      <c r="I341" s="50">
        <f t="shared" si="31"/>
        <v>272.07463636363633</v>
      </c>
      <c r="J341" s="50" t="str">
        <f t="shared" si="30"/>
        <v>Saturday</v>
      </c>
      <c r="K341" s="50">
        <f t="shared" si="32"/>
        <v>33600</v>
      </c>
      <c r="L341" s="31">
        <f t="shared" si="33"/>
        <v>8.0974594155844155</v>
      </c>
      <c r="M341" s="31">
        <f t="shared" si="34"/>
        <v>267.85714285714289</v>
      </c>
      <c r="N341" s="31">
        <f t="shared" si="35"/>
        <v>30.230515151515149</v>
      </c>
    </row>
    <row r="342" spans="1:14" x14ac:dyDescent="0.35">
      <c r="A342" s="28">
        <v>41097</v>
      </c>
      <c r="B342" s="27">
        <v>0.50277777777777777</v>
      </c>
      <c r="C342">
        <v>12</v>
      </c>
      <c r="D342" s="25">
        <v>20</v>
      </c>
      <c r="E342" s="25" t="s">
        <v>35</v>
      </c>
      <c r="F342" s="26">
        <v>1536.3636363636365</v>
      </c>
      <c r="G342" s="26">
        <v>0</v>
      </c>
      <c r="H342" s="26">
        <v>28000</v>
      </c>
      <c r="I342" s="50">
        <f t="shared" si="31"/>
        <v>181.38309090909092</v>
      </c>
      <c r="J342" s="50" t="str">
        <f t="shared" si="30"/>
        <v>Saturday</v>
      </c>
      <c r="K342" s="50">
        <f t="shared" si="32"/>
        <v>22400</v>
      </c>
      <c r="L342" s="31">
        <f t="shared" si="33"/>
        <v>8.0974594155844173</v>
      </c>
      <c r="M342" s="31">
        <f t="shared" si="34"/>
        <v>0</v>
      </c>
      <c r="N342" s="31" t="e">
        <f t="shared" si="35"/>
        <v>#DIV/0!</v>
      </c>
    </row>
    <row r="343" spans="1:14" x14ac:dyDescent="0.35">
      <c r="A343" s="28">
        <v>41097</v>
      </c>
      <c r="B343" s="27">
        <v>0.50277777777777777</v>
      </c>
      <c r="C343">
        <v>12</v>
      </c>
      <c r="D343" s="25">
        <v>20</v>
      </c>
      <c r="E343" s="25" t="s">
        <v>36</v>
      </c>
      <c r="F343" s="26">
        <v>768.18181818181824</v>
      </c>
      <c r="G343" s="26">
        <v>0</v>
      </c>
      <c r="H343" s="26">
        <v>14000</v>
      </c>
      <c r="I343" s="50">
        <f t="shared" si="31"/>
        <v>90.691545454545462</v>
      </c>
      <c r="J343" s="50" t="str">
        <f t="shared" si="30"/>
        <v>Saturday</v>
      </c>
      <c r="K343" s="50">
        <f t="shared" si="32"/>
        <v>11200</v>
      </c>
      <c r="L343" s="31">
        <f t="shared" si="33"/>
        <v>8.0974594155844173</v>
      </c>
      <c r="M343" s="31">
        <f t="shared" si="34"/>
        <v>0</v>
      </c>
      <c r="N343" s="31" t="e">
        <f t="shared" si="35"/>
        <v>#DIV/0!</v>
      </c>
    </row>
    <row r="344" spans="1:14" x14ac:dyDescent="0.35">
      <c r="A344" s="28">
        <v>41097</v>
      </c>
      <c r="B344" s="27">
        <v>0.50902777777777775</v>
      </c>
      <c r="C344">
        <v>12</v>
      </c>
      <c r="D344" s="25">
        <v>20</v>
      </c>
      <c r="E344" s="25" t="s">
        <v>43</v>
      </c>
      <c r="F344" s="26">
        <v>768.18181818181824</v>
      </c>
      <c r="G344" s="26">
        <v>4</v>
      </c>
      <c r="H344" s="26">
        <v>56000</v>
      </c>
      <c r="I344" s="50">
        <f t="shared" si="31"/>
        <v>90.691545454545462</v>
      </c>
      <c r="J344" s="50" t="str">
        <f t="shared" si="30"/>
        <v>Saturday</v>
      </c>
      <c r="K344" s="50">
        <f t="shared" si="32"/>
        <v>44800</v>
      </c>
      <c r="L344" s="31">
        <f t="shared" si="33"/>
        <v>2.0243648538961043</v>
      </c>
      <c r="M344" s="31">
        <f t="shared" si="34"/>
        <v>89.285714285714292</v>
      </c>
      <c r="N344" s="31">
        <f t="shared" si="35"/>
        <v>22.672886363636366</v>
      </c>
    </row>
    <row r="345" spans="1:14" x14ac:dyDescent="0.35">
      <c r="A345" s="28">
        <v>41097</v>
      </c>
      <c r="B345" s="27">
        <v>0.51250000000000007</v>
      </c>
      <c r="C345">
        <v>12</v>
      </c>
      <c r="D345" s="25">
        <v>20</v>
      </c>
      <c r="E345" s="25" t="s">
        <v>34</v>
      </c>
      <c r="F345" s="26">
        <v>1651.590909090909</v>
      </c>
      <c r="G345" s="26">
        <v>6</v>
      </c>
      <c r="H345" s="26">
        <v>42000</v>
      </c>
      <c r="I345" s="50">
        <f t="shared" si="31"/>
        <v>194.98682272727271</v>
      </c>
      <c r="J345" s="50" t="str">
        <f t="shared" si="30"/>
        <v>Saturday</v>
      </c>
      <c r="K345" s="50">
        <f t="shared" si="32"/>
        <v>33600</v>
      </c>
      <c r="L345" s="31">
        <f t="shared" si="33"/>
        <v>5.8031792478354971</v>
      </c>
      <c r="M345" s="31">
        <f t="shared" si="34"/>
        <v>178.57142857142858</v>
      </c>
      <c r="N345" s="31">
        <f t="shared" si="35"/>
        <v>32.497803787878787</v>
      </c>
    </row>
    <row r="346" spans="1:14" x14ac:dyDescent="0.35">
      <c r="A346" s="28">
        <v>41097</v>
      </c>
      <c r="B346" s="27">
        <v>0.51250000000000007</v>
      </c>
      <c r="C346">
        <v>12</v>
      </c>
      <c r="D346" s="25">
        <v>20</v>
      </c>
      <c r="E346" s="25" t="s">
        <v>49</v>
      </c>
      <c r="F346" s="26">
        <v>3840.9090909090905</v>
      </c>
      <c r="G346" s="26">
        <v>13</v>
      </c>
      <c r="H346" s="26">
        <v>42000</v>
      </c>
      <c r="I346" s="50">
        <f t="shared" si="31"/>
        <v>453.4577272727272</v>
      </c>
      <c r="J346" s="50" t="str">
        <f t="shared" si="30"/>
        <v>Saturday</v>
      </c>
      <c r="K346" s="50">
        <f t="shared" si="32"/>
        <v>33600</v>
      </c>
      <c r="L346" s="31">
        <f t="shared" si="33"/>
        <v>13.495765692640692</v>
      </c>
      <c r="M346" s="31">
        <f t="shared" si="34"/>
        <v>386.90476190476193</v>
      </c>
      <c r="N346" s="31">
        <f t="shared" si="35"/>
        <v>34.881363636363631</v>
      </c>
    </row>
    <row r="347" spans="1:14" x14ac:dyDescent="0.35">
      <c r="A347" s="28">
        <v>41097</v>
      </c>
      <c r="B347" s="27">
        <v>0.52152777777777781</v>
      </c>
      <c r="C347">
        <v>12</v>
      </c>
      <c r="D347" s="25">
        <v>20</v>
      </c>
      <c r="E347" s="25" t="s">
        <v>43</v>
      </c>
      <c r="F347" s="26">
        <v>1536.3636363636365</v>
      </c>
      <c r="G347" s="26">
        <v>12</v>
      </c>
      <c r="H347" s="26">
        <v>56000</v>
      </c>
      <c r="I347" s="50">
        <f t="shared" si="31"/>
        <v>181.38309090909092</v>
      </c>
      <c r="J347" s="50" t="str">
        <f t="shared" si="30"/>
        <v>Saturday</v>
      </c>
      <c r="K347" s="50">
        <f t="shared" si="32"/>
        <v>44800</v>
      </c>
      <c r="L347" s="31">
        <f t="shared" si="33"/>
        <v>4.0487297077922086</v>
      </c>
      <c r="M347" s="31">
        <f t="shared" si="34"/>
        <v>267.85714285714289</v>
      </c>
      <c r="N347" s="31">
        <f t="shared" si="35"/>
        <v>15.115257575757576</v>
      </c>
    </row>
    <row r="348" spans="1:14" x14ac:dyDescent="0.35">
      <c r="A348" s="28">
        <v>41097</v>
      </c>
      <c r="B348" s="27">
        <v>0.53125</v>
      </c>
      <c r="C348">
        <v>12</v>
      </c>
      <c r="D348" s="25">
        <v>20</v>
      </c>
      <c r="E348" s="25" t="s">
        <v>43</v>
      </c>
      <c r="F348" s="26">
        <v>3072.727272727273</v>
      </c>
      <c r="G348" s="26">
        <v>13</v>
      </c>
      <c r="H348" s="26">
        <v>70000</v>
      </c>
      <c r="I348" s="50">
        <f t="shared" si="31"/>
        <v>362.76618181818185</v>
      </c>
      <c r="J348" s="50" t="str">
        <f t="shared" si="30"/>
        <v>Saturday</v>
      </c>
      <c r="K348" s="50">
        <f t="shared" si="32"/>
        <v>56000</v>
      </c>
      <c r="L348" s="31">
        <f t="shared" si="33"/>
        <v>6.4779675324675328</v>
      </c>
      <c r="M348" s="31">
        <f t="shared" si="34"/>
        <v>232.14285714285714</v>
      </c>
      <c r="N348" s="31">
        <f t="shared" si="35"/>
        <v>27.905090909090912</v>
      </c>
    </row>
    <row r="349" spans="1:14" x14ac:dyDescent="0.35">
      <c r="A349" s="28">
        <v>41097</v>
      </c>
      <c r="B349" s="27">
        <v>0.55138888888888882</v>
      </c>
      <c r="C349">
        <v>13</v>
      </c>
      <c r="D349" s="25">
        <v>20</v>
      </c>
      <c r="E349" s="25" t="s">
        <v>36</v>
      </c>
      <c r="F349" s="26">
        <v>1536.3636363636365</v>
      </c>
      <c r="G349" s="26">
        <v>4</v>
      </c>
      <c r="H349" s="26">
        <v>14000</v>
      </c>
      <c r="I349" s="50">
        <f t="shared" si="31"/>
        <v>181.38309090909092</v>
      </c>
      <c r="J349" s="50" t="str">
        <f t="shared" si="30"/>
        <v>Saturday</v>
      </c>
      <c r="K349" s="50">
        <f t="shared" si="32"/>
        <v>11200</v>
      </c>
      <c r="L349" s="31">
        <f t="shared" si="33"/>
        <v>16.194918831168835</v>
      </c>
      <c r="M349" s="31">
        <f t="shared" si="34"/>
        <v>357.14285714285717</v>
      </c>
      <c r="N349" s="31">
        <f t="shared" si="35"/>
        <v>45.345772727272731</v>
      </c>
    </row>
    <row r="350" spans="1:14" x14ac:dyDescent="0.35">
      <c r="A350" s="28">
        <v>41097</v>
      </c>
      <c r="B350" s="27">
        <v>0.55625000000000002</v>
      </c>
      <c r="C350">
        <v>13</v>
      </c>
      <c r="D350" s="25">
        <v>20</v>
      </c>
      <c r="E350" s="25" t="s">
        <v>35</v>
      </c>
      <c r="F350" s="26">
        <v>1536.3636363636365</v>
      </c>
      <c r="G350" s="26">
        <v>1</v>
      </c>
      <c r="H350" s="26">
        <v>28000</v>
      </c>
      <c r="I350" s="50">
        <f t="shared" si="31"/>
        <v>181.38309090909092</v>
      </c>
      <c r="J350" s="50" t="str">
        <f t="shared" si="30"/>
        <v>Saturday</v>
      </c>
      <c r="K350" s="50">
        <f t="shared" si="32"/>
        <v>22400</v>
      </c>
      <c r="L350" s="31">
        <f t="shared" si="33"/>
        <v>8.0974594155844173</v>
      </c>
      <c r="M350" s="31">
        <f t="shared" si="34"/>
        <v>44.642857142857146</v>
      </c>
      <c r="N350" s="31">
        <f t="shared" si="35"/>
        <v>181.38309090909092</v>
      </c>
    </row>
    <row r="351" spans="1:14" x14ac:dyDescent="0.35">
      <c r="A351" s="28">
        <v>41097</v>
      </c>
      <c r="B351" s="27">
        <v>0.56666666666666665</v>
      </c>
      <c r="C351">
        <v>13</v>
      </c>
      <c r="D351" s="25">
        <v>20</v>
      </c>
      <c r="E351" s="25" t="s">
        <v>34</v>
      </c>
      <c r="F351" s="26">
        <v>2458.181818181818</v>
      </c>
      <c r="G351" s="26">
        <v>22</v>
      </c>
      <c r="H351" s="26">
        <v>70000</v>
      </c>
      <c r="I351" s="50">
        <f t="shared" si="31"/>
        <v>290.21294545454543</v>
      </c>
      <c r="J351" s="50" t="str">
        <f t="shared" si="30"/>
        <v>Saturday</v>
      </c>
      <c r="K351" s="50">
        <f t="shared" si="32"/>
        <v>56000</v>
      </c>
      <c r="L351" s="31">
        <f t="shared" si="33"/>
        <v>5.1823740259740259</v>
      </c>
      <c r="M351" s="31">
        <f t="shared" si="34"/>
        <v>392.85714285714289</v>
      </c>
      <c r="N351" s="31">
        <f t="shared" si="35"/>
        <v>13.191497520661157</v>
      </c>
    </row>
    <row r="352" spans="1:14" x14ac:dyDescent="0.35">
      <c r="A352" s="28">
        <v>41097</v>
      </c>
      <c r="B352" s="27">
        <v>0.56874999999999998</v>
      </c>
      <c r="C352">
        <v>13</v>
      </c>
      <c r="D352" s="25">
        <v>20</v>
      </c>
      <c r="E352" s="25" t="s">
        <v>35</v>
      </c>
      <c r="F352" s="26">
        <v>1536.3636363636365</v>
      </c>
      <c r="G352" s="26">
        <v>6</v>
      </c>
      <c r="H352" s="26">
        <v>42000</v>
      </c>
      <c r="I352" s="50">
        <f t="shared" si="31"/>
        <v>181.38309090909092</v>
      </c>
      <c r="J352" s="50" t="str">
        <f t="shared" si="30"/>
        <v>Saturday</v>
      </c>
      <c r="K352" s="50">
        <f t="shared" si="32"/>
        <v>33600</v>
      </c>
      <c r="L352" s="31">
        <f t="shared" si="33"/>
        <v>5.3983062770562773</v>
      </c>
      <c r="M352" s="31">
        <f t="shared" si="34"/>
        <v>178.57142857142858</v>
      </c>
      <c r="N352" s="31">
        <f t="shared" si="35"/>
        <v>30.230515151515153</v>
      </c>
    </row>
    <row r="353" spans="1:14" x14ac:dyDescent="0.35">
      <c r="A353" s="28">
        <v>41097</v>
      </c>
      <c r="B353" s="27">
        <v>0.5756944444444444</v>
      </c>
      <c r="C353">
        <v>13</v>
      </c>
      <c r="D353" s="25">
        <v>20</v>
      </c>
      <c r="E353" s="25" t="s">
        <v>49</v>
      </c>
      <c r="F353" s="26">
        <v>4609.090909090909</v>
      </c>
      <c r="G353" s="26">
        <v>3</v>
      </c>
      <c r="H353" s="26">
        <v>56000</v>
      </c>
      <c r="I353" s="50">
        <f t="shared" si="31"/>
        <v>544.14927272727266</v>
      </c>
      <c r="J353" s="50" t="str">
        <f t="shared" si="30"/>
        <v>Saturday</v>
      </c>
      <c r="K353" s="50">
        <f t="shared" si="32"/>
        <v>44800</v>
      </c>
      <c r="L353" s="31">
        <f t="shared" si="33"/>
        <v>12.146189123376621</v>
      </c>
      <c r="M353" s="31">
        <f t="shared" si="34"/>
        <v>66.964285714285722</v>
      </c>
      <c r="N353" s="31">
        <f t="shared" si="35"/>
        <v>181.3830909090909</v>
      </c>
    </row>
    <row r="354" spans="1:14" x14ac:dyDescent="0.35">
      <c r="A354" s="28">
        <v>41097</v>
      </c>
      <c r="B354" s="27">
        <v>0.6</v>
      </c>
      <c r="C354">
        <v>14</v>
      </c>
      <c r="D354" s="25">
        <v>20</v>
      </c>
      <c r="E354" s="25" t="s">
        <v>43</v>
      </c>
      <c r="F354" s="26">
        <v>3072.727272727273</v>
      </c>
      <c r="G354" s="26">
        <v>0</v>
      </c>
      <c r="H354" s="26">
        <v>28000</v>
      </c>
      <c r="I354" s="50">
        <f t="shared" si="31"/>
        <v>362.76618181818185</v>
      </c>
      <c r="J354" s="50" t="str">
        <f t="shared" si="30"/>
        <v>Saturday</v>
      </c>
      <c r="K354" s="50">
        <f t="shared" si="32"/>
        <v>22400</v>
      </c>
      <c r="L354" s="31">
        <f t="shared" si="33"/>
        <v>16.194918831168835</v>
      </c>
      <c r="M354" s="31">
        <f t="shared" si="34"/>
        <v>0</v>
      </c>
      <c r="N354" s="31" t="e">
        <f t="shared" si="35"/>
        <v>#DIV/0!</v>
      </c>
    </row>
    <row r="355" spans="1:14" x14ac:dyDescent="0.35">
      <c r="A355" s="28">
        <v>41097</v>
      </c>
      <c r="B355" s="27">
        <v>0.60972222222222217</v>
      </c>
      <c r="C355">
        <v>14</v>
      </c>
      <c r="D355" s="25">
        <v>20</v>
      </c>
      <c r="E355" s="25" t="s">
        <v>44</v>
      </c>
      <c r="F355" s="26">
        <v>4993.1818181818189</v>
      </c>
      <c r="G355" s="26">
        <v>2</v>
      </c>
      <c r="H355" s="26">
        <v>14000</v>
      </c>
      <c r="I355" s="50">
        <f t="shared" si="31"/>
        <v>589.49504545454556</v>
      </c>
      <c r="J355" s="50" t="str">
        <f t="shared" si="30"/>
        <v>Saturday</v>
      </c>
      <c r="K355" s="50">
        <f t="shared" si="32"/>
        <v>11200</v>
      </c>
      <c r="L355" s="31">
        <f t="shared" si="33"/>
        <v>52.633486201298716</v>
      </c>
      <c r="M355" s="31">
        <f t="shared" si="34"/>
        <v>178.57142857142858</v>
      </c>
      <c r="N355" s="31">
        <f t="shared" si="35"/>
        <v>294.74752272727278</v>
      </c>
    </row>
    <row r="356" spans="1:14" x14ac:dyDescent="0.35">
      <c r="A356" s="28">
        <v>41097</v>
      </c>
      <c r="B356" s="27">
        <v>0.61111111111111105</v>
      </c>
      <c r="C356">
        <v>14</v>
      </c>
      <c r="D356" s="25">
        <v>20</v>
      </c>
      <c r="E356" s="25" t="s">
        <v>46</v>
      </c>
      <c r="F356" s="26">
        <v>1997.2727272727275</v>
      </c>
      <c r="G356" s="26">
        <v>2</v>
      </c>
      <c r="H356" s="26">
        <v>42000</v>
      </c>
      <c r="I356" s="50">
        <f t="shared" si="31"/>
        <v>235.79801818181821</v>
      </c>
      <c r="J356" s="50" t="str">
        <f t="shared" si="30"/>
        <v>Saturday</v>
      </c>
      <c r="K356" s="50">
        <f t="shared" si="32"/>
        <v>33600</v>
      </c>
      <c r="L356" s="31">
        <f t="shared" si="33"/>
        <v>7.0177981601731609</v>
      </c>
      <c r="M356" s="31">
        <f t="shared" si="34"/>
        <v>59.523809523809526</v>
      </c>
      <c r="N356" s="31">
        <f t="shared" si="35"/>
        <v>117.8990090909091</v>
      </c>
    </row>
    <row r="357" spans="1:14" x14ac:dyDescent="0.35">
      <c r="A357" s="28">
        <v>41097</v>
      </c>
      <c r="B357" s="27">
        <v>0.61875000000000002</v>
      </c>
      <c r="C357">
        <v>14</v>
      </c>
      <c r="D357" s="25">
        <v>20</v>
      </c>
      <c r="E357" s="25" t="s">
        <v>49</v>
      </c>
      <c r="F357" s="26">
        <v>2304.5454545454545</v>
      </c>
      <c r="G357" s="26">
        <v>5</v>
      </c>
      <c r="H357" s="26">
        <v>42000</v>
      </c>
      <c r="I357" s="50">
        <f t="shared" si="31"/>
        <v>272.07463636363633</v>
      </c>
      <c r="J357" s="50" t="str">
        <f t="shared" si="30"/>
        <v>Saturday</v>
      </c>
      <c r="K357" s="50">
        <f t="shared" si="32"/>
        <v>33600</v>
      </c>
      <c r="L357" s="31">
        <f t="shared" si="33"/>
        <v>8.0974594155844155</v>
      </c>
      <c r="M357" s="31">
        <f t="shared" si="34"/>
        <v>148.80952380952382</v>
      </c>
      <c r="N357" s="31">
        <f t="shared" si="35"/>
        <v>54.414927272727269</v>
      </c>
    </row>
    <row r="358" spans="1:14" x14ac:dyDescent="0.35">
      <c r="A358" s="28">
        <v>41097</v>
      </c>
      <c r="B358" s="27">
        <v>0.62222222222222223</v>
      </c>
      <c r="C358">
        <v>14</v>
      </c>
      <c r="D358" s="25">
        <v>20</v>
      </c>
      <c r="E358" s="25" t="s">
        <v>40</v>
      </c>
      <c r="F358" s="26">
        <v>768.18181818181824</v>
      </c>
      <c r="G358" s="26">
        <v>1</v>
      </c>
      <c r="H358" s="26">
        <v>28000</v>
      </c>
      <c r="I358" s="50">
        <f t="shared" si="31"/>
        <v>90.691545454545462</v>
      </c>
      <c r="J358" s="50" t="str">
        <f t="shared" si="30"/>
        <v>Saturday</v>
      </c>
      <c r="K358" s="50">
        <f t="shared" si="32"/>
        <v>22400</v>
      </c>
      <c r="L358" s="31">
        <f t="shared" si="33"/>
        <v>4.0487297077922086</v>
      </c>
      <c r="M358" s="31">
        <f t="shared" si="34"/>
        <v>44.642857142857146</v>
      </c>
      <c r="N358" s="31">
        <f t="shared" si="35"/>
        <v>90.691545454545462</v>
      </c>
    </row>
    <row r="359" spans="1:14" x14ac:dyDescent="0.35">
      <c r="A359" s="28">
        <v>41097</v>
      </c>
      <c r="B359" s="27">
        <v>0.62569444444444444</v>
      </c>
      <c r="C359">
        <v>15</v>
      </c>
      <c r="D359" s="25">
        <v>20</v>
      </c>
      <c r="E359" s="25" t="s">
        <v>35</v>
      </c>
      <c r="F359" s="26">
        <v>1536.3636363636365</v>
      </c>
      <c r="G359" s="26">
        <v>9</v>
      </c>
      <c r="H359" s="26">
        <v>14000</v>
      </c>
      <c r="I359" s="50">
        <f t="shared" si="31"/>
        <v>181.38309090909092</v>
      </c>
      <c r="J359" s="50" t="str">
        <f t="shared" si="30"/>
        <v>Saturday</v>
      </c>
      <c r="K359" s="50">
        <f t="shared" si="32"/>
        <v>11200</v>
      </c>
      <c r="L359" s="31">
        <f t="shared" si="33"/>
        <v>16.194918831168835</v>
      </c>
      <c r="M359" s="31">
        <f t="shared" si="34"/>
        <v>803.57142857142856</v>
      </c>
      <c r="N359" s="31">
        <f t="shared" si="35"/>
        <v>20.153676767676771</v>
      </c>
    </row>
    <row r="360" spans="1:14" x14ac:dyDescent="0.35">
      <c r="A360" s="28">
        <v>41097</v>
      </c>
      <c r="B360" s="27">
        <v>0.6333333333333333</v>
      </c>
      <c r="C360">
        <v>15</v>
      </c>
      <c r="D360" s="25">
        <v>20</v>
      </c>
      <c r="E360" s="25" t="s">
        <v>34</v>
      </c>
      <c r="F360" s="26">
        <v>4109.7727272727279</v>
      </c>
      <c r="G360" s="26">
        <v>7</v>
      </c>
      <c r="H360" s="26">
        <v>28000</v>
      </c>
      <c r="I360" s="50">
        <f t="shared" si="31"/>
        <v>485.19976818181823</v>
      </c>
      <c r="J360" s="50" t="str">
        <f t="shared" si="30"/>
        <v>Saturday</v>
      </c>
      <c r="K360" s="50">
        <f t="shared" si="32"/>
        <v>22400</v>
      </c>
      <c r="L360" s="31">
        <f t="shared" si="33"/>
        <v>21.660703936688314</v>
      </c>
      <c r="M360" s="31">
        <f t="shared" si="34"/>
        <v>312.5</v>
      </c>
      <c r="N360" s="31">
        <f t="shared" si="35"/>
        <v>69.3142525974026</v>
      </c>
    </row>
    <row r="361" spans="1:14" x14ac:dyDescent="0.35">
      <c r="A361" s="28">
        <v>41097</v>
      </c>
      <c r="B361" s="27">
        <v>0.65208333333333335</v>
      </c>
      <c r="C361">
        <v>15</v>
      </c>
      <c r="D361" s="25">
        <v>20</v>
      </c>
      <c r="E361" s="25" t="s">
        <v>51</v>
      </c>
      <c r="F361" s="26">
        <v>883.40909090909111</v>
      </c>
      <c r="G361" s="26">
        <v>10</v>
      </c>
      <c r="H361" s="26">
        <v>14000</v>
      </c>
      <c r="I361" s="50">
        <f t="shared" si="31"/>
        <v>104.29527727272729</v>
      </c>
      <c r="J361" s="50" t="str">
        <f t="shared" si="30"/>
        <v>Saturday</v>
      </c>
      <c r="K361" s="50">
        <f t="shared" si="32"/>
        <v>11200</v>
      </c>
      <c r="L361" s="31">
        <f t="shared" si="33"/>
        <v>9.3120783279220802</v>
      </c>
      <c r="M361" s="31">
        <f t="shared" si="34"/>
        <v>892.85714285714278</v>
      </c>
      <c r="N361" s="31">
        <f t="shared" si="35"/>
        <v>10.429527727272729</v>
      </c>
    </row>
    <row r="362" spans="1:14" x14ac:dyDescent="0.35">
      <c r="A362" s="28">
        <v>41097</v>
      </c>
      <c r="B362" s="27">
        <v>0.65486111111111112</v>
      </c>
      <c r="C362">
        <v>15</v>
      </c>
      <c r="D362" s="25">
        <v>20</v>
      </c>
      <c r="E362" s="25" t="s">
        <v>49</v>
      </c>
      <c r="F362" s="26">
        <v>2304.5454545454545</v>
      </c>
      <c r="G362" s="26">
        <v>1</v>
      </c>
      <c r="H362" s="26">
        <v>28000</v>
      </c>
      <c r="I362" s="50">
        <f t="shared" si="31"/>
        <v>272.07463636363633</v>
      </c>
      <c r="J362" s="50" t="str">
        <f t="shared" si="30"/>
        <v>Saturday</v>
      </c>
      <c r="K362" s="50">
        <f t="shared" si="32"/>
        <v>22400</v>
      </c>
      <c r="L362" s="31">
        <f t="shared" si="33"/>
        <v>12.146189123376621</v>
      </c>
      <c r="M362" s="31">
        <f t="shared" si="34"/>
        <v>44.642857142857146</v>
      </c>
      <c r="N362" s="31">
        <f t="shared" si="35"/>
        <v>272.07463636363633</v>
      </c>
    </row>
    <row r="363" spans="1:14" x14ac:dyDescent="0.35">
      <c r="A363" s="28">
        <v>41097</v>
      </c>
      <c r="B363" s="27">
        <v>0.65833333333333333</v>
      </c>
      <c r="C363">
        <v>15</v>
      </c>
      <c r="D363" s="25">
        <v>20</v>
      </c>
      <c r="E363" s="25" t="s">
        <v>40</v>
      </c>
      <c r="F363" s="26">
        <v>2304.5454545454545</v>
      </c>
      <c r="G363" s="26">
        <v>12</v>
      </c>
      <c r="H363" s="26">
        <v>14000</v>
      </c>
      <c r="I363" s="50">
        <f t="shared" si="31"/>
        <v>272.07463636363633</v>
      </c>
      <c r="J363" s="50" t="str">
        <f t="shared" si="30"/>
        <v>Saturday</v>
      </c>
      <c r="K363" s="50">
        <f t="shared" si="32"/>
        <v>11200</v>
      </c>
      <c r="L363" s="31">
        <f t="shared" si="33"/>
        <v>24.292378246753241</v>
      </c>
      <c r="M363" s="31">
        <f t="shared" si="34"/>
        <v>1071.4285714285716</v>
      </c>
      <c r="N363" s="31">
        <f t="shared" si="35"/>
        <v>22.672886363636362</v>
      </c>
    </row>
    <row r="364" spans="1:14" x14ac:dyDescent="0.35">
      <c r="A364" s="28">
        <v>41097</v>
      </c>
      <c r="B364" s="27">
        <v>0.67083333333333339</v>
      </c>
      <c r="C364">
        <v>16</v>
      </c>
      <c r="D364" s="25">
        <v>20</v>
      </c>
      <c r="E364" s="25" t="s">
        <v>49</v>
      </c>
      <c r="F364" s="26">
        <v>2304.5454545454545</v>
      </c>
      <c r="G364" s="26">
        <v>14</v>
      </c>
      <c r="H364" s="26">
        <v>28000</v>
      </c>
      <c r="I364" s="50">
        <f t="shared" si="31"/>
        <v>272.07463636363633</v>
      </c>
      <c r="J364" s="50" t="str">
        <f t="shared" si="30"/>
        <v>Saturday</v>
      </c>
      <c r="K364" s="50">
        <f t="shared" si="32"/>
        <v>22400</v>
      </c>
      <c r="L364" s="31">
        <f t="shared" si="33"/>
        <v>12.146189123376621</v>
      </c>
      <c r="M364" s="31">
        <f t="shared" si="34"/>
        <v>625</v>
      </c>
      <c r="N364" s="31">
        <f t="shared" si="35"/>
        <v>19.433902597402597</v>
      </c>
    </row>
    <row r="365" spans="1:14" x14ac:dyDescent="0.35">
      <c r="A365" s="28">
        <v>41097</v>
      </c>
      <c r="B365" s="27">
        <v>0.68125000000000002</v>
      </c>
      <c r="C365">
        <v>16</v>
      </c>
      <c r="D365" s="25">
        <v>20</v>
      </c>
      <c r="E365" s="25" t="s">
        <v>49</v>
      </c>
      <c r="F365" s="26">
        <v>2304.5454545454545</v>
      </c>
      <c r="G365" s="26">
        <v>8</v>
      </c>
      <c r="H365" s="26">
        <v>28000</v>
      </c>
      <c r="I365" s="50">
        <f t="shared" si="31"/>
        <v>272.07463636363633</v>
      </c>
      <c r="J365" s="50" t="str">
        <f t="shared" si="30"/>
        <v>Saturday</v>
      </c>
      <c r="K365" s="50">
        <f t="shared" si="32"/>
        <v>22400</v>
      </c>
      <c r="L365" s="31">
        <f t="shared" si="33"/>
        <v>12.146189123376621</v>
      </c>
      <c r="M365" s="31">
        <f t="shared" si="34"/>
        <v>357.14285714285717</v>
      </c>
      <c r="N365" s="31">
        <f t="shared" si="35"/>
        <v>34.009329545454541</v>
      </c>
    </row>
    <row r="366" spans="1:14" x14ac:dyDescent="0.35">
      <c r="A366" s="28">
        <v>41097</v>
      </c>
      <c r="B366" s="27">
        <v>0.68888888888888899</v>
      </c>
      <c r="C366">
        <v>16</v>
      </c>
      <c r="D366" s="25">
        <v>20</v>
      </c>
      <c r="E366" s="25" t="s">
        <v>51</v>
      </c>
      <c r="F366" s="26">
        <v>883.40909090909111</v>
      </c>
      <c r="G366" s="26">
        <v>12</v>
      </c>
      <c r="H366" s="26">
        <v>14000</v>
      </c>
      <c r="I366" s="50">
        <f t="shared" si="31"/>
        <v>104.29527727272729</v>
      </c>
      <c r="J366" s="50" t="str">
        <f t="shared" si="30"/>
        <v>Saturday</v>
      </c>
      <c r="K366" s="50">
        <f t="shared" si="32"/>
        <v>11200</v>
      </c>
      <c r="L366" s="31">
        <f t="shared" si="33"/>
        <v>9.3120783279220802</v>
      </c>
      <c r="M366" s="31">
        <f t="shared" si="34"/>
        <v>1071.4285714285716</v>
      </c>
      <c r="N366" s="31">
        <f t="shared" si="35"/>
        <v>8.6912731060606081</v>
      </c>
    </row>
    <row r="367" spans="1:14" x14ac:dyDescent="0.35">
      <c r="A367" s="28">
        <v>41097</v>
      </c>
      <c r="B367" s="27">
        <v>0.6958333333333333</v>
      </c>
      <c r="C367">
        <v>16</v>
      </c>
      <c r="D367" s="25">
        <v>20</v>
      </c>
      <c r="E367" s="25" t="s">
        <v>34</v>
      </c>
      <c r="F367" s="26">
        <v>806.59090909090901</v>
      </c>
      <c r="G367" s="26">
        <v>14</v>
      </c>
      <c r="H367" s="26">
        <v>14000</v>
      </c>
      <c r="I367" s="50">
        <f t="shared" si="31"/>
        <v>95.22612272727271</v>
      </c>
      <c r="J367" s="50" t="str">
        <f t="shared" si="30"/>
        <v>Saturday</v>
      </c>
      <c r="K367" s="50">
        <f t="shared" si="32"/>
        <v>11200</v>
      </c>
      <c r="L367" s="31">
        <f t="shared" si="33"/>
        <v>8.5023323863636353</v>
      </c>
      <c r="M367" s="31">
        <f t="shared" si="34"/>
        <v>1250</v>
      </c>
      <c r="N367" s="31">
        <f t="shared" si="35"/>
        <v>6.8018659090909077</v>
      </c>
    </row>
    <row r="368" spans="1:14" x14ac:dyDescent="0.35">
      <c r="A368" s="28">
        <v>41097</v>
      </c>
      <c r="B368" s="27">
        <v>0.72430555555555554</v>
      </c>
      <c r="C368">
        <v>17</v>
      </c>
      <c r="D368" s="25">
        <v>20</v>
      </c>
      <c r="E368" s="25" t="s">
        <v>51</v>
      </c>
      <c r="F368" s="26">
        <v>883.40909090909111</v>
      </c>
      <c r="G368" s="26">
        <v>8</v>
      </c>
      <c r="H368" s="26">
        <v>14000</v>
      </c>
      <c r="I368" s="50">
        <f t="shared" si="31"/>
        <v>104.29527727272729</v>
      </c>
      <c r="J368" s="50" t="str">
        <f t="shared" si="30"/>
        <v>Saturday</v>
      </c>
      <c r="K368" s="50">
        <f t="shared" si="32"/>
        <v>11200</v>
      </c>
      <c r="L368" s="31">
        <f t="shared" si="33"/>
        <v>9.3120783279220802</v>
      </c>
      <c r="M368" s="31">
        <f t="shared" si="34"/>
        <v>714.28571428571433</v>
      </c>
      <c r="N368" s="31">
        <f t="shared" si="35"/>
        <v>13.036909659090911</v>
      </c>
    </row>
    <row r="369" spans="1:14" x14ac:dyDescent="0.35">
      <c r="A369" s="28">
        <v>41097</v>
      </c>
      <c r="B369" s="27">
        <v>0.72569444444444453</v>
      </c>
      <c r="C369">
        <v>17</v>
      </c>
      <c r="D369" s="25">
        <v>20</v>
      </c>
      <c r="E369" s="25" t="s">
        <v>34</v>
      </c>
      <c r="F369" s="26">
        <v>5722.954545454545</v>
      </c>
      <c r="G369" s="26">
        <v>4</v>
      </c>
      <c r="H369" s="26">
        <v>42000</v>
      </c>
      <c r="I369" s="50">
        <f t="shared" si="31"/>
        <v>675.65201363636356</v>
      </c>
      <c r="J369" s="50" t="str">
        <f t="shared" si="30"/>
        <v>Saturday</v>
      </c>
      <c r="K369" s="50">
        <f t="shared" si="32"/>
        <v>33600</v>
      </c>
      <c r="L369" s="31">
        <f t="shared" si="33"/>
        <v>20.108690882034633</v>
      </c>
      <c r="M369" s="31">
        <f t="shared" si="34"/>
        <v>119.04761904761905</v>
      </c>
      <c r="N369" s="31">
        <f t="shared" si="35"/>
        <v>168.91300340909089</v>
      </c>
    </row>
    <row r="370" spans="1:14" x14ac:dyDescent="0.35">
      <c r="A370" s="28">
        <v>41097</v>
      </c>
      <c r="B370" s="27">
        <v>0.73472222222222217</v>
      </c>
      <c r="C370">
        <v>17</v>
      </c>
      <c r="D370" s="25">
        <v>20</v>
      </c>
      <c r="E370" s="25" t="s">
        <v>46</v>
      </c>
      <c r="F370" s="26">
        <v>4993.1818181818189</v>
      </c>
      <c r="G370" s="26">
        <v>32</v>
      </c>
      <c r="H370" s="26">
        <v>210000</v>
      </c>
      <c r="I370" s="50">
        <f t="shared" si="31"/>
        <v>589.49504545454556</v>
      </c>
      <c r="J370" s="50" t="str">
        <f t="shared" si="30"/>
        <v>Saturday</v>
      </c>
      <c r="K370" s="50">
        <f t="shared" si="32"/>
        <v>168000</v>
      </c>
      <c r="L370" s="31">
        <f t="shared" si="33"/>
        <v>3.5088990800865809</v>
      </c>
      <c r="M370" s="31">
        <f t="shared" si="34"/>
        <v>190.47619047619048</v>
      </c>
      <c r="N370" s="31">
        <f t="shared" si="35"/>
        <v>18.421720170454549</v>
      </c>
    </row>
    <row r="371" spans="1:14" x14ac:dyDescent="0.35">
      <c r="A371" s="28">
        <v>41097</v>
      </c>
      <c r="B371" s="27">
        <v>0.73958333333333337</v>
      </c>
      <c r="C371">
        <v>17</v>
      </c>
      <c r="D371" s="25">
        <v>20</v>
      </c>
      <c r="E371" s="25" t="s">
        <v>52</v>
      </c>
      <c r="F371" s="26">
        <v>2458.181818181818</v>
      </c>
      <c r="G371" s="26">
        <v>7</v>
      </c>
      <c r="H371" s="26">
        <v>56000</v>
      </c>
      <c r="I371" s="50">
        <f t="shared" si="31"/>
        <v>290.21294545454543</v>
      </c>
      <c r="J371" s="50" t="str">
        <f t="shared" si="30"/>
        <v>Saturday</v>
      </c>
      <c r="K371" s="50">
        <f t="shared" si="32"/>
        <v>44800</v>
      </c>
      <c r="L371" s="31">
        <f t="shared" si="33"/>
        <v>6.4779675324675319</v>
      </c>
      <c r="M371" s="31">
        <f t="shared" si="34"/>
        <v>156.25</v>
      </c>
      <c r="N371" s="31">
        <f t="shared" si="35"/>
        <v>41.458992207792207</v>
      </c>
    </row>
    <row r="372" spans="1:14" x14ac:dyDescent="0.35">
      <c r="A372" s="28">
        <v>41097</v>
      </c>
      <c r="B372" s="27">
        <v>0.74097222222222225</v>
      </c>
      <c r="C372">
        <v>17</v>
      </c>
      <c r="D372" s="25">
        <v>20</v>
      </c>
      <c r="E372" s="25" t="s">
        <v>49</v>
      </c>
      <c r="F372" s="26">
        <v>2304.5454545454545</v>
      </c>
      <c r="G372" s="26">
        <v>17</v>
      </c>
      <c r="H372" s="26">
        <v>42000</v>
      </c>
      <c r="I372" s="50">
        <f t="shared" si="31"/>
        <v>272.07463636363633</v>
      </c>
      <c r="J372" s="50" t="str">
        <f t="shared" si="30"/>
        <v>Saturday</v>
      </c>
      <c r="K372" s="50">
        <f t="shared" si="32"/>
        <v>33600</v>
      </c>
      <c r="L372" s="31">
        <f t="shared" si="33"/>
        <v>8.0974594155844155</v>
      </c>
      <c r="M372" s="31">
        <f t="shared" si="34"/>
        <v>505.95238095238091</v>
      </c>
      <c r="N372" s="31">
        <f t="shared" si="35"/>
        <v>16.00439037433155</v>
      </c>
    </row>
    <row r="373" spans="1:14" x14ac:dyDescent="0.35">
      <c r="A373" s="28">
        <v>41097</v>
      </c>
      <c r="B373" s="27">
        <v>0.74444444444444446</v>
      </c>
      <c r="C373">
        <v>17</v>
      </c>
      <c r="D373" s="25">
        <v>20</v>
      </c>
      <c r="E373" s="25" t="s">
        <v>44</v>
      </c>
      <c r="F373" s="26">
        <v>998.63636363636374</v>
      </c>
      <c r="G373" s="26">
        <v>7</v>
      </c>
      <c r="H373" s="26">
        <v>42000</v>
      </c>
      <c r="I373" s="50">
        <f t="shared" si="31"/>
        <v>117.8990090909091</v>
      </c>
      <c r="J373" s="50" t="str">
        <f t="shared" si="30"/>
        <v>Saturday</v>
      </c>
      <c r="K373" s="50">
        <f t="shared" si="32"/>
        <v>33600</v>
      </c>
      <c r="L373" s="31">
        <f t="shared" si="33"/>
        <v>3.5088990800865805</v>
      </c>
      <c r="M373" s="31">
        <f t="shared" si="34"/>
        <v>208.33333333333334</v>
      </c>
      <c r="N373" s="31">
        <f t="shared" si="35"/>
        <v>16.842715584415586</v>
      </c>
    </row>
    <row r="374" spans="1:14" x14ac:dyDescent="0.35">
      <c r="A374" s="28">
        <v>41097</v>
      </c>
      <c r="B374" s="27">
        <v>0.74444444444444446</v>
      </c>
      <c r="C374">
        <v>17</v>
      </c>
      <c r="D374" s="25">
        <v>20</v>
      </c>
      <c r="E374" s="25" t="s">
        <v>45</v>
      </c>
      <c r="F374" s="26">
        <v>4340.2272727272721</v>
      </c>
      <c r="G374" s="26">
        <v>31</v>
      </c>
      <c r="H374" s="26">
        <v>112000</v>
      </c>
      <c r="I374" s="50">
        <f t="shared" si="31"/>
        <v>512.40723181818169</v>
      </c>
      <c r="J374" s="50" t="str">
        <f t="shared" si="30"/>
        <v>Saturday</v>
      </c>
      <c r="K374" s="50">
        <f t="shared" si="32"/>
        <v>89600</v>
      </c>
      <c r="L374" s="31">
        <f t="shared" si="33"/>
        <v>5.7188307122564916</v>
      </c>
      <c r="M374" s="31">
        <f t="shared" si="34"/>
        <v>345.98214285714283</v>
      </c>
      <c r="N374" s="31">
        <f t="shared" si="35"/>
        <v>16.529265542521991</v>
      </c>
    </row>
    <row r="375" spans="1:14" x14ac:dyDescent="0.35">
      <c r="A375" s="28">
        <v>41097</v>
      </c>
      <c r="B375" s="27">
        <v>0.74722222222222223</v>
      </c>
      <c r="C375">
        <v>17</v>
      </c>
      <c r="D375" s="25">
        <v>20</v>
      </c>
      <c r="E375" s="25" t="s">
        <v>41</v>
      </c>
      <c r="F375" s="26">
        <v>19050.909090909088</v>
      </c>
      <c r="G375" s="26">
        <v>88</v>
      </c>
      <c r="H375" s="26">
        <v>616000</v>
      </c>
      <c r="I375" s="50">
        <f t="shared" si="31"/>
        <v>2249.1503272727268</v>
      </c>
      <c r="J375" s="50" t="str">
        <f t="shared" si="30"/>
        <v>Saturday</v>
      </c>
      <c r="K375" s="50">
        <f t="shared" si="32"/>
        <v>492800</v>
      </c>
      <c r="L375" s="31">
        <f t="shared" si="33"/>
        <v>4.5640225796930336</v>
      </c>
      <c r="M375" s="31">
        <f t="shared" si="34"/>
        <v>178.57142857142858</v>
      </c>
      <c r="N375" s="31">
        <f t="shared" si="35"/>
        <v>25.558526446280986</v>
      </c>
    </row>
    <row r="376" spans="1:14" x14ac:dyDescent="0.35">
      <c r="A376" s="28">
        <v>41097</v>
      </c>
      <c r="B376" s="27">
        <v>0.75555555555555554</v>
      </c>
      <c r="C376">
        <v>18</v>
      </c>
      <c r="D376" s="25">
        <v>20</v>
      </c>
      <c r="E376" s="25" t="s">
        <v>51</v>
      </c>
      <c r="F376" s="26">
        <v>1766.8181818181822</v>
      </c>
      <c r="G376" s="26">
        <v>8</v>
      </c>
      <c r="H376" s="26">
        <v>42000</v>
      </c>
      <c r="I376" s="50">
        <f t="shared" si="31"/>
        <v>208.59055454545458</v>
      </c>
      <c r="J376" s="50" t="str">
        <f t="shared" si="30"/>
        <v>Saturday</v>
      </c>
      <c r="K376" s="50">
        <f t="shared" si="32"/>
        <v>33600</v>
      </c>
      <c r="L376" s="31">
        <f t="shared" si="33"/>
        <v>6.2080522186147196</v>
      </c>
      <c r="M376" s="31">
        <f t="shared" si="34"/>
        <v>238.0952380952381</v>
      </c>
      <c r="N376" s="31">
        <f t="shared" si="35"/>
        <v>26.073819318181823</v>
      </c>
    </row>
    <row r="377" spans="1:14" x14ac:dyDescent="0.35">
      <c r="A377" s="28">
        <v>41097</v>
      </c>
      <c r="B377" s="27">
        <v>0.76874999999999993</v>
      </c>
      <c r="C377">
        <v>18</v>
      </c>
      <c r="D377" s="25">
        <v>20</v>
      </c>
      <c r="E377" s="25" t="s">
        <v>49</v>
      </c>
      <c r="F377" s="26">
        <v>2304.5454545454545</v>
      </c>
      <c r="G377" s="26">
        <v>8</v>
      </c>
      <c r="H377" s="26">
        <v>14000</v>
      </c>
      <c r="I377" s="50">
        <f t="shared" si="31"/>
        <v>272.07463636363633</v>
      </c>
      <c r="J377" s="50" t="str">
        <f t="shared" si="30"/>
        <v>Saturday</v>
      </c>
      <c r="K377" s="50">
        <f t="shared" si="32"/>
        <v>11200</v>
      </c>
      <c r="L377" s="31">
        <f t="shared" si="33"/>
        <v>24.292378246753241</v>
      </c>
      <c r="M377" s="31">
        <f t="shared" si="34"/>
        <v>714.28571428571433</v>
      </c>
      <c r="N377" s="31">
        <f t="shared" si="35"/>
        <v>34.009329545454541</v>
      </c>
    </row>
    <row r="378" spans="1:14" x14ac:dyDescent="0.35">
      <c r="A378" s="28">
        <v>41097</v>
      </c>
      <c r="B378" s="27">
        <v>0.77361111111111114</v>
      </c>
      <c r="C378">
        <v>18</v>
      </c>
      <c r="D378" s="25">
        <v>20</v>
      </c>
      <c r="E378" s="25" t="s">
        <v>35</v>
      </c>
      <c r="F378" s="26">
        <v>1536.3636363636365</v>
      </c>
      <c r="G378" s="26">
        <v>2</v>
      </c>
      <c r="H378" s="26">
        <v>14000</v>
      </c>
      <c r="I378" s="50">
        <f t="shared" si="31"/>
        <v>181.38309090909092</v>
      </c>
      <c r="J378" s="50" t="str">
        <f t="shared" si="30"/>
        <v>Saturday</v>
      </c>
      <c r="K378" s="50">
        <f t="shared" si="32"/>
        <v>11200</v>
      </c>
      <c r="L378" s="31">
        <f t="shared" si="33"/>
        <v>16.194918831168835</v>
      </c>
      <c r="M378" s="31">
        <f t="shared" si="34"/>
        <v>178.57142857142858</v>
      </c>
      <c r="N378" s="31">
        <f t="shared" si="35"/>
        <v>90.691545454545462</v>
      </c>
    </row>
    <row r="379" spans="1:14" x14ac:dyDescent="0.35">
      <c r="A379" s="28">
        <v>41097</v>
      </c>
      <c r="B379" s="27">
        <v>0.77361111111111114</v>
      </c>
      <c r="C379">
        <v>18</v>
      </c>
      <c r="D379" s="25">
        <v>20</v>
      </c>
      <c r="E379" s="25" t="s">
        <v>51</v>
      </c>
      <c r="F379" s="26">
        <v>1766.8181818181822</v>
      </c>
      <c r="G379" s="26">
        <v>2</v>
      </c>
      <c r="H379" s="26">
        <v>14000</v>
      </c>
      <c r="I379" s="50">
        <f t="shared" si="31"/>
        <v>208.59055454545458</v>
      </c>
      <c r="J379" s="50" t="str">
        <f t="shared" si="30"/>
        <v>Saturday</v>
      </c>
      <c r="K379" s="50">
        <f t="shared" si="32"/>
        <v>11200</v>
      </c>
      <c r="L379" s="31">
        <f t="shared" si="33"/>
        <v>18.62415665584416</v>
      </c>
      <c r="M379" s="31">
        <f t="shared" si="34"/>
        <v>178.57142857142858</v>
      </c>
      <c r="N379" s="31">
        <f t="shared" si="35"/>
        <v>104.29527727272729</v>
      </c>
    </row>
    <row r="380" spans="1:14" x14ac:dyDescent="0.35">
      <c r="A380" s="28">
        <v>41097</v>
      </c>
      <c r="B380" s="27">
        <v>0.77847222222222223</v>
      </c>
      <c r="C380">
        <v>18</v>
      </c>
      <c r="D380" s="25">
        <v>20</v>
      </c>
      <c r="E380" s="25" t="s">
        <v>34</v>
      </c>
      <c r="F380" s="26">
        <v>23045.454545454544</v>
      </c>
      <c r="G380" s="26">
        <v>74</v>
      </c>
      <c r="H380" s="26">
        <v>280000</v>
      </c>
      <c r="I380" s="50">
        <f t="shared" si="31"/>
        <v>2720.7463636363636</v>
      </c>
      <c r="J380" s="50" t="str">
        <f t="shared" si="30"/>
        <v>Saturday</v>
      </c>
      <c r="K380" s="50">
        <f t="shared" si="32"/>
        <v>224000</v>
      </c>
      <c r="L380" s="31">
        <f t="shared" si="33"/>
        <v>12.146189123376622</v>
      </c>
      <c r="M380" s="31">
        <f t="shared" si="34"/>
        <v>330.35714285714289</v>
      </c>
      <c r="N380" s="31">
        <f t="shared" si="35"/>
        <v>36.766842751842752</v>
      </c>
    </row>
    <row r="381" spans="1:14" x14ac:dyDescent="0.35">
      <c r="A381" s="28">
        <v>41097</v>
      </c>
      <c r="B381" s="27">
        <v>0.78402777777777777</v>
      </c>
      <c r="C381">
        <v>18</v>
      </c>
      <c r="D381" s="25">
        <v>20</v>
      </c>
      <c r="E381" s="25" t="s">
        <v>43</v>
      </c>
      <c r="F381" s="26">
        <v>6913.636363636364</v>
      </c>
      <c r="G381" s="26">
        <v>10</v>
      </c>
      <c r="H381" s="26">
        <v>42000</v>
      </c>
      <c r="I381" s="50">
        <f t="shared" si="31"/>
        <v>816.22390909090916</v>
      </c>
      <c r="J381" s="50" t="str">
        <f t="shared" si="30"/>
        <v>Saturday</v>
      </c>
      <c r="K381" s="50">
        <f t="shared" si="32"/>
        <v>33600</v>
      </c>
      <c r="L381" s="31">
        <f t="shared" si="33"/>
        <v>24.292378246753248</v>
      </c>
      <c r="M381" s="31">
        <f t="shared" si="34"/>
        <v>297.61904761904765</v>
      </c>
      <c r="N381" s="31">
        <f t="shared" si="35"/>
        <v>81.62239090909091</v>
      </c>
    </row>
    <row r="382" spans="1:14" x14ac:dyDescent="0.35">
      <c r="A382" s="28">
        <v>41097</v>
      </c>
      <c r="B382" s="27">
        <v>0.80555555555555547</v>
      </c>
      <c r="C382">
        <v>19</v>
      </c>
      <c r="D382" s="25">
        <v>20</v>
      </c>
      <c r="E382" s="25" t="s">
        <v>51</v>
      </c>
      <c r="F382" s="26">
        <v>8795.681818181818</v>
      </c>
      <c r="G382" s="26">
        <v>12</v>
      </c>
      <c r="H382" s="26">
        <v>56000</v>
      </c>
      <c r="I382" s="50">
        <f t="shared" si="31"/>
        <v>1038.4181954545454</v>
      </c>
      <c r="J382" s="50" t="str">
        <f t="shared" si="30"/>
        <v>Saturday</v>
      </c>
      <c r="K382" s="50">
        <f t="shared" si="32"/>
        <v>44800</v>
      </c>
      <c r="L382" s="31">
        <f t="shared" si="33"/>
        <v>23.178977577110388</v>
      </c>
      <c r="M382" s="31">
        <f t="shared" si="34"/>
        <v>267.85714285714289</v>
      </c>
      <c r="N382" s="31">
        <f t="shared" si="35"/>
        <v>86.534849621212118</v>
      </c>
    </row>
    <row r="383" spans="1:14" x14ac:dyDescent="0.35">
      <c r="A383" s="28">
        <v>41097</v>
      </c>
      <c r="B383" s="27">
        <v>0.80555555555555547</v>
      </c>
      <c r="C383">
        <v>19</v>
      </c>
      <c r="D383" s="25">
        <v>20</v>
      </c>
      <c r="E383" s="25" t="s">
        <v>43</v>
      </c>
      <c r="F383" s="26">
        <v>5377.2727272727279</v>
      </c>
      <c r="G383" s="26">
        <v>7</v>
      </c>
      <c r="H383" s="26">
        <v>56000</v>
      </c>
      <c r="I383" s="50">
        <f t="shared" si="31"/>
        <v>634.84081818181824</v>
      </c>
      <c r="J383" s="50" t="str">
        <f t="shared" si="30"/>
        <v>Saturday</v>
      </c>
      <c r="K383" s="50">
        <f t="shared" si="32"/>
        <v>44800</v>
      </c>
      <c r="L383" s="31">
        <f t="shared" si="33"/>
        <v>14.170553977272728</v>
      </c>
      <c r="M383" s="31">
        <f t="shared" si="34"/>
        <v>156.25</v>
      </c>
      <c r="N383" s="31">
        <f t="shared" si="35"/>
        <v>90.691545454545462</v>
      </c>
    </row>
    <row r="384" spans="1:14" x14ac:dyDescent="0.35">
      <c r="A384" s="28">
        <v>41097</v>
      </c>
      <c r="B384" s="27">
        <v>0.82291666666666663</v>
      </c>
      <c r="C384">
        <v>19</v>
      </c>
      <c r="D384" s="25">
        <v>20</v>
      </c>
      <c r="E384" s="25" t="s">
        <v>51</v>
      </c>
      <c r="F384" s="26">
        <v>6145.454545454546</v>
      </c>
      <c r="G384" s="26">
        <v>6</v>
      </c>
      <c r="H384" s="26">
        <v>42000</v>
      </c>
      <c r="I384" s="50">
        <f t="shared" si="31"/>
        <v>725.5323636363637</v>
      </c>
      <c r="J384" s="50" t="str">
        <f t="shared" si="30"/>
        <v>Saturday</v>
      </c>
      <c r="K384" s="50">
        <f t="shared" si="32"/>
        <v>33600</v>
      </c>
      <c r="L384" s="31">
        <f t="shared" si="33"/>
        <v>21.593225108225109</v>
      </c>
      <c r="M384" s="31">
        <f t="shared" si="34"/>
        <v>178.57142857142858</v>
      </c>
      <c r="N384" s="31">
        <f t="shared" si="35"/>
        <v>120.92206060606061</v>
      </c>
    </row>
    <row r="385" spans="1:14" x14ac:dyDescent="0.35">
      <c r="A385" s="28">
        <v>41097</v>
      </c>
      <c r="B385" s="27">
        <v>0.82430555555555562</v>
      </c>
      <c r="C385">
        <v>19</v>
      </c>
      <c r="D385" s="25">
        <v>20</v>
      </c>
      <c r="E385" s="25" t="s">
        <v>49</v>
      </c>
      <c r="F385" s="26">
        <v>768.18181818181824</v>
      </c>
      <c r="G385" s="26">
        <v>17</v>
      </c>
      <c r="H385" s="26">
        <v>14000</v>
      </c>
      <c r="I385" s="50">
        <f t="shared" si="31"/>
        <v>90.691545454545462</v>
      </c>
      <c r="J385" s="50" t="str">
        <f t="shared" si="30"/>
        <v>Saturday</v>
      </c>
      <c r="K385" s="50">
        <f t="shared" si="32"/>
        <v>11200</v>
      </c>
      <c r="L385" s="31">
        <f t="shared" si="33"/>
        <v>8.0974594155844173</v>
      </c>
      <c r="M385" s="31">
        <f t="shared" si="34"/>
        <v>1517.8571428571429</v>
      </c>
      <c r="N385" s="31">
        <f t="shared" si="35"/>
        <v>5.3347967914438508</v>
      </c>
    </row>
    <row r="386" spans="1:14" x14ac:dyDescent="0.35">
      <c r="A386" s="28">
        <v>41097</v>
      </c>
      <c r="B386" s="27">
        <v>0.82708333333333339</v>
      </c>
      <c r="C386">
        <v>19</v>
      </c>
      <c r="D386" s="25">
        <v>20</v>
      </c>
      <c r="E386" s="25" t="s">
        <v>43</v>
      </c>
      <c r="F386" s="26">
        <v>1536.3636363636365</v>
      </c>
      <c r="G386" s="26">
        <v>10</v>
      </c>
      <c r="H386" s="26">
        <v>14000</v>
      </c>
      <c r="I386" s="50">
        <f t="shared" si="31"/>
        <v>181.38309090909092</v>
      </c>
      <c r="J386" s="50" t="str">
        <f t="shared" ref="J386:J449" si="36">TEXT(A386, "dddd")</f>
        <v>Saturday</v>
      </c>
      <c r="K386" s="50">
        <f t="shared" si="32"/>
        <v>11200</v>
      </c>
      <c r="L386" s="31">
        <f t="shared" si="33"/>
        <v>16.194918831168835</v>
      </c>
      <c r="M386" s="31">
        <f t="shared" si="34"/>
        <v>892.85714285714278</v>
      </c>
      <c r="N386" s="31">
        <f t="shared" si="35"/>
        <v>18.138309090909093</v>
      </c>
    </row>
    <row r="387" spans="1:14" x14ac:dyDescent="0.35">
      <c r="A387" s="28">
        <v>41097</v>
      </c>
      <c r="B387" s="27">
        <v>0.83819444444444446</v>
      </c>
      <c r="C387">
        <v>20</v>
      </c>
      <c r="D387" s="25">
        <v>20</v>
      </c>
      <c r="E387" s="25" t="s">
        <v>44</v>
      </c>
      <c r="F387" s="26">
        <v>4455.454545454546</v>
      </c>
      <c r="G387" s="26">
        <v>14</v>
      </c>
      <c r="H387" s="26">
        <v>84000</v>
      </c>
      <c r="I387" s="50">
        <f t="shared" ref="I387:I450" si="37">F387 * 0.11806</f>
        <v>526.01096363636373</v>
      </c>
      <c r="J387" s="50" t="str">
        <f t="shared" si="36"/>
        <v>Saturday</v>
      </c>
      <c r="K387" s="50">
        <f t="shared" ref="K387:K450" si="38">IF(D387=20, H387*0.8, H387)</f>
        <v>67200</v>
      </c>
      <c r="L387" s="31">
        <f t="shared" ref="L387:L450" si="39">(I387/K387) * 1000</f>
        <v>7.8275441017316032</v>
      </c>
      <c r="M387" s="31">
        <f t="shared" ref="M387:M450" si="40">(G387/K387)*1000000</f>
        <v>208.33333333333334</v>
      </c>
      <c r="N387" s="31">
        <f t="shared" ref="N387:N450" si="41" xml:space="preserve"> I387 / G387</f>
        <v>37.572211688311697</v>
      </c>
    </row>
    <row r="388" spans="1:14" x14ac:dyDescent="0.35">
      <c r="A388" s="28">
        <v>41097</v>
      </c>
      <c r="B388" s="27">
        <v>0.84722222222222221</v>
      </c>
      <c r="C388">
        <v>20</v>
      </c>
      <c r="D388" s="25">
        <v>20</v>
      </c>
      <c r="E388" s="25" t="s">
        <v>51</v>
      </c>
      <c r="F388" s="26">
        <v>3533.6363636363644</v>
      </c>
      <c r="G388" s="26">
        <v>10</v>
      </c>
      <c r="H388" s="26">
        <v>28000</v>
      </c>
      <c r="I388" s="50">
        <f t="shared" si="37"/>
        <v>417.18110909090916</v>
      </c>
      <c r="J388" s="50" t="str">
        <f t="shared" si="36"/>
        <v>Saturday</v>
      </c>
      <c r="K388" s="50">
        <f t="shared" si="38"/>
        <v>22400</v>
      </c>
      <c r="L388" s="31">
        <f t="shared" si="39"/>
        <v>18.62415665584416</v>
      </c>
      <c r="M388" s="31">
        <f t="shared" si="40"/>
        <v>446.42857142857139</v>
      </c>
      <c r="N388" s="31">
        <f t="shared" si="41"/>
        <v>41.718110909090917</v>
      </c>
    </row>
    <row r="389" spans="1:14" x14ac:dyDescent="0.35">
      <c r="A389" s="28">
        <v>41097</v>
      </c>
      <c r="B389" s="27">
        <v>0.84861111111111109</v>
      </c>
      <c r="C389">
        <v>20</v>
      </c>
      <c r="D389" s="25">
        <v>20</v>
      </c>
      <c r="E389" s="25" t="s">
        <v>49</v>
      </c>
      <c r="F389" s="26">
        <v>768.18181818181824</v>
      </c>
      <c r="G389" s="26">
        <v>1</v>
      </c>
      <c r="H389" s="26">
        <v>28000</v>
      </c>
      <c r="I389" s="50">
        <f t="shared" si="37"/>
        <v>90.691545454545462</v>
      </c>
      <c r="J389" s="50" t="str">
        <f t="shared" si="36"/>
        <v>Saturday</v>
      </c>
      <c r="K389" s="50">
        <f t="shared" si="38"/>
        <v>22400</v>
      </c>
      <c r="L389" s="31">
        <f t="shared" si="39"/>
        <v>4.0487297077922086</v>
      </c>
      <c r="M389" s="31">
        <f t="shared" si="40"/>
        <v>44.642857142857146</v>
      </c>
      <c r="N389" s="31">
        <f t="shared" si="41"/>
        <v>90.691545454545462</v>
      </c>
    </row>
    <row r="390" spans="1:14" x14ac:dyDescent="0.35">
      <c r="A390" s="28">
        <v>41097</v>
      </c>
      <c r="B390" s="27">
        <v>0.8652777777777777</v>
      </c>
      <c r="C390">
        <v>20</v>
      </c>
      <c r="D390" s="25">
        <v>20</v>
      </c>
      <c r="E390" s="25" t="s">
        <v>51</v>
      </c>
      <c r="F390" s="26">
        <v>3533.6363636363644</v>
      </c>
      <c r="G390" s="26">
        <v>1</v>
      </c>
      <c r="H390" s="26">
        <v>28000</v>
      </c>
      <c r="I390" s="50">
        <f t="shared" si="37"/>
        <v>417.18110909090916</v>
      </c>
      <c r="J390" s="50" t="str">
        <f t="shared" si="36"/>
        <v>Saturday</v>
      </c>
      <c r="K390" s="50">
        <f t="shared" si="38"/>
        <v>22400</v>
      </c>
      <c r="L390" s="31">
        <f t="shared" si="39"/>
        <v>18.62415665584416</v>
      </c>
      <c r="M390" s="31">
        <f t="shared" si="40"/>
        <v>44.642857142857146</v>
      </c>
      <c r="N390" s="31">
        <f t="shared" si="41"/>
        <v>417.18110909090916</v>
      </c>
    </row>
    <row r="391" spans="1:14" x14ac:dyDescent="0.35">
      <c r="A391" s="28">
        <v>41097</v>
      </c>
      <c r="B391" s="27">
        <v>0.86736111111111114</v>
      </c>
      <c r="C391">
        <v>20</v>
      </c>
      <c r="D391" s="25">
        <v>20</v>
      </c>
      <c r="E391" s="25" t="s">
        <v>43</v>
      </c>
      <c r="F391" s="26">
        <v>768.18181818181824</v>
      </c>
      <c r="G391" s="26">
        <v>6</v>
      </c>
      <c r="H391" s="26">
        <v>14000</v>
      </c>
      <c r="I391" s="50">
        <f t="shared" si="37"/>
        <v>90.691545454545462</v>
      </c>
      <c r="J391" s="50" t="str">
        <f t="shared" si="36"/>
        <v>Saturday</v>
      </c>
      <c r="K391" s="50">
        <f t="shared" si="38"/>
        <v>11200</v>
      </c>
      <c r="L391" s="31">
        <f t="shared" si="39"/>
        <v>8.0974594155844173</v>
      </c>
      <c r="M391" s="31">
        <f t="shared" si="40"/>
        <v>535.71428571428578</v>
      </c>
      <c r="N391" s="31">
        <f t="shared" si="41"/>
        <v>15.115257575757576</v>
      </c>
    </row>
    <row r="392" spans="1:14" x14ac:dyDescent="0.35">
      <c r="A392" s="28">
        <v>41097</v>
      </c>
      <c r="B392" s="27">
        <v>0.86944444444444446</v>
      </c>
      <c r="C392">
        <v>20</v>
      </c>
      <c r="D392" s="25">
        <v>20</v>
      </c>
      <c r="E392" s="25" t="s">
        <v>49</v>
      </c>
      <c r="F392" s="26">
        <v>2304.5454545454545</v>
      </c>
      <c r="G392" s="26">
        <v>1</v>
      </c>
      <c r="H392" s="26">
        <v>42000</v>
      </c>
      <c r="I392" s="50">
        <f t="shared" si="37"/>
        <v>272.07463636363633</v>
      </c>
      <c r="J392" s="50" t="str">
        <f t="shared" si="36"/>
        <v>Saturday</v>
      </c>
      <c r="K392" s="50">
        <f t="shared" si="38"/>
        <v>33600</v>
      </c>
      <c r="L392" s="31">
        <f t="shared" si="39"/>
        <v>8.0974594155844155</v>
      </c>
      <c r="M392" s="31">
        <f t="shared" si="40"/>
        <v>29.761904761904763</v>
      </c>
      <c r="N392" s="31">
        <f t="shared" si="41"/>
        <v>272.07463636363633</v>
      </c>
    </row>
    <row r="393" spans="1:14" x14ac:dyDescent="0.35">
      <c r="A393" s="28">
        <v>41097</v>
      </c>
      <c r="B393" s="27">
        <v>0.86944444444444446</v>
      </c>
      <c r="C393">
        <v>20</v>
      </c>
      <c r="D393" s="25">
        <v>20</v>
      </c>
      <c r="E393" s="25" t="s">
        <v>40</v>
      </c>
      <c r="F393" s="26">
        <v>1536.3636363636365</v>
      </c>
      <c r="G393" s="26">
        <v>0</v>
      </c>
      <c r="H393" s="26">
        <v>14000</v>
      </c>
      <c r="I393" s="50">
        <f t="shared" si="37"/>
        <v>181.38309090909092</v>
      </c>
      <c r="J393" s="50" t="str">
        <f t="shared" si="36"/>
        <v>Saturday</v>
      </c>
      <c r="K393" s="50">
        <f t="shared" si="38"/>
        <v>11200</v>
      </c>
      <c r="L393" s="31">
        <f t="shared" si="39"/>
        <v>16.194918831168835</v>
      </c>
      <c r="M393" s="31">
        <f t="shared" si="40"/>
        <v>0</v>
      </c>
      <c r="N393" s="31" t="e">
        <f t="shared" si="41"/>
        <v>#DIV/0!</v>
      </c>
    </row>
    <row r="394" spans="1:14" x14ac:dyDescent="0.35">
      <c r="A394" s="28">
        <v>41097</v>
      </c>
      <c r="B394" s="27">
        <v>0.88263888888888886</v>
      </c>
      <c r="C394">
        <v>21</v>
      </c>
      <c r="D394" s="25">
        <v>20</v>
      </c>
      <c r="E394" s="25" t="s">
        <v>51</v>
      </c>
      <c r="F394" s="26">
        <v>3533.6363636363644</v>
      </c>
      <c r="G394" s="26">
        <v>4</v>
      </c>
      <c r="H394" s="26">
        <v>28000</v>
      </c>
      <c r="I394" s="50">
        <f t="shared" si="37"/>
        <v>417.18110909090916</v>
      </c>
      <c r="J394" s="50" t="str">
        <f t="shared" si="36"/>
        <v>Saturday</v>
      </c>
      <c r="K394" s="50">
        <f t="shared" si="38"/>
        <v>22400</v>
      </c>
      <c r="L394" s="31">
        <f t="shared" si="39"/>
        <v>18.62415665584416</v>
      </c>
      <c r="M394" s="31">
        <f t="shared" si="40"/>
        <v>178.57142857142858</v>
      </c>
      <c r="N394" s="31">
        <f t="shared" si="41"/>
        <v>104.29527727272729</v>
      </c>
    </row>
    <row r="395" spans="1:14" x14ac:dyDescent="0.35">
      <c r="A395" s="28">
        <v>41097</v>
      </c>
      <c r="B395" s="27">
        <v>0.88402777777777775</v>
      </c>
      <c r="C395">
        <v>21</v>
      </c>
      <c r="D395" s="25">
        <v>20</v>
      </c>
      <c r="E395" s="25" t="s">
        <v>49</v>
      </c>
      <c r="F395" s="26">
        <v>3072.727272727273</v>
      </c>
      <c r="G395" s="26">
        <v>1</v>
      </c>
      <c r="H395" s="26">
        <v>14000</v>
      </c>
      <c r="I395" s="50">
        <f t="shared" si="37"/>
        <v>362.76618181818185</v>
      </c>
      <c r="J395" s="50" t="str">
        <f t="shared" si="36"/>
        <v>Saturday</v>
      </c>
      <c r="K395" s="50">
        <f t="shared" si="38"/>
        <v>11200</v>
      </c>
      <c r="L395" s="31">
        <f t="shared" si="39"/>
        <v>32.389837662337669</v>
      </c>
      <c r="M395" s="31">
        <f t="shared" si="40"/>
        <v>89.285714285714292</v>
      </c>
      <c r="N395" s="31">
        <f t="shared" si="41"/>
        <v>362.76618181818185</v>
      </c>
    </row>
    <row r="396" spans="1:14" x14ac:dyDescent="0.35">
      <c r="A396" s="28">
        <v>41097</v>
      </c>
      <c r="B396" s="27">
        <v>0.88888888888888884</v>
      </c>
      <c r="C396">
        <v>21</v>
      </c>
      <c r="D396" s="25">
        <v>20</v>
      </c>
      <c r="E396" s="25" t="s">
        <v>40</v>
      </c>
      <c r="F396" s="26">
        <v>1536.3636363636365</v>
      </c>
      <c r="G396" s="26">
        <v>4</v>
      </c>
      <c r="H396" s="26">
        <v>14000</v>
      </c>
      <c r="I396" s="50">
        <f t="shared" si="37"/>
        <v>181.38309090909092</v>
      </c>
      <c r="J396" s="50" t="str">
        <f t="shared" si="36"/>
        <v>Saturday</v>
      </c>
      <c r="K396" s="50">
        <f t="shared" si="38"/>
        <v>11200</v>
      </c>
      <c r="L396" s="31">
        <f t="shared" si="39"/>
        <v>16.194918831168835</v>
      </c>
      <c r="M396" s="31">
        <f t="shared" si="40"/>
        <v>357.14285714285717</v>
      </c>
      <c r="N396" s="31">
        <f t="shared" si="41"/>
        <v>45.345772727272731</v>
      </c>
    </row>
    <row r="397" spans="1:14" x14ac:dyDescent="0.35">
      <c r="A397" s="28">
        <v>41097</v>
      </c>
      <c r="B397" s="27">
        <v>0.89513888888888893</v>
      </c>
      <c r="C397">
        <v>21</v>
      </c>
      <c r="D397" s="25">
        <v>20</v>
      </c>
      <c r="E397" s="25" t="s">
        <v>49</v>
      </c>
      <c r="F397" s="26">
        <v>3072.727272727273</v>
      </c>
      <c r="G397" s="26">
        <v>2</v>
      </c>
      <c r="H397" s="26">
        <v>14000</v>
      </c>
      <c r="I397" s="50">
        <f t="shared" si="37"/>
        <v>362.76618181818185</v>
      </c>
      <c r="J397" s="50" t="str">
        <f t="shared" si="36"/>
        <v>Saturday</v>
      </c>
      <c r="K397" s="50">
        <f t="shared" si="38"/>
        <v>11200</v>
      </c>
      <c r="L397" s="31">
        <f t="shared" si="39"/>
        <v>32.389837662337669</v>
      </c>
      <c r="M397" s="31">
        <f t="shared" si="40"/>
        <v>178.57142857142858</v>
      </c>
      <c r="N397" s="31">
        <f t="shared" si="41"/>
        <v>181.38309090909092</v>
      </c>
    </row>
    <row r="398" spans="1:14" x14ac:dyDescent="0.35">
      <c r="A398" s="28">
        <v>41097</v>
      </c>
      <c r="B398" s="27">
        <v>0.8965277777777777</v>
      </c>
      <c r="C398">
        <v>21</v>
      </c>
      <c r="D398" s="25">
        <v>20</v>
      </c>
      <c r="E398" s="25" t="s">
        <v>43</v>
      </c>
      <c r="F398" s="26">
        <v>3072.727272727273</v>
      </c>
      <c r="G398" s="26">
        <v>16</v>
      </c>
      <c r="H398" s="26">
        <v>70000</v>
      </c>
      <c r="I398" s="50">
        <f t="shared" si="37"/>
        <v>362.76618181818185</v>
      </c>
      <c r="J398" s="50" t="str">
        <f t="shared" si="36"/>
        <v>Saturday</v>
      </c>
      <c r="K398" s="50">
        <f t="shared" si="38"/>
        <v>56000</v>
      </c>
      <c r="L398" s="31">
        <f t="shared" si="39"/>
        <v>6.4779675324675328</v>
      </c>
      <c r="M398" s="31">
        <f t="shared" si="40"/>
        <v>285.71428571428572</v>
      </c>
      <c r="N398" s="31">
        <f t="shared" si="41"/>
        <v>22.672886363636366</v>
      </c>
    </row>
    <row r="399" spans="1:14" x14ac:dyDescent="0.35">
      <c r="A399" s="28">
        <v>41097</v>
      </c>
      <c r="B399" s="27">
        <v>0.90138888888888891</v>
      </c>
      <c r="C399">
        <v>21</v>
      </c>
      <c r="D399" s="25">
        <v>20</v>
      </c>
      <c r="E399" s="25" t="s">
        <v>51</v>
      </c>
      <c r="F399" s="26">
        <v>3533.6363636363644</v>
      </c>
      <c r="G399" s="26">
        <v>3</v>
      </c>
      <c r="H399" s="26">
        <v>28000</v>
      </c>
      <c r="I399" s="50">
        <f t="shared" si="37"/>
        <v>417.18110909090916</v>
      </c>
      <c r="J399" s="50" t="str">
        <f t="shared" si="36"/>
        <v>Saturday</v>
      </c>
      <c r="K399" s="50">
        <f t="shared" si="38"/>
        <v>22400</v>
      </c>
      <c r="L399" s="31">
        <f t="shared" si="39"/>
        <v>18.62415665584416</v>
      </c>
      <c r="M399" s="31">
        <f t="shared" si="40"/>
        <v>133.92857142857144</v>
      </c>
      <c r="N399" s="31">
        <f t="shared" si="41"/>
        <v>139.06036969696973</v>
      </c>
    </row>
    <row r="400" spans="1:14" x14ac:dyDescent="0.35">
      <c r="A400" s="28">
        <v>41097</v>
      </c>
      <c r="B400" s="27">
        <v>0.90625</v>
      </c>
      <c r="C400">
        <v>21</v>
      </c>
      <c r="D400" s="25">
        <v>20</v>
      </c>
      <c r="E400" s="25" t="s">
        <v>44</v>
      </c>
      <c r="F400" s="26">
        <v>21777.954545454544</v>
      </c>
      <c r="G400" s="26">
        <v>46</v>
      </c>
      <c r="H400" s="26">
        <v>126000</v>
      </c>
      <c r="I400" s="50">
        <f t="shared" si="37"/>
        <v>2571.1053136363635</v>
      </c>
      <c r="J400" s="50" t="str">
        <f t="shared" si="36"/>
        <v>Saturday</v>
      </c>
      <c r="K400" s="50">
        <f t="shared" si="38"/>
        <v>100800</v>
      </c>
      <c r="L400" s="31">
        <f t="shared" si="39"/>
        <v>25.506997159090908</v>
      </c>
      <c r="M400" s="31">
        <f t="shared" si="40"/>
        <v>456.34920634920638</v>
      </c>
      <c r="N400" s="31">
        <f t="shared" si="41"/>
        <v>55.893593774703554</v>
      </c>
    </row>
    <row r="401" spans="1:14" x14ac:dyDescent="0.35">
      <c r="A401" s="28">
        <v>41097</v>
      </c>
      <c r="B401" s="27">
        <v>0.90972222222222221</v>
      </c>
      <c r="C401">
        <v>21</v>
      </c>
      <c r="D401" s="25">
        <v>20</v>
      </c>
      <c r="E401" s="25" t="s">
        <v>49</v>
      </c>
      <c r="F401" s="26">
        <v>4609.090909090909</v>
      </c>
      <c r="G401" s="26">
        <v>15</v>
      </c>
      <c r="H401" s="26">
        <v>28000</v>
      </c>
      <c r="I401" s="50">
        <f t="shared" si="37"/>
        <v>544.14927272727266</v>
      </c>
      <c r="J401" s="50" t="str">
        <f t="shared" si="36"/>
        <v>Saturday</v>
      </c>
      <c r="K401" s="50">
        <f t="shared" si="38"/>
        <v>22400</v>
      </c>
      <c r="L401" s="31">
        <f t="shared" si="39"/>
        <v>24.292378246753241</v>
      </c>
      <c r="M401" s="31">
        <f t="shared" si="40"/>
        <v>669.64285714285711</v>
      </c>
      <c r="N401" s="31">
        <f t="shared" si="41"/>
        <v>36.276618181818179</v>
      </c>
    </row>
    <row r="402" spans="1:14" x14ac:dyDescent="0.35">
      <c r="A402" s="28">
        <v>41097</v>
      </c>
      <c r="B402" s="27">
        <v>0.92847222222222225</v>
      </c>
      <c r="C402">
        <v>22</v>
      </c>
      <c r="D402" s="25">
        <v>20</v>
      </c>
      <c r="E402" s="25" t="s">
        <v>43</v>
      </c>
      <c r="F402" s="26">
        <v>1536.3636363636365</v>
      </c>
      <c r="G402" s="26">
        <v>5</v>
      </c>
      <c r="H402" s="26">
        <v>28000</v>
      </c>
      <c r="I402" s="50">
        <f t="shared" si="37"/>
        <v>181.38309090909092</v>
      </c>
      <c r="J402" s="50" t="str">
        <f t="shared" si="36"/>
        <v>Saturday</v>
      </c>
      <c r="K402" s="50">
        <f t="shared" si="38"/>
        <v>22400</v>
      </c>
      <c r="L402" s="31">
        <f t="shared" si="39"/>
        <v>8.0974594155844173</v>
      </c>
      <c r="M402" s="31">
        <f t="shared" si="40"/>
        <v>223.21428571428569</v>
      </c>
      <c r="N402" s="31">
        <f t="shared" si="41"/>
        <v>36.276618181818186</v>
      </c>
    </row>
    <row r="403" spans="1:14" x14ac:dyDescent="0.35">
      <c r="A403" s="28">
        <v>41097</v>
      </c>
      <c r="B403" s="27">
        <v>0.93194444444444446</v>
      </c>
      <c r="C403">
        <v>22</v>
      </c>
      <c r="D403" s="25">
        <v>20</v>
      </c>
      <c r="E403" s="25" t="s">
        <v>51</v>
      </c>
      <c r="F403" s="26">
        <v>1766.8181818181822</v>
      </c>
      <c r="G403" s="26">
        <v>26</v>
      </c>
      <c r="H403" s="26">
        <v>28000</v>
      </c>
      <c r="I403" s="50">
        <f t="shared" si="37"/>
        <v>208.59055454545458</v>
      </c>
      <c r="J403" s="50" t="str">
        <f t="shared" si="36"/>
        <v>Saturday</v>
      </c>
      <c r="K403" s="50">
        <f t="shared" si="38"/>
        <v>22400</v>
      </c>
      <c r="L403" s="31">
        <f t="shared" si="39"/>
        <v>9.3120783279220802</v>
      </c>
      <c r="M403" s="31">
        <f t="shared" si="40"/>
        <v>1160.7142857142858</v>
      </c>
      <c r="N403" s="31">
        <f t="shared" si="41"/>
        <v>8.0227136363636369</v>
      </c>
    </row>
    <row r="404" spans="1:14" x14ac:dyDescent="0.35">
      <c r="A404" s="28">
        <v>41097</v>
      </c>
      <c r="B404" s="27">
        <v>0.94097222222222221</v>
      </c>
      <c r="C404">
        <v>22</v>
      </c>
      <c r="D404" s="25">
        <v>20</v>
      </c>
      <c r="E404" s="25" t="s">
        <v>46</v>
      </c>
      <c r="F404" s="26">
        <v>33492.727272727272</v>
      </c>
      <c r="G404" s="26">
        <v>113</v>
      </c>
      <c r="H404" s="26">
        <v>532000</v>
      </c>
      <c r="I404" s="50">
        <f t="shared" si="37"/>
        <v>3954.1513818181816</v>
      </c>
      <c r="J404" s="50" t="str">
        <f t="shared" si="36"/>
        <v>Saturday</v>
      </c>
      <c r="K404" s="50">
        <f t="shared" si="38"/>
        <v>425600</v>
      </c>
      <c r="L404" s="31">
        <f t="shared" si="39"/>
        <v>9.290769224196854</v>
      </c>
      <c r="M404" s="31">
        <f t="shared" si="40"/>
        <v>265.50751879699249</v>
      </c>
      <c r="N404" s="31">
        <f t="shared" si="41"/>
        <v>34.992490104585677</v>
      </c>
    </row>
    <row r="405" spans="1:14" x14ac:dyDescent="0.35">
      <c r="A405" s="28">
        <v>41097</v>
      </c>
      <c r="B405" s="27">
        <v>0.94791666666666663</v>
      </c>
      <c r="C405">
        <v>22</v>
      </c>
      <c r="D405" s="25">
        <v>20</v>
      </c>
      <c r="E405" s="25" t="s">
        <v>40</v>
      </c>
      <c r="F405" s="26">
        <v>768.18181818181824</v>
      </c>
      <c r="G405" s="26">
        <v>3</v>
      </c>
      <c r="H405" s="26">
        <v>14000</v>
      </c>
      <c r="I405" s="50">
        <f t="shared" si="37"/>
        <v>90.691545454545462</v>
      </c>
      <c r="J405" s="50" t="str">
        <f t="shared" si="36"/>
        <v>Saturday</v>
      </c>
      <c r="K405" s="50">
        <f t="shared" si="38"/>
        <v>11200</v>
      </c>
      <c r="L405" s="31">
        <f t="shared" si="39"/>
        <v>8.0974594155844173</v>
      </c>
      <c r="M405" s="31">
        <f t="shared" si="40"/>
        <v>267.85714285714289</v>
      </c>
      <c r="N405" s="31">
        <f t="shared" si="41"/>
        <v>30.230515151515153</v>
      </c>
    </row>
    <row r="406" spans="1:14" x14ac:dyDescent="0.35">
      <c r="A406" s="28">
        <v>41097</v>
      </c>
      <c r="B406" s="27">
        <v>0.9555555555555556</v>
      </c>
      <c r="C406">
        <v>22</v>
      </c>
      <c r="D406" s="25">
        <v>20</v>
      </c>
      <c r="E406" s="25" t="s">
        <v>51</v>
      </c>
      <c r="F406" s="26">
        <v>2650.2272727272725</v>
      </c>
      <c r="G406" s="26">
        <v>3</v>
      </c>
      <c r="H406" s="26">
        <v>28000</v>
      </c>
      <c r="I406" s="50">
        <f t="shared" si="37"/>
        <v>312.88583181818177</v>
      </c>
      <c r="J406" s="50" t="str">
        <f t="shared" si="36"/>
        <v>Saturday</v>
      </c>
      <c r="K406" s="50">
        <f t="shared" si="38"/>
        <v>22400</v>
      </c>
      <c r="L406" s="31">
        <f t="shared" si="39"/>
        <v>13.968117491883115</v>
      </c>
      <c r="M406" s="31">
        <f t="shared" si="40"/>
        <v>133.92857142857144</v>
      </c>
      <c r="N406" s="31">
        <f t="shared" si="41"/>
        <v>104.29527727272726</v>
      </c>
    </row>
    <row r="407" spans="1:14" x14ac:dyDescent="0.35">
      <c r="A407" s="28">
        <v>41097</v>
      </c>
      <c r="B407" s="27">
        <v>0.95763888888888893</v>
      </c>
      <c r="C407">
        <v>22</v>
      </c>
      <c r="D407" s="25">
        <v>20</v>
      </c>
      <c r="E407" s="25" t="s">
        <v>44</v>
      </c>
      <c r="F407" s="26">
        <v>31111.36363636364</v>
      </c>
      <c r="G407" s="26">
        <v>36</v>
      </c>
      <c r="H407" s="26">
        <v>252000</v>
      </c>
      <c r="I407" s="50">
        <f t="shared" si="37"/>
        <v>3673.007590909091</v>
      </c>
      <c r="J407" s="50" t="str">
        <f t="shared" si="36"/>
        <v>Saturday</v>
      </c>
      <c r="K407" s="50">
        <f t="shared" si="38"/>
        <v>201600</v>
      </c>
      <c r="L407" s="31">
        <f t="shared" si="39"/>
        <v>18.219283685064934</v>
      </c>
      <c r="M407" s="31">
        <f t="shared" si="40"/>
        <v>178.57142857142858</v>
      </c>
      <c r="N407" s="31">
        <f t="shared" si="41"/>
        <v>102.02798863636365</v>
      </c>
    </row>
    <row r="408" spans="1:14" x14ac:dyDescent="0.35">
      <c r="A408" s="28">
        <v>41097</v>
      </c>
      <c r="B408" s="27">
        <v>0.96458333333333324</v>
      </c>
      <c r="C408">
        <v>23</v>
      </c>
      <c r="D408" s="25">
        <v>20</v>
      </c>
      <c r="E408" s="25" t="s">
        <v>49</v>
      </c>
      <c r="F408" s="26">
        <v>1536.3636363636365</v>
      </c>
      <c r="G408" s="26">
        <v>2</v>
      </c>
      <c r="H408" s="26">
        <v>28000</v>
      </c>
      <c r="I408" s="50">
        <f t="shared" si="37"/>
        <v>181.38309090909092</v>
      </c>
      <c r="J408" s="50" t="str">
        <f t="shared" si="36"/>
        <v>Saturday</v>
      </c>
      <c r="K408" s="50">
        <f t="shared" si="38"/>
        <v>22400</v>
      </c>
      <c r="L408" s="31">
        <f t="shared" si="39"/>
        <v>8.0974594155844173</v>
      </c>
      <c r="M408" s="31">
        <f t="shared" si="40"/>
        <v>89.285714285714292</v>
      </c>
      <c r="N408" s="31">
        <f t="shared" si="41"/>
        <v>90.691545454545462</v>
      </c>
    </row>
    <row r="409" spans="1:14" x14ac:dyDescent="0.35">
      <c r="A409" s="28">
        <v>41097</v>
      </c>
      <c r="B409" s="27">
        <v>0.96666666666666667</v>
      </c>
      <c r="C409">
        <v>23</v>
      </c>
      <c r="D409" s="25">
        <v>20</v>
      </c>
      <c r="E409" s="25" t="s">
        <v>43</v>
      </c>
      <c r="F409" s="26">
        <v>768.18181818181824</v>
      </c>
      <c r="G409" s="26">
        <v>18</v>
      </c>
      <c r="H409" s="26">
        <v>14000</v>
      </c>
      <c r="I409" s="50">
        <f t="shared" si="37"/>
        <v>90.691545454545462</v>
      </c>
      <c r="J409" s="50" t="str">
        <f t="shared" si="36"/>
        <v>Saturday</v>
      </c>
      <c r="K409" s="50">
        <f t="shared" si="38"/>
        <v>11200</v>
      </c>
      <c r="L409" s="31">
        <f t="shared" si="39"/>
        <v>8.0974594155844173</v>
      </c>
      <c r="M409" s="31">
        <f t="shared" si="40"/>
        <v>1607.1428571428571</v>
      </c>
      <c r="N409" s="31">
        <f t="shared" si="41"/>
        <v>5.0384191919191927</v>
      </c>
    </row>
    <row r="410" spans="1:14" x14ac:dyDescent="0.35">
      <c r="A410" s="28">
        <v>41097</v>
      </c>
      <c r="B410" s="27">
        <v>0.97638888888888886</v>
      </c>
      <c r="C410">
        <v>23</v>
      </c>
      <c r="D410" s="25">
        <v>20</v>
      </c>
      <c r="E410" s="25" t="s">
        <v>45</v>
      </c>
      <c r="F410" s="26">
        <v>20817.727272727276</v>
      </c>
      <c r="G410" s="26">
        <v>14</v>
      </c>
      <c r="H410" s="26">
        <v>378000</v>
      </c>
      <c r="I410" s="50">
        <f t="shared" si="37"/>
        <v>2457.7408818181821</v>
      </c>
      <c r="J410" s="50" t="str">
        <f t="shared" si="36"/>
        <v>Saturday</v>
      </c>
      <c r="K410" s="50">
        <f t="shared" si="38"/>
        <v>302400</v>
      </c>
      <c r="L410" s="31">
        <f t="shared" si="39"/>
        <v>8.1274500060125057</v>
      </c>
      <c r="M410" s="31">
        <f t="shared" si="40"/>
        <v>46.296296296296291</v>
      </c>
      <c r="N410" s="31">
        <f t="shared" si="41"/>
        <v>175.55292012987016</v>
      </c>
    </row>
    <row r="411" spans="1:14" x14ac:dyDescent="0.35">
      <c r="A411" s="28">
        <v>41097</v>
      </c>
      <c r="B411" s="27">
        <v>0.98958333333333337</v>
      </c>
      <c r="C411">
        <v>23</v>
      </c>
      <c r="D411" s="25">
        <v>20</v>
      </c>
      <c r="E411" s="25" t="s">
        <v>43</v>
      </c>
      <c r="F411" s="26">
        <v>768.18181818181824</v>
      </c>
      <c r="G411" s="26">
        <v>6</v>
      </c>
      <c r="H411" s="26">
        <v>28000</v>
      </c>
      <c r="I411" s="50">
        <f t="shared" si="37"/>
        <v>90.691545454545462</v>
      </c>
      <c r="J411" s="50" t="str">
        <f t="shared" si="36"/>
        <v>Saturday</v>
      </c>
      <c r="K411" s="50">
        <f t="shared" si="38"/>
        <v>22400</v>
      </c>
      <c r="L411" s="31">
        <f t="shared" si="39"/>
        <v>4.0487297077922086</v>
      </c>
      <c r="M411" s="31">
        <f t="shared" si="40"/>
        <v>267.85714285714289</v>
      </c>
      <c r="N411" s="31">
        <f t="shared" si="41"/>
        <v>15.115257575757576</v>
      </c>
    </row>
    <row r="412" spans="1:14" x14ac:dyDescent="0.35">
      <c r="A412" s="28">
        <v>41097</v>
      </c>
      <c r="B412" s="27">
        <v>0.99375000000000002</v>
      </c>
      <c r="C412">
        <v>23</v>
      </c>
      <c r="D412" s="25">
        <v>20</v>
      </c>
      <c r="E412" s="25" t="s">
        <v>49</v>
      </c>
      <c r="F412" s="26">
        <v>2304.5454545454545</v>
      </c>
      <c r="G412" s="26">
        <v>9</v>
      </c>
      <c r="H412" s="26">
        <v>42000</v>
      </c>
      <c r="I412" s="50">
        <f t="shared" si="37"/>
        <v>272.07463636363633</v>
      </c>
      <c r="J412" s="50" t="str">
        <f t="shared" si="36"/>
        <v>Saturday</v>
      </c>
      <c r="K412" s="50">
        <f t="shared" si="38"/>
        <v>33600</v>
      </c>
      <c r="L412" s="31">
        <f t="shared" si="39"/>
        <v>8.0974594155844155</v>
      </c>
      <c r="M412" s="31">
        <f t="shared" si="40"/>
        <v>267.85714285714289</v>
      </c>
      <c r="N412" s="31">
        <f t="shared" si="41"/>
        <v>30.230515151515149</v>
      </c>
    </row>
    <row r="413" spans="1:14" x14ac:dyDescent="0.35">
      <c r="A413" s="28">
        <v>41098</v>
      </c>
      <c r="B413" s="27">
        <v>1.1805555555555555E-2</v>
      </c>
      <c r="C413">
        <v>0</v>
      </c>
      <c r="D413" s="25">
        <v>20</v>
      </c>
      <c r="E413" s="25" t="s">
        <v>51</v>
      </c>
      <c r="F413" s="26">
        <v>883.40909090909111</v>
      </c>
      <c r="G413" s="26">
        <v>6</v>
      </c>
      <c r="H413" s="26">
        <v>70000</v>
      </c>
      <c r="I413" s="50">
        <f t="shared" si="37"/>
        <v>104.29527727272729</v>
      </c>
      <c r="J413" s="50" t="str">
        <f t="shared" si="36"/>
        <v>Sunday</v>
      </c>
      <c r="K413" s="50">
        <f t="shared" si="38"/>
        <v>56000</v>
      </c>
      <c r="L413" s="31">
        <f t="shared" si="39"/>
        <v>1.862415665584416</v>
      </c>
      <c r="M413" s="31">
        <f t="shared" si="40"/>
        <v>107.14285714285714</v>
      </c>
      <c r="N413" s="31">
        <f t="shared" si="41"/>
        <v>17.382546212121216</v>
      </c>
    </row>
    <row r="414" spans="1:14" x14ac:dyDescent="0.35">
      <c r="A414" s="28">
        <v>41098</v>
      </c>
      <c r="B414" s="27">
        <v>1.1805555555555555E-2</v>
      </c>
      <c r="C414">
        <v>0</v>
      </c>
      <c r="D414" s="25">
        <v>20</v>
      </c>
      <c r="E414" s="25" t="s">
        <v>43</v>
      </c>
      <c r="F414" s="26">
        <v>1536.3636363636365</v>
      </c>
      <c r="G414" s="26">
        <v>11</v>
      </c>
      <c r="H414" s="26">
        <v>14000</v>
      </c>
      <c r="I414" s="50">
        <f t="shared" si="37"/>
        <v>181.38309090909092</v>
      </c>
      <c r="J414" s="50" t="str">
        <f t="shared" si="36"/>
        <v>Sunday</v>
      </c>
      <c r="K414" s="50">
        <f t="shared" si="38"/>
        <v>11200</v>
      </c>
      <c r="L414" s="31">
        <f t="shared" si="39"/>
        <v>16.194918831168835</v>
      </c>
      <c r="M414" s="31">
        <f t="shared" si="40"/>
        <v>982.14285714285722</v>
      </c>
      <c r="N414" s="31">
        <f t="shared" si="41"/>
        <v>16.489371900826448</v>
      </c>
    </row>
    <row r="415" spans="1:14" x14ac:dyDescent="0.35">
      <c r="A415" s="28">
        <v>41098</v>
      </c>
      <c r="B415" s="27">
        <v>1.8749999999999999E-2</v>
      </c>
      <c r="C415">
        <v>0</v>
      </c>
      <c r="D415" s="25">
        <v>20</v>
      </c>
      <c r="E415" s="25" t="s">
        <v>49</v>
      </c>
      <c r="F415" s="26">
        <v>2304.5454545454545</v>
      </c>
      <c r="G415" s="26">
        <v>11</v>
      </c>
      <c r="H415" s="26">
        <v>28000</v>
      </c>
      <c r="I415" s="50">
        <f t="shared" si="37"/>
        <v>272.07463636363633</v>
      </c>
      <c r="J415" s="50" t="str">
        <f t="shared" si="36"/>
        <v>Sunday</v>
      </c>
      <c r="K415" s="50">
        <f t="shared" si="38"/>
        <v>22400</v>
      </c>
      <c r="L415" s="31">
        <f t="shared" si="39"/>
        <v>12.146189123376621</v>
      </c>
      <c r="M415" s="31">
        <f t="shared" si="40"/>
        <v>491.07142857142861</v>
      </c>
      <c r="N415" s="31">
        <f t="shared" si="41"/>
        <v>24.734057851239665</v>
      </c>
    </row>
    <row r="416" spans="1:14" x14ac:dyDescent="0.35">
      <c r="A416" s="28">
        <v>41098</v>
      </c>
      <c r="B416" s="27">
        <v>4.5833333333333337E-2</v>
      </c>
      <c r="C416">
        <v>1</v>
      </c>
      <c r="D416" s="25">
        <v>20</v>
      </c>
      <c r="E416" s="25" t="s">
        <v>51</v>
      </c>
      <c r="F416" s="26">
        <v>883.40909090909111</v>
      </c>
      <c r="G416" s="26">
        <v>12</v>
      </c>
      <c r="H416" s="26">
        <v>70000</v>
      </c>
      <c r="I416" s="50">
        <f t="shared" si="37"/>
        <v>104.29527727272729</v>
      </c>
      <c r="J416" s="50" t="str">
        <f t="shared" si="36"/>
        <v>Sunday</v>
      </c>
      <c r="K416" s="50">
        <f t="shared" si="38"/>
        <v>56000</v>
      </c>
      <c r="L416" s="31">
        <f t="shared" si="39"/>
        <v>1.862415665584416</v>
      </c>
      <c r="M416" s="31">
        <f t="shared" si="40"/>
        <v>214.28571428571428</v>
      </c>
      <c r="N416" s="31">
        <f t="shared" si="41"/>
        <v>8.6912731060606081</v>
      </c>
    </row>
    <row r="417" spans="1:14" x14ac:dyDescent="0.35">
      <c r="A417" s="28">
        <v>41098</v>
      </c>
      <c r="B417" s="27">
        <v>4.7916666666666663E-2</v>
      </c>
      <c r="C417">
        <v>1</v>
      </c>
      <c r="D417" s="25">
        <v>20</v>
      </c>
      <c r="E417" s="25" t="s">
        <v>49</v>
      </c>
      <c r="F417" s="26">
        <v>6145.454545454546</v>
      </c>
      <c r="G417" s="26">
        <v>3</v>
      </c>
      <c r="H417" s="26">
        <v>42000</v>
      </c>
      <c r="I417" s="50">
        <f t="shared" si="37"/>
        <v>725.5323636363637</v>
      </c>
      <c r="J417" s="50" t="str">
        <f t="shared" si="36"/>
        <v>Sunday</v>
      </c>
      <c r="K417" s="50">
        <f t="shared" si="38"/>
        <v>33600</v>
      </c>
      <c r="L417" s="31">
        <f t="shared" si="39"/>
        <v>21.593225108225109</v>
      </c>
      <c r="M417" s="31">
        <f t="shared" si="40"/>
        <v>89.285714285714292</v>
      </c>
      <c r="N417" s="31">
        <f t="shared" si="41"/>
        <v>241.84412121212122</v>
      </c>
    </row>
    <row r="418" spans="1:14" x14ac:dyDescent="0.35">
      <c r="A418" s="28">
        <v>41098</v>
      </c>
      <c r="B418" s="27">
        <v>6.0416666666666667E-2</v>
      </c>
      <c r="C418">
        <v>1</v>
      </c>
      <c r="D418" s="25">
        <v>20</v>
      </c>
      <c r="E418" s="25" t="s">
        <v>49</v>
      </c>
      <c r="F418" s="26">
        <v>4609.090909090909</v>
      </c>
      <c r="G418" s="26">
        <v>7</v>
      </c>
      <c r="H418" s="26">
        <v>42000</v>
      </c>
      <c r="I418" s="50">
        <f t="shared" si="37"/>
        <v>544.14927272727266</v>
      </c>
      <c r="J418" s="50" t="str">
        <f t="shared" si="36"/>
        <v>Sunday</v>
      </c>
      <c r="K418" s="50">
        <f t="shared" si="38"/>
        <v>33600</v>
      </c>
      <c r="L418" s="31">
        <f t="shared" si="39"/>
        <v>16.194918831168831</v>
      </c>
      <c r="M418" s="31">
        <f t="shared" si="40"/>
        <v>208.33333333333334</v>
      </c>
      <c r="N418" s="31">
        <f t="shared" si="41"/>
        <v>77.735610389610386</v>
      </c>
    </row>
    <row r="419" spans="1:14" x14ac:dyDescent="0.35">
      <c r="A419" s="28">
        <v>41098</v>
      </c>
      <c r="B419" s="27">
        <v>6.25E-2</v>
      </c>
      <c r="C419">
        <v>1</v>
      </c>
      <c r="D419" s="25">
        <v>20</v>
      </c>
      <c r="E419" s="25" t="s">
        <v>43</v>
      </c>
      <c r="F419" s="26">
        <v>3072.727272727273</v>
      </c>
      <c r="G419" s="26">
        <v>6</v>
      </c>
      <c r="H419" s="26">
        <v>56000</v>
      </c>
      <c r="I419" s="50">
        <f t="shared" si="37"/>
        <v>362.76618181818185</v>
      </c>
      <c r="J419" s="50" t="str">
        <f t="shared" si="36"/>
        <v>Sunday</v>
      </c>
      <c r="K419" s="50">
        <f t="shared" si="38"/>
        <v>44800</v>
      </c>
      <c r="L419" s="31">
        <f t="shared" si="39"/>
        <v>8.0974594155844173</v>
      </c>
      <c r="M419" s="31">
        <f t="shared" si="40"/>
        <v>133.92857142857144</v>
      </c>
      <c r="N419" s="31">
        <f t="shared" si="41"/>
        <v>60.461030303030306</v>
      </c>
    </row>
    <row r="420" spans="1:14" x14ac:dyDescent="0.35">
      <c r="A420" s="28">
        <v>41098</v>
      </c>
      <c r="B420" s="27">
        <v>6.5277777777777782E-2</v>
      </c>
      <c r="C420">
        <v>1</v>
      </c>
      <c r="D420" s="25">
        <v>20</v>
      </c>
      <c r="E420" s="25" t="s">
        <v>51</v>
      </c>
      <c r="F420" s="26">
        <v>1766.8181818181822</v>
      </c>
      <c r="G420" s="26">
        <v>10</v>
      </c>
      <c r="H420" s="26">
        <v>42000</v>
      </c>
      <c r="I420" s="50">
        <f t="shared" si="37"/>
        <v>208.59055454545458</v>
      </c>
      <c r="J420" s="50" t="str">
        <f t="shared" si="36"/>
        <v>Sunday</v>
      </c>
      <c r="K420" s="50">
        <f t="shared" si="38"/>
        <v>33600</v>
      </c>
      <c r="L420" s="31">
        <f t="shared" si="39"/>
        <v>6.2080522186147196</v>
      </c>
      <c r="M420" s="31">
        <f t="shared" si="40"/>
        <v>297.61904761904765</v>
      </c>
      <c r="N420" s="31">
        <f t="shared" si="41"/>
        <v>20.859055454545459</v>
      </c>
    </row>
    <row r="421" spans="1:14" x14ac:dyDescent="0.35">
      <c r="A421" s="28">
        <v>41098</v>
      </c>
      <c r="B421" s="27">
        <v>0.29236111111111113</v>
      </c>
      <c r="C421">
        <v>7</v>
      </c>
      <c r="D421" s="25">
        <v>20</v>
      </c>
      <c r="E421" s="25" t="s">
        <v>49</v>
      </c>
      <c r="F421" s="26">
        <v>2304.5454545454545</v>
      </c>
      <c r="G421" s="26">
        <v>5</v>
      </c>
      <c r="H421" s="26">
        <v>28000</v>
      </c>
      <c r="I421" s="50">
        <f t="shared" si="37"/>
        <v>272.07463636363633</v>
      </c>
      <c r="J421" s="50" t="str">
        <f t="shared" si="36"/>
        <v>Sunday</v>
      </c>
      <c r="K421" s="50">
        <f t="shared" si="38"/>
        <v>22400</v>
      </c>
      <c r="L421" s="31">
        <f t="shared" si="39"/>
        <v>12.146189123376621</v>
      </c>
      <c r="M421" s="31">
        <f t="shared" si="40"/>
        <v>223.21428571428569</v>
      </c>
      <c r="N421" s="31">
        <f t="shared" si="41"/>
        <v>54.414927272727269</v>
      </c>
    </row>
    <row r="422" spans="1:14" x14ac:dyDescent="0.35">
      <c r="A422" s="28">
        <v>41098</v>
      </c>
      <c r="B422" s="27">
        <v>0.29236111111111113</v>
      </c>
      <c r="C422">
        <v>7</v>
      </c>
      <c r="D422" s="25">
        <v>20</v>
      </c>
      <c r="E422" s="25" t="s">
        <v>43</v>
      </c>
      <c r="F422" s="26">
        <v>768.18181818181824</v>
      </c>
      <c r="G422" s="26">
        <v>2</v>
      </c>
      <c r="H422" s="26">
        <v>14000</v>
      </c>
      <c r="I422" s="50">
        <f t="shared" si="37"/>
        <v>90.691545454545462</v>
      </c>
      <c r="J422" s="50" t="str">
        <f t="shared" si="36"/>
        <v>Sunday</v>
      </c>
      <c r="K422" s="50">
        <f t="shared" si="38"/>
        <v>11200</v>
      </c>
      <c r="L422" s="31">
        <f t="shared" si="39"/>
        <v>8.0974594155844173</v>
      </c>
      <c r="M422" s="31">
        <f t="shared" si="40"/>
        <v>178.57142857142858</v>
      </c>
      <c r="N422" s="31">
        <f t="shared" si="41"/>
        <v>45.345772727272731</v>
      </c>
    </row>
    <row r="423" spans="1:14" x14ac:dyDescent="0.35">
      <c r="A423" s="28">
        <v>41098</v>
      </c>
      <c r="B423" s="27">
        <v>0.30208333333333331</v>
      </c>
      <c r="C423">
        <v>7</v>
      </c>
      <c r="D423" s="25">
        <v>20</v>
      </c>
      <c r="E423" s="25" t="s">
        <v>49</v>
      </c>
      <c r="F423" s="26">
        <v>2304.5454545454545</v>
      </c>
      <c r="G423" s="26">
        <v>3</v>
      </c>
      <c r="H423" s="26">
        <v>28000</v>
      </c>
      <c r="I423" s="50">
        <f t="shared" si="37"/>
        <v>272.07463636363633</v>
      </c>
      <c r="J423" s="50" t="str">
        <f t="shared" si="36"/>
        <v>Sunday</v>
      </c>
      <c r="K423" s="50">
        <f t="shared" si="38"/>
        <v>22400</v>
      </c>
      <c r="L423" s="31">
        <f t="shared" si="39"/>
        <v>12.146189123376621</v>
      </c>
      <c r="M423" s="31">
        <f t="shared" si="40"/>
        <v>133.92857142857144</v>
      </c>
      <c r="N423" s="31">
        <f t="shared" si="41"/>
        <v>90.691545454545448</v>
      </c>
    </row>
    <row r="424" spans="1:14" x14ac:dyDescent="0.35">
      <c r="A424" s="28">
        <v>41098</v>
      </c>
      <c r="B424" s="27">
        <v>0.32013888888888892</v>
      </c>
      <c r="C424">
        <v>7</v>
      </c>
      <c r="D424" s="25">
        <v>20</v>
      </c>
      <c r="E424" s="25" t="s">
        <v>43</v>
      </c>
      <c r="F424" s="26">
        <v>768.18181818181824</v>
      </c>
      <c r="G424" s="26">
        <v>6</v>
      </c>
      <c r="H424" s="26">
        <v>14000</v>
      </c>
      <c r="I424" s="50">
        <f t="shared" si="37"/>
        <v>90.691545454545462</v>
      </c>
      <c r="J424" s="50" t="str">
        <f t="shared" si="36"/>
        <v>Sunday</v>
      </c>
      <c r="K424" s="50">
        <f t="shared" si="38"/>
        <v>11200</v>
      </c>
      <c r="L424" s="31">
        <f t="shared" si="39"/>
        <v>8.0974594155844173</v>
      </c>
      <c r="M424" s="31">
        <f t="shared" si="40"/>
        <v>535.71428571428578</v>
      </c>
      <c r="N424" s="31">
        <f t="shared" si="41"/>
        <v>15.115257575757576</v>
      </c>
    </row>
    <row r="425" spans="1:14" x14ac:dyDescent="0.35">
      <c r="A425" s="28">
        <v>41098</v>
      </c>
      <c r="B425" s="27">
        <v>0.32500000000000001</v>
      </c>
      <c r="C425">
        <v>7</v>
      </c>
      <c r="D425" s="25">
        <v>20</v>
      </c>
      <c r="E425" s="25" t="s">
        <v>49</v>
      </c>
      <c r="F425" s="26">
        <v>2304.5454545454545</v>
      </c>
      <c r="G425" s="26">
        <v>5</v>
      </c>
      <c r="H425" s="26">
        <v>28000</v>
      </c>
      <c r="I425" s="50">
        <f t="shared" si="37"/>
        <v>272.07463636363633</v>
      </c>
      <c r="J425" s="50" t="str">
        <f t="shared" si="36"/>
        <v>Sunday</v>
      </c>
      <c r="K425" s="50">
        <f t="shared" si="38"/>
        <v>22400</v>
      </c>
      <c r="L425" s="31">
        <f t="shared" si="39"/>
        <v>12.146189123376621</v>
      </c>
      <c r="M425" s="31">
        <f t="shared" si="40"/>
        <v>223.21428571428569</v>
      </c>
      <c r="N425" s="31">
        <f t="shared" si="41"/>
        <v>54.414927272727269</v>
      </c>
    </row>
    <row r="426" spans="1:14" x14ac:dyDescent="0.35">
      <c r="A426" s="28">
        <v>41098</v>
      </c>
      <c r="B426" s="27">
        <v>0.3444444444444445</v>
      </c>
      <c r="C426">
        <v>8</v>
      </c>
      <c r="D426" s="25">
        <v>20</v>
      </c>
      <c r="E426" s="25" t="s">
        <v>43</v>
      </c>
      <c r="F426" s="26">
        <v>768.18181818181824</v>
      </c>
      <c r="G426" s="26">
        <v>9</v>
      </c>
      <c r="H426" s="26">
        <v>14000</v>
      </c>
      <c r="I426" s="50">
        <f t="shared" si="37"/>
        <v>90.691545454545462</v>
      </c>
      <c r="J426" s="50" t="str">
        <f t="shared" si="36"/>
        <v>Sunday</v>
      </c>
      <c r="K426" s="50">
        <f t="shared" si="38"/>
        <v>11200</v>
      </c>
      <c r="L426" s="31">
        <f t="shared" si="39"/>
        <v>8.0974594155844173</v>
      </c>
      <c r="M426" s="31">
        <f t="shared" si="40"/>
        <v>803.57142857142856</v>
      </c>
      <c r="N426" s="31">
        <f t="shared" si="41"/>
        <v>10.076838383838385</v>
      </c>
    </row>
    <row r="427" spans="1:14" x14ac:dyDescent="0.35">
      <c r="A427" s="28">
        <v>41098</v>
      </c>
      <c r="B427" s="27">
        <v>0.36249999999999999</v>
      </c>
      <c r="C427">
        <v>8</v>
      </c>
      <c r="D427" s="25">
        <v>20</v>
      </c>
      <c r="E427" s="25" t="s">
        <v>43</v>
      </c>
      <c r="F427" s="26">
        <v>3840.9090909090905</v>
      </c>
      <c r="G427" s="26">
        <v>13</v>
      </c>
      <c r="H427" s="26">
        <v>42000</v>
      </c>
      <c r="I427" s="50">
        <f t="shared" si="37"/>
        <v>453.4577272727272</v>
      </c>
      <c r="J427" s="50" t="str">
        <f t="shared" si="36"/>
        <v>Sunday</v>
      </c>
      <c r="K427" s="50">
        <f t="shared" si="38"/>
        <v>33600</v>
      </c>
      <c r="L427" s="31">
        <f t="shared" si="39"/>
        <v>13.495765692640692</v>
      </c>
      <c r="M427" s="31">
        <f t="shared" si="40"/>
        <v>386.90476190476193</v>
      </c>
      <c r="N427" s="31">
        <f t="shared" si="41"/>
        <v>34.881363636363631</v>
      </c>
    </row>
    <row r="428" spans="1:14" x14ac:dyDescent="0.35">
      <c r="A428" s="28">
        <v>41098</v>
      </c>
      <c r="B428" s="27">
        <v>0.40625</v>
      </c>
      <c r="C428">
        <v>9</v>
      </c>
      <c r="D428" s="25">
        <v>20</v>
      </c>
      <c r="E428" s="25" t="s">
        <v>36</v>
      </c>
      <c r="F428" s="26">
        <v>2304.5454545454545</v>
      </c>
      <c r="G428" s="26">
        <v>15</v>
      </c>
      <c r="H428" s="26">
        <v>14000</v>
      </c>
      <c r="I428" s="50">
        <f t="shared" si="37"/>
        <v>272.07463636363633</v>
      </c>
      <c r="J428" s="50" t="str">
        <f t="shared" si="36"/>
        <v>Sunday</v>
      </c>
      <c r="K428" s="50">
        <f t="shared" si="38"/>
        <v>11200</v>
      </c>
      <c r="L428" s="31">
        <f t="shared" si="39"/>
        <v>24.292378246753241</v>
      </c>
      <c r="M428" s="31">
        <f t="shared" si="40"/>
        <v>1339.2857142857142</v>
      </c>
      <c r="N428" s="31">
        <f t="shared" si="41"/>
        <v>18.13830909090909</v>
      </c>
    </row>
    <row r="429" spans="1:14" x14ac:dyDescent="0.35">
      <c r="A429" s="28">
        <v>41098</v>
      </c>
      <c r="B429" s="27">
        <v>0.40833333333333338</v>
      </c>
      <c r="C429">
        <v>9</v>
      </c>
      <c r="D429" s="25">
        <v>20</v>
      </c>
      <c r="E429" s="25" t="s">
        <v>34</v>
      </c>
      <c r="F429" s="26">
        <v>5722.954545454545</v>
      </c>
      <c r="G429" s="26">
        <v>75</v>
      </c>
      <c r="H429" s="26">
        <v>112000</v>
      </c>
      <c r="I429" s="50">
        <f t="shared" si="37"/>
        <v>675.65201363636356</v>
      </c>
      <c r="J429" s="50" t="str">
        <f t="shared" si="36"/>
        <v>Sunday</v>
      </c>
      <c r="K429" s="50">
        <f t="shared" si="38"/>
        <v>89600</v>
      </c>
      <c r="L429" s="31">
        <f t="shared" si="39"/>
        <v>7.5407590807629861</v>
      </c>
      <c r="M429" s="31">
        <f t="shared" si="40"/>
        <v>837.05357142857133</v>
      </c>
      <c r="N429" s="31">
        <f t="shared" si="41"/>
        <v>9.0086935151515135</v>
      </c>
    </row>
    <row r="430" spans="1:14" x14ac:dyDescent="0.35">
      <c r="A430" s="28">
        <v>41098</v>
      </c>
      <c r="B430" s="27">
        <v>0.41805555555555557</v>
      </c>
      <c r="C430">
        <v>10</v>
      </c>
      <c r="D430" s="25">
        <v>20</v>
      </c>
      <c r="E430" s="25" t="s">
        <v>49</v>
      </c>
      <c r="F430" s="26">
        <v>2304.5454545454545</v>
      </c>
      <c r="G430" s="26">
        <v>8</v>
      </c>
      <c r="H430" s="26">
        <v>42000</v>
      </c>
      <c r="I430" s="50">
        <f t="shared" si="37"/>
        <v>272.07463636363633</v>
      </c>
      <c r="J430" s="50" t="str">
        <f t="shared" si="36"/>
        <v>Sunday</v>
      </c>
      <c r="K430" s="50">
        <f t="shared" si="38"/>
        <v>33600</v>
      </c>
      <c r="L430" s="31">
        <f t="shared" si="39"/>
        <v>8.0974594155844155</v>
      </c>
      <c r="M430" s="31">
        <f t="shared" si="40"/>
        <v>238.0952380952381</v>
      </c>
      <c r="N430" s="31">
        <f t="shared" si="41"/>
        <v>34.009329545454541</v>
      </c>
    </row>
    <row r="431" spans="1:14" x14ac:dyDescent="0.35">
      <c r="A431" s="28">
        <v>41098</v>
      </c>
      <c r="B431" s="27">
        <v>0.41944444444444445</v>
      </c>
      <c r="C431">
        <v>10</v>
      </c>
      <c r="D431" s="25">
        <v>20</v>
      </c>
      <c r="E431" s="25" t="s">
        <v>46</v>
      </c>
      <c r="F431" s="26">
        <v>998.63636363636374</v>
      </c>
      <c r="G431" s="26">
        <v>17</v>
      </c>
      <c r="H431" s="26">
        <v>14000</v>
      </c>
      <c r="I431" s="50">
        <f t="shared" si="37"/>
        <v>117.8990090909091</v>
      </c>
      <c r="J431" s="50" t="str">
        <f t="shared" si="36"/>
        <v>Sunday</v>
      </c>
      <c r="K431" s="50">
        <f t="shared" si="38"/>
        <v>11200</v>
      </c>
      <c r="L431" s="31">
        <f t="shared" si="39"/>
        <v>10.526697240259741</v>
      </c>
      <c r="M431" s="31">
        <f t="shared" si="40"/>
        <v>1517.8571428571429</v>
      </c>
      <c r="N431" s="31">
        <f t="shared" si="41"/>
        <v>6.9352358288770057</v>
      </c>
    </row>
    <row r="432" spans="1:14" x14ac:dyDescent="0.35">
      <c r="A432" s="28">
        <v>41098</v>
      </c>
      <c r="B432" s="27">
        <v>0.42291666666666666</v>
      </c>
      <c r="C432">
        <v>10</v>
      </c>
      <c r="D432" s="25">
        <v>20</v>
      </c>
      <c r="E432" s="25" t="s">
        <v>34</v>
      </c>
      <c r="F432" s="26">
        <v>4109.7727272727279</v>
      </c>
      <c r="G432" s="26">
        <v>54</v>
      </c>
      <c r="H432" s="26">
        <v>126000</v>
      </c>
      <c r="I432" s="50">
        <f t="shared" si="37"/>
        <v>485.19976818181823</v>
      </c>
      <c r="J432" s="50" t="str">
        <f t="shared" si="36"/>
        <v>Sunday</v>
      </c>
      <c r="K432" s="50">
        <f t="shared" si="38"/>
        <v>100800</v>
      </c>
      <c r="L432" s="31">
        <f t="shared" si="39"/>
        <v>4.8134897637085139</v>
      </c>
      <c r="M432" s="31">
        <f t="shared" si="40"/>
        <v>535.71428571428578</v>
      </c>
      <c r="N432" s="31">
        <f t="shared" si="41"/>
        <v>8.9851808922558938</v>
      </c>
    </row>
    <row r="433" spans="1:14" x14ac:dyDescent="0.35">
      <c r="A433" s="28">
        <v>41098</v>
      </c>
      <c r="B433" s="27">
        <v>0.4375</v>
      </c>
      <c r="C433">
        <v>10</v>
      </c>
      <c r="D433" s="25">
        <v>20</v>
      </c>
      <c r="E433" s="25" t="s">
        <v>46</v>
      </c>
      <c r="F433" s="26">
        <v>6990.454545454545</v>
      </c>
      <c r="G433" s="26">
        <v>5</v>
      </c>
      <c r="H433" s="26">
        <v>70000</v>
      </c>
      <c r="I433" s="50">
        <f t="shared" si="37"/>
        <v>825.29306363636363</v>
      </c>
      <c r="J433" s="50" t="str">
        <f t="shared" si="36"/>
        <v>Sunday</v>
      </c>
      <c r="K433" s="50">
        <f t="shared" si="38"/>
        <v>56000</v>
      </c>
      <c r="L433" s="31">
        <f t="shared" si="39"/>
        <v>14.737376136363636</v>
      </c>
      <c r="M433" s="31">
        <f t="shared" si="40"/>
        <v>89.285714285714292</v>
      </c>
      <c r="N433" s="31">
        <f t="shared" si="41"/>
        <v>165.05861272727273</v>
      </c>
    </row>
    <row r="434" spans="1:14" x14ac:dyDescent="0.35">
      <c r="A434" s="28">
        <v>41098</v>
      </c>
      <c r="B434" s="27">
        <v>0.43888888888888888</v>
      </c>
      <c r="C434">
        <v>10</v>
      </c>
      <c r="D434" s="25">
        <v>20</v>
      </c>
      <c r="E434" s="25" t="s">
        <v>41</v>
      </c>
      <c r="F434" s="26">
        <v>7797.045454545454</v>
      </c>
      <c r="G434" s="26">
        <v>41</v>
      </c>
      <c r="H434" s="26">
        <v>154000</v>
      </c>
      <c r="I434" s="50">
        <f t="shared" si="37"/>
        <v>920.51918636363632</v>
      </c>
      <c r="J434" s="50" t="str">
        <f t="shared" si="36"/>
        <v>Sunday</v>
      </c>
      <c r="K434" s="50">
        <f t="shared" si="38"/>
        <v>123200</v>
      </c>
      <c r="L434" s="31">
        <f t="shared" si="39"/>
        <v>7.4717466425619836</v>
      </c>
      <c r="M434" s="31">
        <f t="shared" si="40"/>
        <v>332.79220779220782</v>
      </c>
      <c r="N434" s="31">
        <f t="shared" si="41"/>
        <v>22.451687472283812</v>
      </c>
    </row>
    <row r="435" spans="1:14" x14ac:dyDescent="0.35">
      <c r="A435" s="28">
        <v>41098</v>
      </c>
      <c r="B435" s="27">
        <v>0.44444444444444442</v>
      </c>
      <c r="C435">
        <v>10</v>
      </c>
      <c r="D435" s="25">
        <v>20</v>
      </c>
      <c r="E435" s="25" t="s">
        <v>34</v>
      </c>
      <c r="F435" s="26">
        <v>4916.363636363636</v>
      </c>
      <c r="G435" s="26">
        <v>50</v>
      </c>
      <c r="H435" s="26">
        <v>140000</v>
      </c>
      <c r="I435" s="50">
        <f t="shared" si="37"/>
        <v>580.42589090909087</v>
      </c>
      <c r="J435" s="50" t="str">
        <f t="shared" si="36"/>
        <v>Sunday</v>
      </c>
      <c r="K435" s="50">
        <f t="shared" si="38"/>
        <v>112000</v>
      </c>
      <c r="L435" s="31">
        <f t="shared" si="39"/>
        <v>5.1823740259740259</v>
      </c>
      <c r="M435" s="31">
        <f t="shared" si="40"/>
        <v>446.42857142857139</v>
      </c>
      <c r="N435" s="31">
        <f t="shared" si="41"/>
        <v>11.608517818181816</v>
      </c>
    </row>
    <row r="436" spans="1:14" x14ac:dyDescent="0.35">
      <c r="A436" s="28">
        <v>41098</v>
      </c>
      <c r="B436" s="27">
        <v>0.4513888888888889</v>
      </c>
      <c r="C436">
        <v>10</v>
      </c>
      <c r="D436" s="25">
        <v>20</v>
      </c>
      <c r="E436" s="25" t="s">
        <v>43</v>
      </c>
      <c r="F436" s="26">
        <v>768.18181818181824</v>
      </c>
      <c r="G436" s="26">
        <v>6</v>
      </c>
      <c r="H436" s="26">
        <v>42000</v>
      </c>
      <c r="I436" s="50">
        <f t="shared" si="37"/>
        <v>90.691545454545462</v>
      </c>
      <c r="J436" s="50" t="str">
        <f t="shared" si="36"/>
        <v>Sunday</v>
      </c>
      <c r="K436" s="50">
        <f t="shared" si="38"/>
        <v>33600</v>
      </c>
      <c r="L436" s="31">
        <f t="shared" si="39"/>
        <v>2.6991531385281387</v>
      </c>
      <c r="M436" s="31">
        <f t="shared" si="40"/>
        <v>178.57142857142858</v>
      </c>
      <c r="N436" s="31">
        <f t="shared" si="41"/>
        <v>15.115257575757576</v>
      </c>
    </row>
    <row r="437" spans="1:14" x14ac:dyDescent="0.35">
      <c r="A437" s="28">
        <v>41098</v>
      </c>
      <c r="B437" s="27">
        <v>0.45902777777777781</v>
      </c>
      <c r="C437">
        <v>11</v>
      </c>
      <c r="D437" s="25">
        <v>20</v>
      </c>
      <c r="E437" s="25" t="s">
        <v>46</v>
      </c>
      <c r="F437" s="26">
        <v>998.63636363636374</v>
      </c>
      <c r="G437" s="26">
        <v>14</v>
      </c>
      <c r="H437" s="26">
        <v>70000</v>
      </c>
      <c r="I437" s="50">
        <f t="shared" si="37"/>
        <v>117.8990090909091</v>
      </c>
      <c r="J437" s="50" t="str">
        <f t="shared" si="36"/>
        <v>Sunday</v>
      </c>
      <c r="K437" s="50">
        <f t="shared" si="38"/>
        <v>56000</v>
      </c>
      <c r="L437" s="31">
        <f t="shared" si="39"/>
        <v>2.1053394480519483</v>
      </c>
      <c r="M437" s="31">
        <f t="shared" si="40"/>
        <v>250</v>
      </c>
      <c r="N437" s="31">
        <f t="shared" si="41"/>
        <v>8.4213577922077931</v>
      </c>
    </row>
    <row r="438" spans="1:14" x14ac:dyDescent="0.35">
      <c r="A438" s="28">
        <v>41098</v>
      </c>
      <c r="B438" s="27">
        <v>0.46319444444444446</v>
      </c>
      <c r="C438">
        <v>11</v>
      </c>
      <c r="D438" s="25">
        <v>30</v>
      </c>
      <c r="E438" s="25" t="s">
        <v>34</v>
      </c>
      <c r="F438" s="26">
        <v>8181.136363636364</v>
      </c>
      <c r="G438" s="26">
        <v>48</v>
      </c>
      <c r="H438" s="26">
        <v>140000</v>
      </c>
      <c r="I438" s="50">
        <f t="shared" si="37"/>
        <v>965.86495909090911</v>
      </c>
      <c r="J438" s="50" t="str">
        <f t="shared" si="36"/>
        <v>Sunday</v>
      </c>
      <c r="K438" s="50">
        <f t="shared" si="38"/>
        <v>140000</v>
      </c>
      <c r="L438" s="31">
        <f t="shared" si="39"/>
        <v>6.8990354220779224</v>
      </c>
      <c r="M438" s="31">
        <f t="shared" si="40"/>
        <v>342.85714285714283</v>
      </c>
      <c r="N438" s="31">
        <f t="shared" si="41"/>
        <v>20.122186647727272</v>
      </c>
    </row>
    <row r="439" spans="1:14" x14ac:dyDescent="0.35">
      <c r="A439" s="28">
        <v>41098</v>
      </c>
      <c r="B439" s="27">
        <v>0.48333333333333334</v>
      </c>
      <c r="C439">
        <v>11</v>
      </c>
      <c r="D439" s="25">
        <v>20</v>
      </c>
      <c r="E439" s="25" t="s">
        <v>46</v>
      </c>
      <c r="F439" s="26">
        <v>1997.2727272727275</v>
      </c>
      <c r="G439" s="26">
        <v>25</v>
      </c>
      <c r="H439" s="26">
        <v>56000</v>
      </c>
      <c r="I439" s="50">
        <f t="shared" si="37"/>
        <v>235.79801818181821</v>
      </c>
      <c r="J439" s="50" t="str">
        <f t="shared" si="36"/>
        <v>Sunday</v>
      </c>
      <c r="K439" s="50">
        <f t="shared" si="38"/>
        <v>44800</v>
      </c>
      <c r="L439" s="31">
        <f t="shared" si="39"/>
        <v>5.2633486201298707</v>
      </c>
      <c r="M439" s="31">
        <f t="shared" si="40"/>
        <v>558.03571428571422</v>
      </c>
      <c r="N439" s="31">
        <f t="shared" si="41"/>
        <v>9.431920727272729</v>
      </c>
    </row>
    <row r="440" spans="1:14" x14ac:dyDescent="0.35">
      <c r="A440" s="28">
        <v>41098</v>
      </c>
      <c r="B440" s="27">
        <v>0.48680555555555555</v>
      </c>
      <c r="C440">
        <v>11</v>
      </c>
      <c r="D440" s="25">
        <v>20</v>
      </c>
      <c r="E440" s="25" t="s">
        <v>34</v>
      </c>
      <c r="F440" s="26">
        <v>5722.954545454545</v>
      </c>
      <c r="G440" s="26">
        <v>47</v>
      </c>
      <c r="H440" s="26">
        <v>98000</v>
      </c>
      <c r="I440" s="50">
        <f t="shared" si="37"/>
        <v>675.65201363636356</v>
      </c>
      <c r="J440" s="50" t="str">
        <f t="shared" si="36"/>
        <v>Sunday</v>
      </c>
      <c r="K440" s="50">
        <f t="shared" si="38"/>
        <v>78400</v>
      </c>
      <c r="L440" s="31">
        <f t="shared" si="39"/>
        <v>8.6180103780148407</v>
      </c>
      <c r="M440" s="31">
        <f t="shared" si="40"/>
        <v>599.48979591836735</v>
      </c>
      <c r="N440" s="31">
        <f t="shared" si="41"/>
        <v>14.375574758220502</v>
      </c>
    </row>
    <row r="441" spans="1:14" x14ac:dyDescent="0.35">
      <c r="A441" s="28">
        <v>41098</v>
      </c>
      <c r="B441" s="27">
        <v>0.48680555555555555</v>
      </c>
      <c r="C441">
        <v>11</v>
      </c>
      <c r="D441" s="25">
        <v>20</v>
      </c>
      <c r="E441" s="25" t="s">
        <v>49</v>
      </c>
      <c r="F441" s="26">
        <v>5377.2727272727279</v>
      </c>
      <c r="G441" s="26">
        <v>45</v>
      </c>
      <c r="H441" s="26">
        <v>56000</v>
      </c>
      <c r="I441" s="50">
        <f t="shared" si="37"/>
        <v>634.84081818181824</v>
      </c>
      <c r="J441" s="50" t="str">
        <f t="shared" si="36"/>
        <v>Sunday</v>
      </c>
      <c r="K441" s="50">
        <f t="shared" si="38"/>
        <v>44800</v>
      </c>
      <c r="L441" s="31">
        <f t="shared" si="39"/>
        <v>14.170553977272728</v>
      </c>
      <c r="M441" s="31">
        <f t="shared" si="40"/>
        <v>1004.4642857142857</v>
      </c>
      <c r="N441" s="31">
        <f t="shared" si="41"/>
        <v>14.107573737373739</v>
      </c>
    </row>
    <row r="442" spans="1:14" x14ac:dyDescent="0.35">
      <c r="A442" s="28">
        <v>41098</v>
      </c>
      <c r="B442" s="27">
        <v>0.48888888888888887</v>
      </c>
      <c r="C442">
        <v>11</v>
      </c>
      <c r="D442" s="25">
        <v>20</v>
      </c>
      <c r="E442" s="25" t="s">
        <v>43</v>
      </c>
      <c r="F442" s="26">
        <v>4609.090909090909</v>
      </c>
      <c r="G442" s="26">
        <v>18</v>
      </c>
      <c r="H442" s="26">
        <v>70000</v>
      </c>
      <c r="I442" s="50">
        <f t="shared" si="37"/>
        <v>544.14927272727266</v>
      </c>
      <c r="J442" s="50" t="str">
        <f t="shared" si="36"/>
        <v>Sunday</v>
      </c>
      <c r="K442" s="50">
        <f t="shared" si="38"/>
        <v>56000</v>
      </c>
      <c r="L442" s="31">
        <f t="shared" si="39"/>
        <v>9.7169512987012983</v>
      </c>
      <c r="M442" s="31">
        <f t="shared" si="40"/>
        <v>321.42857142857139</v>
      </c>
      <c r="N442" s="31">
        <f t="shared" si="41"/>
        <v>30.230515151515149</v>
      </c>
    </row>
    <row r="443" spans="1:14" x14ac:dyDescent="0.35">
      <c r="A443" s="28">
        <v>41098</v>
      </c>
      <c r="B443" s="27">
        <v>0.49027777777777781</v>
      </c>
      <c r="C443">
        <v>11</v>
      </c>
      <c r="D443" s="25">
        <v>20</v>
      </c>
      <c r="E443" s="25" t="s">
        <v>35</v>
      </c>
      <c r="F443" s="26">
        <v>6875.2272727272721</v>
      </c>
      <c r="G443" s="26">
        <v>27</v>
      </c>
      <c r="H443" s="26">
        <v>56000</v>
      </c>
      <c r="I443" s="50">
        <f t="shared" si="37"/>
        <v>811.6893318181817</v>
      </c>
      <c r="J443" s="50" t="str">
        <f t="shared" si="36"/>
        <v>Sunday</v>
      </c>
      <c r="K443" s="50">
        <f t="shared" si="38"/>
        <v>44800</v>
      </c>
      <c r="L443" s="31">
        <f t="shared" si="39"/>
        <v>18.118065442370124</v>
      </c>
      <c r="M443" s="31">
        <f t="shared" si="40"/>
        <v>602.67857142857144</v>
      </c>
      <c r="N443" s="31">
        <f t="shared" si="41"/>
        <v>30.06256784511784</v>
      </c>
    </row>
    <row r="444" spans="1:14" x14ac:dyDescent="0.35">
      <c r="A444" s="28">
        <v>41098</v>
      </c>
      <c r="B444" s="27">
        <v>0.49374999999999997</v>
      </c>
      <c r="C444">
        <v>11</v>
      </c>
      <c r="D444" s="25">
        <v>20</v>
      </c>
      <c r="E444" s="25" t="s">
        <v>36</v>
      </c>
      <c r="F444" s="26">
        <v>2304.5454545454545</v>
      </c>
      <c r="G444" s="26">
        <v>9</v>
      </c>
      <c r="H444" s="26">
        <v>14000</v>
      </c>
      <c r="I444" s="50">
        <f t="shared" si="37"/>
        <v>272.07463636363633</v>
      </c>
      <c r="J444" s="50" t="str">
        <f t="shared" si="36"/>
        <v>Sunday</v>
      </c>
      <c r="K444" s="50">
        <f t="shared" si="38"/>
        <v>11200</v>
      </c>
      <c r="L444" s="31">
        <f t="shared" si="39"/>
        <v>24.292378246753241</v>
      </c>
      <c r="M444" s="31">
        <f t="shared" si="40"/>
        <v>803.57142857142856</v>
      </c>
      <c r="N444" s="31">
        <f t="shared" si="41"/>
        <v>30.230515151515149</v>
      </c>
    </row>
    <row r="445" spans="1:14" x14ac:dyDescent="0.35">
      <c r="A445" s="28">
        <v>41098</v>
      </c>
      <c r="B445" s="27">
        <v>0.49652777777777773</v>
      </c>
      <c r="C445">
        <v>11</v>
      </c>
      <c r="D445" s="25">
        <v>20</v>
      </c>
      <c r="E445" s="25" t="s">
        <v>41</v>
      </c>
      <c r="F445" s="26">
        <v>6952.045454545454</v>
      </c>
      <c r="G445" s="26">
        <v>50</v>
      </c>
      <c r="H445" s="26">
        <v>210000</v>
      </c>
      <c r="I445" s="50">
        <f t="shared" si="37"/>
        <v>820.75848636363628</v>
      </c>
      <c r="J445" s="50" t="str">
        <f t="shared" si="36"/>
        <v>Sunday</v>
      </c>
      <c r="K445" s="50">
        <f t="shared" si="38"/>
        <v>168000</v>
      </c>
      <c r="L445" s="31">
        <f t="shared" si="39"/>
        <v>4.8854671807359304</v>
      </c>
      <c r="M445" s="31">
        <f t="shared" si="40"/>
        <v>297.61904761904765</v>
      </c>
      <c r="N445" s="31">
        <f t="shared" si="41"/>
        <v>16.415169727272726</v>
      </c>
    </row>
    <row r="446" spans="1:14" x14ac:dyDescent="0.35">
      <c r="A446" s="28">
        <v>41098</v>
      </c>
      <c r="B446" s="27">
        <v>0.49652777777777773</v>
      </c>
      <c r="C446">
        <v>11</v>
      </c>
      <c r="D446" s="25">
        <v>20</v>
      </c>
      <c r="E446" s="25" t="s">
        <v>42</v>
      </c>
      <c r="F446" s="26">
        <v>4109.7727272727279</v>
      </c>
      <c r="G446" s="26">
        <v>30</v>
      </c>
      <c r="H446" s="26">
        <v>42000</v>
      </c>
      <c r="I446" s="50">
        <f t="shared" si="37"/>
        <v>485.19976818181823</v>
      </c>
      <c r="J446" s="50" t="str">
        <f t="shared" si="36"/>
        <v>Sunday</v>
      </c>
      <c r="K446" s="50">
        <f t="shared" si="38"/>
        <v>33600</v>
      </c>
      <c r="L446" s="31">
        <f t="shared" si="39"/>
        <v>14.440469291125543</v>
      </c>
      <c r="M446" s="31">
        <f t="shared" si="40"/>
        <v>892.85714285714278</v>
      </c>
      <c r="N446" s="31">
        <f t="shared" si="41"/>
        <v>16.173325606060608</v>
      </c>
    </row>
    <row r="447" spans="1:14" x14ac:dyDescent="0.35">
      <c r="A447" s="28">
        <v>41098</v>
      </c>
      <c r="B447" s="27">
        <v>0.50277777777777777</v>
      </c>
      <c r="C447">
        <v>12</v>
      </c>
      <c r="D447" s="25">
        <v>20</v>
      </c>
      <c r="E447" s="25" t="s">
        <v>35</v>
      </c>
      <c r="F447" s="26">
        <v>6107.045454545455</v>
      </c>
      <c r="G447" s="26">
        <v>7</v>
      </c>
      <c r="H447" s="26">
        <v>42000</v>
      </c>
      <c r="I447" s="50">
        <f t="shared" si="37"/>
        <v>720.99778636363635</v>
      </c>
      <c r="J447" s="50" t="str">
        <f t="shared" si="36"/>
        <v>Sunday</v>
      </c>
      <c r="K447" s="50">
        <f t="shared" si="38"/>
        <v>33600</v>
      </c>
      <c r="L447" s="31">
        <f t="shared" si="39"/>
        <v>21.458267451298699</v>
      </c>
      <c r="M447" s="31">
        <f t="shared" si="40"/>
        <v>208.33333333333334</v>
      </c>
      <c r="N447" s="31">
        <f t="shared" si="41"/>
        <v>102.99968376623376</v>
      </c>
    </row>
    <row r="448" spans="1:14" x14ac:dyDescent="0.35">
      <c r="A448" s="28">
        <v>41098</v>
      </c>
      <c r="B448" s="27">
        <v>0.51250000000000007</v>
      </c>
      <c r="C448">
        <v>12</v>
      </c>
      <c r="D448" s="25">
        <v>20</v>
      </c>
      <c r="E448" s="25" t="s">
        <v>43</v>
      </c>
      <c r="F448" s="26">
        <v>2304.5454545454545</v>
      </c>
      <c r="G448" s="26">
        <v>76</v>
      </c>
      <c r="H448" s="26">
        <v>70000</v>
      </c>
      <c r="I448" s="50">
        <f t="shared" si="37"/>
        <v>272.07463636363633</v>
      </c>
      <c r="J448" s="50" t="str">
        <f t="shared" si="36"/>
        <v>Sunday</v>
      </c>
      <c r="K448" s="50">
        <f t="shared" si="38"/>
        <v>56000</v>
      </c>
      <c r="L448" s="31">
        <f t="shared" si="39"/>
        <v>4.8584756493506491</v>
      </c>
      <c r="M448" s="31">
        <f t="shared" si="40"/>
        <v>1357.1428571428571</v>
      </c>
      <c r="N448" s="31">
        <f t="shared" si="41"/>
        <v>3.57992942583732</v>
      </c>
    </row>
    <row r="449" spans="1:14" x14ac:dyDescent="0.35">
      <c r="A449" s="28">
        <v>41098</v>
      </c>
      <c r="B449" s="27">
        <v>0.52083333333333337</v>
      </c>
      <c r="C449">
        <v>12</v>
      </c>
      <c r="D449" s="25">
        <v>20</v>
      </c>
      <c r="E449" s="25" t="s">
        <v>34</v>
      </c>
      <c r="F449" s="26">
        <v>2458.181818181818</v>
      </c>
      <c r="G449" s="26">
        <v>61</v>
      </c>
      <c r="H449" s="26">
        <v>112000</v>
      </c>
      <c r="I449" s="50">
        <f t="shared" si="37"/>
        <v>290.21294545454543</v>
      </c>
      <c r="J449" s="50" t="str">
        <f t="shared" si="36"/>
        <v>Sunday</v>
      </c>
      <c r="K449" s="50">
        <f t="shared" si="38"/>
        <v>89600</v>
      </c>
      <c r="L449" s="31">
        <f t="shared" si="39"/>
        <v>3.2389837662337659</v>
      </c>
      <c r="M449" s="31">
        <f t="shared" si="40"/>
        <v>680.80357142857144</v>
      </c>
      <c r="N449" s="31">
        <f t="shared" si="41"/>
        <v>4.7575892697466466</v>
      </c>
    </row>
    <row r="450" spans="1:14" x14ac:dyDescent="0.35">
      <c r="A450" s="28">
        <v>41098</v>
      </c>
      <c r="B450" s="27">
        <v>0.52638888888888891</v>
      </c>
      <c r="C450">
        <v>12</v>
      </c>
      <c r="D450" s="25">
        <v>20</v>
      </c>
      <c r="E450" s="25" t="s">
        <v>43</v>
      </c>
      <c r="F450" s="26">
        <v>2304.5454545454545</v>
      </c>
      <c r="G450" s="26">
        <v>25</v>
      </c>
      <c r="H450" s="26">
        <v>84000</v>
      </c>
      <c r="I450" s="50">
        <f t="shared" si="37"/>
        <v>272.07463636363633</v>
      </c>
      <c r="J450" s="50" t="str">
        <f t="shared" ref="J450:J513" si="42">TEXT(A450, "dddd")</f>
        <v>Sunday</v>
      </c>
      <c r="K450" s="50">
        <f t="shared" si="38"/>
        <v>67200</v>
      </c>
      <c r="L450" s="31">
        <f t="shared" si="39"/>
        <v>4.0487297077922078</v>
      </c>
      <c r="M450" s="31">
        <f t="shared" si="40"/>
        <v>372.02380952380952</v>
      </c>
      <c r="N450" s="31">
        <f t="shared" si="41"/>
        <v>10.882985454545453</v>
      </c>
    </row>
    <row r="451" spans="1:14" x14ac:dyDescent="0.35">
      <c r="A451" s="28">
        <v>41098</v>
      </c>
      <c r="B451" s="27">
        <v>0.53125</v>
      </c>
      <c r="C451">
        <v>12</v>
      </c>
      <c r="D451" s="25">
        <v>20</v>
      </c>
      <c r="E451" s="25" t="s">
        <v>36</v>
      </c>
      <c r="F451" s="26">
        <v>768.18181818181824</v>
      </c>
      <c r="G451" s="26">
        <v>1</v>
      </c>
      <c r="H451" s="26">
        <v>14000</v>
      </c>
      <c r="I451" s="50">
        <f t="shared" ref="I451:I514" si="43">F451 * 0.11806</f>
        <v>90.691545454545462</v>
      </c>
      <c r="J451" s="50" t="str">
        <f t="shared" si="42"/>
        <v>Sunday</v>
      </c>
      <c r="K451" s="50">
        <f t="shared" ref="K451:K514" si="44">IF(D451=20, H451*0.8, H451)</f>
        <v>11200</v>
      </c>
      <c r="L451" s="31">
        <f t="shared" ref="L451:L514" si="45">(I451/K451) * 1000</f>
        <v>8.0974594155844173</v>
      </c>
      <c r="M451" s="31">
        <f t="shared" ref="M451:M514" si="46">(G451/K451)*1000000</f>
        <v>89.285714285714292</v>
      </c>
      <c r="N451" s="31">
        <f t="shared" ref="N451:N514" si="47" xml:space="preserve"> I451 / G451</f>
        <v>90.691545454545462</v>
      </c>
    </row>
    <row r="452" spans="1:14" x14ac:dyDescent="0.35">
      <c r="A452" s="28">
        <v>41098</v>
      </c>
      <c r="B452" s="27">
        <v>0.53402777777777777</v>
      </c>
      <c r="C452">
        <v>12</v>
      </c>
      <c r="D452" s="25">
        <v>20</v>
      </c>
      <c r="E452" s="25" t="s">
        <v>34</v>
      </c>
      <c r="F452" s="26">
        <v>2458.181818181818</v>
      </c>
      <c r="G452" s="26">
        <v>19</v>
      </c>
      <c r="H452" s="26">
        <v>126000</v>
      </c>
      <c r="I452" s="50">
        <f t="shared" si="43"/>
        <v>290.21294545454543</v>
      </c>
      <c r="J452" s="50" t="str">
        <f t="shared" si="42"/>
        <v>Sunday</v>
      </c>
      <c r="K452" s="50">
        <f t="shared" si="44"/>
        <v>100800</v>
      </c>
      <c r="L452" s="31">
        <f t="shared" si="45"/>
        <v>2.8790966810966809</v>
      </c>
      <c r="M452" s="31">
        <f t="shared" si="46"/>
        <v>188.49206349206349</v>
      </c>
      <c r="N452" s="31">
        <f t="shared" si="47"/>
        <v>15.274365550239233</v>
      </c>
    </row>
    <row r="453" spans="1:14" x14ac:dyDescent="0.35">
      <c r="A453" s="28">
        <v>41098</v>
      </c>
      <c r="B453" s="27">
        <v>0.53402777777777777</v>
      </c>
      <c r="C453">
        <v>12</v>
      </c>
      <c r="D453" s="25">
        <v>20</v>
      </c>
      <c r="E453" s="25" t="s">
        <v>35</v>
      </c>
      <c r="F453" s="26">
        <v>1536.3636363636365</v>
      </c>
      <c r="G453" s="26">
        <v>12</v>
      </c>
      <c r="H453" s="26">
        <v>14000</v>
      </c>
      <c r="I453" s="50">
        <f t="shared" si="43"/>
        <v>181.38309090909092</v>
      </c>
      <c r="J453" s="50" t="str">
        <f t="shared" si="42"/>
        <v>Sunday</v>
      </c>
      <c r="K453" s="50">
        <f t="shared" si="44"/>
        <v>11200</v>
      </c>
      <c r="L453" s="31">
        <f t="shared" si="45"/>
        <v>16.194918831168835</v>
      </c>
      <c r="M453" s="31">
        <f t="shared" si="46"/>
        <v>1071.4285714285716</v>
      </c>
      <c r="N453" s="31">
        <f t="shared" si="47"/>
        <v>15.115257575757576</v>
      </c>
    </row>
    <row r="454" spans="1:14" x14ac:dyDescent="0.35">
      <c r="A454" s="28">
        <v>41098</v>
      </c>
      <c r="B454" s="27">
        <v>0.53541666666666665</v>
      </c>
      <c r="C454">
        <v>12</v>
      </c>
      <c r="D454" s="25">
        <v>20</v>
      </c>
      <c r="E454" s="25" t="s">
        <v>43</v>
      </c>
      <c r="F454" s="26">
        <v>3072.727272727273</v>
      </c>
      <c r="G454" s="26">
        <v>33</v>
      </c>
      <c r="H454" s="26">
        <v>84000</v>
      </c>
      <c r="I454" s="50">
        <f t="shared" si="43"/>
        <v>362.76618181818185</v>
      </c>
      <c r="J454" s="50" t="str">
        <f t="shared" si="42"/>
        <v>Sunday</v>
      </c>
      <c r="K454" s="50">
        <f t="shared" si="44"/>
        <v>67200</v>
      </c>
      <c r="L454" s="31">
        <f t="shared" si="45"/>
        <v>5.3983062770562773</v>
      </c>
      <c r="M454" s="31">
        <f t="shared" si="46"/>
        <v>491.07142857142861</v>
      </c>
      <c r="N454" s="31">
        <f t="shared" si="47"/>
        <v>10.992914600550964</v>
      </c>
    </row>
    <row r="455" spans="1:14" x14ac:dyDescent="0.35">
      <c r="A455" s="28">
        <v>41098</v>
      </c>
      <c r="B455" s="27">
        <v>0.54791666666666672</v>
      </c>
      <c r="C455">
        <v>13</v>
      </c>
      <c r="D455" s="25">
        <v>20</v>
      </c>
      <c r="E455" s="25" t="s">
        <v>41</v>
      </c>
      <c r="F455" s="26">
        <v>8680.4545454545441</v>
      </c>
      <c r="G455" s="26">
        <v>54</v>
      </c>
      <c r="H455" s="26">
        <v>322000</v>
      </c>
      <c r="I455" s="50">
        <f t="shared" si="43"/>
        <v>1024.8144636363634</v>
      </c>
      <c r="J455" s="50" t="str">
        <f t="shared" si="42"/>
        <v>Sunday</v>
      </c>
      <c r="K455" s="50">
        <f t="shared" si="44"/>
        <v>257600</v>
      </c>
      <c r="L455" s="31">
        <f t="shared" si="45"/>
        <v>3.9783170172219076</v>
      </c>
      <c r="M455" s="31">
        <f t="shared" si="46"/>
        <v>209.6273291925466</v>
      </c>
      <c r="N455" s="31">
        <f t="shared" si="47"/>
        <v>18.978045622895618</v>
      </c>
    </row>
    <row r="456" spans="1:14" x14ac:dyDescent="0.35">
      <c r="A456" s="28">
        <v>41098</v>
      </c>
      <c r="B456" s="27">
        <v>0.55694444444444446</v>
      </c>
      <c r="C456">
        <v>13</v>
      </c>
      <c r="D456" s="25">
        <v>20</v>
      </c>
      <c r="E456" s="25" t="s">
        <v>35</v>
      </c>
      <c r="F456" s="26">
        <v>1536.3636363636365</v>
      </c>
      <c r="G456" s="26">
        <v>38</v>
      </c>
      <c r="H456" s="26">
        <v>14000</v>
      </c>
      <c r="I456" s="50">
        <f t="shared" si="43"/>
        <v>181.38309090909092</v>
      </c>
      <c r="J456" s="50" t="str">
        <f t="shared" si="42"/>
        <v>Sunday</v>
      </c>
      <c r="K456" s="50">
        <f t="shared" si="44"/>
        <v>11200</v>
      </c>
      <c r="L456" s="31">
        <f t="shared" si="45"/>
        <v>16.194918831168835</v>
      </c>
      <c r="M456" s="31">
        <f t="shared" si="46"/>
        <v>3392.8571428571427</v>
      </c>
      <c r="N456" s="31">
        <f t="shared" si="47"/>
        <v>4.7732392344497612</v>
      </c>
    </row>
    <row r="457" spans="1:14" x14ac:dyDescent="0.35">
      <c r="A457" s="28">
        <v>41098</v>
      </c>
      <c r="B457" s="27">
        <v>0.5493055555555556</v>
      </c>
      <c r="C457">
        <v>13</v>
      </c>
      <c r="D457" s="25">
        <v>20</v>
      </c>
      <c r="E457" s="25" t="s">
        <v>43</v>
      </c>
      <c r="F457" s="26">
        <v>1536.3636363636365</v>
      </c>
      <c r="G457" s="26">
        <v>32</v>
      </c>
      <c r="H457" s="26">
        <v>42000</v>
      </c>
      <c r="I457" s="50">
        <f t="shared" si="43"/>
        <v>181.38309090909092</v>
      </c>
      <c r="J457" s="50" t="str">
        <f t="shared" si="42"/>
        <v>Sunday</v>
      </c>
      <c r="K457" s="50">
        <f t="shared" si="44"/>
        <v>33600</v>
      </c>
      <c r="L457" s="31">
        <f t="shared" si="45"/>
        <v>5.3983062770562773</v>
      </c>
      <c r="M457" s="31">
        <f t="shared" si="46"/>
        <v>952.38095238095241</v>
      </c>
      <c r="N457" s="31">
        <f t="shared" si="47"/>
        <v>5.6682215909090914</v>
      </c>
    </row>
    <row r="458" spans="1:14" x14ac:dyDescent="0.35">
      <c r="A458" s="28">
        <v>41098</v>
      </c>
      <c r="B458" s="27">
        <v>0.54791666666666672</v>
      </c>
      <c r="C458">
        <v>13</v>
      </c>
      <c r="D458" s="25">
        <v>20</v>
      </c>
      <c r="E458" s="25" t="s">
        <v>35</v>
      </c>
      <c r="F458" s="26">
        <v>1536.3636363636365</v>
      </c>
      <c r="G458" s="26">
        <v>10</v>
      </c>
      <c r="H458" s="26">
        <v>14000</v>
      </c>
      <c r="I458" s="50">
        <f t="shared" si="43"/>
        <v>181.38309090909092</v>
      </c>
      <c r="J458" s="50" t="str">
        <f t="shared" si="42"/>
        <v>Sunday</v>
      </c>
      <c r="K458" s="50">
        <f t="shared" si="44"/>
        <v>11200</v>
      </c>
      <c r="L458" s="31">
        <f t="shared" si="45"/>
        <v>16.194918831168835</v>
      </c>
      <c r="M458" s="31">
        <f t="shared" si="46"/>
        <v>892.85714285714278</v>
      </c>
      <c r="N458" s="31">
        <f t="shared" si="47"/>
        <v>18.138309090909093</v>
      </c>
    </row>
    <row r="459" spans="1:14" x14ac:dyDescent="0.35">
      <c r="A459" s="28">
        <v>41098</v>
      </c>
      <c r="B459" s="27">
        <v>0.56527777777777777</v>
      </c>
      <c r="C459">
        <v>13</v>
      </c>
      <c r="D459" s="25">
        <v>20</v>
      </c>
      <c r="E459" s="25" t="s">
        <v>43</v>
      </c>
      <c r="F459" s="26">
        <v>768.18181818181824</v>
      </c>
      <c r="G459" s="26">
        <v>33</v>
      </c>
      <c r="H459" s="26">
        <v>42000</v>
      </c>
      <c r="I459" s="50">
        <f t="shared" si="43"/>
        <v>90.691545454545462</v>
      </c>
      <c r="J459" s="50" t="str">
        <f t="shared" si="42"/>
        <v>Sunday</v>
      </c>
      <c r="K459" s="50">
        <f t="shared" si="44"/>
        <v>33600</v>
      </c>
      <c r="L459" s="31">
        <f t="shared" si="45"/>
        <v>2.6991531385281387</v>
      </c>
      <c r="M459" s="31">
        <f t="shared" si="46"/>
        <v>982.14285714285722</v>
      </c>
      <c r="N459" s="31">
        <f t="shared" si="47"/>
        <v>2.7482286501377411</v>
      </c>
    </row>
    <row r="460" spans="1:14" x14ac:dyDescent="0.35">
      <c r="A460" s="28">
        <v>41098</v>
      </c>
      <c r="B460" s="27">
        <v>0.5756944444444444</v>
      </c>
      <c r="C460">
        <v>13</v>
      </c>
      <c r="D460" s="25">
        <v>20</v>
      </c>
      <c r="E460" s="25" t="s">
        <v>34</v>
      </c>
      <c r="F460" s="26">
        <v>2458.181818181818</v>
      </c>
      <c r="G460" s="26">
        <v>24</v>
      </c>
      <c r="H460" s="26">
        <v>70000</v>
      </c>
      <c r="I460" s="50">
        <f t="shared" si="43"/>
        <v>290.21294545454543</v>
      </c>
      <c r="J460" s="50" t="str">
        <f t="shared" si="42"/>
        <v>Sunday</v>
      </c>
      <c r="K460" s="50">
        <f t="shared" si="44"/>
        <v>56000</v>
      </c>
      <c r="L460" s="31">
        <f t="shared" si="45"/>
        <v>5.1823740259740259</v>
      </c>
      <c r="M460" s="31">
        <f t="shared" si="46"/>
        <v>428.57142857142856</v>
      </c>
      <c r="N460" s="31">
        <f t="shared" si="47"/>
        <v>12.09220606060606</v>
      </c>
    </row>
    <row r="461" spans="1:14" x14ac:dyDescent="0.35">
      <c r="A461" s="28">
        <v>41098</v>
      </c>
      <c r="B461" s="27">
        <v>0.57708333333333328</v>
      </c>
      <c r="C461">
        <v>13</v>
      </c>
      <c r="D461" s="25">
        <v>20</v>
      </c>
      <c r="E461" s="25" t="s">
        <v>49</v>
      </c>
      <c r="F461" s="26">
        <v>768.18181818181824</v>
      </c>
      <c r="G461" s="26">
        <v>43</v>
      </c>
      <c r="H461" s="26">
        <v>42000</v>
      </c>
      <c r="I461" s="50">
        <f t="shared" si="43"/>
        <v>90.691545454545462</v>
      </c>
      <c r="J461" s="50" t="str">
        <f t="shared" si="42"/>
        <v>Sunday</v>
      </c>
      <c r="K461" s="50">
        <f t="shared" si="44"/>
        <v>33600</v>
      </c>
      <c r="L461" s="31">
        <f t="shared" si="45"/>
        <v>2.6991531385281387</v>
      </c>
      <c r="M461" s="31">
        <f t="shared" si="46"/>
        <v>1279.7619047619048</v>
      </c>
      <c r="N461" s="31">
        <f t="shared" si="47"/>
        <v>2.1091057082452433</v>
      </c>
    </row>
    <row r="462" spans="1:14" x14ac:dyDescent="0.35">
      <c r="A462" s="28">
        <v>41098</v>
      </c>
      <c r="B462" s="27">
        <v>0.58402777777777781</v>
      </c>
      <c r="C462">
        <v>14</v>
      </c>
      <c r="D462" s="25">
        <v>20</v>
      </c>
      <c r="E462" s="25" t="s">
        <v>43</v>
      </c>
      <c r="F462" s="26">
        <v>4609.090909090909</v>
      </c>
      <c r="G462" s="26">
        <v>40</v>
      </c>
      <c r="H462" s="26">
        <v>56000</v>
      </c>
      <c r="I462" s="50">
        <f t="shared" si="43"/>
        <v>544.14927272727266</v>
      </c>
      <c r="J462" s="50" t="str">
        <f t="shared" si="42"/>
        <v>Sunday</v>
      </c>
      <c r="K462" s="50">
        <f t="shared" si="44"/>
        <v>44800</v>
      </c>
      <c r="L462" s="31">
        <f t="shared" si="45"/>
        <v>12.146189123376621</v>
      </c>
      <c r="M462" s="31">
        <f t="shared" si="46"/>
        <v>892.85714285714278</v>
      </c>
      <c r="N462" s="31">
        <f t="shared" si="47"/>
        <v>13.603731818181817</v>
      </c>
    </row>
    <row r="463" spans="1:14" x14ac:dyDescent="0.35">
      <c r="A463" s="28">
        <v>41098</v>
      </c>
      <c r="B463" s="27">
        <v>0.60416666666666663</v>
      </c>
      <c r="C463">
        <v>14</v>
      </c>
      <c r="D463" s="25">
        <v>20</v>
      </c>
      <c r="E463" s="25" t="s">
        <v>43</v>
      </c>
      <c r="F463" s="26">
        <v>5377.2727272727279</v>
      </c>
      <c r="G463" s="26">
        <v>21</v>
      </c>
      <c r="H463" s="26">
        <v>56000</v>
      </c>
      <c r="I463" s="50">
        <f t="shared" si="43"/>
        <v>634.84081818181824</v>
      </c>
      <c r="J463" s="50" t="str">
        <f t="shared" si="42"/>
        <v>Sunday</v>
      </c>
      <c r="K463" s="50">
        <f t="shared" si="44"/>
        <v>44800</v>
      </c>
      <c r="L463" s="31">
        <f t="shared" si="45"/>
        <v>14.170553977272728</v>
      </c>
      <c r="M463" s="31">
        <f t="shared" si="46"/>
        <v>468.75</v>
      </c>
      <c r="N463" s="31">
        <f t="shared" si="47"/>
        <v>30.230515151515153</v>
      </c>
    </row>
    <row r="464" spans="1:14" x14ac:dyDescent="0.35">
      <c r="A464" s="28">
        <v>41098</v>
      </c>
      <c r="B464" s="27">
        <v>0.62569444444444444</v>
      </c>
      <c r="C464">
        <v>15</v>
      </c>
      <c r="D464" s="25">
        <v>20</v>
      </c>
      <c r="E464" s="25" t="s">
        <v>35</v>
      </c>
      <c r="F464" s="26">
        <v>3072.727272727273</v>
      </c>
      <c r="G464" s="26">
        <v>8</v>
      </c>
      <c r="H464" s="26">
        <v>42000</v>
      </c>
      <c r="I464" s="50">
        <f t="shared" si="43"/>
        <v>362.76618181818185</v>
      </c>
      <c r="J464" s="50" t="str">
        <f t="shared" si="42"/>
        <v>Sunday</v>
      </c>
      <c r="K464" s="50">
        <f t="shared" si="44"/>
        <v>33600</v>
      </c>
      <c r="L464" s="31">
        <f t="shared" si="45"/>
        <v>10.796612554112555</v>
      </c>
      <c r="M464" s="31">
        <f t="shared" si="46"/>
        <v>238.0952380952381</v>
      </c>
      <c r="N464" s="31">
        <f t="shared" si="47"/>
        <v>45.345772727272731</v>
      </c>
    </row>
    <row r="465" spans="1:14" x14ac:dyDescent="0.35">
      <c r="A465" s="28">
        <v>41098</v>
      </c>
      <c r="B465" s="27">
        <v>0.63263888888888886</v>
      </c>
      <c r="C465">
        <v>15</v>
      </c>
      <c r="D465" s="25">
        <v>20</v>
      </c>
      <c r="E465" s="25" t="s">
        <v>34</v>
      </c>
      <c r="F465" s="26">
        <v>2458.181818181818</v>
      </c>
      <c r="G465" s="26">
        <v>36</v>
      </c>
      <c r="H465" s="26">
        <v>28000</v>
      </c>
      <c r="I465" s="50">
        <f t="shared" si="43"/>
        <v>290.21294545454543</v>
      </c>
      <c r="J465" s="50" t="str">
        <f t="shared" si="42"/>
        <v>Sunday</v>
      </c>
      <c r="K465" s="50">
        <f t="shared" si="44"/>
        <v>22400</v>
      </c>
      <c r="L465" s="31">
        <f t="shared" si="45"/>
        <v>12.955935064935064</v>
      </c>
      <c r="M465" s="31">
        <f t="shared" si="46"/>
        <v>1607.1428571428571</v>
      </c>
      <c r="N465" s="31">
        <f t="shared" si="47"/>
        <v>8.0614707070707059</v>
      </c>
    </row>
    <row r="466" spans="1:14" x14ac:dyDescent="0.35">
      <c r="A466" s="28">
        <v>41098</v>
      </c>
      <c r="B466" s="27">
        <v>0.63472222222222219</v>
      </c>
      <c r="C466">
        <v>15</v>
      </c>
      <c r="D466" s="25">
        <v>20</v>
      </c>
      <c r="E466" s="25" t="s">
        <v>51</v>
      </c>
      <c r="F466" s="26">
        <v>1766.8181818181822</v>
      </c>
      <c r="G466" s="26">
        <v>26</v>
      </c>
      <c r="H466" s="26">
        <v>14000</v>
      </c>
      <c r="I466" s="50">
        <f t="shared" si="43"/>
        <v>208.59055454545458</v>
      </c>
      <c r="J466" s="50" t="str">
        <f t="shared" si="42"/>
        <v>Sunday</v>
      </c>
      <c r="K466" s="50">
        <f t="shared" si="44"/>
        <v>11200</v>
      </c>
      <c r="L466" s="31">
        <f t="shared" si="45"/>
        <v>18.62415665584416</v>
      </c>
      <c r="M466" s="31">
        <f t="shared" si="46"/>
        <v>2321.4285714285716</v>
      </c>
      <c r="N466" s="31">
        <f t="shared" si="47"/>
        <v>8.0227136363636369</v>
      </c>
    </row>
    <row r="467" spans="1:14" x14ac:dyDescent="0.35">
      <c r="A467" s="28">
        <v>41098</v>
      </c>
      <c r="B467" s="27">
        <v>0.64236111111111105</v>
      </c>
      <c r="C467">
        <v>15</v>
      </c>
      <c r="D467" s="25">
        <v>20</v>
      </c>
      <c r="E467" s="25" t="s">
        <v>43</v>
      </c>
      <c r="F467" s="26">
        <v>3072.727272727273</v>
      </c>
      <c r="G467" s="26">
        <v>20</v>
      </c>
      <c r="H467" s="26">
        <v>28000</v>
      </c>
      <c r="I467" s="50">
        <f t="shared" si="43"/>
        <v>362.76618181818185</v>
      </c>
      <c r="J467" s="50" t="str">
        <f t="shared" si="42"/>
        <v>Sunday</v>
      </c>
      <c r="K467" s="50">
        <f t="shared" si="44"/>
        <v>22400</v>
      </c>
      <c r="L467" s="31">
        <f t="shared" si="45"/>
        <v>16.194918831168835</v>
      </c>
      <c r="M467" s="31">
        <f t="shared" si="46"/>
        <v>892.85714285714278</v>
      </c>
      <c r="N467" s="31">
        <f t="shared" si="47"/>
        <v>18.138309090909093</v>
      </c>
    </row>
    <row r="468" spans="1:14" x14ac:dyDescent="0.35">
      <c r="A468" s="28">
        <v>41098</v>
      </c>
      <c r="B468" s="27">
        <v>0.65208333333333335</v>
      </c>
      <c r="C468">
        <v>15</v>
      </c>
      <c r="D468" s="25">
        <v>20</v>
      </c>
      <c r="E468" s="25" t="s">
        <v>51</v>
      </c>
      <c r="F468" s="26">
        <v>2650.2272727272725</v>
      </c>
      <c r="G468" s="26">
        <v>0</v>
      </c>
      <c r="H468" s="26">
        <v>28000</v>
      </c>
      <c r="I468" s="50">
        <f t="shared" si="43"/>
        <v>312.88583181818177</v>
      </c>
      <c r="J468" s="50" t="str">
        <f t="shared" si="42"/>
        <v>Sunday</v>
      </c>
      <c r="K468" s="50">
        <f t="shared" si="44"/>
        <v>22400</v>
      </c>
      <c r="L468" s="31">
        <f t="shared" si="45"/>
        <v>13.968117491883115</v>
      </c>
      <c r="M468" s="31">
        <f t="shared" si="46"/>
        <v>0</v>
      </c>
      <c r="N468" s="31" t="e">
        <f t="shared" si="47"/>
        <v>#DIV/0!</v>
      </c>
    </row>
    <row r="469" spans="1:14" x14ac:dyDescent="0.35">
      <c r="A469" s="28">
        <v>41098</v>
      </c>
      <c r="B469" s="27">
        <v>0.66041666666666665</v>
      </c>
      <c r="C469">
        <v>15</v>
      </c>
      <c r="D469" s="25">
        <v>20</v>
      </c>
      <c r="E469" s="25" t="s">
        <v>35</v>
      </c>
      <c r="F469" s="26">
        <v>768.18181818181824</v>
      </c>
      <c r="G469" s="26">
        <v>0</v>
      </c>
      <c r="H469" s="26">
        <v>28000</v>
      </c>
      <c r="I469" s="50">
        <f t="shared" si="43"/>
        <v>90.691545454545462</v>
      </c>
      <c r="J469" s="50" t="str">
        <f t="shared" si="42"/>
        <v>Sunday</v>
      </c>
      <c r="K469" s="50">
        <f t="shared" si="44"/>
        <v>22400</v>
      </c>
      <c r="L469" s="31">
        <f t="shared" si="45"/>
        <v>4.0487297077922086</v>
      </c>
      <c r="M469" s="31">
        <f t="shared" si="46"/>
        <v>0</v>
      </c>
      <c r="N469" s="31" t="e">
        <f t="shared" si="47"/>
        <v>#DIV/0!</v>
      </c>
    </row>
    <row r="470" spans="1:14" x14ac:dyDescent="0.35">
      <c r="A470" s="28">
        <v>41098</v>
      </c>
      <c r="B470" s="27">
        <v>0.66736111111111107</v>
      </c>
      <c r="C470">
        <v>16</v>
      </c>
      <c r="D470" s="25">
        <v>20</v>
      </c>
      <c r="E470" s="25" t="s">
        <v>51</v>
      </c>
      <c r="F470" s="26">
        <v>1766.8181818181822</v>
      </c>
      <c r="G470" s="26">
        <v>12</v>
      </c>
      <c r="H470" s="26">
        <v>14000</v>
      </c>
      <c r="I470" s="50">
        <f t="shared" si="43"/>
        <v>208.59055454545458</v>
      </c>
      <c r="J470" s="50" t="str">
        <f t="shared" si="42"/>
        <v>Sunday</v>
      </c>
      <c r="K470" s="50">
        <f t="shared" si="44"/>
        <v>11200</v>
      </c>
      <c r="L470" s="31">
        <f t="shared" si="45"/>
        <v>18.62415665584416</v>
      </c>
      <c r="M470" s="31">
        <f t="shared" si="46"/>
        <v>1071.4285714285716</v>
      </c>
      <c r="N470" s="31">
        <f t="shared" si="47"/>
        <v>17.382546212121216</v>
      </c>
    </row>
    <row r="471" spans="1:14" x14ac:dyDescent="0.35">
      <c r="A471" s="28">
        <v>41098</v>
      </c>
      <c r="B471" s="27">
        <v>0.68194444444444446</v>
      </c>
      <c r="C471">
        <v>16</v>
      </c>
      <c r="D471" s="25">
        <v>20</v>
      </c>
      <c r="E471" s="25" t="s">
        <v>46</v>
      </c>
      <c r="F471" s="26">
        <v>2995.9090909090905</v>
      </c>
      <c r="G471" s="26">
        <v>24</v>
      </c>
      <c r="H471" s="26">
        <v>56000</v>
      </c>
      <c r="I471" s="50">
        <f t="shared" si="43"/>
        <v>353.69702727272721</v>
      </c>
      <c r="J471" s="50" t="str">
        <f t="shared" si="42"/>
        <v>Sunday</v>
      </c>
      <c r="K471" s="50">
        <f t="shared" si="44"/>
        <v>44800</v>
      </c>
      <c r="L471" s="31">
        <f t="shared" si="45"/>
        <v>7.8950229301948047</v>
      </c>
      <c r="M471" s="31">
        <f t="shared" si="46"/>
        <v>535.71428571428578</v>
      </c>
      <c r="N471" s="31">
        <f t="shared" si="47"/>
        <v>14.737376136363634</v>
      </c>
    </row>
    <row r="472" spans="1:14" x14ac:dyDescent="0.35">
      <c r="A472" s="28">
        <v>41098</v>
      </c>
      <c r="B472" s="27">
        <v>0.68402777777777779</v>
      </c>
      <c r="C472">
        <v>16</v>
      </c>
      <c r="D472" s="25">
        <v>20</v>
      </c>
      <c r="E472" s="25" t="s">
        <v>51</v>
      </c>
      <c r="F472" s="26">
        <v>1766.8181818181822</v>
      </c>
      <c r="G472" s="26">
        <v>2</v>
      </c>
      <c r="H472" s="26">
        <v>14000</v>
      </c>
      <c r="I472" s="50">
        <f t="shared" si="43"/>
        <v>208.59055454545458</v>
      </c>
      <c r="J472" s="50" t="str">
        <f t="shared" si="42"/>
        <v>Sunday</v>
      </c>
      <c r="K472" s="50">
        <f t="shared" si="44"/>
        <v>11200</v>
      </c>
      <c r="L472" s="31">
        <f t="shared" si="45"/>
        <v>18.62415665584416</v>
      </c>
      <c r="M472" s="31">
        <f t="shared" si="46"/>
        <v>178.57142857142858</v>
      </c>
      <c r="N472" s="31">
        <f t="shared" si="47"/>
        <v>104.29527727272729</v>
      </c>
    </row>
    <row r="473" spans="1:14" x14ac:dyDescent="0.35">
      <c r="A473" s="28">
        <v>41098</v>
      </c>
      <c r="B473" s="27">
        <v>0.69166666666666676</v>
      </c>
      <c r="C473">
        <v>16</v>
      </c>
      <c r="D473" s="25">
        <v>20</v>
      </c>
      <c r="E473" s="25" t="s">
        <v>35</v>
      </c>
      <c r="F473" s="26">
        <v>768.18181818181824</v>
      </c>
      <c r="G473" s="26">
        <v>14</v>
      </c>
      <c r="H473" s="26">
        <v>28000</v>
      </c>
      <c r="I473" s="50">
        <f t="shared" si="43"/>
        <v>90.691545454545462</v>
      </c>
      <c r="J473" s="50" t="str">
        <f t="shared" si="42"/>
        <v>Sunday</v>
      </c>
      <c r="K473" s="50">
        <f t="shared" si="44"/>
        <v>22400</v>
      </c>
      <c r="L473" s="31">
        <f t="shared" si="45"/>
        <v>4.0487297077922086</v>
      </c>
      <c r="M473" s="31">
        <f t="shared" si="46"/>
        <v>625</v>
      </c>
      <c r="N473" s="31">
        <f t="shared" si="47"/>
        <v>6.4779675324675328</v>
      </c>
    </row>
    <row r="474" spans="1:14" x14ac:dyDescent="0.35">
      <c r="A474" s="28">
        <v>41098</v>
      </c>
      <c r="B474" s="27">
        <v>0.69305555555555554</v>
      </c>
      <c r="C474">
        <v>16</v>
      </c>
      <c r="D474" s="25">
        <v>20</v>
      </c>
      <c r="E474" s="25" t="s">
        <v>34</v>
      </c>
      <c r="F474" s="26">
        <v>5722.954545454545</v>
      </c>
      <c r="G474" s="26">
        <v>59</v>
      </c>
      <c r="H474" s="26">
        <v>70000</v>
      </c>
      <c r="I474" s="50">
        <f t="shared" si="43"/>
        <v>675.65201363636356</v>
      </c>
      <c r="J474" s="50" t="str">
        <f t="shared" si="42"/>
        <v>Sunday</v>
      </c>
      <c r="K474" s="50">
        <f t="shared" si="44"/>
        <v>56000</v>
      </c>
      <c r="L474" s="31">
        <f t="shared" si="45"/>
        <v>12.065214529220778</v>
      </c>
      <c r="M474" s="31">
        <f t="shared" si="46"/>
        <v>1053.5714285714287</v>
      </c>
      <c r="N474" s="31">
        <f t="shared" si="47"/>
        <v>11.451729044684129</v>
      </c>
    </row>
    <row r="475" spans="1:14" x14ac:dyDescent="0.35">
      <c r="A475" s="28">
        <v>41098</v>
      </c>
      <c r="B475" s="27">
        <v>0.69305555555555554</v>
      </c>
      <c r="C475">
        <v>16</v>
      </c>
      <c r="D475" s="25">
        <v>20</v>
      </c>
      <c r="E475" s="25" t="s">
        <v>44</v>
      </c>
      <c r="F475" s="26">
        <v>998.63636363636374</v>
      </c>
      <c r="G475" s="26">
        <v>10</v>
      </c>
      <c r="H475" s="26">
        <v>28000</v>
      </c>
      <c r="I475" s="50">
        <f t="shared" si="43"/>
        <v>117.8990090909091</v>
      </c>
      <c r="J475" s="50" t="str">
        <f t="shared" si="42"/>
        <v>Sunday</v>
      </c>
      <c r="K475" s="50">
        <f t="shared" si="44"/>
        <v>22400</v>
      </c>
      <c r="L475" s="31">
        <f t="shared" si="45"/>
        <v>5.2633486201298707</v>
      </c>
      <c r="M475" s="31">
        <f t="shared" si="46"/>
        <v>446.42857142857139</v>
      </c>
      <c r="N475" s="31">
        <f t="shared" si="47"/>
        <v>11.78990090909091</v>
      </c>
    </row>
    <row r="476" spans="1:14" x14ac:dyDescent="0.35">
      <c r="A476" s="28">
        <v>41098</v>
      </c>
      <c r="B476" s="27">
        <v>0.70138888888888884</v>
      </c>
      <c r="C476">
        <v>16</v>
      </c>
      <c r="D476" s="25">
        <v>20</v>
      </c>
      <c r="E476" s="25" t="s">
        <v>43</v>
      </c>
      <c r="F476" s="26">
        <v>6913.636363636364</v>
      </c>
      <c r="G476" s="26">
        <v>2</v>
      </c>
      <c r="H476" s="26">
        <v>84000</v>
      </c>
      <c r="I476" s="50">
        <f t="shared" si="43"/>
        <v>816.22390909090916</v>
      </c>
      <c r="J476" s="50" t="str">
        <f t="shared" si="42"/>
        <v>Sunday</v>
      </c>
      <c r="K476" s="50">
        <f t="shared" si="44"/>
        <v>67200</v>
      </c>
      <c r="L476" s="31">
        <f t="shared" si="45"/>
        <v>12.146189123376624</v>
      </c>
      <c r="M476" s="31">
        <f t="shared" si="46"/>
        <v>29.761904761904763</v>
      </c>
      <c r="N476" s="31">
        <f t="shared" si="47"/>
        <v>408.11195454545458</v>
      </c>
    </row>
    <row r="477" spans="1:14" x14ac:dyDescent="0.35">
      <c r="A477" s="28">
        <v>41098</v>
      </c>
      <c r="B477" s="27">
        <v>0.70416666666666661</v>
      </c>
      <c r="C477">
        <v>16</v>
      </c>
      <c r="D477" s="25">
        <v>20</v>
      </c>
      <c r="E477" s="25" t="s">
        <v>46</v>
      </c>
      <c r="F477" s="26">
        <v>8987.7272727272739</v>
      </c>
      <c r="G477" s="26">
        <v>30</v>
      </c>
      <c r="H477" s="26">
        <v>70000</v>
      </c>
      <c r="I477" s="50">
        <f t="shared" si="43"/>
        <v>1061.0910818181819</v>
      </c>
      <c r="J477" s="50" t="str">
        <f t="shared" si="42"/>
        <v>Sunday</v>
      </c>
      <c r="K477" s="50">
        <f t="shared" si="44"/>
        <v>56000</v>
      </c>
      <c r="L477" s="31">
        <f t="shared" si="45"/>
        <v>18.948055032467533</v>
      </c>
      <c r="M477" s="31">
        <f t="shared" si="46"/>
        <v>535.71428571428578</v>
      </c>
      <c r="N477" s="31">
        <f t="shared" si="47"/>
        <v>35.369702727272731</v>
      </c>
    </row>
    <row r="478" spans="1:14" x14ac:dyDescent="0.35">
      <c r="A478" s="28">
        <v>41098</v>
      </c>
      <c r="B478" s="27">
        <v>0.70972222222222225</v>
      </c>
      <c r="C478">
        <v>17</v>
      </c>
      <c r="D478" s="25">
        <v>20</v>
      </c>
      <c r="E478" s="25" t="s">
        <v>44</v>
      </c>
      <c r="F478" s="26">
        <v>2995.9090909090905</v>
      </c>
      <c r="G478" s="26">
        <v>15</v>
      </c>
      <c r="H478" s="26">
        <v>42000</v>
      </c>
      <c r="I478" s="50">
        <f t="shared" si="43"/>
        <v>353.69702727272721</v>
      </c>
      <c r="J478" s="50" t="str">
        <f t="shared" si="42"/>
        <v>Sunday</v>
      </c>
      <c r="K478" s="50">
        <f t="shared" si="44"/>
        <v>33600</v>
      </c>
      <c r="L478" s="31">
        <f t="shared" si="45"/>
        <v>10.52669724025974</v>
      </c>
      <c r="M478" s="31">
        <f t="shared" si="46"/>
        <v>446.42857142857139</v>
      </c>
      <c r="N478" s="31">
        <f t="shared" si="47"/>
        <v>23.579801818181814</v>
      </c>
    </row>
    <row r="479" spans="1:14" x14ac:dyDescent="0.35">
      <c r="A479" s="28">
        <v>41098</v>
      </c>
      <c r="B479" s="27">
        <v>0.71597222222222223</v>
      </c>
      <c r="C479">
        <v>17</v>
      </c>
      <c r="D479" s="25">
        <v>20</v>
      </c>
      <c r="E479" s="25" t="s">
        <v>34</v>
      </c>
      <c r="F479" s="26">
        <v>1651.590909090909</v>
      </c>
      <c r="G479" s="26">
        <v>16</v>
      </c>
      <c r="H479" s="26">
        <v>42000</v>
      </c>
      <c r="I479" s="50">
        <f t="shared" si="43"/>
        <v>194.98682272727271</v>
      </c>
      <c r="J479" s="50" t="str">
        <f t="shared" si="42"/>
        <v>Sunday</v>
      </c>
      <c r="K479" s="50">
        <f t="shared" si="44"/>
        <v>33600</v>
      </c>
      <c r="L479" s="31">
        <f t="shared" si="45"/>
        <v>5.8031792478354971</v>
      </c>
      <c r="M479" s="31">
        <f t="shared" si="46"/>
        <v>476.1904761904762</v>
      </c>
      <c r="N479" s="31">
        <f t="shared" si="47"/>
        <v>12.186676420454544</v>
      </c>
    </row>
    <row r="480" spans="1:14" x14ac:dyDescent="0.35">
      <c r="A480" s="28">
        <v>41098</v>
      </c>
      <c r="B480" s="27">
        <v>0.71597222222222223</v>
      </c>
      <c r="C480">
        <v>17</v>
      </c>
      <c r="D480" s="25">
        <v>20</v>
      </c>
      <c r="E480" s="25" t="s">
        <v>51</v>
      </c>
      <c r="F480" s="26">
        <v>2650.2272727272725</v>
      </c>
      <c r="G480" s="26">
        <v>26</v>
      </c>
      <c r="H480" s="26">
        <v>42000</v>
      </c>
      <c r="I480" s="50">
        <f t="shared" si="43"/>
        <v>312.88583181818177</v>
      </c>
      <c r="J480" s="50" t="str">
        <f t="shared" si="42"/>
        <v>Sunday</v>
      </c>
      <c r="K480" s="50">
        <f t="shared" si="44"/>
        <v>33600</v>
      </c>
      <c r="L480" s="31">
        <f t="shared" si="45"/>
        <v>9.3120783279220767</v>
      </c>
      <c r="M480" s="31">
        <f t="shared" si="46"/>
        <v>773.80952380952385</v>
      </c>
      <c r="N480" s="31">
        <f t="shared" si="47"/>
        <v>12.034070454545454</v>
      </c>
    </row>
    <row r="481" spans="1:14" x14ac:dyDescent="0.35">
      <c r="A481" s="28">
        <v>41098</v>
      </c>
      <c r="B481" s="27">
        <v>0.72083333333333333</v>
      </c>
      <c r="C481">
        <v>17</v>
      </c>
      <c r="D481" s="25">
        <v>20</v>
      </c>
      <c r="E481" s="25" t="s">
        <v>43</v>
      </c>
      <c r="F481" s="26">
        <v>4609.090909090909</v>
      </c>
      <c r="G481" s="26">
        <v>31</v>
      </c>
      <c r="H481" s="26">
        <v>70000</v>
      </c>
      <c r="I481" s="50">
        <f t="shared" si="43"/>
        <v>544.14927272727266</v>
      </c>
      <c r="J481" s="50" t="str">
        <f t="shared" si="42"/>
        <v>Sunday</v>
      </c>
      <c r="K481" s="50">
        <f t="shared" si="44"/>
        <v>56000</v>
      </c>
      <c r="L481" s="31">
        <f t="shared" si="45"/>
        <v>9.7169512987012983</v>
      </c>
      <c r="M481" s="31">
        <f t="shared" si="46"/>
        <v>553.57142857142856</v>
      </c>
      <c r="N481" s="31">
        <f t="shared" si="47"/>
        <v>17.553202346041054</v>
      </c>
    </row>
    <row r="482" spans="1:14" x14ac:dyDescent="0.35">
      <c r="A482" s="28">
        <v>41098</v>
      </c>
      <c r="B482" s="27">
        <v>0.72291666666666676</v>
      </c>
      <c r="C482">
        <v>17</v>
      </c>
      <c r="D482" s="25">
        <v>20</v>
      </c>
      <c r="E482" s="25" t="s">
        <v>46</v>
      </c>
      <c r="F482" s="26">
        <v>6990.454545454545</v>
      </c>
      <c r="G482" s="26">
        <v>33</v>
      </c>
      <c r="H482" s="26">
        <v>98000</v>
      </c>
      <c r="I482" s="50">
        <f t="shared" si="43"/>
        <v>825.29306363636363</v>
      </c>
      <c r="J482" s="50" t="str">
        <f t="shared" si="42"/>
        <v>Sunday</v>
      </c>
      <c r="K482" s="50">
        <f t="shared" si="44"/>
        <v>78400</v>
      </c>
      <c r="L482" s="31">
        <f t="shared" si="45"/>
        <v>10.526697240259741</v>
      </c>
      <c r="M482" s="31">
        <f t="shared" si="46"/>
        <v>420.91836734693879</v>
      </c>
      <c r="N482" s="31">
        <f t="shared" si="47"/>
        <v>25.008880716253444</v>
      </c>
    </row>
    <row r="483" spans="1:14" x14ac:dyDescent="0.35">
      <c r="A483" s="28">
        <v>41098</v>
      </c>
      <c r="B483" s="27">
        <v>0.72638888888888886</v>
      </c>
      <c r="C483">
        <v>17</v>
      </c>
      <c r="D483" s="25">
        <v>20</v>
      </c>
      <c r="E483" s="25" t="s">
        <v>35</v>
      </c>
      <c r="F483" s="26">
        <v>3072.727272727273</v>
      </c>
      <c r="G483" s="26">
        <v>3</v>
      </c>
      <c r="H483" s="26">
        <v>28000</v>
      </c>
      <c r="I483" s="50">
        <f t="shared" si="43"/>
        <v>362.76618181818185</v>
      </c>
      <c r="J483" s="50" t="str">
        <f t="shared" si="42"/>
        <v>Sunday</v>
      </c>
      <c r="K483" s="50">
        <f t="shared" si="44"/>
        <v>22400</v>
      </c>
      <c r="L483" s="31">
        <f t="shared" si="45"/>
        <v>16.194918831168835</v>
      </c>
      <c r="M483" s="31">
        <f t="shared" si="46"/>
        <v>133.92857142857144</v>
      </c>
      <c r="N483" s="31">
        <f t="shared" si="47"/>
        <v>120.92206060606061</v>
      </c>
    </row>
    <row r="484" spans="1:14" x14ac:dyDescent="0.35">
      <c r="A484" s="28">
        <v>41098</v>
      </c>
      <c r="B484" s="27">
        <v>0.72986111111111107</v>
      </c>
      <c r="C484">
        <v>17</v>
      </c>
      <c r="D484" s="25">
        <v>20</v>
      </c>
      <c r="E484" s="25" t="s">
        <v>44</v>
      </c>
      <c r="F484" s="26">
        <v>2995.9090909090905</v>
      </c>
      <c r="G484" s="26">
        <v>33</v>
      </c>
      <c r="H484" s="26">
        <v>98000</v>
      </c>
      <c r="I484" s="50">
        <f t="shared" si="43"/>
        <v>353.69702727272721</v>
      </c>
      <c r="J484" s="50" t="str">
        <f t="shared" si="42"/>
        <v>Sunday</v>
      </c>
      <c r="K484" s="50">
        <f t="shared" si="44"/>
        <v>78400</v>
      </c>
      <c r="L484" s="31">
        <f t="shared" si="45"/>
        <v>4.5114416743970311</v>
      </c>
      <c r="M484" s="31">
        <f t="shared" si="46"/>
        <v>420.91836734693879</v>
      </c>
      <c r="N484" s="31">
        <f t="shared" si="47"/>
        <v>10.718091735537188</v>
      </c>
    </row>
    <row r="485" spans="1:14" x14ac:dyDescent="0.35">
      <c r="A485" s="28">
        <v>41098</v>
      </c>
      <c r="B485" s="27">
        <v>0.72986111111111107</v>
      </c>
      <c r="C485">
        <v>17</v>
      </c>
      <c r="D485" s="25">
        <v>20</v>
      </c>
      <c r="E485" s="25" t="s">
        <v>51</v>
      </c>
      <c r="F485" s="26">
        <v>1766.8181818181822</v>
      </c>
      <c r="G485" s="26">
        <v>19</v>
      </c>
      <c r="H485" s="26">
        <v>28000</v>
      </c>
      <c r="I485" s="50">
        <f t="shared" si="43"/>
        <v>208.59055454545458</v>
      </c>
      <c r="J485" s="50" t="str">
        <f t="shared" si="42"/>
        <v>Sunday</v>
      </c>
      <c r="K485" s="50">
        <f t="shared" si="44"/>
        <v>22400</v>
      </c>
      <c r="L485" s="31">
        <f t="shared" si="45"/>
        <v>9.3120783279220802</v>
      </c>
      <c r="M485" s="31">
        <f t="shared" si="46"/>
        <v>848.21428571428567</v>
      </c>
      <c r="N485" s="31">
        <f t="shared" si="47"/>
        <v>10.978450239234451</v>
      </c>
    </row>
    <row r="486" spans="1:14" x14ac:dyDescent="0.35">
      <c r="A486" s="28">
        <v>41098</v>
      </c>
      <c r="B486" s="27">
        <v>0.7368055555555556</v>
      </c>
      <c r="C486">
        <v>17</v>
      </c>
      <c r="D486" s="25">
        <v>20</v>
      </c>
      <c r="E486" s="25" t="s">
        <v>41</v>
      </c>
      <c r="F486" s="26">
        <v>35528.409090909088</v>
      </c>
      <c r="G486" s="26">
        <v>156</v>
      </c>
      <c r="H486" s="26">
        <v>924000</v>
      </c>
      <c r="I486" s="50">
        <f t="shared" si="43"/>
        <v>4194.4839772727273</v>
      </c>
      <c r="J486" s="50" t="str">
        <f t="shared" si="42"/>
        <v>Sunday</v>
      </c>
      <c r="K486" s="50">
        <f t="shared" si="44"/>
        <v>739200</v>
      </c>
      <c r="L486" s="31">
        <f t="shared" si="45"/>
        <v>5.6743560298602915</v>
      </c>
      <c r="M486" s="31">
        <f t="shared" si="46"/>
        <v>211.03896103896105</v>
      </c>
      <c r="N486" s="31">
        <f t="shared" si="47"/>
        <v>26.887717803030302</v>
      </c>
    </row>
    <row r="487" spans="1:14" x14ac:dyDescent="0.35">
      <c r="A487" s="28">
        <v>41098</v>
      </c>
      <c r="B487" s="27">
        <v>0.7416666666666667</v>
      </c>
      <c r="C487">
        <v>17</v>
      </c>
      <c r="D487" s="25">
        <v>20</v>
      </c>
      <c r="E487" s="25" t="s">
        <v>34</v>
      </c>
      <c r="F487" s="26">
        <v>806.59090909090901</v>
      </c>
      <c r="G487" s="26">
        <v>27</v>
      </c>
      <c r="H487" s="26">
        <v>126000</v>
      </c>
      <c r="I487" s="50">
        <f t="shared" si="43"/>
        <v>95.22612272727271</v>
      </c>
      <c r="J487" s="50" t="str">
        <f t="shared" si="42"/>
        <v>Sunday</v>
      </c>
      <c r="K487" s="50">
        <f t="shared" si="44"/>
        <v>100800</v>
      </c>
      <c r="L487" s="31">
        <f t="shared" si="45"/>
        <v>0.94470359848484831</v>
      </c>
      <c r="M487" s="31">
        <f t="shared" si="46"/>
        <v>267.85714285714289</v>
      </c>
      <c r="N487" s="31">
        <f t="shared" si="47"/>
        <v>3.5268934343434335</v>
      </c>
    </row>
    <row r="488" spans="1:14" x14ac:dyDescent="0.35">
      <c r="A488" s="28">
        <v>41098</v>
      </c>
      <c r="B488" s="27">
        <v>0.74305555555555547</v>
      </c>
      <c r="C488">
        <v>17</v>
      </c>
      <c r="D488" s="25">
        <v>20</v>
      </c>
      <c r="E488" s="25" t="s">
        <v>49</v>
      </c>
      <c r="F488" s="26">
        <v>4609.090909090909</v>
      </c>
      <c r="G488" s="26">
        <v>14</v>
      </c>
      <c r="H488" s="26">
        <v>28000</v>
      </c>
      <c r="I488" s="50">
        <f t="shared" si="43"/>
        <v>544.14927272727266</v>
      </c>
      <c r="J488" s="50" t="str">
        <f t="shared" si="42"/>
        <v>Sunday</v>
      </c>
      <c r="K488" s="50">
        <f t="shared" si="44"/>
        <v>22400</v>
      </c>
      <c r="L488" s="31">
        <f t="shared" si="45"/>
        <v>24.292378246753241</v>
      </c>
      <c r="M488" s="31">
        <f t="shared" si="46"/>
        <v>625</v>
      </c>
      <c r="N488" s="31">
        <f t="shared" si="47"/>
        <v>38.867805194805193</v>
      </c>
    </row>
    <row r="489" spans="1:14" x14ac:dyDescent="0.35">
      <c r="A489" s="28">
        <v>41098</v>
      </c>
      <c r="B489" s="27">
        <v>0.74305555555555547</v>
      </c>
      <c r="C489">
        <v>17</v>
      </c>
      <c r="D489" s="25">
        <v>20</v>
      </c>
      <c r="E489" s="25" t="s">
        <v>43</v>
      </c>
      <c r="F489" s="26">
        <v>5377.2727272727279</v>
      </c>
      <c r="G489" s="26">
        <v>16</v>
      </c>
      <c r="H489" s="26">
        <v>84000</v>
      </c>
      <c r="I489" s="50">
        <f t="shared" si="43"/>
        <v>634.84081818181824</v>
      </c>
      <c r="J489" s="50" t="str">
        <f t="shared" si="42"/>
        <v>Sunday</v>
      </c>
      <c r="K489" s="50">
        <f t="shared" si="44"/>
        <v>67200</v>
      </c>
      <c r="L489" s="31">
        <f t="shared" si="45"/>
        <v>9.4470359848484851</v>
      </c>
      <c r="M489" s="31">
        <f t="shared" si="46"/>
        <v>238.0952380952381</v>
      </c>
      <c r="N489" s="31">
        <f t="shared" si="47"/>
        <v>39.67755113636364</v>
      </c>
    </row>
    <row r="490" spans="1:14" x14ac:dyDescent="0.35">
      <c r="A490" s="28">
        <v>41098</v>
      </c>
      <c r="B490" s="27">
        <v>0.74583333333333324</v>
      </c>
      <c r="C490">
        <v>17</v>
      </c>
      <c r="D490" s="25">
        <v>20</v>
      </c>
      <c r="E490" s="25" t="s">
        <v>52</v>
      </c>
      <c r="F490" s="26">
        <v>2458.181818181818</v>
      </c>
      <c r="G490" s="26">
        <v>8</v>
      </c>
      <c r="H490" s="26">
        <v>98000</v>
      </c>
      <c r="I490" s="50">
        <f t="shared" si="43"/>
        <v>290.21294545454543</v>
      </c>
      <c r="J490" s="50" t="str">
        <f t="shared" si="42"/>
        <v>Sunday</v>
      </c>
      <c r="K490" s="50">
        <f t="shared" si="44"/>
        <v>78400</v>
      </c>
      <c r="L490" s="31">
        <f t="shared" si="45"/>
        <v>3.7016957328385898</v>
      </c>
      <c r="M490" s="31">
        <f t="shared" si="46"/>
        <v>102.04081632653062</v>
      </c>
      <c r="N490" s="31">
        <f t="shared" si="47"/>
        <v>36.276618181818179</v>
      </c>
    </row>
    <row r="491" spans="1:14" x14ac:dyDescent="0.35">
      <c r="A491" s="28">
        <v>41098</v>
      </c>
      <c r="B491" s="27">
        <v>0.74722222222222223</v>
      </c>
      <c r="C491">
        <v>17</v>
      </c>
      <c r="D491" s="25">
        <v>20</v>
      </c>
      <c r="E491" s="25" t="s">
        <v>41</v>
      </c>
      <c r="F491" s="26">
        <v>16477.5</v>
      </c>
      <c r="G491" s="26">
        <v>95</v>
      </c>
      <c r="H491" s="26">
        <v>574000</v>
      </c>
      <c r="I491" s="50">
        <f t="shared" si="43"/>
        <v>1945.33365</v>
      </c>
      <c r="J491" s="50" t="str">
        <f t="shared" si="42"/>
        <v>Sunday</v>
      </c>
      <c r="K491" s="50">
        <f t="shared" si="44"/>
        <v>459200</v>
      </c>
      <c r="L491" s="31">
        <f t="shared" si="45"/>
        <v>4.236353767421603</v>
      </c>
      <c r="M491" s="31">
        <f t="shared" si="46"/>
        <v>206.88153310104531</v>
      </c>
      <c r="N491" s="31">
        <f t="shared" si="47"/>
        <v>20.477196315789474</v>
      </c>
    </row>
    <row r="492" spans="1:14" x14ac:dyDescent="0.35">
      <c r="A492" s="28">
        <v>41098</v>
      </c>
      <c r="B492" s="27">
        <v>0.74722222222222223</v>
      </c>
      <c r="C492">
        <v>17</v>
      </c>
      <c r="D492" s="25">
        <v>20</v>
      </c>
      <c r="E492" s="25" t="s">
        <v>44</v>
      </c>
      <c r="F492" s="26">
        <v>2995.9090909090905</v>
      </c>
      <c r="G492" s="26">
        <v>17</v>
      </c>
      <c r="H492" s="26">
        <v>56000</v>
      </c>
      <c r="I492" s="50">
        <f t="shared" si="43"/>
        <v>353.69702727272721</v>
      </c>
      <c r="J492" s="50" t="str">
        <f t="shared" si="42"/>
        <v>Sunday</v>
      </c>
      <c r="K492" s="50">
        <f t="shared" si="44"/>
        <v>44800</v>
      </c>
      <c r="L492" s="31">
        <f t="shared" si="45"/>
        <v>7.8950229301948047</v>
      </c>
      <c r="M492" s="31">
        <f t="shared" si="46"/>
        <v>379.46428571428572</v>
      </c>
      <c r="N492" s="31">
        <f t="shared" si="47"/>
        <v>20.805707486631011</v>
      </c>
    </row>
    <row r="493" spans="1:14" x14ac:dyDescent="0.35">
      <c r="A493" s="28">
        <v>41098</v>
      </c>
      <c r="B493" s="27">
        <v>0.76111111111111107</v>
      </c>
      <c r="C493">
        <v>18</v>
      </c>
      <c r="D493" s="25">
        <v>20</v>
      </c>
      <c r="E493" s="25" t="s">
        <v>51</v>
      </c>
      <c r="F493" s="26">
        <v>8795.681818181818</v>
      </c>
      <c r="G493" s="26">
        <v>72</v>
      </c>
      <c r="H493" s="26">
        <v>70000</v>
      </c>
      <c r="I493" s="50">
        <f t="shared" si="43"/>
        <v>1038.4181954545454</v>
      </c>
      <c r="J493" s="50" t="str">
        <f t="shared" si="42"/>
        <v>Sunday</v>
      </c>
      <c r="K493" s="50">
        <f t="shared" si="44"/>
        <v>56000</v>
      </c>
      <c r="L493" s="31">
        <f t="shared" si="45"/>
        <v>18.543182061688313</v>
      </c>
      <c r="M493" s="31">
        <f t="shared" si="46"/>
        <v>1285.7142857142856</v>
      </c>
      <c r="N493" s="31">
        <f t="shared" si="47"/>
        <v>14.422474936868687</v>
      </c>
    </row>
    <row r="494" spans="1:14" x14ac:dyDescent="0.35">
      <c r="A494" s="28">
        <v>41098</v>
      </c>
      <c r="B494" s="27">
        <v>0.76111111111111107</v>
      </c>
      <c r="C494">
        <v>18</v>
      </c>
      <c r="D494" s="25">
        <v>20</v>
      </c>
      <c r="E494" s="25" t="s">
        <v>35</v>
      </c>
      <c r="F494" s="26">
        <v>768.18181818181824</v>
      </c>
      <c r="G494" s="26">
        <v>6</v>
      </c>
      <c r="H494" s="26">
        <v>14000</v>
      </c>
      <c r="I494" s="50">
        <f t="shared" si="43"/>
        <v>90.691545454545462</v>
      </c>
      <c r="J494" s="50" t="str">
        <f t="shared" si="42"/>
        <v>Sunday</v>
      </c>
      <c r="K494" s="50">
        <f t="shared" si="44"/>
        <v>11200</v>
      </c>
      <c r="L494" s="31">
        <f t="shared" si="45"/>
        <v>8.0974594155844173</v>
      </c>
      <c r="M494" s="31">
        <f t="shared" si="46"/>
        <v>535.71428571428578</v>
      </c>
      <c r="N494" s="31">
        <f t="shared" si="47"/>
        <v>15.115257575757576</v>
      </c>
    </row>
    <row r="495" spans="1:14" x14ac:dyDescent="0.35">
      <c r="A495" s="28">
        <v>41098</v>
      </c>
      <c r="B495" s="27">
        <v>0.7631944444444444</v>
      </c>
      <c r="C495">
        <v>18</v>
      </c>
      <c r="D495" s="25">
        <v>20</v>
      </c>
      <c r="E495" s="25" t="s">
        <v>43</v>
      </c>
      <c r="F495" s="26">
        <v>4609.090909090909</v>
      </c>
      <c r="G495" s="26">
        <v>44</v>
      </c>
      <c r="H495" s="26">
        <v>42000</v>
      </c>
      <c r="I495" s="50">
        <f t="shared" si="43"/>
        <v>544.14927272727266</v>
      </c>
      <c r="J495" s="50" t="str">
        <f t="shared" si="42"/>
        <v>Sunday</v>
      </c>
      <c r="K495" s="50">
        <f t="shared" si="44"/>
        <v>33600</v>
      </c>
      <c r="L495" s="31">
        <f t="shared" si="45"/>
        <v>16.194918831168831</v>
      </c>
      <c r="M495" s="31">
        <f t="shared" si="46"/>
        <v>1309.5238095238094</v>
      </c>
      <c r="N495" s="31">
        <f t="shared" si="47"/>
        <v>12.367028925619833</v>
      </c>
    </row>
    <row r="496" spans="1:14" x14ac:dyDescent="0.35">
      <c r="A496" s="28">
        <v>41098</v>
      </c>
      <c r="B496" s="27">
        <v>0.77638888888888891</v>
      </c>
      <c r="C496">
        <v>18</v>
      </c>
      <c r="D496" s="25">
        <v>20</v>
      </c>
      <c r="E496" s="25" t="s">
        <v>49</v>
      </c>
      <c r="F496" s="26">
        <v>768.18181818181824</v>
      </c>
      <c r="G496" s="26">
        <v>22</v>
      </c>
      <c r="H496" s="26">
        <v>14000</v>
      </c>
      <c r="I496" s="50">
        <f t="shared" si="43"/>
        <v>90.691545454545462</v>
      </c>
      <c r="J496" s="50" t="str">
        <f t="shared" si="42"/>
        <v>Sunday</v>
      </c>
      <c r="K496" s="50">
        <f t="shared" si="44"/>
        <v>11200</v>
      </c>
      <c r="L496" s="31">
        <f t="shared" si="45"/>
        <v>8.0974594155844173</v>
      </c>
      <c r="M496" s="31">
        <f t="shared" si="46"/>
        <v>1964.2857142857144</v>
      </c>
      <c r="N496" s="31">
        <f t="shared" si="47"/>
        <v>4.1223429752066121</v>
      </c>
    </row>
    <row r="497" spans="1:14" x14ac:dyDescent="0.35">
      <c r="A497" s="28">
        <v>41098</v>
      </c>
      <c r="B497" s="27">
        <v>0.77777777777777779</v>
      </c>
      <c r="C497">
        <v>18</v>
      </c>
      <c r="D497" s="25">
        <v>20</v>
      </c>
      <c r="E497" s="25" t="s">
        <v>51</v>
      </c>
      <c r="F497" s="26">
        <v>7028.8636363636379</v>
      </c>
      <c r="G497" s="26">
        <v>41</v>
      </c>
      <c r="H497" s="26">
        <v>70000</v>
      </c>
      <c r="I497" s="50">
        <f t="shared" si="43"/>
        <v>829.82764090909109</v>
      </c>
      <c r="J497" s="50" t="str">
        <f t="shared" si="42"/>
        <v>Sunday</v>
      </c>
      <c r="K497" s="50">
        <f t="shared" si="44"/>
        <v>56000</v>
      </c>
      <c r="L497" s="31">
        <f t="shared" si="45"/>
        <v>14.818350730519484</v>
      </c>
      <c r="M497" s="31">
        <f t="shared" si="46"/>
        <v>732.14285714285711</v>
      </c>
      <c r="N497" s="31">
        <f t="shared" si="47"/>
        <v>20.23969855875832</v>
      </c>
    </row>
    <row r="498" spans="1:14" x14ac:dyDescent="0.35">
      <c r="A498" s="28">
        <v>41098</v>
      </c>
      <c r="B498" s="27">
        <v>0.78194444444444444</v>
      </c>
      <c r="C498">
        <v>18</v>
      </c>
      <c r="D498" s="25">
        <v>20</v>
      </c>
      <c r="E498" s="25" t="s">
        <v>43</v>
      </c>
      <c r="F498" s="26">
        <v>4609.090909090909</v>
      </c>
      <c r="G498" s="26">
        <v>4</v>
      </c>
      <c r="H498" s="26">
        <v>56000</v>
      </c>
      <c r="I498" s="50">
        <f t="shared" si="43"/>
        <v>544.14927272727266</v>
      </c>
      <c r="J498" s="50" t="str">
        <f t="shared" si="42"/>
        <v>Sunday</v>
      </c>
      <c r="K498" s="50">
        <f t="shared" si="44"/>
        <v>44800</v>
      </c>
      <c r="L498" s="31">
        <f t="shared" si="45"/>
        <v>12.146189123376621</v>
      </c>
      <c r="M498" s="31">
        <f t="shared" si="46"/>
        <v>89.285714285714292</v>
      </c>
      <c r="N498" s="31">
        <f t="shared" si="47"/>
        <v>136.03731818181816</v>
      </c>
    </row>
    <row r="499" spans="1:14" x14ac:dyDescent="0.35">
      <c r="A499" s="28">
        <v>41098</v>
      </c>
      <c r="B499" s="27">
        <v>0.78888888888888886</v>
      </c>
      <c r="C499">
        <v>18</v>
      </c>
      <c r="D499" s="25">
        <v>20</v>
      </c>
      <c r="E499" s="25" t="s">
        <v>39</v>
      </c>
      <c r="F499" s="26">
        <v>768.18181818181824</v>
      </c>
      <c r="G499" s="26">
        <v>14</v>
      </c>
      <c r="H499" s="26">
        <v>14000</v>
      </c>
      <c r="I499" s="50">
        <f t="shared" si="43"/>
        <v>90.691545454545462</v>
      </c>
      <c r="J499" s="50" t="str">
        <f t="shared" si="42"/>
        <v>Sunday</v>
      </c>
      <c r="K499" s="50">
        <f t="shared" si="44"/>
        <v>11200</v>
      </c>
      <c r="L499" s="31">
        <f t="shared" si="45"/>
        <v>8.0974594155844173</v>
      </c>
      <c r="M499" s="31">
        <f t="shared" si="46"/>
        <v>1250</v>
      </c>
      <c r="N499" s="31">
        <f t="shared" si="47"/>
        <v>6.4779675324675328</v>
      </c>
    </row>
    <row r="500" spans="1:14" x14ac:dyDescent="0.35">
      <c r="A500" s="28">
        <v>41098</v>
      </c>
      <c r="B500" s="27">
        <v>0.8041666666666667</v>
      </c>
      <c r="C500">
        <v>19</v>
      </c>
      <c r="D500" s="25">
        <v>20</v>
      </c>
      <c r="E500" s="25" t="s">
        <v>50</v>
      </c>
      <c r="F500" s="26">
        <v>30227.954545454544</v>
      </c>
      <c r="G500" s="26">
        <v>71</v>
      </c>
      <c r="H500" s="26">
        <v>112000</v>
      </c>
      <c r="I500" s="50">
        <f t="shared" si="43"/>
        <v>3568.7123136363634</v>
      </c>
      <c r="J500" s="50" t="str">
        <f t="shared" si="42"/>
        <v>Sunday</v>
      </c>
      <c r="K500" s="50">
        <f t="shared" si="44"/>
        <v>89600</v>
      </c>
      <c r="L500" s="31">
        <f t="shared" si="45"/>
        <v>39.829378500405838</v>
      </c>
      <c r="M500" s="31">
        <f t="shared" si="46"/>
        <v>792.41071428571422</v>
      </c>
      <c r="N500" s="31">
        <f t="shared" si="47"/>
        <v>50.263553713188216</v>
      </c>
    </row>
    <row r="501" spans="1:14" x14ac:dyDescent="0.35">
      <c r="A501" s="28">
        <v>41098</v>
      </c>
      <c r="B501" s="27">
        <v>0.80902777777777779</v>
      </c>
      <c r="C501">
        <v>19</v>
      </c>
      <c r="D501" s="25">
        <v>20</v>
      </c>
      <c r="E501" s="25" t="s">
        <v>34</v>
      </c>
      <c r="F501" s="26">
        <v>21585.909090909096</v>
      </c>
      <c r="G501" s="26">
        <v>43</v>
      </c>
      <c r="H501" s="26">
        <v>238000</v>
      </c>
      <c r="I501" s="50">
        <f t="shared" si="43"/>
        <v>2548.4324272727276</v>
      </c>
      <c r="J501" s="50" t="str">
        <f t="shared" si="42"/>
        <v>Sunday</v>
      </c>
      <c r="K501" s="50">
        <f t="shared" si="44"/>
        <v>190400</v>
      </c>
      <c r="L501" s="31">
        <f t="shared" si="45"/>
        <v>13.384624092818948</v>
      </c>
      <c r="M501" s="31">
        <f t="shared" si="46"/>
        <v>225.84033613445379</v>
      </c>
      <c r="N501" s="31">
        <f t="shared" si="47"/>
        <v>59.265870401691338</v>
      </c>
    </row>
    <row r="502" spans="1:14" x14ac:dyDescent="0.35">
      <c r="A502" s="28">
        <v>41098</v>
      </c>
      <c r="B502" s="27">
        <v>0.81041666666666667</v>
      </c>
      <c r="C502">
        <v>19</v>
      </c>
      <c r="D502" s="25">
        <v>20</v>
      </c>
      <c r="E502" s="25" t="s">
        <v>51</v>
      </c>
      <c r="F502" s="26">
        <v>7912.2727272727279</v>
      </c>
      <c r="G502" s="26">
        <v>33</v>
      </c>
      <c r="H502" s="26">
        <v>70000</v>
      </c>
      <c r="I502" s="50">
        <f t="shared" si="43"/>
        <v>934.12291818181825</v>
      </c>
      <c r="J502" s="50" t="str">
        <f t="shared" si="42"/>
        <v>Sunday</v>
      </c>
      <c r="K502" s="50">
        <f t="shared" si="44"/>
        <v>56000</v>
      </c>
      <c r="L502" s="31">
        <f t="shared" si="45"/>
        <v>16.680766396103895</v>
      </c>
      <c r="M502" s="31">
        <f t="shared" si="46"/>
        <v>589.28571428571433</v>
      </c>
      <c r="N502" s="31">
        <f t="shared" si="47"/>
        <v>28.306755096418733</v>
      </c>
    </row>
    <row r="503" spans="1:14" x14ac:dyDescent="0.35">
      <c r="A503" s="28">
        <v>41098</v>
      </c>
      <c r="B503" s="27">
        <v>0.81319444444444444</v>
      </c>
      <c r="C503">
        <v>19</v>
      </c>
      <c r="D503" s="25">
        <v>20</v>
      </c>
      <c r="E503" s="25" t="s">
        <v>43</v>
      </c>
      <c r="F503" s="26">
        <v>2304.5454545454545</v>
      </c>
      <c r="G503" s="26">
        <v>16</v>
      </c>
      <c r="H503" s="26">
        <v>14000</v>
      </c>
      <c r="I503" s="50">
        <f t="shared" si="43"/>
        <v>272.07463636363633</v>
      </c>
      <c r="J503" s="50" t="str">
        <f t="shared" si="42"/>
        <v>Sunday</v>
      </c>
      <c r="K503" s="50">
        <f t="shared" si="44"/>
        <v>11200</v>
      </c>
      <c r="L503" s="31">
        <f t="shared" si="45"/>
        <v>24.292378246753241</v>
      </c>
      <c r="M503" s="31">
        <f t="shared" si="46"/>
        <v>1428.5714285714287</v>
      </c>
      <c r="N503" s="31">
        <f t="shared" si="47"/>
        <v>17.004664772727271</v>
      </c>
    </row>
    <row r="504" spans="1:14" x14ac:dyDescent="0.35">
      <c r="A504" s="28">
        <v>41098</v>
      </c>
      <c r="B504" s="27">
        <v>0.81319444444444444</v>
      </c>
      <c r="C504">
        <v>19</v>
      </c>
      <c r="D504" s="25">
        <v>20</v>
      </c>
      <c r="E504" s="25" t="s">
        <v>45</v>
      </c>
      <c r="F504" s="26">
        <v>22546.136363636364</v>
      </c>
      <c r="G504" s="26">
        <v>154</v>
      </c>
      <c r="H504" s="26">
        <v>588000</v>
      </c>
      <c r="I504" s="50">
        <f t="shared" si="43"/>
        <v>2661.796859090909</v>
      </c>
      <c r="J504" s="50" t="str">
        <f t="shared" si="42"/>
        <v>Sunday</v>
      </c>
      <c r="K504" s="50">
        <f t="shared" si="44"/>
        <v>470400</v>
      </c>
      <c r="L504" s="31">
        <f t="shared" si="45"/>
        <v>5.6585817582714899</v>
      </c>
      <c r="M504" s="31">
        <f t="shared" si="46"/>
        <v>327.38095238095235</v>
      </c>
      <c r="N504" s="31">
        <f t="shared" si="47"/>
        <v>17.284395188902007</v>
      </c>
    </row>
    <row r="505" spans="1:14" x14ac:dyDescent="0.35">
      <c r="A505" s="28">
        <v>41098</v>
      </c>
      <c r="B505" s="27">
        <v>0.82708333333333339</v>
      </c>
      <c r="C505">
        <v>19</v>
      </c>
      <c r="D505" s="25">
        <v>20</v>
      </c>
      <c r="E505" s="25" t="s">
        <v>49</v>
      </c>
      <c r="F505" s="26">
        <v>768.18181818181824</v>
      </c>
      <c r="G505" s="26">
        <v>11</v>
      </c>
      <c r="H505" s="26">
        <v>14000</v>
      </c>
      <c r="I505" s="50">
        <f t="shared" si="43"/>
        <v>90.691545454545462</v>
      </c>
      <c r="J505" s="50" t="str">
        <f t="shared" si="42"/>
        <v>Sunday</v>
      </c>
      <c r="K505" s="50">
        <f t="shared" si="44"/>
        <v>11200</v>
      </c>
      <c r="L505" s="31">
        <f t="shared" si="45"/>
        <v>8.0974594155844173</v>
      </c>
      <c r="M505" s="31">
        <f t="shared" si="46"/>
        <v>982.14285714285722</v>
      </c>
      <c r="N505" s="31">
        <f t="shared" si="47"/>
        <v>8.2446859504132242</v>
      </c>
    </row>
    <row r="506" spans="1:14" x14ac:dyDescent="0.35">
      <c r="A506" s="28">
        <v>41098</v>
      </c>
      <c r="B506" s="27">
        <v>0.82986111111111116</v>
      </c>
      <c r="C506">
        <v>19</v>
      </c>
      <c r="D506" s="25">
        <v>20</v>
      </c>
      <c r="E506" s="25" t="s">
        <v>51</v>
      </c>
      <c r="F506" s="26">
        <v>7028.8636363636379</v>
      </c>
      <c r="G506" s="26">
        <v>25</v>
      </c>
      <c r="H506" s="26">
        <v>70000</v>
      </c>
      <c r="I506" s="50">
        <f t="shared" si="43"/>
        <v>829.82764090909109</v>
      </c>
      <c r="J506" s="50" t="str">
        <f t="shared" si="42"/>
        <v>Sunday</v>
      </c>
      <c r="K506" s="50">
        <f t="shared" si="44"/>
        <v>56000</v>
      </c>
      <c r="L506" s="31">
        <f t="shared" si="45"/>
        <v>14.818350730519484</v>
      </c>
      <c r="M506" s="31">
        <f t="shared" si="46"/>
        <v>446.42857142857139</v>
      </c>
      <c r="N506" s="31">
        <f t="shared" si="47"/>
        <v>33.19310563636364</v>
      </c>
    </row>
    <row r="507" spans="1:14" x14ac:dyDescent="0.35">
      <c r="A507" s="28">
        <v>41098</v>
      </c>
      <c r="B507" s="27">
        <v>0.84375</v>
      </c>
      <c r="C507">
        <v>20</v>
      </c>
      <c r="D507" s="25">
        <v>20</v>
      </c>
      <c r="E507" s="25" t="s">
        <v>43</v>
      </c>
      <c r="F507" s="26">
        <v>2304.5454545454545</v>
      </c>
      <c r="G507" s="26">
        <v>17</v>
      </c>
      <c r="H507" s="26">
        <v>42000</v>
      </c>
      <c r="I507" s="50">
        <f t="shared" si="43"/>
        <v>272.07463636363633</v>
      </c>
      <c r="J507" s="50" t="str">
        <f t="shared" si="42"/>
        <v>Sunday</v>
      </c>
      <c r="K507" s="50">
        <f t="shared" si="44"/>
        <v>33600</v>
      </c>
      <c r="L507" s="31">
        <f t="shared" si="45"/>
        <v>8.0974594155844155</v>
      </c>
      <c r="M507" s="31">
        <f t="shared" si="46"/>
        <v>505.95238095238091</v>
      </c>
      <c r="N507" s="31">
        <f t="shared" si="47"/>
        <v>16.00439037433155</v>
      </c>
    </row>
    <row r="508" spans="1:14" x14ac:dyDescent="0.35">
      <c r="A508" s="28">
        <v>41098</v>
      </c>
      <c r="B508" s="27">
        <v>0.84652777777777777</v>
      </c>
      <c r="C508">
        <v>20</v>
      </c>
      <c r="D508" s="25">
        <v>20</v>
      </c>
      <c r="E508" s="25" t="s">
        <v>51</v>
      </c>
      <c r="F508" s="26">
        <v>6145.454545454546</v>
      </c>
      <c r="G508" s="26">
        <v>14</v>
      </c>
      <c r="H508" s="26">
        <v>84000</v>
      </c>
      <c r="I508" s="50">
        <f t="shared" si="43"/>
        <v>725.5323636363637</v>
      </c>
      <c r="J508" s="50" t="str">
        <f t="shared" si="42"/>
        <v>Sunday</v>
      </c>
      <c r="K508" s="50">
        <f t="shared" si="44"/>
        <v>67200</v>
      </c>
      <c r="L508" s="31">
        <f t="shared" si="45"/>
        <v>10.796612554112555</v>
      </c>
      <c r="M508" s="31">
        <f t="shared" si="46"/>
        <v>208.33333333333334</v>
      </c>
      <c r="N508" s="31">
        <f t="shared" si="47"/>
        <v>51.823740259740262</v>
      </c>
    </row>
    <row r="509" spans="1:14" x14ac:dyDescent="0.35">
      <c r="A509" s="28">
        <v>41098</v>
      </c>
      <c r="B509" s="27">
        <v>0.8618055555555556</v>
      </c>
      <c r="C509">
        <v>20</v>
      </c>
      <c r="D509" s="25">
        <v>20</v>
      </c>
      <c r="E509" s="25" t="s">
        <v>35</v>
      </c>
      <c r="F509" s="26">
        <v>768.18181818181824</v>
      </c>
      <c r="G509" s="26">
        <v>2</v>
      </c>
      <c r="H509" s="26">
        <v>14000</v>
      </c>
      <c r="I509" s="50">
        <f t="shared" si="43"/>
        <v>90.691545454545462</v>
      </c>
      <c r="J509" s="50" t="str">
        <f t="shared" si="42"/>
        <v>Sunday</v>
      </c>
      <c r="K509" s="50">
        <f t="shared" si="44"/>
        <v>11200</v>
      </c>
      <c r="L509" s="31">
        <f t="shared" si="45"/>
        <v>8.0974594155844173</v>
      </c>
      <c r="M509" s="31">
        <f t="shared" si="46"/>
        <v>178.57142857142858</v>
      </c>
      <c r="N509" s="31">
        <f t="shared" si="47"/>
        <v>45.345772727272731</v>
      </c>
    </row>
    <row r="510" spans="1:14" x14ac:dyDescent="0.35">
      <c r="A510" s="28">
        <v>41098</v>
      </c>
      <c r="B510" s="27">
        <v>0.86319444444444438</v>
      </c>
      <c r="C510">
        <v>20</v>
      </c>
      <c r="D510" s="25">
        <v>20</v>
      </c>
      <c r="E510" s="25" t="s">
        <v>51</v>
      </c>
      <c r="F510" s="26">
        <v>2650.2272727272725</v>
      </c>
      <c r="G510" s="26">
        <v>25</v>
      </c>
      <c r="H510" s="26">
        <v>42000</v>
      </c>
      <c r="I510" s="50">
        <f t="shared" si="43"/>
        <v>312.88583181818177</v>
      </c>
      <c r="J510" s="50" t="str">
        <f t="shared" si="42"/>
        <v>Sunday</v>
      </c>
      <c r="K510" s="50">
        <f t="shared" si="44"/>
        <v>33600</v>
      </c>
      <c r="L510" s="31">
        <f t="shared" si="45"/>
        <v>9.3120783279220767</v>
      </c>
      <c r="M510" s="31">
        <f t="shared" si="46"/>
        <v>744.04761904761904</v>
      </c>
      <c r="N510" s="31">
        <f t="shared" si="47"/>
        <v>12.515433272727272</v>
      </c>
    </row>
    <row r="511" spans="1:14" x14ac:dyDescent="0.35">
      <c r="A511" s="28">
        <v>41098</v>
      </c>
      <c r="B511" s="27">
        <v>0.86736111111111114</v>
      </c>
      <c r="C511">
        <v>20</v>
      </c>
      <c r="D511" s="25">
        <v>20</v>
      </c>
      <c r="E511" s="25" t="s">
        <v>44</v>
      </c>
      <c r="F511" s="26">
        <v>43555.909090909088</v>
      </c>
      <c r="G511" s="26">
        <v>119</v>
      </c>
      <c r="H511" s="26">
        <v>238000</v>
      </c>
      <c r="I511" s="50">
        <f t="shared" si="43"/>
        <v>5142.2106272727269</v>
      </c>
      <c r="J511" s="50" t="str">
        <f t="shared" si="42"/>
        <v>Sunday</v>
      </c>
      <c r="K511" s="50">
        <f t="shared" si="44"/>
        <v>190400</v>
      </c>
      <c r="L511" s="31">
        <f t="shared" si="45"/>
        <v>27.007408756684491</v>
      </c>
      <c r="M511" s="31">
        <f t="shared" si="46"/>
        <v>625</v>
      </c>
      <c r="N511" s="31">
        <f t="shared" si="47"/>
        <v>43.211854010695184</v>
      </c>
    </row>
    <row r="512" spans="1:14" x14ac:dyDescent="0.35">
      <c r="A512" s="28">
        <v>41098</v>
      </c>
      <c r="B512" s="27">
        <v>0.86944444444444446</v>
      </c>
      <c r="C512">
        <v>20</v>
      </c>
      <c r="D512" s="25">
        <v>20</v>
      </c>
      <c r="E512" s="25" t="s">
        <v>43</v>
      </c>
      <c r="F512" s="26">
        <v>1536.3636363636365</v>
      </c>
      <c r="G512" s="26">
        <v>47</v>
      </c>
      <c r="H512" s="26">
        <v>28000</v>
      </c>
      <c r="I512" s="50">
        <f t="shared" si="43"/>
        <v>181.38309090909092</v>
      </c>
      <c r="J512" s="50" t="str">
        <f t="shared" si="42"/>
        <v>Sunday</v>
      </c>
      <c r="K512" s="50">
        <f t="shared" si="44"/>
        <v>22400</v>
      </c>
      <c r="L512" s="31">
        <f t="shared" si="45"/>
        <v>8.0974594155844173</v>
      </c>
      <c r="M512" s="31">
        <f t="shared" si="46"/>
        <v>2098.2142857142858</v>
      </c>
      <c r="N512" s="31">
        <f t="shared" si="47"/>
        <v>3.8592147001934238</v>
      </c>
    </row>
    <row r="513" spans="1:14" x14ac:dyDescent="0.35">
      <c r="A513" s="28">
        <v>41098</v>
      </c>
      <c r="B513" s="27">
        <v>0.87777777777777777</v>
      </c>
      <c r="C513">
        <v>21</v>
      </c>
      <c r="D513" s="25">
        <v>20</v>
      </c>
      <c r="E513" s="25" t="s">
        <v>50</v>
      </c>
      <c r="F513" s="26">
        <v>15824.545454545456</v>
      </c>
      <c r="G513" s="26">
        <v>103</v>
      </c>
      <c r="H513" s="26">
        <v>70000</v>
      </c>
      <c r="I513" s="50">
        <f t="shared" si="43"/>
        <v>1868.2458363636365</v>
      </c>
      <c r="J513" s="50" t="str">
        <f t="shared" si="42"/>
        <v>Sunday</v>
      </c>
      <c r="K513" s="50">
        <f t="shared" si="44"/>
        <v>56000</v>
      </c>
      <c r="L513" s="31">
        <f t="shared" si="45"/>
        <v>33.36153279220779</v>
      </c>
      <c r="M513" s="31">
        <f t="shared" si="46"/>
        <v>1839.2857142857142</v>
      </c>
      <c r="N513" s="31">
        <f t="shared" si="47"/>
        <v>18.138309090909093</v>
      </c>
    </row>
    <row r="514" spans="1:14" x14ac:dyDescent="0.35">
      <c r="A514" s="28">
        <v>41098</v>
      </c>
      <c r="B514" s="27">
        <v>0.88124999999999998</v>
      </c>
      <c r="C514">
        <v>21</v>
      </c>
      <c r="D514" s="25">
        <v>20</v>
      </c>
      <c r="E514" s="25" t="s">
        <v>51</v>
      </c>
      <c r="F514" s="26">
        <v>883.40909090909111</v>
      </c>
      <c r="G514" s="26">
        <v>9</v>
      </c>
      <c r="H514" s="26">
        <v>28000</v>
      </c>
      <c r="I514" s="50">
        <f t="shared" si="43"/>
        <v>104.29527727272729</v>
      </c>
      <c r="J514" s="50" t="str">
        <f t="shared" ref="J514:J577" si="48">TEXT(A514, "dddd")</f>
        <v>Sunday</v>
      </c>
      <c r="K514" s="50">
        <f t="shared" si="44"/>
        <v>22400</v>
      </c>
      <c r="L514" s="31">
        <f t="shared" si="45"/>
        <v>4.6560391639610401</v>
      </c>
      <c r="M514" s="31">
        <f t="shared" si="46"/>
        <v>401.78571428571428</v>
      </c>
      <c r="N514" s="31">
        <f t="shared" si="47"/>
        <v>11.588364141414143</v>
      </c>
    </row>
    <row r="515" spans="1:14" x14ac:dyDescent="0.35">
      <c r="A515" s="28">
        <v>41098</v>
      </c>
      <c r="B515" s="27">
        <v>0.88541666666666663</v>
      </c>
      <c r="C515">
        <v>21</v>
      </c>
      <c r="D515" s="25">
        <v>20</v>
      </c>
      <c r="E515" s="25" t="s">
        <v>41</v>
      </c>
      <c r="F515" s="26">
        <v>37948.181818181823</v>
      </c>
      <c r="G515" s="26">
        <v>348</v>
      </c>
      <c r="H515" s="26">
        <v>840000</v>
      </c>
      <c r="I515" s="50">
        <f t="shared" ref="I515:I578" si="49">F515 * 0.11806</f>
        <v>4480.1623454545461</v>
      </c>
      <c r="J515" s="50" t="str">
        <f t="shared" si="48"/>
        <v>Sunday</v>
      </c>
      <c r="K515" s="50">
        <f t="shared" ref="K515:K578" si="50">IF(D515=20, H515*0.8, H515)</f>
        <v>672000</v>
      </c>
      <c r="L515" s="31">
        <f t="shared" ref="L515:L578" si="51">(I515/K515) * 1000</f>
        <v>6.6669082521645029</v>
      </c>
      <c r="M515" s="31">
        <f t="shared" ref="M515:M578" si="52">(G515/K515)*1000000</f>
        <v>517.85714285714278</v>
      </c>
      <c r="N515" s="31">
        <f t="shared" ref="N515:N578" si="53" xml:space="preserve"> I515 / G515</f>
        <v>12.874029728317661</v>
      </c>
    </row>
    <row r="516" spans="1:14" x14ac:dyDescent="0.35">
      <c r="A516" s="28">
        <v>41098</v>
      </c>
      <c r="B516" s="27">
        <v>0.89722222222222225</v>
      </c>
      <c r="C516">
        <v>21</v>
      </c>
      <c r="D516" s="25">
        <v>20</v>
      </c>
      <c r="E516" s="25" t="s">
        <v>43</v>
      </c>
      <c r="F516" s="26">
        <v>768.18181818181824</v>
      </c>
      <c r="G516" s="26">
        <v>36</v>
      </c>
      <c r="H516" s="26">
        <v>56000</v>
      </c>
      <c r="I516" s="50">
        <f t="shared" si="49"/>
        <v>90.691545454545462</v>
      </c>
      <c r="J516" s="50" t="str">
        <f t="shared" si="48"/>
        <v>Sunday</v>
      </c>
      <c r="K516" s="50">
        <f t="shared" si="50"/>
        <v>44800</v>
      </c>
      <c r="L516" s="31">
        <f t="shared" si="51"/>
        <v>2.0243648538961043</v>
      </c>
      <c r="M516" s="31">
        <f t="shared" si="52"/>
        <v>803.57142857142856</v>
      </c>
      <c r="N516" s="31">
        <f t="shared" si="53"/>
        <v>2.5192095959595964</v>
      </c>
    </row>
    <row r="517" spans="1:14" x14ac:dyDescent="0.35">
      <c r="A517" s="28">
        <v>41098</v>
      </c>
      <c r="B517" s="27">
        <v>0.90555555555555556</v>
      </c>
      <c r="C517">
        <v>21</v>
      </c>
      <c r="D517" s="25">
        <v>20</v>
      </c>
      <c r="E517" s="25" t="s">
        <v>51</v>
      </c>
      <c r="F517" s="26">
        <v>3533.6363636363644</v>
      </c>
      <c r="G517" s="26">
        <v>18</v>
      </c>
      <c r="H517" s="26">
        <v>28000</v>
      </c>
      <c r="I517" s="50">
        <f t="shared" si="49"/>
        <v>417.18110909090916</v>
      </c>
      <c r="J517" s="50" t="str">
        <f t="shared" si="48"/>
        <v>Sunday</v>
      </c>
      <c r="K517" s="50">
        <f t="shared" si="50"/>
        <v>22400</v>
      </c>
      <c r="L517" s="31">
        <f t="shared" si="51"/>
        <v>18.62415665584416</v>
      </c>
      <c r="M517" s="31">
        <f t="shared" si="52"/>
        <v>803.57142857142856</v>
      </c>
      <c r="N517" s="31">
        <f t="shared" si="53"/>
        <v>23.176728282828286</v>
      </c>
    </row>
    <row r="518" spans="1:14" x14ac:dyDescent="0.35">
      <c r="A518" s="28">
        <v>41098</v>
      </c>
      <c r="B518" s="27">
        <v>0.91041666666666676</v>
      </c>
      <c r="C518">
        <v>21</v>
      </c>
      <c r="D518" s="25">
        <v>20</v>
      </c>
      <c r="E518" s="25" t="s">
        <v>43</v>
      </c>
      <c r="F518" s="26">
        <v>2304.5454545454545</v>
      </c>
      <c r="G518" s="26">
        <v>38</v>
      </c>
      <c r="H518" s="26">
        <v>84000</v>
      </c>
      <c r="I518" s="50">
        <f t="shared" si="49"/>
        <v>272.07463636363633</v>
      </c>
      <c r="J518" s="50" t="str">
        <f t="shared" si="48"/>
        <v>Sunday</v>
      </c>
      <c r="K518" s="50">
        <f t="shared" si="50"/>
        <v>67200</v>
      </c>
      <c r="L518" s="31">
        <f t="shared" si="51"/>
        <v>4.0487297077922078</v>
      </c>
      <c r="M518" s="31">
        <f t="shared" si="52"/>
        <v>565.47619047619048</v>
      </c>
      <c r="N518" s="31">
        <f t="shared" si="53"/>
        <v>7.15985885167464</v>
      </c>
    </row>
    <row r="519" spans="1:14" x14ac:dyDescent="0.35">
      <c r="A519" s="28">
        <v>41098</v>
      </c>
      <c r="B519" s="27">
        <v>0.91319444444444453</v>
      </c>
      <c r="C519">
        <v>21</v>
      </c>
      <c r="D519" s="25">
        <v>20</v>
      </c>
      <c r="E519" s="25" t="s">
        <v>39</v>
      </c>
      <c r="F519" s="26">
        <v>1536.3636363636365</v>
      </c>
      <c r="G519" s="26">
        <v>12</v>
      </c>
      <c r="H519" s="26">
        <v>14000</v>
      </c>
      <c r="I519" s="50">
        <f t="shared" si="49"/>
        <v>181.38309090909092</v>
      </c>
      <c r="J519" s="50" t="str">
        <f t="shared" si="48"/>
        <v>Sunday</v>
      </c>
      <c r="K519" s="50">
        <f t="shared" si="50"/>
        <v>11200</v>
      </c>
      <c r="L519" s="31">
        <f t="shared" si="51"/>
        <v>16.194918831168835</v>
      </c>
      <c r="M519" s="31">
        <f t="shared" si="52"/>
        <v>1071.4285714285716</v>
      </c>
      <c r="N519" s="31">
        <f t="shared" si="53"/>
        <v>15.115257575757576</v>
      </c>
    </row>
    <row r="520" spans="1:14" x14ac:dyDescent="0.35">
      <c r="A520" s="28">
        <v>41098</v>
      </c>
      <c r="B520" s="27">
        <v>0.9159722222222223</v>
      </c>
      <c r="C520">
        <v>21</v>
      </c>
      <c r="D520" s="25">
        <v>20</v>
      </c>
      <c r="E520" s="25" t="s">
        <v>35</v>
      </c>
      <c r="F520" s="26">
        <v>768.18181818181824</v>
      </c>
      <c r="G520" s="26">
        <v>2</v>
      </c>
      <c r="H520" s="26">
        <v>14000</v>
      </c>
      <c r="I520" s="50">
        <f t="shared" si="49"/>
        <v>90.691545454545462</v>
      </c>
      <c r="J520" s="50" t="str">
        <f t="shared" si="48"/>
        <v>Sunday</v>
      </c>
      <c r="K520" s="50">
        <f t="shared" si="50"/>
        <v>11200</v>
      </c>
      <c r="L520" s="31">
        <f t="shared" si="51"/>
        <v>8.0974594155844173</v>
      </c>
      <c r="M520" s="31">
        <f t="shared" si="52"/>
        <v>178.57142857142858</v>
      </c>
      <c r="N520" s="31">
        <f t="shared" si="53"/>
        <v>45.345772727272731</v>
      </c>
    </row>
    <row r="521" spans="1:14" x14ac:dyDescent="0.35">
      <c r="A521" s="28">
        <v>41098</v>
      </c>
      <c r="B521" s="27">
        <v>0.92569444444444438</v>
      </c>
      <c r="C521">
        <v>22</v>
      </c>
      <c r="D521" s="25">
        <v>20</v>
      </c>
      <c r="E521" s="25" t="s">
        <v>45</v>
      </c>
      <c r="F521" s="26">
        <v>25695.68181818182</v>
      </c>
      <c r="G521" s="26">
        <v>188</v>
      </c>
      <c r="H521" s="26">
        <v>574000</v>
      </c>
      <c r="I521" s="50">
        <f t="shared" si="49"/>
        <v>3033.6321954545456</v>
      </c>
      <c r="J521" s="50" t="str">
        <f t="shared" si="48"/>
        <v>Sunday</v>
      </c>
      <c r="K521" s="50">
        <f t="shared" si="50"/>
        <v>459200</v>
      </c>
      <c r="L521" s="31">
        <f t="shared" si="51"/>
        <v>6.6063418890560666</v>
      </c>
      <c r="M521" s="31">
        <f t="shared" si="52"/>
        <v>409.40766550522648</v>
      </c>
      <c r="N521" s="31">
        <f t="shared" si="53"/>
        <v>16.136341465183754</v>
      </c>
    </row>
    <row r="522" spans="1:14" x14ac:dyDescent="0.35">
      <c r="A522" s="28">
        <v>41098</v>
      </c>
      <c r="B522" s="27">
        <v>0.92569444444444438</v>
      </c>
      <c r="C522">
        <v>22</v>
      </c>
      <c r="D522" s="25">
        <v>20</v>
      </c>
      <c r="E522" s="25" t="s">
        <v>49</v>
      </c>
      <c r="F522" s="26">
        <v>1536.3636363636365</v>
      </c>
      <c r="G522" s="26">
        <v>11</v>
      </c>
      <c r="H522" s="26">
        <v>28000</v>
      </c>
      <c r="I522" s="50">
        <f t="shared" si="49"/>
        <v>181.38309090909092</v>
      </c>
      <c r="J522" s="50" t="str">
        <f t="shared" si="48"/>
        <v>Sunday</v>
      </c>
      <c r="K522" s="50">
        <f t="shared" si="50"/>
        <v>22400</v>
      </c>
      <c r="L522" s="31">
        <f t="shared" si="51"/>
        <v>8.0974594155844173</v>
      </c>
      <c r="M522" s="31">
        <f t="shared" si="52"/>
        <v>491.07142857142861</v>
      </c>
      <c r="N522" s="31">
        <f t="shared" si="53"/>
        <v>16.489371900826448</v>
      </c>
    </row>
    <row r="523" spans="1:14" x14ac:dyDescent="0.35">
      <c r="A523" s="28">
        <v>41098</v>
      </c>
      <c r="B523" s="27">
        <v>0.93125000000000002</v>
      </c>
      <c r="C523">
        <v>22</v>
      </c>
      <c r="D523" s="25">
        <v>20</v>
      </c>
      <c r="E523" s="25" t="s">
        <v>51</v>
      </c>
      <c r="F523" s="26">
        <v>1766.8181818181822</v>
      </c>
      <c r="G523" s="26">
        <v>10</v>
      </c>
      <c r="H523" s="26">
        <v>28000</v>
      </c>
      <c r="I523" s="50">
        <f t="shared" si="49"/>
        <v>208.59055454545458</v>
      </c>
      <c r="J523" s="50" t="str">
        <f t="shared" si="48"/>
        <v>Sunday</v>
      </c>
      <c r="K523" s="50">
        <f t="shared" si="50"/>
        <v>22400</v>
      </c>
      <c r="L523" s="31">
        <f t="shared" si="51"/>
        <v>9.3120783279220802</v>
      </c>
      <c r="M523" s="31">
        <f t="shared" si="52"/>
        <v>446.42857142857139</v>
      </c>
      <c r="N523" s="31">
        <f t="shared" si="53"/>
        <v>20.859055454545459</v>
      </c>
    </row>
    <row r="524" spans="1:14" x14ac:dyDescent="0.35">
      <c r="A524" s="28">
        <v>41098</v>
      </c>
      <c r="B524" s="27">
        <v>0.93611111111111101</v>
      </c>
      <c r="C524">
        <v>22</v>
      </c>
      <c r="D524" s="25">
        <v>20</v>
      </c>
      <c r="E524" s="25" t="s">
        <v>43</v>
      </c>
      <c r="F524" s="26">
        <v>1536.3636363636365</v>
      </c>
      <c r="G524" s="26">
        <v>41</v>
      </c>
      <c r="H524" s="26">
        <v>56000</v>
      </c>
      <c r="I524" s="50">
        <f t="shared" si="49"/>
        <v>181.38309090909092</v>
      </c>
      <c r="J524" s="50" t="str">
        <f t="shared" si="48"/>
        <v>Sunday</v>
      </c>
      <c r="K524" s="50">
        <f t="shared" si="50"/>
        <v>44800</v>
      </c>
      <c r="L524" s="31">
        <f t="shared" si="51"/>
        <v>4.0487297077922086</v>
      </c>
      <c r="M524" s="31">
        <f t="shared" si="52"/>
        <v>915.17857142857144</v>
      </c>
      <c r="N524" s="31">
        <f t="shared" si="53"/>
        <v>4.4239778270509982</v>
      </c>
    </row>
    <row r="525" spans="1:14" x14ac:dyDescent="0.35">
      <c r="A525" s="28">
        <v>41098</v>
      </c>
      <c r="B525" s="27">
        <v>0.95833333333333337</v>
      </c>
      <c r="C525">
        <v>23</v>
      </c>
      <c r="D525" s="25">
        <v>20</v>
      </c>
      <c r="E525" s="25" t="s">
        <v>51</v>
      </c>
      <c r="F525" s="26">
        <v>8795.681818181818</v>
      </c>
      <c r="G525" s="26">
        <v>24</v>
      </c>
      <c r="H525" s="26">
        <v>70000</v>
      </c>
      <c r="I525" s="50">
        <f t="shared" si="49"/>
        <v>1038.4181954545454</v>
      </c>
      <c r="J525" s="50" t="str">
        <f t="shared" si="48"/>
        <v>Sunday</v>
      </c>
      <c r="K525" s="50">
        <f t="shared" si="50"/>
        <v>56000</v>
      </c>
      <c r="L525" s="31">
        <f t="shared" si="51"/>
        <v>18.543182061688313</v>
      </c>
      <c r="M525" s="31">
        <f t="shared" si="52"/>
        <v>428.57142857142856</v>
      </c>
      <c r="N525" s="31">
        <f t="shared" si="53"/>
        <v>43.267424810606059</v>
      </c>
    </row>
    <row r="526" spans="1:14" x14ac:dyDescent="0.35">
      <c r="A526" s="28">
        <v>41098</v>
      </c>
      <c r="B526" s="27">
        <v>0.96458333333333324</v>
      </c>
      <c r="C526">
        <v>23</v>
      </c>
      <c r="D526" s="25">
        <v>20</v>
      </c>
      <c r="E526" s="25" t="s">
        <v>49</v>
      </c>
      <c r="F526" s="26">
        <v>3072.727272727273</v>
      </c>
      <c r="G526" s="26">
        <v>14</v>
      </c>
      <c r="H526" s="26">
        <v>28000</v>
      </c>
      <c r="I526" s="50">
        <f t="shared" si="49"/>
        <v>362.76618181818185</v>
      </c>
      <c r="J526" s="50" t="str">
        <f t="shared" si="48"/>
        <v>Sunday</v>
      </c>
      <c r="K526" s="50">
        <f t="shared" si="50"/>
        <v>22400</v>
      </c>
      <c r="L526" s="31">
        <f t="shared" si="51"/>
        <v>16.194918831168835</v>
      </c>
      <c r="M526" s="31">
        <f t="shared" si="52"/>
        <v>625</v>
      </c>
      <c r="N526" s="31">
        <f t="shared" si="53"/>
        <v>25.911870129870131</v>
      </c>
    </row>
    <row r="527" spans="1:14" x14ac:dyDescent="0.35">
      <c r="A527" s="28">
        <v>41098</v>
      </c>
      <c r="B527" s="27">
        <v>0.96944444444444444</v>
      </c>
      <c r="C527">
        <v>23</v>
      </c>
      <c r="D527" s="25">
        <v>20</v>
      </c>
      <c r="E527" s="25" t="s">
        <v>43</v>
      </c>
      <c r="F527" s="26">
        <v>1536.3636363636365</v>
      </c>
      <c r="G527" s="26">
        <v>26</v>
      </c>
      <c r="H527" s="26">
        <v>28000</v>
      </c>
      <c r="I527" s="50">
        <f t="shared" si="49"/>
        <v>181.38309090909092</v>
      </c>
      <c r="J527" s="50" t="str">
        <f t="shared" si="48"/>
        <v>Sunday</v>
      </c>
      <c r="K527" s="50">
        <f t="shared" si="50"/>
        <v>22400</v>
      </c>
      <c r="L527" s="31">
        <f t="shared" si="51"/>
        <v>8.0974594155844173</v>
      </c>
      <c r="M527" s="31">
        <f t="shared" si="52"/>
        <v>1160.7142857142858</v>
      </c>
      <c r="N527" s="31">
        <f t="shared" si="53"/>
        <v>6.9762727272727281</v>
      </c>
    </row>
    <row r="528" spans="1:14" x14ac:dyDescent="0.35">
      <c r="A528" s="28">
        <v>41098</v>
      </c>
      <c r="B528" s="27">
        <v>0.9784722222222223</v>
      </c>
      <c r="C528">
        <v>23</v>
      </c>
      <c r="D528" s="25">
        <v>20</v>
      </c>
      <c r="E528" s="25" t="s">
        <v>49</v>
      </c>
      <c r="F528" s="26">
        <v>3072.727272727273</v>
      </c>
      <c r="G528" s="26">
        <v>4</v>
      </c>
      <c r="H528" s="26">
        <v>42000</v>
      </c>
      <c r="I528" s="50">
        <f t="shared" si="49"/>
        <v>362.76618181818185</v>
      </c>
      <c r="J528" s="50" t="str">
        <f t="shared" si="48"/>
        <v>Sunday</v>
      </c>
      <c r="K528" s="50">
        <f t="shared" si="50"/>
        <v>33600</v>
      </c>
      <c r="L528" s="31">
        <f t="shared" si="51"/>
        <v>10.796612554112555</v>
      </c>
      <c r="M528" s="31">
        <f t="shared" si="52"/>
        <v>119.04761904761905</v>
      </c>
      <c r="N528" s="31">
        <f t="shared" si="53"/>
        <v>90.691545454545462</v>
      </c>
    </row>
    <row r="529" spans="1:14" x14ac:dyDescent="0.35">
      <c r="A529" s="28">
        <v>41098</v>
      </c>
      <c r="B529" s="27">
        <v>0.97986111111111107</v>
      </c>
      <c r="C529">
        <v>23</v>
      </c>
      <c r="D529" s="25">
        <v>20</v>
      </c>
      <c r="E529" s="25" t="s">
        <v>48</v>
      </c>
      <c r="F529" s="26">
        <v>19242.954545454548</v>
      </c>
      <c r="G529" s="26">
        <v>74</v>
      </c>
      <c r="H529" s="26">
        <v>140000</v>
      </c>
      <c r="I529" s="50">
        <f t="shared" si="49"/>
        <v>2271.823213636364</v>
      </c>
      <c r="J529" s="50" t="str">
        <f t="shared" si="48"/>
        <v>Sunday</v>
      </c>
      <c r="K529" s="50">
        <f t="shared" si="50"/>
        <v>112000</v>
      </c>
      <c r="L529" s="31">
        <f t="shared" si="51"/>
        <v>20.284135836038967</v>
      </c>
      <c r="M529" s="31">
        <f t="shared" si="52"/>
        <v>660.71428571428578</v>
      </c>
      <c r="N529" s="31">
        <f t="shared" si="53"/>
        <v>30.700313697788705</v>
      </c>
    </row>
    <row r="530" spans="1:14" x14ac:dyDescent="0.35">
      <c r="A530" s="28">
        <v>41098</v>
      </c>
      <c r="B530" s="27">
        <v>0.97986111111111107</v>
      </c>
      <c r="C530">
        <v>23</v>
      </c>
      <c r="D530" s="25">
        <v>20</v>
      </c>
      <c r="E530" s="25" t="s">
        <v>51</v>
      </c>
      <c r="F530" s="26">
        <v>5262.045454545455</v>
      </c>
      <c r="G530" s="26">
        <v>20</v>
      </c>
      <c r="H530" s="26">
        <v>42000</v>
      </c>
      <c r="I530" s="50">
        <f t="shared" si="49"/>
        <v>621.23708636363642</v>
      </c>
      <c r="J530" s="50" t="str">
        <f t="shared" si="48"/>
        <v>Sunday</v>
      </c>
      <c r="K530" s="50">
        <f t="shared" si="50"/>
        <v>33600</v>
      </c>
      <c r="L530" s="31">
        <f t="shared" si="51"/>
        <v>18.48919899891775</v>
      </c>
      <c r="M530" s="31">
        <f t="shared" si="52"/>
        <v>595.2380952380953</v>
      </c>
      <c r="N530" s="31">
        <f t="shared" si="53"/>
        <v>31.061854318181823</v>
      </c>
    </row>
    <row r="531" spans="1:14" x14ac:dyDescent="0.35">
      <c r="A531" s="28">
        <v>41098</v>
      </c>
      <c r="B531" s="27">
        <v>0.99444444444444446</v>
      </c>
      <c r="C531">
        <v>23</v>
      </c>
      <c r="D531" s="25">
        <v>20</v>
      </c>
      <c r="E531" s="25" t="s">
        <v>51</v>
      </c>
      <c r="F531" s="26">
        <v>1766.8181818181822</v>
      </c>
      <c r="G531" s="26">
        <v>9</v>
      </c>
      <c r="H531" s="26">
        <v>56000</v>
      </c>
      <c r="I531" s="50">
        <f t="shared" si="49"/>
        <v>208.59055454545458</v>
      </c>
      <c r="J531" s="50" t="str">
        <f t="shared" si="48"/>
        <v>Sunday</v>
      </c>
      <c r="K531" s="50">
        <f t="shared" si="50"/>
        <v>44800</v>
      </c>
      <c r="L531" s="31">
        <f t="shared" si="51"/>
        <v>4.6560391639610401</v>
      </c>
      <c r="M531" s="31">
        <f t="shared" si="52"/>
        <v>200.89285714285714</v>
      </c>
      <c r="N531" s="31">
        <f t="shared" si="53"/>
        <v>23.176728282828286</v>
      </c>
    </row>
    <row r="532" spans="1:14" x14ac:dyDescent="0.35">
      <c r="A532" s="28">
        <v>41098</v>
      </c>
      <c r="B532" s="27">
        <v>0.99444444444444446</v>
      </c>
      <c r="C532">
        <v>23</v>
      </c>
      <c r="D532" s="25">
        <v>20</v>
      </c>
      <c r="E532" s="25" t="s">
        <v>43</v>
      </c>
      <c r="F532" s="26">
        <v>3072.727272727273</v>
      </c>
      <c r="G532" s="26">
        <v>16</v>
      </c>
      <c r="H532" s="26">
        <v>28000</v>
      </c>
      <c r="I532" s="50">
        <f t="shared" si="49"/>
        <v>362.76618181818185</v>
      </c>
      <c r="J532" s="50" t="str">
        <f t="shared" si="48"/>
        <v>Sunday</v>
      </c>
      <c r="K532" s="50">
        <f t="shared" si="50"/>
        <v>22400</v>
      </c>
      <c r="L532" s="31">
        <f t="shared" si="51"/>
        <v>16.194918831168835</v>
      </c>
      <c r="M532" s="31">
        <f t="shared" si="52"/>
        <v>714.28571428571433</v>
      </c>
      <c r="N532" s="31">
        <f t="shared" si="53"/>
        <v>22.672886363636366</v>
      </c>
    </row>
    <row r="533" spans="1:14" x14ac:dyDescent="0.35">
      <c r="A533" s="28">
        <v>41099</v>
      </c>
      <c r="B533" s="27">
        <v>1.0416666666666666E-2</v>
      </c>
      <c r="C533">
        <v>0</v>
      </c>
      <c r="D533" s="25">
        <v>20</v>
      </c>
      <c r="E533" s="25" t="s">
        <v>49</v>
      </c>
      <c r="F533" s="26">
        <v>1536.3636363636365</v>
      </c>
      <c r="G533" s="26">
        <v>11</v>
      </c>
      <c r="H533" s="26">
        <v>14000</v>
      </c>
      <c r="I533" s="50">
        <f t="shared" si="49"/>
        <v>181.38309090909092</v>
      </c>
      <c r="J533" s="50" t="str">
        <f t="shared" si="48"/>
        <v>Monday</v>
      </c>
      <c r="K533" s="50">
        <f t="shared" si="50"/>
        <v>11200</v>
      </c>
      <c r="L533" s="31">
        <f t="shared" si="51"/>
        <v>16.194918831168835</v>
      </c>
      <c r="M533" s="31">
        <f t="shared" si="52"/>
        <v>982.14285714285722</v>
      </c>
      <c r="N533" s="31">
        <f t="shared" si="53"/>
        <v>16.489371900826448</v>
      </c>
    </row>
    <row r="534" spans="1:14" x14ac:dyDescent="0.35">
      <c r="A534" s="28">
        <v>41099</v>
      </c>
      <c r="B534" s="27">
        <v>1.4583333333333332E-2</v>
      </c>
      <c r="C534">
        <v>0</v>
      </c>
      <c r="D534" s="25">
        <v>20</v>
      </c>
      <c r="E534" s="25" t="s">
        <v>51</v>
      </c>
      <c r="F534" s="26">
        <v>2650.2272727272725</v>
      </c>
      <c r="G534" s="26">
        <v>17</v>
      </c>
      <c r="H534" s="26">
        <v>56000</v>
      </c>
      <c r="I534" s="50">
        <f t="shared" si="49"/>
        <v>312.88583181818177</v>
      </c>
      <c r="J534" s="50" t="str">
        <f t="shared" si="48"/>
        <v>Monday</v>
      </c>
      <c r="K534" s="50">
        <f t="shared" si="50"/>
        <v>44800</v>
      </c>
      <c r="L534" s="31">
        <f t="shared" si="51"/>
        <v>6.9840587459415575</v>
      </c>
      <c r="M534" s="31">
        <f t="shared" si="52"/>
        <v>379.46428571428572</v>
      </c>
      <c r="N534" s="31">
        <f t="shared" si="53"/>
        <v>18.405048930481282</v>
      </c>
    </row>
    <row r="535" spans="1:14" x14ac:dyDescent="0.35">
      <c r="A535" s="28">
        <v>41099</v>
      </c>
      <c r="B535" s="27">
        <v>3.3333333333333333E-2</v>
      </c>
      <c r="C535">
        <v>0</v>
      </c>
      <c r="D535" s="25">
        <v>20</v>
      </c>
      <c r="E535" s="25" t="s">
        <v>51</v>
      </c>
      <c r="F535" s="26">
        <v>2650.2272727272725</v>
      </c>
      <c r="G535" s="26">
        <v>3</v>
      </c>
      <c r="H535" s="26">
        <v>56000</v>
      </c>
      <c r="I535" s="50">
        <f t="shared" si="49"/>
        <v>312.88583181818177</v>
      </c>
      <c r="J535" s="50" t="str">
        <f t="shared" si="48"/>
        <v>Monday</v>
      </c>
      <c r="K535" s="50">
        <f t="shared" si="50"/>
        <v>44800</v>
      </c>
      <c r="L535" s="31">
        <f t="shared" si="51"/>
        <v>6.9840587459415575</v>
      </c>
      <c r="M535" s="31">
        <f t="shared" si="52"/>
        <v>66.964285714285722</v>
      </c>
      <c r="N535" s="31">
        <f t="shared" si="53"/>
        <v>104.29527727272726</v>
      </c>
    </row>
    <row r="536" spans="1:14" x14ac:dyDescent="0.35">
      <c r="A536" s="28">
        <v>41099</v>
      </c>
      <c r="B536" s="27">
        <v>3.5416666666666666E-2</v>
      </c>
      <c r="C536">
        <v>0</v>
      </c>
      <c r="D536" s="25">
        <v>20</v>
      </c>
      <c r="E536" s="25" t="s">
        <v>43</v>
      </c>
      <c r="F536" s="26">
        <v>768.18181818181824</v>
      </c>
      <c r="G536" s="26">
        <v>15</v>
      </c>
      <c r="H536" s="26">
        <v>28000</v>
      </c>
      <c r="I536" s="50">
        <f t="shared" si="49"/>
        <v>90.691545454545462</v>
      </c>
      <c r="J536" s="50" t="str">
        <f t="shared" si="48"/>
        <v>Monday</v>
      </c>
      <c r="K536" s="50">
        <f t="shared" si="50"/>
        <v>22400</v>
      </c>
      <c r="L536" s="31">
        <f t="shared" si="51"/>
        <v>4.0487297077922086</v>
      </c>
      <c r="M536" s="31">
        <f t="shared" si="52"/>
        <v>669.64285714285711</v>
      </c>
      <c r="N536" s="31">
        <f t="shared" si="53"/>
        <v>6.0461030303030308</v>
      </c>
    </row>
    <row r="537" spans="1:14" x14ac:dyDescent="0.35">
      <c r="A537" s="28">
        <v>41099</v>
      </c>
      <c r="B537" s="27">
        <v>5.1388888888888894E-2</v>
      </c>
      <c r="C537">
        <v>1</v>
      </c>
      <c r="D537" s="25">
        <v>20</v>
      </c>
      <c r="E537" s="25" t="s">
        <v>51</v>
      </c>
      <c r="F537" s="26">
        <v>3533.6363636363644</v>
      </c>
      <c r="G537" s="26">
        <v>31</v>
      </c>
      <c r="H537" s="26">
        <v>84000</v>
      </c>
      <c r="I537" s="50">
        <f t="shared" si="49"/>
        <v>417.18110909090916</v>
      </c>
      <c r="J537" s="50" t="str">
        <f t="shared" si="48"/>
        <v>Monday</v>
      </c>
      <c r="K537" s="50">
        <f t="shared" si="50"/>
        <v>67200</v>
      </c>
      <c r="L537" s="31">
        <f t="shared" si="51"/>
        <v>6.2080522186147196</v>
      </c>
      <c r="M537" s="31">
        <f t="shared" si="52"/>
        <v>461.30952380952385</v>
      </c>
      <c r="N537" s="31">
        <f t="shared" si="53"/>
        <v>13.457455131964812</v>
      </c>
    </row>
    <row r="538" spans="1:14" x14ac:dyDescent="0.35">
      <c r="A538" s="28">
        <v>41099</v>
      </c>
      <c r="B538" s="27">
        <v>7.3611111111111113E-2</v>
      </c>
      <c r="C538">
        <v>1</v>
      </c>
      <c r="D538" s="25">
        <v>20</v>
      </c>
      <c r="E538" s="25" t="s">
        <v>51</v>
      </c>
      <c r="F538" s="26">
        <v>1766.8181818181822</v>
      </c>
      <c r="G538" s="26">
        <v>17</v>
      </c>
      <c r="H538" s="26">
        <v>84000</v>
      </c>
      <c r="I538" s="50">
        <f t="shared" si="49"/>
        <v>208.59055454545458</v>
      </c>
      <c r="J538" s="50" t="str">
        <f t="shared" si="48"/>
        <v>Monday</v>
      </c>
      <c r="K538" s="50">
        <f t="shared" si="50"/>
        <v>67200</v>
      </c>
      <c r="L538" s="31">
        <f t="shared" si="51"/>
        <v>3.1040261093073598</v>
      </c>
      <c r="M538" s="31">
        <f t="shared" si="52"/>
        <v>252.97619047619045</v>
      </c>
      <c r="N538" s="31">
        <f t="shared" si="53"/>
        <v>12.270032620320858</v>
      </c>
    </row>
    <row r="539" spans="1:14" x14ac:dyDescent="0.35">
      <c r="A539" s="28">
        <v>41099</v>
      </c>
      <c r="B539" s="27">
        <v>0.28958333333333336</v>
      </c>
      <c r="C539">
        <v>6</v>
      </c>
      <c r="D539" s="25">
        <v>20</v>
      </c>
      <c r="E539" s="25" t="s">
        <v>43</v>
      </c>
      <c r="F539" s="26">
        <v>1536.3636363636365</v>
      </c>
      <c r="G539" s="26">
        <v>1</v>
      </c>
      <c r="H539" s="26">
        <v>14000</v>
      </c>
      <c r="I539" s="50">
        <f t="shared" si="49"/>
        <v>181.38309090909092</v>
      </c>
      <c r="J539" s="50" t="str">
        <f t="shared" si="48"/>
        <v>Monday</v>
      </c>
      <c r="K539" s="50">
        <f t="shared" si="50"/>
        <v>11200</v>
      </c>
      <c r="L539" s="31">
        <f t="shared" si="51"/>
        <v>16.194918831168835</v>
      </c>
      <c r="M539" s="31">
        <f t="shared" si="52"/>
        <v>89.285714285714292</v>
      </c>
      <c r="N539" s="31">
        <f t="shared" si="53"/>
        <v>181.38309090909092</v>
      </c>
    </row>
    <row r="540" spans="1:14" x14ac:dyDescent="0.35">
      <c r="A540" s="28">
        <v>41099</v>
      </c>
      <c r="B540" s="27">
        <v>0.31458333333333333</v>
      </c>
      <c r="C540">
        <v>7</v>
      </c>
      <c r="D540" s="25">
        <v>20</v>
      </c>
      <c r="E540" s="25" t="s">
        <v>43</v>
      </c>
      <c r="F540" s="26">
        <v>4609.090909090909</v>
      </c>
      <c r="G540" s="26">
        <v>0</v>
      </c>
      <c r="H540" s="26">
        <v>28000</v>
      </c>
      <c r="I540" s="50">
        <f t="shared" si="49"/>
        <v>544.14927272727266</v>
      </c>
      <c r="J540" s="50" t="str">
        <f t="shared" si="48"/>
        <v>Monday</v>
      </c>
      <c r="K540" s="50">
        <f t="shared" si="50"/>
        <v>22400</v>
      </c>
      <c r="L540" s="31">
        <f t="shared" si="51"/>
        <v>24.292378246753241</v>
      </c>
      <c r="M540" s="31">
        <f t="shared" si="52"/>
        <v>0</v>
      </c>
      <c r="N540" s="31" t="e">
        <f t="shared" si="53"/>
        <v>#DIV/0!</v>
      </c>
    </row>
    <row r="541" spans="1:14" x14ac:dyDescent="0.35">
      <c r="A541" s="28">
        <v>41099</v>
      </c>
      <c r="B541" s="27">
        <v>0.32708333333333334</v>
      </c>
      <c r="C541">
        <v>7</v>
      </c>
      <c r="D541" s="25">
        <v>20</v>
      </c>
      <c r="E541" s="25" t="s">
        <v>43</v>
      </c>
      <c r="F541" s="26">
        <v>3072.727272727273</v>
      </c>
      <c r="G541" s="26">
        <v>0</v>
      </c>
      <c r="H541" s="26">
        <v>14000</v>
      </c>
      <c r="I541" s="50">
        <f t="shared" si="49"/>
        <v>362.76618181818185</v>
      </c>
      <c r="J541" s="50" t="str">
        <f t="shared" si="48"/>
        <v>Monday</v>
      </c>
      <c r="K541" s="50">
        <f t="shared" si="50"/>
        <v>11200</v>
      </c>
      <c r="L541" s="31">
        <f t="shared" si="51"/>
        <v>32.389837662337669</v>
      </c>
      <c r="M541" s="31">
        <f t="shared" si="52"/>
        <v>0</v>
      </c>
      <c r="N541" s="31" t="e">
        <f t="shared" si="53"/>
        <v>#DIV/0!</v>
      </c>
    </row>
    <row r="542" spans="1:14" x14ac:dyDescent="0.35">
      <c r="A542" s="28">
        <v>41099</v>
      </c>
      <c r="B542" s="27">
        <v>0.38541666666666669</v>
      </c>
      <c r="C542">
        <v>9</v>
      </c>
      <c r="D542" s="25">
        <v>20</v>
      </c>
      <c r="E542" s="25" t="s">
        <v>34</v>
      </c>
      <c r="F542" s="26">
        <v>13942.5</v>
      </c>
      <c r="G542" s="26">
        <v>40</v>
      </c>
      <c r="H542" s="26">
        <v>98000</v>
      </c>
      <c r="I542" s="50">
        <f t="shared" si="49"/>
        <v>1646.0515499999999</v>
      </c>
      <c r="J542" s="50" t="str">
        <f t="shared" si="48"/>
        <v>Monday</v>
      </c>
      <c r="K542" s="50">
        <f t="shared" si="50"/>
        <v>78400</v>
      </c>
      <c r="L542" s="31">
        <f t="shared" si="51"/>
        <v>20.995555484693877</v>
      </c>
      <c r="M542" s="31">
        <f t="shared" si="52"/>
        <v>510.20408163265313</v>
      </c>
      <c r="N542" s="31">
        <f t="shared" si="53"/>
        <v>41.151288749999999</v>
      </c>
    </row>
    <row r="543" spans="1:14" x14ac:dyDescent="0.35">
      <c r="A543" s="28">
        <v>41099</v>
      </c>
      <c r="B543" s="27">
        <v>0.41041666666666665</v>
      </c>
      <c r="C543">
        <v>9</v>
      </c>
      <c r="D543" s="25">
        <v>20</v>
      </c>
      <c r="E543" s="25" t="s">
        <v>34</v>
      </c>
      <c r="F543" s="26">
        <v>15555.68181818182</v>
      </c>
      <c r="G543" s="26">
        <v>43</v>
      </c>
      <c r="H543" s="26">
        <v>126000</v>
      </c>
      <c r="I543" s="50">
        <f t="shared" si="49"/>
        <v>1836.5037954545455</v>
      </c>
      <c r="J543" s="50" t="str">
        <f t="shared" si="48"/>
        <v>Monday</v>
      </c>
      <c r="K543" s="50">
        <f t="shared" si="50"/>
        <v>100800</v>
      </c>
      <c r="L543" s="31">
        <f t="shared" si="51"/>
        <v>18.219283685064934</v>
      </c>
      <c r="M543" s="31">
        <f t="shared" si="52"/>
        <v>426.58730158730162</v>
      </c>
      <c r="N543" s="31">
        <f t="shared" si="53"/>
        <v>42.709390591966176</v>
      </c>
    </row>
    <row r="544" spans="1:14" x14ac:dyDescent="0.35">
      <c r="A544" s="28">
        <v>41099</v>
      </c>
      <c r="B544" s="27">
        <v>0.42777777777777781</v>
      </c>
      <c r="C544">
        <v>10</v>
      </c>
      <c r="D544" s="25">
        <v>20</v>
      </c>
      <c r="E544" s="25" t="s">
        <v>34</v>
      </c>
      <c r="F544" s="26">
        <v>10639.318181818182</v>
      </c>
      <c r="G544" s="26">
        <v>40</v>
      </c>
      <c r="H544" s="26">
        <v>126000</v>
      </c>
      <c r="I544" s="50">
        <f t="shared" si="49"/>
        <v>1256.0779045454547</v>
      </c>
      <c r="J544" s="50" t="str">
        <f t="shared" si="48"/>
        <v>Monday</v>
      </c>
      <c r="K544" s="50">
        <f t="shared" si="50"/>
        <v>100800</v>
      </c>
      <c r="L544" s="31">
        <f t="shared" si="51"/>
        <v>12.461090322871573</v>
      </c>
      <c r="M544" s="31">
        <f t="shared" si="52"/>
        <v>396.82539682539681</v>
      </c>
      <c r="N544" s="31">
        <f t="shared" si="53"/>
        <v>31.401947613636366</v>
      </c>
    </row>
    <row r="545" spans="1:14" x14ac:dyDescent="0.35">
      <c r="A545" s="28">
        <v>41099</v>
      </c>
      <c r="B545" s="27">
        <v>0.43888888888888888</v>
      </c>
      <c r="C545">
        <v>10</v>
      </c>
      <c r="D545" s="25">
        <v>20</v>
      </c>
      <c r="E545" s="25" t="s">
        <v>43</v>
      </c>
      <c r="F545" s="26">
        <v>1536.3636363636365</v>
      </c>
      <c r="G545" s="26">
        <v>9</v>
      </c>
      <c r="H545" s="26">
        <v>14000</v>
      </c>
      <c r="I545" s="50">
        <f t="shared" si="49"/>
        <v>181.38309090909092</v>
      </c>
      <c r="J545" s="50" t="str">
        <f t="shared" si="48"/>
        <v>Monday</v>
      </c>
      <c r="K545" s="50">
        <f t="shared" si="50"/>
        <v>11200</v>
      </c>
      <c r="L545" s="31">
        <f t="shared" si="51"/>
        <v>16.194918831168835</v>
      </c>
      <c r="M545" s="31">
        <f t="shared" si="52"/>
        <v>803.57142857142856</v>
      </c>
      <c r="N545" s="31">
        <f t="shared" si="53"/>
        <v>20.153676767676771</v>
      </c>
    </row>
    <row r="546" spans="1:14" x14ac:dyDescent="0.35">
      <c r="A546" s="28">
        <v>41099</v>
      </c>
      <c r="B546" s="27">
        <v>0.4458333333333333</v>
      </c>
      <c r="C546">
        <v>10</v>
      </c>
      <c r="D546" s="25">
        <v>20</v>
      </c>
      <c r="E546" s="25" t="s">
        <v>34</v>
      </c>
      <c r="F546" s="26">
        <v>12290.909090909092</v>
      </c>
      <c r="G546" s="26">
        <v>34</v>
      </c>
      <c r="H546" s="26">
        <v>140000</v>
      </c>
      <c r="I546" s="50">
        <f t="shared" si="49"/>
        <v>1451.0647272727274</v>
      </c>
      <c r="J546" s="50" t="str">
        <f t="shared" si="48"/>
        <v>Monday</v>
      </c>
      <c r="K546" s="50">
        <f t="shared" si="50"/>
        <v>112000</v>
      </c>
      <c r="L546" s="31">
        <f t="shared" si="51"/>
        <v>12.955935064935066</v>
      </c>
      <c r="M546" s="31">
        <f t="shared" si="52"/>
        <v>303.57142857142856</v>
      </c>
      <c r="N546" s="31">
        <f t="shared" si="53"/>
        <v>42.678374331550806</v>
      </c>
    </row>
    <row r="547" spans="1:14" x14ac:dyDescent="0.35">
      <c r="A547" s="28">
        <v>41099</v>
      </c>
      <c r="B547" s="27">
        <v>0.45347222222222222</v>
      </c>
      <c r="C547">
        <v>10</v>
      </c>
      <c r="D547" s="25">
        <v>20</v>
      </c>
      <c r="E547" s="25" t="s">
        <v>43</v>
      </c>
      <c r="F547" s="26">
        <v>1536.3636363636365</v>
      </c>
      <c r="G547" s="26">
        <v>7</v>
      </c>
      <c r="H547" s="26">
        <v>14000</v>
      </c>
      <c r="I547" s="50">
        <f t="shared" si="49"/>
        <v>181.38309090909092</v>
      </c>
      <c r="J547" s="50" t="str">
        <f t="shared" si="48"/>
        <v>Monday</v>
      </c>
      <c r="K547" s="50">
        <f t="shared" si="50"/>
        <v>11200</v>
      </c>
      <c r="L547" s="31">
        <f t="shared" si="51"/>
        <v>16.194918831168835</v>
      </c>
      <c r="M547" s="31">
        <f t="shared" si="52"/>
        <v>625</v>
      </c>
      <c r="N547" s="31">
        <f t="shared" si="53"/>
        <v>25.911870129870131</v>
      </c>
    </row>
    <row r="548" spans="1:14" x14ac:dyDescent="0.35">
      <c r="A548" s="28">
        <v>41099</v>
      </c>
      <c r="B548" s="27">
        <v>0.4548611111111111</v>
      </c>
      <c r="C548">
        <v>10</v>
      </c>
      <c r="D548" s="25">
        <v>20</v>
      </c>
      <c r="E548" s="25" t="s">
        <v>42</v>
      </c>
      <c r="F548" s="26">
        <v>2458.181818181818</v>
      </c>
      <c r="G548" s="26">
        <v>4</v>
      </c>
      <c r="H548" s="26">
        <v>14000</v>
      </c>
      <c r="I548" s="50">
        <f t="shared" si="49"/>
        <v>290.21294545454543</v>
      </c>
      <c r="J548" s="50" t="str">
        <f t="shared" si="48"/>
        <v>Monday</v>
      </c>
      <c r="K548" s="50">
        <f t="shared" si="50"/>
        <v>11200</v>
      </c>
      <c r="L548" s="31">
        <f t="shared" si="51"/>
        <v>25.911870129870127</v>
      </c>
      <c r="M548" s="31">
        <f t="shared" si="52"/>
        <v>357.14285714285717</v>
      </c>
      <c r="N548" s="31">
        <f t="shared" si="53"/>
        <v>72.553236363636358</v>
      </c>
    </row>
    <row r="549" spans="1:14" x14ac:dyDescent="0.35">
      <c r="A549" s="28">
        <v>41099</v>
      </c>
      <c r="B549" s="27">
        <v>0.4680555555555555</v>
      </c>
      <c r="C549">
        <v>11</v>
      </c>
      <c r="D549" s="25">
        <v>20</v>
      </c>
      <c r="E549" s="25" t="s">
        <v>34</v>
      </c>
      <c r="F549" s="26">
        <v>9026.136363636364</v>
      </c>
      <c r="G549" s="26">
        <v>57</v>
      </c>
      <c r="H549" s="26">
        <v>154000</v>
      </c>
      <c r="I549" s="50">
        <f t="shared" si="49"/>
        <v>1065.625659090909</v>
      </c>
      <c r="J549" s="50" t="str">
        <f t="shared" si="48"/>
        <v>Monday</v>
      </c>
      <c r="K549" s="50">
        <f t="shared" si="50"/>
        <v>123200</v>
      </c>
      <c r="L549" s="31">
        <f t="shared" si="51"/>
        <v>8.649558921192444</v>
      </c>
      <c r="M549" s="31">
        <f t="shared" si="52"/>
        <v>462.66233766233768</v>
      </c>
      <c r="N549" s="31">
        <f t="shared" si="53"/>
        <v>18.695187001594896</v>
      </c>
    </row>
    <row r="550" spans="1:14" x14ac:dyDescent="0.35">
      <c r="A550" s="28">
        <v>41099</v>
      </c>
      <c r="B550" s="27">
        <v>0.4694444444444445</v>
      </c>
      <c r="C550">
        <v>11</v>
      </c>
      <c r="D550" s="25">
        <v>20</v>
      </c>
      <c r="E550" s="25" t="s">
        <v>38</v>
      </c>
      <c r="F550" s="26">
        <v>1536.3636363636365</v>
      </c>
      <c r="G550" s="26">
        <v>16</v>
      </c>
      <c r="H550" s="26">
        <v>28000</v>
      </c>
      <c r="I550" s="50">
        <f t="shared" si="49"/>
        <v>181.38309090909092</v>
      </c>
      <c r="J550" s="50" t="str">
        <f t="shared" si="48"/>
        <v>Monday</v>
      </c>
      <c r="K550" s="50">
        <f t="shared" si="50"/>
        <v>22400</v>
      </c>
      <c r="L550" s="31">
        <f t="shared" si="51"/>
        <v>8.0974594155844173</v>
      </c>
      <c r="M550" s="31">
        <f t="shared" si="52"/>
        <v>714.28571428571433</v>
      </c>
      <c r="N550" s="31">
        <f t="shared" si="53"/>
        <v>11.336443181818183</v>
      </c>
    </row>
    <row r="551" spans="1:14" x14ac:dyDescent="0.35">
      <c r="A551" s="28">
        <v>41099</v>
      </c>
      <c r="B551" s="27">
        <v>0.47152777777777777</v>
      </c>
      <c r="C551">
        <v>11</v>
      </c>
      <c r="D551" s="25">
        <v>20</v>
      </c>
      <c r="E551" s="25" t="s">
        <v>43</v>
      </c>
      <c r="F551" s="26">
        <v>1536.3636363636365</v>
      </c>
      <c r="G551" s="26">
        <v>4</v>
      </c>
      <c r="H551" s="26">
        <v>28000</v>
      </c>
      <c r="I551" s="50">
        <f t="shared" si="49"/>
        <v>181.38309090909092</v>
      </c>
      <c r="J551" s="50" t="str">
        <f t="shared" si="48"/>
        <v>Monday</v>
      </c>
      <c r="K551" s="50">
        <f t="shared" si="50"/>
        <v>22400</v>
      </c>
      <c r="L551" s="31">
        <f t="shared" si="51"/>
        <v>8.0974594155844173</v>
      </c>
      <c r="M551" s="31">
        <f t="shared" si="52"/>
        <v>178.57142857142858</v>
      </c>
      <c r="N551" s="31">
        <f t="shared" si="53"/>
        <v>45.345772727272731</v>
      </c>
    </row>
    <row r="552" spans="1:14" x14ac:dyDescent="0.35">
      <c r="A552" s="28">
        <v>41099</v>
      </c>
      <c r="B552" s="27">
        <v>0.4909722222222222</v>
      </c>
      <c r="C552">
        <v>11</v>
      </c>
      <c r="D552" s="25">
        <v>20</v>
      </c>
      <c r="E552" s="25" t="s">
        <v>34</v>
      </c>
      <c r="F552" s="26">
        <v>3264.7727272727275</v>
      </c>
      <c r="G552" s="26">
        <v>30</v>
      </c>
      <c r="H552" s="26">
        <v>98000</v>
      </c>
      <c r="I552" s="50">
        <f t="shared" si="49"/>
        <v>385.43906818181819</v>
      </c>
      <c r="J552" s="50" t="str">
        <f t="shared" si="48"/>
        <v>Monday</v>
      </c>
      <c r="K552" s="50">
        <f t="shared" si="50"/>
        <v>78400</v>
      </c>
      <c r="L552" s="31">
        <f t="shared" si="51"/>
        <v>4.9163146451762527</v>
      </c>
      <c r="M552" s="31">
        <f t="shared" si="52"/>
        <v>382.65306122448976</v>
      </c>
      <c r="N552" s="31">
        <f t="shared" si="53"/>
        <v>12.84796893939394</v>
      </c>
    </row>
    <row r="553" spans="1:14" x14ac:dyDescent="0.35">
      <c r="A553" s="28">
        <v>41099</v>
      </c>
      <c r="B553" s="27">
        <v>0.49652777777777773</v>
      </c>
      <c r="C553">
        <v>11</v>
      </c>
      <c r="D553" s="25">
        <v>20</v>
      </c>
      <c r="E553" s="25" t="s">
        <v>41</v>
      </c>
      <c r="F553" s="26">
        <v>3456.818181818182</v>
      </c>
      <c r="G553" s="26">
        <v>10</v>
      </c>
      <c r="H553" s="26">
        <v>84000</v>
      </c>
      <c r="I553" s="50">
        <f t="shared" si="49"/>
        <v>408.11195454545458</v>
      </c>
      <c r="J553" s="50" t="str">
        <f t="shared" si="48"/>
        <v>Monday</v>
      </c>
      <c r="K553" s="50">
        <f t="shared" si="50"/>
        <v>67200</v>
      </c>
      <c r="L553" s="31">
        <f t="shared" si="51"/>
        <v>6.0730945616883121</v>
      </c>
      <c r="M553" s="31">
        <f t="shared" si="52"/>
        <v>148.80952380952382</v>
      </c>
      <c r="N553" s="31">
        <f t="shared" si="53"/>
        <v>40.811195454545455</v>
      </c>
    </row>
    <row r="554" spans="1:14" x14ac:dyDescent="0.35">
      <c r="A554" s="28">
        <v>41099</v>
      </c>
      <c r="B554" s="27">
        <v>0.50347222222222221</v>
      </c>
      <c r="C554">
        <v>12</v>
      </c>
      <c r="D554" s="25">
        <v>20</v>
      </c>
      <c r="E554" s="25" t="s">
        <v>43</v>
      </c>
      <c r="F554" s="26">
        <v>2304.5454545454545</v>
      </c>
      <c r="G554" s="26">
        <v>14</v>
      </c>
      <c r="H554" s="26">
        <v>28000</v>
      </c>
      <c r="I554" s="50">
        <f t="shared" si="49"/>
        <v>272.07463636363633</v>
      </c>
      <c r="J554" s="50" t="str">
        <f t="shared" si="48"/>
        <v>Monday</v>
      </c>
      <c r="K554" s="50">
        <f t="shared" si="50"/>
        <v>22400</v>
      </c>
      <c r="L554" s="31">
        <f t="shared" si="51"/>
        <v>12.146189123376621</v>
      </c>
      <c r="M554" s="31">
        <f t="shared" si="52"/>
        <v>625</v>
      </c>
      <c r="N554" s="31">
        <f t="shared" si="53"/>
        <v>19.433902597402597</v>
      </c>
    </row>
    <row r="555" spans="1:14" x14ac:dyDescent="0.35">
      <c r="A555" s="28">
        <v>41099</v>
      </c>
      <c r="B555" s="27">
        <v>0.50624999999999998</v>
      </c>
      <c r="C555">
        <v>12</v>
      </c>
      <c r="D555" s="25">
        <v>20</v>
      </c>
      <c r="E555" s="25" t="s">
        <v>41</v>
      </c>
      <c r="F555" s="26">
        <v>5185.2272727272721</v>
      </c>
      <c r="G555" s="26">
        <v>12</v>
      </c>
      <c r="H555" s="26">
        <v>98000</v>
      </c>
      <c r="I555" s="50">
        <f t="shared" si="49"/>
        <v>612.16793181818173</v>
      </c>
      <c r="J555" s="50" t="str">
        <f t="shared" si="48"/>
        <v>Monday</v>
      </c>
      <c r="K555" s="50">
        <f t="shared" si="50"/>
        <v>78400</v>
      </c>
      <c r="L555" s="31">
        <f t="shared" si="51"/>
        <v>7.8082644364563993</v>
      </c>
      <c r="M555" s="31">
        <f t="shared" si="52"/>
        <v>153.0612244897959</v>
      </c>
      <c r="N555" s="31">
        <f t="shared" si="53"/>
        <v>51.013994318181808</v>
      </c>
    </row>
    <row r="556" spans="1:14" x14ac:dyDescent="0.35">
      <c r="A556" s="28">
        <v>41099</v>
      </c>
      <c r="B556" s="27">
        <v>0.51388888888888895</v>
      </c>
      <c r="C556">
        <v>12</v>
      </c>
      <c r="D556" s="25">
        <v>20</v>
      </c>
      <c r="E556" s="25" t="s">
        <v>34</v>
      </c>
      <c r="F556" s="26">
        <v>2458.181818181818</v>
      </c>
      <c r="G556" s="26">
        <v>39</v>
      </c>
      <c r="H556" s="26">
        <v>56000</v>
      </c>
      <c r="I556" s="50">
        <f t="shared" si="49"/>
        <v>290.21294545454543</v>
      </c>
      <c r="J556" s="50" t="str">
        <f t="shared" si="48"/>
        <v>Monday</v>
      </c>
      <c r="K556" s="50">
        <f t="shared" si="50"/>
        <v>44800</v>
      </c>
      <c r="L556" s="31">
        <f t="shared" si="51"/>
        <v>6.4779675324675319</v>
      </c>
      <c r="M556" s="31">
        <f t="shared" si="52"/>
        <v>870.53571428571433</v>
      </c>
      <c r="N556" s="31">
        <f t="shared" si="53"/>
        <v>7.4413575757575749</v>
      </c>
    </row>
    <row r="557" spans="1:14" x14ac:dyDescent="0.35">
      <c r="A557" s="28">
        <v>41099</v>
      </c>
      <c r="B557" s="27">
        <v>0.53125</v>
      </c>
      <c r="C557">
        <v>12</v>
      </c>
      <c r="D557" s="25">
        <v>20</v>
      </c>
      <c r="E557" s="25" t="s">
        <v>43</v>
      </c>
      <c r="F557" s="26">
        <v>2304.5454545454545</v>
      </c>
      <c r="G557" s="26">
        <v>15</v>
      </c>
      <c r="H557" s="26">
        <v>28000</v>
      </c>
      <c r="I557" s="50">
        <f t="shared" si="49"/>
        <v>272.07463636363633</v>
      </c>
      <c r="J557" s="50" t="str">
        <f t="shared" si="48"/>
        <v>Monday</v>
      </c>
      <c r="K557" s="50">
        <f t="shared" si="50"/>
        <v>22400</v>
      </c>
      <c r="L557" s="31">
        <f t="shared" si="51"/>
        <v>12.146189123376621</v>
      </c>
      <c r="M557" s="31">
        <f t="shared" si="52"/>
        <v>669.64285714285711</v>
      </c>
      <c r="N557" s="31">
        <f t="shared" si="53"/>
        <v>18.13830909090909</v>
      </c>
    </row>
    <row r="558" spans="1:14" x14ac:dyDescent="0.35">
      <c r="A558" s="28">
        <v>41099</v>
      </c>
      <c r="B558" s="27">
        <v>0.54375000000000007</v>
      </c>
      <c r="C558">
        <v>13</v>
      </c>
      <c r="D558" s="25">
        <v>20</v>
      </c>
      <c r="E558" s="25" t="s">
        <v>41</v>
      </c>
      <c r="F558" s="26">
        <v>2611.818181818182</v>
      </c>
      <c r="G558" s="26">
        <v>11</v>
      </c>
      <c r="H558" s="26">
        <v>84000</v>
      </c>
      <c r="I558" s="50">
        <f t="shared" si="49"/>
        <v>308.35125454545454</v>
      </c>
      <c r="J558" s="50" t="str">
        <f t="shared" si="48"/>
        <v>Monday</v>
      </c>
      <c r="K558" s="50">
        <f t="shared" si="50"/>
        <v>67200</v>
      </c>
      <c r="L558" s="31">
        <f t="shared" si="51"/>
        <v>4.588560335497835</v>
      </c>
      <c r="M558" s="31">
        <f t="shared" si="52"/>
        <v>163.69047619047618</v>
      </c>
      <c r="N558" s="31">
        <f t="shared" si="53"/>
        <v>28.031932231404959</v>
      </c>
    </row>
    <row r="559" spans="1:14" x14ac:dyDescent="0.35">
      <c r="A559" s="28">
        <v>41099</v>
      </c>
      <c r="B559" s="27">
        <v>0.55138888888888882</v>
      </c>
      <c r="C559">
        <v>13</v>
      </c>
      <c r="D559" s="25">
        <v>20</v>
      </c>
      <c r="E559" s="25" t="s">
        <v>38</v>
      </c>
      <c r="F559" s="26">
        <v>1536.3636363636365</v>
      </c>
      <c r="G559" s="26">
        <v>23</v>
      </c>
      <c r="H559" s="26">
        <v>14000</v>
      </c>
      <c r="I559" s="50">
        <f t="shared" si="49"/>
        <v>181.38309090909092</v>
      </c>
      <c r="J559" s="50" t="str">
        <f t="shared" si="48"/>
        <v>Monday</v>
      </c>
      <c r="K559" s="50">
        <f t="shared" si="50"/>
        <v>11200</v>
      </c>
      <c r="L559" s="31">
        <f t="shared" si="51"/>
        <v>16.194918831168835</v>
      </c>
      <c r="M559" s="31">
        <f t="shared" si="52"/>
        <v>2053.5714285714284</v>
      </c>
      <c r="N559" s="31">
        <f t="shared" si="53"/>
        <v>7.886221343873518</v>
      </c>
    </row>
    <row r="560" spans="1:14" x14ac:dyDescent="0.35">
      <c r="A560" s="28">
        <v>41099</v>
      </c>
      <c r="B560" s="27">
        <v>0.55138888888888882</v>
      </c>
      <c r="C560">
        <v>13</v>
      </c>
      <c r="D560" s="25">
        <v>20</v>
      </c>
      <c r="E560" s="25" t="s">
        <v>34</v>
      </c>
      <c r="F560" s="26">
        <v>2458.181818181818</v>
      </c>
      <c r="G560" s="26">
        <v>36</v>
      </c>
      <c r="H560" s="26">
        <v>84000</v>
      </c>
      <c r="I560" s="50">
        <f t="shared" si="49"/>
        <v>290.21294545454543</v>
      </c>
      <c r="J560" s="50" t="str">
        <f t="shared" si="48"/>
        <v>Monday</v>
      </c>
      <c r="K560" s="50">
        <f t="shared" si="50"/>
        <v>67200</v>
      </c>
      <c r="L560" s="31">
        <f t="shared" si="51"/>
        <v>4.318645021645021</v>
      </c>
      <c r="M560" s="31">
        <f t="shared" si="52"/>
        <v>535.71428571428578</v>
      </c>
      <c r="N560" s="31">
        <f t="shared" si="53"/>
        <v>8.0614707070707059</v>
      </c>
    </row>
    <row r="561" spans="1:14" x14ac:dyDescent="0.35">
      <c r="A561" s="28">
        <v>41099</v>
      </c>
      <c r="B561" s="27">
        <v>0.55277777777777781</v>
      </c>
      <c r="C561">
        <v>13</v>
      </c>
      <c r="D561" s="25">
        <v>20</v>
      </c>
      <c r="E561" s="25" t="s">
        <v>45</v>
      </c>
      <c r="F561" s="26">
        <v>6952.045454545454</v>
      </c>
      <c r="G561" s="26">
        <v>28</v>
      </c>
      <c r="H561" s="26">
        <v>126000</v>
      </c>
      <c r="I561" s="50">
        <f t="shared" si="49"/>
        <v>820.75848636363628</v>
      </c>
      <c r="J561" s="50" t="str">
        <f t="shared" si="48"/>
        <v>Monday</v>
      </c>
      <c r="K561" s="50">
        <f t="shared" si="50"/>
        <v>100800</v>
      </c>
      <c r="L561" s="31">
        <f t="shared" si="51"/>
        <v>8.1424453012265499</v>
      </c>
      <c r="M561" s="31">
        <f t="shared" si="52"/>
        <v>277.77777777777777</v>
      </c>
      <c r="N561" s="31">
        <f t="shared" si="53"/>
        <v>29.312803084415581</v>
      </c>
    </row>
    <row r="562" spans="1:14" x14ac:dyDescent="0.35">
      <c r="A562" s="28">
        <v>41099</v>
      </c>
      <c r="B562" s="27">
        <v>0.55972222222222223</v>
      </c>
      <c r="C562">
        <v>13</v>
      </c>
      <c r="D562" s="25">
        <v>20</v>
      </c>
      <c r="E562" s="25" t="s">
        <v>35</v>
      </c>
      <c r="F562" s="26">
        <v>3072.727272727273</v>
      </c>
      <c r="G562" s="26">
        <v>2</v>
      </c>
      <c r="H562" s="26">
        <v>28000</v>
      </c>
      <c r="I562" s="50">
        <f t="shared" si="49"/>
        <v>362.76618181818185</v>
      </c>
      <c r="J562" s="50" t="str">
        <f t="shared" si="48"/>
        <v>Monday</v>
      </c>
      <c r="K562" s="50">
        <f t="shared" si="50"/>
        <v>22400</v>
      </c>
      <c r="L562" s="31">
        <f t="shared" si="51"/>
        <v>16.194918831168835</v>
      </c>
      <c r="M562" s="31">
        <f t="shared" si="52"/>
        <v>89.285714285714292</v>
      </c>
      <c r="N562" s="31">
        <f t="shared" si="53"/>
        <v>181.38309090909092</v>
      </c>
    </row>
    <row r="563" spans="1:14" x14ac:dyDescent="0.35">
      <c r="A563" s="28">
        <v>41099</v>
      </c>
      <c r="B563" s="27">
        <v>0.57152777777777775</v>
      </c>
      <c r="C563">
        <v>13</v>
      </c>
      <c r="D563" s="25">
        <v>20</v>
      </c>
      <c r="E563" s="25" t="s">
        <v>34</v>
      </c>
      <c r="F563" s="26">
        <v>4109.7727272727279</v>
      </c>
      <c r="G563" s="26">
        <v>17</v>
      </c>
      <c r="H563" s="26">
        <v>98000</v>
      </c>
      <c r="I563" s="50">
        <f t="shared" si="49"/>
        <v>485.19976818181823</v>
      </c>
      <c r="J563" s="50" t="str">
        <f t="shared" si="48"/>
        <v>Monday</v>
      </c>
      <c r="K563" s="50">
        <f t="shared" si="50"/>
        <v>78400</v>
      </c>
      <c r="L563" s="31">
        <f t="shared" si="51"/>
        <v>6.1887725533395175</v>
      </c>
      <c r="M563" s="31">
        <f t="shared" si="52"/>
        <v>216.83673469387756</v>
      </c>
      <c r="N563" s="31">
        <f t="shared" si="53"/>
        <v>28.5411628342246</v>
      </c>
    </row>
    <row r="564" spans="1:14" x14ac:dyDescent="0.35">
      <c r="A564" s="28">
        <v>41099</v>
      </c>
      <c r="B564" s="27">
        <v>0.58333333333333337</v>
      </c>
      <c r="C564">
        <v>14</v>
      </c>
      <c r="D564" s="25">
        <v>20</v>
      </c>
      <c r="E564" s="25" t="s">
        <v>36</v>
      </c>
      <c r="F564" s="26">
        <v>1536.3636363636365</v>
      </c>
      <c r="G564" s="26">
        <v>8</v>
      </c>
      <c r="H564" s="26">
        <v>14000</v>
      </c>
      <c r="I564" s="50">
        <f t="shared" si="49"/>
        <v>181.38309090909092</v>
      </c>
      <c r="J564" s="50" t="str">
        <f t="shared" si="48"/>
        <v>Monday</v>
      </c>
      <c r="K564" s="50">
        <f t="shared" si="50"/>
        <v>11200</v>
      </c>
      <c r="L564" s="31">
        <f t="shared" si="51"/>
        <v>16.194918831168835</v>
      </c>
      <c r="M564" s="31">
        <f t="shared" si="52"/>
        <v>714.28571428571433</v>
      </c>
      <c r="N564" s="31">
        <f t="shared" si="53"/>
        <v>22.672886363636366</v>
      </c>
    </row>
    <row r="565" spans="1:14" x14ac:dyDescent="0.35">
      <c r="A565" s="28">
        <v>41099</v>
      </c>
      <c r="B565" s="27">
        <v>0.58819444444444446</v>
      </c>
      <c r="C565">
        <v>14</v>
      </c>
      <c r="D565" s="25">
        <v>20</v>
      </c>
      <c r="E565" s="25" t="s">
        <v>45</v>
      </c>
      <c r="F565" s="26">
        <v>3456.818181818182</v>
      </c>
      <c r="G565" s="26">
        <v>11</v>
      </c>
      <c r="H565" s="26">
        <v>56000</v>
      </c>
      <c r="I565" s="50">
        <f t="shared" si="49"/>
        <v>408.11195454545458</v>
      </c>
      <c r="J565" s="50" t="str">
        <f t="shared" si="48"/>
        <v>Monday</v>
      </c>
      <c r="K565" s="50">
        <f t="shared" si="50"/>
        <v>44800</v>
      </c>
      <c r="L565" s="31">
        <f t="shared" si="51"/>
        <v>9.1096418425324686</v>
      </c>
      <c r="M565" s="31">
        <f t="shared" si="52"/>
        <v>245.53571428571431</v>
      </c>
      <c r="N565" s="31">
        <f t="shared" si="53"/>
        <v>37.101086776859511</v>
      </c>
    </row>
    <row r="566" spans="1:14" x14ac:dyDescent="0.35">
      <c r="A566" s="28">
        <v>41099</v>
      </c>
      <c r="B566" s="27">
        <v>0.59166666666666667</v>
      </c>
      <c r="C566">
        <v>14</v>
      </c>
      <c r="D566" s="25">
        <v>20</v>
      </c>
      <c r="E566" s="25" t="s">
        <v>43</v>
      </c>
      <c r="F566" s="26">
        <v>3072.727272727273</v>
      </c>
      <c r="G566" s="26">
        <v>20</v>
      </c>
      <c r="H566" s="26">
        <v>42000</v>
      </c>
      <c r="I566" s="50">
        <f t="shared" si="49"/>
        <v>362.76618181818185</v>
      </c>
      <c r="J566" s="50" t="str">
        <f t="shared" si="48"/>
        <v>Monday</v>
      </c>
      <c r="K566" s="50">
        <f t="shared" si="50"/>
        <v>33600</v>
      </c>
      <c r="L566" s="31">
        <f t="shared" si="51"/>
        <v>10.796612554112555</v>
      </c>
      <c r="M566" s="31">
        <f t="shared" si="52"/>
        <v>595.2380952380953</v>
      </c>
      <c r="N566" s="31">
        <f t="shared" si="53"/>
        <v>18.138309090909093</v>
      </c>
    </row>
    <row r="567" spans="1:14" x14ac:dyDescent="0.35">
      <c r="A567" s="28">
        <v>41099</v>
      </c>
      <c r="B567" s="27">
        <v>0.59513888888888888</v>
      </c>
      <c r="C567">
        <v>14</v>
      </c>
      <c r="D567" s="25">
        <v>20</v>
      </c>
      <c r="E567" s="25" t="s">
        <v>34</v>
      </c>
      <c r="F567" s="26">
        <v>4109.7727272727279</v>
      </c>
      <c r="G567" s="26">
        <v>16</v>
      </c>
      <c r="H567" s="26">
        <v>70000</v>
      </c>
      <c r="I567" s="50">
        <f t="shared" si="49"/>
        <v>485.19976818181823</v>
      </c>
      <c r="J567" s="50" t="str">
        <f t="shared" si="48"/>
        <v>Monday</v>
      </c>
      <c r="K567" s="50">
        <f t="shared" si="50"/>
        <v>56000</v>
      </c>
      <c r="L567" s="31">
        <f t="shared" si="51"/>
        <v>8.664281574675325</v>
      </c>
      <c r="M567" s="31">
        <f t="shared" si="52"/>
        <v>285.71428571428572</v>
      </c>
      <c r="N567" s="31">
        <f t="shared" si="53"/>
        <v>30.324985511363639</v>
      </c>
    </row>
    <row r="568" spans="1:14" x14ac:dyDescent="0.35">
      <c r="A568" s="28">
        <v>41099</v>
      </c>
      <c r="B568" s="27">
        <v>0.61458333333333337</v>
      </c>
      <c r="C568">
        <v>14</v>
      </c>
      <c r="D568" s="25">
        <v>20</v>
      </c>
      <c r="E568" s="25" t="s">
        <v>34</v>
      </c>
      <c r="F568" s="26">
        <v>4109.7727272727279</v>
      </c>
      <c r="G568" s="26">
        <v>24</v>
      </c>
      <c r="H568" s="26">
        <v>56000</v>
      </c>
      <c r="I568" s="50">
        <f t="shared" si="49"/>
        <v>485.19976818181823</v>
      </c>
      <c r="J568" s="50" t="str">
        <f t="shared" si="48"/>
        <v>Monday</v>
      </c>
      <c r="K568" s="50">
        <f t="shared" si="50"/>
        <v>44800</v>
      </c>
      <c r="L568" s="31">
        <f t="shared" si="51"/>
        <v>10.830351968344157</v>
      </c>
      <c r="M568" s="31">
        <f t="shared" si="52"/>
        <v>535.71428571428578</v>
      </c>
      <c r="N568" s="31">
        <f t="shared" si="53"/>
        <v>20.216657007575758</v>
      </c>
    </row>
    <row r="569" spans="1:14" x14ac:dyDescent="0.35">
      <c r="A569" s="28">
        <v>41099</v>
      </c>
      <c r="B569" s="27">
        <v>0.61875000000000002</v>
      </c>
      <c r="C569">
        <v>14</v>
      </c>
      <c r="D569" s="25">
        <v>20</v>
      </c>
      <c r="E569" s="25" t="s">
        <v>44</v>
      </c>
      <c r="F569" s="26">
        <v>998.63636363636374</v>
      </c>
      <c r="G569" s="26">
        <v>11</v>
      </c>
      <c r="H569" s="26">
        <v>14000</v>
      </c>
      <c r="I569" s="50">
        <f t="shared" si="49"/>
        <v>117.8990090909091</v>
      </c>
      <c r="J569" s="50" t="str">
        <f t="shared" si="48"/>
        <v>Monday</v>
      </c>
      <c r="K569" s="50">
        <f t="shared" si="50"/>
        <v>11200</v>
      </c>
      <c r="L569" s="31">
        <f t="shared" si="51"/>
        <v>10.526697240259741</v>
      </c>
      <c r="M569" s="31">
        <f t="shared" si="52"/>
        <v>982.14285714285722</v>
      </c>
      <c r="N569" s="31">
        <f t="shared" si="53"/>
        <v>10.718091735537191</v>
      </c>
    </row>
    <row r="570" spans="1:14" x14ac:dyDescent="0.35">
      <c r="A570" s="28">
        <v>41099</v>
      </c>
      <c r="B570" s="27">
        <v>0.62291666666666667</v>
      </c>
      <c r="C570">
        <v>14</v>
      </c>
      <c r="D570" s="25">
        <v>20</v>
      </c>
      <c r="E570" s="25" t="s">
        <v>45</v>
      </c>
      <c r="F570" s="26">
        <v>7797.045454545454</v>
      </c>
      <c r="G570" s="26">
        <v>7</v>
      </c>
      <c r="H570" s="26">
        <v>70000</v>
      </c>
      <c r="I570" s="50">
        <f t="shared" si="49"/>
        <v>920.51918636363632</v>
      </c>
      <c r="J570" s="50" t="str">
        <f t="shared" si="48"/>
        <v>Monday</v>
      </c>
      <c r="K570" s="50">
        <f t="shared" si="50"/>
        <v>56000</v>
      </c>
      <c r="L570" s="31">
        <f t="shared" si="51"/>
        <v>16.437842613636363</v>
      </c>
      <c r="M570" s="31">
        <f t="shared" si="52"/>
        <v>125</v>
      </c>
      <c r="N570" s="31">
        <f t="shared" si="53"/>
        <v>131.5027409090909</v>
      </c>
    </row>
    <row r="571" spans="1:14" x14ac:dyDescent="0.35">
      <c r="A571" s="28">
        <v>41099</v>
      </c>
      <c r="B571" s="27">
        <v>0.64027777777777783</v>
      </c>
      <c r="C571">
        <v>15</v>
      </c>
      <c r="D571" s="25">
        <v>20</v>
      </c>
      <c r="E571" s="25" t="s">
        <v>34</v>
      </c>
      <c r="F571" s="26">
        <v>4109.7727272727279</v>
      </c>
      <c r="G571" s="26">
        <v>7</v>
      </c>
      <c r="H571" s="26">
        <v>28000</v>
      </c>
      <c r="I571" s="50">
        <f t="shared" si="49"/>
        <v>485.19976818181823</v>
      </c>
      <c r="J571" s="50" t="str">
        <f t="shared" si="48"/>
        <v>Monday</v>
      </c>
      <c r="K571" s="50">
        <f t="shared" si="50"/>
        <v>22400</v>
      </c>
      <c r="L571" s="31">
        <f t="shared" si="51"/>
        <v>21.660703936688314</v>
      </c>
      <c r="M571" s="31">
        <f t="shared" si="52"/>
        <v>312.5</v>
      </c>
      <c r="N571" s="31">
        <f t="shared" si="53"/>
        <v>69.3142525974026</v>
      </c>
    </row>
    <row r="572" spans="1:14" x14ac:dyDescent="0.35">
      <c r="A572" s="28">
        <v>41099</v>
      </c>
      <c r="B572" s="27">
        <v>0.64930555555555558</v>
      </c>
      <c r="C572">
        <v>15</v>
      </c>
      <c r="D572" s="25">
        <v>20</v>
      </c>
      <c r="E572" s="25" t="s">
        <v>46</v>
      </c>
      <c r="F572" s="26">
        <v>1997.2727272727275</v>
      </c>
      <c r="G572" s="26">
        <v>12</v>
      </c>
      <c r="H572" s="26">
        <v>42000</v>
      </c>
      <c r="I572" s="50">
        <f t="shared" si="49"/>
        <v>235.79801818181821</v>
      </c>
      <c r="J572" s="50" t="str">
        <f t="shared" si="48"/>
        <v>Monday</v>
      </c>
      <c r="K572" s="50">
        <f t="shared" si="50"/>
        <v>33600</v>
      </c>
      <c r="L572" s="31">
        <f t="shared" si="51"/>
        <v>7.0177981601731609</v>
      </c>
      <c r="M572" s="31">
        <f t="shared" si="52"/>
        <v>357.14285714285717</v>
      </c>
      <c r="N572" s="31">
        <f t="shared" si="53"/>
        <v>19.649834848484851</v>
      </c>
    </row>
    <row r="573" spans="1:14" x14ac:dyDescent="0.35">
      <c r="A573" s="28">
        <v>41099</v>
      </c>
      <c r="B573" s="27">
        <v>0.65138888888888891</v>
      </c>
      <c r="C573">
        <v>15</v>
      </c>
      <c r="D573" s="25">
        <v>20</v>
      </c>
      <c r="E573" s="25" t="s">
        <v>51</v>
      </c>
      <c r="F573" s="26">
        <v>1766.8181818181822</v>
      </c>
      <c r="G573" s="26">
        <v>20</v>
      </c>
      <c r="H573" s="26">
        <v>14000</v>
      </c>
      <c r="I573" s="50">
        <f t="shared" si="49"/>
        <v>208.59055454545458</v>
      </c>
      <c r="J573" s="50" t="str">
        <f t="shared" si="48"/>
        <v>Monday</v>
      </c>
      <c r="K573" s="50">
        <f t="shared" si="50"/>
        <v>11200</v>
      </c>
      <c r="L573" s="31">
        <f t="shared" si="51"/>
        <v>18.62415665584416</v>
      </c>
      <c r="M573" s="31">
        <f t="shared" si="52"/>
        <v>1785.7142857142856</v>
      </c>
      <c r="N573" s="31">
        <f t="shared" si="53"/>
        <v>10.429527727272729</v>
      </c>
    </row>
    <row r="574" spans="1:14" x14ac:dyDescent="0.35">
      <c r="A574" s="28">
        <v>41099</v>
      </c>
      <c r="B574" s="27">
        <v>0.66805555555555562</v>
      </c>
      <c r="C574">
        <v>16</v>
      </c>
      <c r="D574" s="25">
        <v>20</v>
      </c>
      <c r="E574" s="25" t="s">
        <v>51</v>
      </c>
      <c r="F574" s="26">
        <v>1766.8181818181822</v>
      </c>
      <c r="G574" s="26">
        <v>15</v>
      </c>
      <c r="H574" s="26">
        <v>14000</v>
      </c>
      <c r="I574" s="50">
        <f t="shared" si="49"/>
        <v>208.59055454545458</v>
      </c>
      <c r="J574" s="50" t="str">
        <f t="shared" si="48"/>
        <v>Monday</v>
      </c>
      <c r="K574" s="50">
        <f t="shared" si="50"/>
        <v>11200</v>
      </c>
      <c r="L574" s="31">
        <f t="shared" si="51"/>
        <v>18.62415665584416</v>
      </c>
      <c r="M574" s="31">
        <f t="shared" si="52"/>
        <v>1339.2857142857142</v>
      </c>
      <c r="N574" s="31">
        <f t="shared" si="53"/>
        <v>13.906036969696972</v>
      </c>
    </row>
    <row r="575" spans="1:14" x14ac:dyDescent="0.35">
      <c r="A575" s="28">
        <v>41099</v>
      </c>
      <c r="B575" s="27">
        <v>0.67291666666666661</v>
      </c>
      <c r="C575">
        <v>16</v>
      </c>
      <c r="D575" s="25">
        <v>20</v>
      </c>
      <c r="E575" s="25" t="s">
        <v>44</v>
      </c>
      <c r="F575" s="26">
        <v>7989.0909090909099</v>
      </c>
      <c r="G575" s="26">
        <v>14</v>
      </c>
      <c r="H575" s="26">
        <v>42000</v>
      </c>
      <c r="I575" s="50">
        <f t="shared" si="49"/>
        <v>943.19207272727283</v>
      </c>
      <c r="J575" s="50" t="str">
        <f t="shared" si="48"/>
        <v>Monday</v>
      </c>
      <c r="K575" s="50">
        <f t="shared" si="50"/>
        <v>33600</v>
      </c>
      <c r="L575" s="31">
        <f t="shared" si="51"/>
        <v>28.071192640692644</v>
      </c>
      <c r="M575" s="31">
        <f t="shared" si="52"/>
        <v>416.66666666666669</v>
      </c>
      <c r="N575" s="31">
        <f t="shared" si="53"/>
        <v>67.370862337662345</v>
      </c>
    </row>
    <row r="576" spans="1:14" x14ac:dyDescent="0.35">
      <c r="A576" s="28">
        <v>41099</v>
      </c>
      <c r="B576" s="27">
        <v>0.68055555555555547</v>
      </c>
      <c r="C576">
        <v>16</v>
      </c>
      <c r="D576" s="25">
        <v>20</v>
      </c>
      <c r="E576" s="25" t="s">
        <v>34</v>
      </c>
      <c r="F576" s="26">
        <v>7374.545454545455</v>
      </c>
      <c r="G576" s="26">
        <v>28</v>
      </c>
      <c r="H576" s="26">
        <v>112000</v>
      </c>
      <c r="I576" s="50">
        <f t="shared" si="49"/>
        <v>870.63883636363641</v>
      </c>
      <c r="J576" s="50" t="str">
        <f t="shared" si="48"/>
        <v>Monday</v>
      </c>
      <c r="K576" s="50">
        <f t="shared" si="50"/>
        <v>89600</v>
      </c>
      <c r="L576" s="31">
        <f t="shared" si="51"/>
        <v>9.7169512987013</v>
      </c>
      <c r="M576" s="31">
        <f t="shared" si="52"/>
        <v>312.5</v>
      </c>
      <c r="N576" s="31">
        <f t="shared" si="53"/>
        <v>31.094244155844159</v>
      </c>
    </row>
    <row r="577" spans="1:14" x14ac:dyDescent="0.35">
      <c r="A577" s="28">
        <v>41099</v>
      </c>
      <c r="B577" s="27">
        <v>0.68888888888888899</v>
      </c>
      <c r="C577">
        <v>16</v>
      </c>
      <c r="D577" s="25">
        <v>20</v>
      </c>
      <c r="E577" s="25" t="s">
        <v>51</v>
      </c>
      <c r="F577" s="26">
        <v>883.40909090909111</v>
      </c>
      <c r="G577" s="26">
        <v>9</v>
      </c>
      <c r="H577" s="26">
        <v>14000</v>
      </c>
      <c r="I577" s="50">
        <f t="shared" si="49"/>
        <v>104.29527727272729</v>
      </c>
      <c r="J577" s="50" t="str">
        <f t="shared" si="48"/>
        <v>Monday</v>
      </c>
      <c r="K577" s="50">
        <f t="shared" si="50"/>
        <v>11200</v>
      </c>
      <c r="L577" s="31">
        <f t="shared" si="51"/>
        <v>9.3120783279220802</v>
      </c>
      <c r="M577" s="31">
        <f t="shared" si="52"/>
        <v>803.57142857142856</v>
      </c>
      <c r="N577" s="31">
        <f t="shared" si="53"/>
        <v>11.588364141414143</v>
      </c>
    </row>
    <row r="578" spans="1:14" x14ac:dyDescent="0.35">
      <c r="A578" s="28">
        <v>41099</v>
      </c>
      <c r="B578" s="27">
        <v>0.69166666666666676</v>
      </c>
      <c r="C578">
        <v>16</v>
      </c>
      <c r="D578" s="25">
        <v>20</v>
      </c>
      <c r="E578" s="25" t="s">
        <v>46</v>
      </c>
      <c r="F578" s="26">
        <v>4993.1818181818189</v>
      </c>
      <c r="G578" s="26">
        <v>62</v>
      </c>
      <c r="H578" s="26">
        <v>126000</v>
      </c>
      <c r="I578" s="50">
        <f t="shared" si="49"/>
        <v>589.49504545454556</v>
      </c>
      <c r="J578" s="50" t="str">
        <f t="shared" ref="J578:J641" si="54">TEXT(A578, "dddd")</f>
        <v>Monday</v>
      </c>
      <c r="K578" s="50">
        <f t="shared" si="50"/>
        <v>100800</v>
      </c>
      <c r="L578" s="31">
        <f t="shared" si="51"/>
        <v>5.8481651334776341</v>
      </c>
      <c r="M578" s="31">
        <f t="shared" si="52"/>
        <v>615.07936507936506</v>
      </c>
      <c r="N578" s="31">
        <f t="shared" si="53"/>
        <v>9.5079846041055731</v>
      </c>
    </row>
    <row r="579" spans="1:14" x14ac:dyDescent="0.35">
      <c r="A579" s="28">
        <v>41099</v>
      </c>
      <c r="B579" s="27">
        <v>0.69444444444444453</v>
      </c>
      <c r="C579">
        <v>16</v>
      </c>
      <c r="D579" s="25">
        <v>20</v>
      </c>
      <c r="E579" s="25" t="s">
        <v>44</v>
      </c>
      <c r="F579" s="26">
        <v>2995.9090909090905</v>
      </c>
      <c r="G579" s="26">
        <v>5</v>
      </c>
      <c r="H579" s="26">
        <v>14000</v>
      </c>
      <c r="I579" s="50">
        <f t="shared" ref="I579:I642" si="55">F579 * 0.11806</f>
        <v>353.69702727272721</v>
      </c>
      <c r="J579" s="50" t="str">
        <f t="shared" si="54"/>
        <v>Monday</v>
      </c>
      <c r="K579" s="50">
        <f t="shared" ref="K579:K642" si="56">IF(D579=20, H579*0.8, H579)</f>
        <v>11200</v>
      </c>
      <c r="L579" s="31">
        <f t="shared" ref="L579:L642" si="57">(I579/K579) * 1000</f>
        <v>31.580091720779219</v>
      </c>
      <c r="M579" s="31">
        <f t="shared" ref="M579:M642" si="58">(G579/K579)*1000000</f>
        <v>446.42857142857139</v>
      </c>
      <c r="N579" s="31">
        <f t="shared" ref="N579:N642" si="59" xml:space="preserve"> I579 / G579</f>
        <v>70.739405454545448</v>
      </c>
    </row>
    <row r="580" spans="1:14" x14ac:dyDescent="0.35">
      <c r="A580" s="28">
        <v>41099</v>
      </c>
      <c r="B580" s="27">
        <v>0.70277777777777783</v>
      </c>
      <c r="C580">
        <v>16</v>
      </c>
      <c r="D580" s="25">
        <v>20</v>
      </c>
      <c r="E580" s="25" t="s">
        <v>34</v>
      </c>
      <c r="F580" s="26">
        <v>4109.7727272727279</v>
      </c>
      <c r="G580" s="26">
        <v>13</v>
      </c>
      <c r="H580" s="26">
        <v>112000</v>
      </c>
      <c r="I580" s="50">
        <f t="shared" si="55"/>
        <v>485.19976818181823</v>
      </c>
      <c r="J580" s="50" t="str">
        <f t="shared" si="54"/>
        <v>Monday</v>
      </c>
      <c r="K580" s="50">
        <f t="shared" si="56"/>
        <v>89600</v>
      </c>
      <c r="L580" s="31">
        <f t="shared" si="57"/>
        <v>5.4151759841720786</v>
      </c>
      <c r="M580" s="31">
        <f t="shared" si="58"/>
        <v>145.08928571428572</v>
      </c>
      <c r="N580" s="31">
        <f t="shared" si="59"/>
        <v>37.323059090909098</v>
      </c>
    </row>
    <row r="581" spans="1:14" x14ac:dyDescent="0.35">
      <c r="A581" s="28">
        <v>41099</v>
      </c>
      <c r="B581" s="27">
        <v>0.70624999999999993</v>
      </c>
      <c r="C581">
        <v>16</v>
      </c>
      <c r="D581" s="25">
        <v>20</v>
      </c>
      <c r="E581" s="25" t="s">
        <v>45</v>
      </c>
      <c r="F581" s="26">
        <v>4340.2272727272721</v>
      </c>
      <c r="G581" s="26">
        <v>16</v>
      </c>
      <c r="H581" s="26">
        <v>42000</v>
      </c>
      <c r="I581" s="50">
        <f t="shared" si="55"/>
        <v>512.40723181818169</v>
      </c>
      <c r="J581" s="50" t="str">
        <f t="shared" si="54"/>
        <v>Monday</v>
      </c>
      <c r="K581" s="50">
        <f t="shared" si="56"/>
        <v>33600</v>
      </c>
      <c r="L581" s="31">
        <f t="shared" si="57"/>
        <v>15.250215232683979</v>
      </c>
      <c r="M581" s="31">
        <f t="shared" si="58"/>
        <v>476.1904761904762</v>
      </c>
      <c r="N581" s="31">
        <f t="shared" si="59"/>
        <v>32.025451988636355</v>
      </c>
    </row>
    <row r="582" spans="1:14" x14ac:dyDescent="0.35">
      <c r="A582" s="28">
        <v>41099</v>
      </c>
      <c r="B582" s="27">
        <v>0.70833333333333337</v>
      </c>
      <c r="C582">
        <v>17</v>
      </c>
      <c r="D582" s="25">
        <v>20</v>
      </c>
      <c r="E582" s="25" t="s">
        <v>46</v>
      </c>
      <c r="F582" s="26">
        <v>5991.8181818181811</v>
      </c>
      <c r="G582" s="26">
        <v>20</v>
      </c>
      <c r="H582" s="26">
        <v>168000</v>
      </c>
      <c r="I582" s="50">
        <f t="shared" si="55"/>
        <v>707.39405454545442</v>
      </c>
      <c r="J582" s="50" t="str">
        <f t="shared" si="54"/>
        <v>Monday</v>
      </c>
      <c r="K582" s="50">
        <f t="shared" si="56"/>
        <v>134400</v>
      </c>
      <c r="L582" s="31">
        <f t="shared" si="57"/>
        <v>5.2633486201298698</v>
      </c>
      <c r="M582" s="31">
        <f t="shared" si="58"/>
        <v>148.80952380952382</v>
      </c>
      <c r="N582" s="31">
        <f t="shared" si="59"/>
        <v>35.369702727272724</v>
      </c>
    </row>
    <row r="583" spans="1:14" x14ac:dyDescent="0.35">
      <c r="A583" s="28">
        <v>41099</v>
      </c>
      <c r="B583" s="27">
        <v>0.72569444444444453</v>
      </c>
      <c r="C583">
        <v>17</v>
      </c>
      <c r="D583" s="25">
        <v>20</v>
      </c>
      <c r="E583" s="25" t="s">
        <v>46</v>
      </c>
      <c r="F583" s="26">
        <v>3994.545454545455</v>
      </c>
      <c r="G583" s="26">
        <v>27</v>
      </c>
      <c r="H583" s="26">
        <v>140000</v>
      </c>
      <c r="I583" s="50">
        <f t="shared" si="55"/>
        <v>471.59603636363641</v>
      </c>
      <c r="J583" s="50" t="str">
        <f t="shared" si="54"/>
        <v>Monday</v>
      </c>
      <c r="K583" s="50">
        <f t="shared" si="56"/>
        <v>112000</v>
      </c>
      <c r="L583" s="31">
        <f t="shared" si="57"/>
        <v>4.2106788961038966</v>
      </c>
      <c r="M583" s="31">
        <f t="shared" si="58"/>
        <v>241.07142857142858</v>
      </c>
      <c r="N583" s="31">
        <f t="shared" si="59"/>
        <v>17.466519865319867</v>
      </c>
    </row>
    <row r="584" spans="1:14" x14ac:dyDescent="0.35">
      <c r="A584" s="28">
        <v>41099</v>
      </c>
      <c r="B584" s="27">
        <v>0.72986111111111107</v>
      </c>
      <c r="C584">
        <v>17</v>
      </c>
      <c r="D584" s="25">
        <v>20</v>
      </c>
      <c r="E584" s="25" t="s">
        <v>35</v>
      </c>
      <c r="F584" s="26">
        <v>768.18181818181824</v>
      </c>
      <c r="G584" s="26">
        <v>7</v>
      </c>
      <c r="H584" s="26">
        <v>28000</v>
      </c>
      <c r="I584" s="50">
        <f t="shared" si="55"/>
        <v>90.691545454545462</v>
      </c>
      <c r="J584" s="50" t="str">
        <f t="shared" si="54"/>
        <v>Monday</v>
      </c>
      <c r="K584" s="50">
        <f t="shared" si="56"/>
        <v>22400</v>
      </c>
      <c r="L584" s="31">
        <f t="shared" si="57"/>
        <v>4.0487297077922086</v>
      </c>
      <c r="M584" s="31">
        <f t="shared" si="58"/>
        <v>312.5</v>
      </c>
      <c r="N584" s="31">
        <f t="shared" si="59"/>
        <v>12.955935064935066</v>
      </c>
    </row>
    <row r="585" spans="1:14" x14ac:dyDescent="0.35">
      <c r="A585" s="28">
        <v>41099</v>
      </c>
      <c r="B585" s="27">
        <v>0.73263888888888884</v>
      </c>
      <c r="C585">
        <v>17</v>
      </c>
      <c r="D585" s="25">
        <v>20</v>
      </c>
      <c r="E585" s="25" t="s">
        <v>44</v>
      </c>
      <c r="F585" s="26">
        <v>3994.545454545455</v>
      </c>
      <c r="G585" s="26">
        <v>22</v>
      </c>
      <c r="H585" s="26">
        <v>28000</v>
      </c>
      <c r="I585" s="50">
        <f t="shared" si="55"/>
        <v>471.59603636363641</v>
      </c>
      <c r="J585" s="50" t="str">
        <f t="shared" si="54"/>
        <v>Monday</v>
      </c>
      <c r="K585" s="50">
        <f t="shared" si="56"/>
        <v>22400</v>
      </c>
      <c r="L585" s="31">
        <f t="shared" si="57"/>
        <v>21.053394480519483</v>
      </c>
      <c r="M585" s="31">
        <f t="shared" si="58"/>
        <v>982.14285714285722</v>
      </c>
      <c r="N585" s="31">
        <f t="shared" si="59"/>
        <v>21.436183471074383</v>
      </c>
    </row>
    <row r="586" spans="1:14" x14ac:dyDescent="0.35">
      <c r="A586" s="28">
        <v>41099</v>
      </c>
      <c r="B586" s="27">
        <v>0.73819444444444438</v>
      </c>
      <c r="C586">
        <v>17</v>
      </c>
      <c r="D586" s="25">
        <v>20</v>
      </c>
      <c r="E586" s="25" t="s">
        <v>51</v>
      </c>
      <c r="F586" s="26">
        <v>883.40909090909111</v>
      </c>
      <c r="G586" s="26">
        <v>12</v>
      </c>
      <c r="H586" s="26">
        <v>14000</v>
      </c>
      <c r="I586" s="50">
        <f t="shared" si="55"/>
        <v>104.29527727272729</v>
      </c>
      <c r="J586" s="50" t="str">
        <f t="shared" si="54"/>
        <v>Monday</v>
      </c>
      <c r="K586" s="50">
        <f t="shared" si="56"/>
        <v>11200</v>
      </c>
      <c r="L586" s="31">
        <f t="shared" si="57"/>
        <v>9.3120783279220802</v>
      </c>
      <c r="M586" s="31">
        <f t="shared" si="58"/>
        <v>1071.4285714285716</v>
      </c>
      <c r="N586" s="31">
        <f t="shared" si="59"/>
        <v>8.6912731060606081</v>
      </c>
    </row>
    <row r="587" spans="1:14" x14ac:dyDescent="0.35">
      <c r="A587" s="28">
        <v>41099</v>
      </c>
      <c r="B587" s="27">
        <v>0.74236111111111114</v>
      </c>
      <c r="C587">
        <v>17</v>
      </c>
      <c r="D587" s="25">
        <v>20</v>
      </c>
      <c r="E587" s="25" t="s">
        <v>34</v>
      </c>
      <c r="F587" s="26">
        <v>12290.909090909092</v>
      </c>
      <c r="G587" s="26">
        <v>37</v>
      </c>
      <c r="H587" s="26">
        <v>224000</v>
      </c>
      <c r="I587" s="50">
        <f t="shared" si="55"/>
        <v>1451.0647272727274</v>
      </c>
      <c r="J587" s="50" t="str">
        <f t="shared" si="54"/>
        <v>Monday</v>
      </c>
      <c r="K587" s="50">
        <f t="shared" si="56"/>
        <v>179200</v>
      </c>
      <c r="L587" s="31">
        <f t="shared" si="57"/>
        <v>8.0974594155844173</v>
      </c>
      <c r="M587" s="31">
        <f t="shared" si="58"/>
        <v>206.47321428571431</v>
      </c>
      <c r="N587" s="31">
        <f t="shared" si="59"/>
        <v>39.217965601965602</v>
      </c>
    </row>
    <row r="588" spans="1:14" x14ac:dyDescent="0.35">
      <c r="A588" s="28">
        <v>41099</v>
      </c>
      <c r="B588" s="27">
        <v>0.74375000000000002</v>
      </c>
      <c r="C588">
        <v>17</v>
      </c>
      <c r="D588" s="25">
        <v>20</v>
      </c>
      <c r="E588" s="25" t="s">
        <v>41</v>
      </c>
      <c r="F588" s="26">
        <v>31188.181818181816</v>
      </c>
      <c r="G588" s="26">
        <v>115</v>
      </c>
      <c r="H588" s="26">
        <v>812000</v>
      </c>
      <c r="I588" s="50">
        <f t="shared" si="55"/>
        <v>3682.0767454545453</v>
      </c>
      <c r="J588" s="50" t="str">
        <f t="shared" si="54"/>
        <v>Monday</v>
      </c>
      <c r="K588" s="50">
        <f t="shared" si="56"/>
        <v>649600</v>
      </c>
      <c r="L588" s="31">
        <f t="shared" si="57"/>
        <v>5.6682215909090914</v>
      </c>
      <c r="M588" s="31">
        <f t="shared" si="58"/>
        <v>177.03201970443348</v>
      </c>
      <c r="N588" s="31">
        <f t="shared" si="59"/>
        <v>32.018058656126478</v>
      </c>
    </row>
    <row r="589" spans="1:14" x14ac:dyDescent="0.35">
      <c r="A589" s="28">
        <v>41099</v>
      </c>
      <c r="B589" s="27">
        <v>0.74513888888888891</v>
      </c>
      <c r="C589">
        <v>17</v>
      </c>
      <c r="D589" s="25">
        <v>20</v>
      </c>
      <c r="E589" s="25" t="s">
        <v>43</v>
      </c>
      <c r="F589" s="26">
        <v>768.18181818181824</v>
      </c>
      <c r="G589" s="26">
        <v>8</v>
      </c>
      <c r="H589" s="26">
        <v>42000</v>
      </c>
      <c r="I589" s="50">
        <f t="shared" si="55"/>
        <v>90.691545454545462</v>
      </c>
      <c r="J589" s="50" t="str">
        <f t="shared" si="54"/>
        <v>Monday</v>
      </c>
      <c r="K589" s="50">
        <f t="shared" si="56"/>
        <v>33600</v>
      </c>
      <c r="L589" s="31">
        <f t="shared" si="57"/>
        <v>2.6991531385281387</v>
      </c>
      <c r="M589" s="31">
        <f t="shared" si="58"/>
        <v>238.0952380952381</v>
      </c>
      <c r="N589" s="31">
        <f t="shared" si="59"/>
        <v>11.336443181818183</v>
      </c>
    </row>
    <row r="590" spans="1:14" x14ac:dyDescent="0.35">
      <c r="A590" s="28">
        <v>41099</v>
      </c>
      <c r="B590" s="27">
        <v>0.74513888888888891</v>
      </c>
      <c r="C590">
        <v>17</v>
      </c>
      <c r="D590" s="25">
        <v>20</v>
      </c>
      <c r="E590" s="25" t="s">
        <v>46</v>
      </c>
      <c r="F590" s="26">
        <v>5991.8181818181811</v>
      </c>
      <c r="G590" s="26">
        <v>64</v>
      </c>
      <c r="H590" s="26">
        <v>224000</v>
      </c>
      <c r="I590" s="50">
        <f t="shared" si="55"/>
        <v>707.39405454545442</v>
      </c>
      <c r="J590" s="50" t="str">
        <f t="shared" si="54"/>
        <v>Monday</v>
      </c>
      <c r="K590" s="50">
        <f t="shared" si="56"/>
        <v>179200</v>
      </c>
      <c r="L590" s="31">
        <f t="shared" si="57"/>
        <v>3.9475114650974024</v>
      </c>
      <c r="M590" s="31">
        <f t="shared" si="58"/>
        <v>357.14285714285717</v>
      </c>
      <c r="N590" s="31">
        <f t="shared" si="59"/>
        <v>11.053032102272725</v>
      </c>
    </row>
    <row r="591" spans="1:14" x14ac:dyDescent="0.35">
      <c r="A591" s="28">
        <v>41099</v>
      </c>
      <c r="B591" s="27">
        <v>0.74861111111111101</v>
      </c>
      <c r="C591">
        <v>17</v>
      </c>
      <c r="D591" s="25">
        <v>20</v>
      </c>
      <c r="E591" s="25" t="s">
        <v>44</v>
      </c>
      <c r="F591" s="26">
        <v>5991.8181818181811</v>
      </c>
      <c r="G591" s="26">
        <v>5</v>
      </c>
      <c r="H591" s="26">
        <v>42000</v>
      </c>
      <c r="I591" s="50">
        <f t="shared" si="55"/>
        <v>707.39405454545442</v>
      </c>
      <c r="J591" s="50" t="str">
        <f t="shared" si="54"/>
        <v>Monday</v>
      </c>
      <c r="K591" s="50">
        <f t="shared" si="56"/>
        <v>33600</v>
      </c>
      <c r="L591" s="31">
        <f t="shared" si="57"/>
        <v>21.053394480519479</v>
      </c>
      <c r="M591" s="31">
        <f t="shared" si="58"/>
        <v>148.80952380952382</v>
      </c>
      <c r="N591" s="31">
        <f t="shared" si="59"/>
        <v>141.4788109090909</v>
      </c>
    </row>
    <row r="592" spans="1:14" x14ac:dyDescent="0.35">
      <c r="A592" s="28">
        <v>41099</v>
      </c>
      <c r="B592" s="27">
        <v>0.78333333333333333</v>
      </c>
      <c r="C592">
        <v>18</v>
      </c>
      <c r="D592" s="25">
        <v>20</v>
      </c>
      <c r="E592" s="25" t="s">
        <v>43</v>
      </c>
      <c r="F592" s="26">
        <v>5377.2727272727279</v>
      </c>
      <c r="G592" s="26">
        <v>29</v>
      </c>
      <c r="H592" s="26">
        <v>56000</v>
      </c>
      <c r="I592" s="50">
        <f t="shared" si="55"/>
        <v>634.84081818181824</v>
      </c>
      <c r="J592" s="50" t="str">
        <f t="shared" si="54"/>
        <v>Monday</v>
      </c>
      <c r="K592" s="50">
        <f t="shared" si="56"/>
        <v>44800</v>
      </c>
      <c r="L592" s="31">
        <f t="shared" si="57"/>
        <v>14.170553977272728</v>
      </c>
      <c r="M592" s="31">
        <f t="shared" si="58"/>
        <v>647.32142857142856</v>
      </c>
      <c r="N592" s="31">
        <f t="shared" si="59"/>
        <v>21.891062695924767</v>
      </c>
    </row>
    <row r="593" spans="1:14" x14ac:dyDescent="0.35">
      <c r="A593" s="28">
        <v>41099</v>
      </c>
      <c r="B593" s="27">
        <v>0.78333333333333333</v>
      </c>
      <c r="C593">
        <v>18</v>
      </c>
      <c r="D593" s="25">
        <v>20</v>
      </c>
      <c r="E593" s="25" t="s">
        <v>51</v>
      </c>
      <c r="F593" s="26">
        <v>883.40909090909111</v>
      </c>
      <c r="G593" s="26">
        <v>5</v>
      </c>
      <c r="H593" s="26">
        <v>42000</v>
      </c>
      <c r="I593" s="50">
        <f t="shared" si="55"/>
        <v>104.29527727272729</v>
      </c>
      <c r="J593" s="50" t="str">
        <f t="shared" si="54"/>
        <v>Monday</v>
      </c>
      <c r="K593" s="50">
        <f t="shared" si="56"/>
        <v>33600</v>
      </c>
      <c r="L593" s="31">
        <f t="shared" si="57"/>
        <v>3.1040261093073598</v>
      </c>
      <c r="M593" s="31">
        <f t="shared" si="58"/>
        <v>148.80952380952382</v>
      </c>
      <c r="N593" s="31">
        <f t="shared" si="59"/>
        <v>20.859055454545459</v>
      </c>
    </row>
    <row r="594" spans="1:14" x14ac:dyDescent="0.35">
      <c r="A594" s="28">
        <v>41099</v>
      </c>
      <c r="B594" s="27">
        <v>0.78611111111111109</v>
      </c>
      <c r="C594">
        <v>18</v>
      </c>
      <c r="D594" s="25">
        <v>20</v>
      </c>
      <c r="E594" s="25" t="s">
        <v>49</v>
      </c>
      <c r="F594" s="26">
        <v>1536.3636363636365</v>
      </c>
      <c r="G594" s="26">
        <v>7</v>
      </c>
      <c r="H594" s="26">
        <v>28000</v>
      </c>
      <c r="I594" s="50">
        <f t="shared" si="55"/>
        <v>181.38309090909092</v>
      </c>
      <c r="J594" s="50" t="str">
        <f t="shared" si="54"/>
        <v>Monday</v>
      </c>
      <c r="K594" s="50">
        <f t="shared" si="56"/>
        <v>22400</v>
      </c>
      <c r="L594" s="31">
        <f t="shared" si="57"/>
        <v>8.0974594155844173</v>
      </c>
      <c r="M594" s="31">
        <f t="shared" si="58"/>
        <v>312.5</v>
      </c>
      <c r="N594" s="31">
        <f t="shared" si="59"/>
        <v>25.911870129870131</v>
      </c>
    </row>
    <row r="595" spans="1:14" x14ac:dyDescent="0.35">
      <c r="A595" s="28">
        <v>41099</v>
      </c>
      <c r="B595" s="27">
        <v>0.80069444444444438</v>
      </c>
      <c r="C595">
        <v>19</v>
      </c>
      <c r="D595" s="25">
        <v>20</v>
      </c>
      <c r="E595" s="25" t="s">
        <v>51</v>
      </c>
      <c r="F595" s="26">
        <v>3533.6363636363644</v>
      </c>
      <c r="G595" s="26">
        <v>0</v>
      </c>
      <c r="H595" s="26">
        <v>42000</v>
      </c>
      <c r="I595" s="50">
        <f t="shared" si="55"/>
        <v>417.18110909090916</v>
      </c>
      <c r="J595" s="50" t="str">
        <f t="shared" si="54"/>
        <v>Monday</v>
      </c>
      <c r="K595" s="50">
        <f t="shared" si="56"/>
        <v>33600</v>
      </c>
      <c r="L595" s="31">
        <f t="shared" si="57"/>
        <v>12.416104437229439</v>
      </c>
      <c r="M595" s="31">
        <f t="shared" si="58"/>
        <v>0</v>
      </c>
      <c r="N595" s="31" t="e">
        <f t="shared" si="59"/>
        <v>#DIV/0!</v>
      </c>
    </row>
    <row r="596" spans="1:14" x14ac:dyDescent="0.35">
      <c r="A596" s="28">
        <v>41099</v>
      </c>
      <c r="B596" s="27">
        <v>0.8041666666666667</v>
      </c>
      <c r="C596">
        <v>19</v>
      </c>
      <c r="D596" s="25">
        <v>20</v>
      </c>
      <c r="E596" s="25" t="s">
        <v>43</v>
      </c>
      <c r="F596" s="26">
        <v>3072.727272727273</v>
      </c>
      <c r="G596" s="26">
        <v>3</v>
      </c>
      <c r="H596" s="26">
        <v>42000</v>
      </c>
      <c r="I596" s="50">
        <f t="shared" si="55"/>
        <v>362.76618181818185</v>
      </c>
      <c r="J596" s="50" t="str">
        <f t="shared" si="54"/>
        <v>Monday</v>
      </c>
      <c r="K596" s="50">
        <f t="shared" si="56"/>
        <v>33600</v>
      </c>
      <c r="L596" s="31">
        <f t="shared" si="57"/>
        <v>10.796612554112555</v>
      </c>
      <c r="M596" s="31">
        <f t="shared" si="58"/>
        <v>89.285714285714292</v>
      </c>
      <c r="N596" s="31">
        <f t="shared" si="59"/>
        <v>120.92206060606061</v>
      </c>
    </row>
    <row r="597" spans="1:14" x14ac:dyDescent="0.35">
      <c r="A597" s="28">
        <v>41099</v>
      </c>
      <c r="B597" s="27">
        <v>0.80694444444444446</v>
      </c>
      <c r="C597">
        <v>19</v>
      </c>
      <c r="D597" s="25">
        <v>20</v>
      </c>
      <c r="E597" s="25" t="s">
        <v>41</v>
      </c>
      <c r="F597" s="26">
        <v>41597.045454545449</v>
      </c>
      <c r="G597" s="26">
        <v>121</v>
      </c>
      <c r="H597" s="26">
        <v>644000</v>
      </c>
      <c r="I597" s="50">
        <f t="shared" si="55"/>
        <v>4910.9471863636354</v>
      </c>
      <c r="J597" s="50" t="str">
        <f t="shared" si="54"/>
        <v>Monday</v>
      </c>
      <c r="K597" s="50">
        <f t="shared" si="56"/>
        <v>515200</v>
      </c>
      <c r="L597" s="31">
        <f t="shared" si="57"/>
        <v>9.53211798595426</v>
      </c>
      <c r="M597" s="31">
        <f t="shared" si="58"/>
        <v>234.86024844720495</v>
      </c>
      <c r="N597" s="31">
        <f t="shared" si="59"/>
        <v>40.586340383170544</v>
      </c>
    </row>
    <row r="598" spans="1:14" x14ac:dyDescent="0.35">
      <c r="A598" s="28">
        <v>41099</v>
      </c>
      <c r="B598" s="27">
        <v>0.81041666666666667</v>
      </c>
      <c r="C598">
        <v>19</v>
      </c>
      <c r="D598" s="25">
        <v>20</v>
      </c>
      <c r="E598" s="25" t="s">
        <v>45</v>
      </c>
      <c r="F598" s="26">
        <v>26924.772727272728</v>
      </c>
      <c r="G598" s="26">
        <v>33</v>
      </c>
      <c r="H598" s="26">
        <v>322000</v>
      </c>
      <c r="I598" s="50">
        <f t="shared" si="55"/>
        <v>3178.7386681818184</v>
      </c>
      <c r="J598" s="50" t="str">
        <f t="shared" si="54"/>
        <v>Monday</v>
      </c>
      <c r="K598" s="50">
        <f t="shared" si="56"/>
        <v>257600</v>
      </c>
      <c r="L598" s="31">
        <f t="shared" si="57"/>
        <v>12.339824022444947</v>
      </c>
      <c r="M598" s="31">
        <f t="shared" si="58"/>
        <v>128.10559006211179</v>
      </c>
      <c r="N598" s="31">
        <f t="shared" si="59"/>
        <v>96.325414187327837</v>
      </c>
    </row>
    <row r="599" spans="1:14" x14ac:dyDescent="0.35">
      <c r="A599" s="28">
        <v>41099</v>
      </c>
      <c r="B599" s="27">
        <v>0.81736111111111109</v>
      </c>
      <c r="C599">
        <v>19</v>
      </c>
      <c r="D599" s="25">
        <v>20</v>
      </c>
      <c r="E599" s="25" t="s">
        <v>51</v>
      </c>
      <c r="F599" s="26">
        <v>883.40909090909111</v>
      </c>
      <c r="G599" s="26">
        <v>1</v>
      </c>
      <c r="H599" s="26">
        <v>14000</v>
      </c>
      <c r="I599" s="50">
        <f t="shared" si="55"/>
        <v>104.29527727272729</v>
      </c>
      <c r="J599" s="50" t="str">
        <f t="shared" si="54"/>
        <v>Monday</v>
      </c>
      <c r="K599" s="50">
        <f t="shared" si="56"/>
        <v>11200</v>
      </c>
      <c r="L599" s="31">
        <f t="shared" si="57"/>
        <v>9.3120783279220802</v>
      </c>
      <c r="M599" s="31">
        <f t="shared" si="58"/>
        <v>89.285714285714292</v>
      </c>
      <c r="N599" s="31">
        <f t="shared" si="59"/>
        <v>104.29527727272729</v>
      </c>
    </row>
    <row r="600" spans="1:14" x14ac:dyDescent="0.35">
      <c r="A600" s="28">
        <v>41099</v>
      </c>
      <c r="B600" s="27">
        <v>0.82916666666666661</v>
      </c>
      <c r="C600">
        <v>19</v>
      </c>
      <c r="D600" s="25">
        <v>20</v>
      </c>
      <c r="E600" s="25" t="s">
        <v>36</v>
      </c>
      <c r="F600" s="26">
        <v>1536.3636363636365</v>
      </c>
      <c r="G600" s="26">
        <v>3</v>
      </c>
      <c r="H600" s="26">
        <v>28000</v>
      </c>
      <c r="I600" s="50">
        <f t="shared" si="55"/>
        <v>181.38309090909092</v>
      </c>
      <c r="J600" s="50" t="str">
        <f t="shared" si="54"/>
        <v>Monday</v>
      </c>
      <c r="K600" s="50">
        <f t="shared" si="56"/>
        <v>22400</v>
      </c>
      <c r="L600" s="31">
        <f t="shared" si="57"/>
        <v>8.0974594155844173</v>
      </c>
      <c r="M600" s="31">
        <f t="shared" si="58"/>
        <v>133.92857142857144</v>
      </c>
      <c r="N600" s="31">
        <f t="shared" si="59"/>
        <v>60.461030303030306</v>
      </c>
    </row>
    <row r="601" spans="1:14" x14ac:dyDescent="0.35">
      <c r="A601" s="28">
        <v>41099</v>
      </c>
      <c r="B601" s="27">
        <v>0.8305555555555556</v>
      </c>
      <c r="C601">
        <v>19</v>
      </c>
      <c r="D601" s="25">
        <v>20</v>
      </c>
      <c r="E601" s="25" t="s">
        <v>46</v>
      </c>
      <c r="F601" s="26">
        <v>14825.909090909092</v>
      </c>
      <c r="G601" s="26">
        <v>68</v>
      </c>
      <c r="H601" s="26">
        <v>238000</v>
      </c>
      <c r="I601" s="50">
        <f t="shared" si="55"/>
        <v>1750.3468272727273</v>
      </c>
      <c r="J601" s="50" t="str">
        <f t="shared" si="54"/>
        <v>Monday</v>
      </c>
      <c r="K601" s="50">
        <f t="shared" si="56"/>
        <v>190400</v>
      </c>
      <c r="L601" s="31">
        <f t="shared" si="57"/>
        <v>9.1929980423987772</v>
      </c>
      <c r="M601" s="31">
        <f t="shared" si="58"/>
        <v>357.14285714285717</v>
      </c>
      <c r="N601" s="31">
        <f t="shared" si="59"/>
        <v>25.740394518716577</v>
      </c>
    </row>
    <row r="602" spans="1:14" x14ac:dyDescent="0.35">
      <c r="A602" s="28">
        <v>41099</v>
      </c>
      <c r="B602" s="27">
        <v>0.84791666666666676</v>
      </c>
      <c r="C602">
        <v>20</v>
      </c>
      <c r="D602" s="25">
        <v>20</v>
      </c>
      <c r="E602" s="25" t="s">
        <v>49</v>
      </c>
      <c r="F602" s="26">
        <v>1536.3636363636365</v>
      </c>
      <c r="G602" s="26">
        <v>16</v>
      </c>
      <c r="H602" s="26">
        <v>28000</v>
      </c>
      <c r="I602" s="50">
        <f t="shared" si="55"/>
        <v>181.38309090909092</v>
      </c>
      <c r="J602" s="50" t="str">
        <f t="shared" si="54"/>
        <v>Monday</v>
      </c>
      <c r="K602" s="50">
        <f t="shared" si="56"/>
        <v>22400</v>
      </c>
      <c r="L602" s="31">
        <f t="shared" si="57"/>
        <v>8.0974594155844173</v>
      </c>
      <c r="M602" s="31">
        <f t="shared" si="58"/>
        <v>714.28571428571433</v>
      </c>
      <c r="N602" s="31">
        <f t="shared" si="59"/>
        <v>11.336443181818183</v>
      </c>
    </row>
    <row r="603" spans="1:14" x14ac:dyDescent="0.35">
      <c r="A603" s="28">
        <v>41099</v>
      </c>
      <c r="B603" s="27">
        <v>0.86944444444444446</v>
      </c>
      <c r="C603">
        <v>20</v>
      </c>
      <c r="D603" s="25">
        <v>20</v>
      </c>
      <c r="E603" s="25" t="s">
        <v>50</v>
      </c>
      <c r="F603" s="26">
        <v>8642.0454545454559</v>
      </c>
      <c r="G603" s="26">
        <v>80</v>
      </c>
      <c r="H603" s="26">
        <v>98000</v>
      </c>
      <c r="I603" s="50">
        <f t="shared" si="55"/>
        <v>1020.2798863636365</v>
      </c>
      <c r="J603" s="50" t="str">
        <f t="shared" si="54"/>
        <v>Monday</v>
      </c>
      <c r="K603" s="50">
        <f t="shared" si="56"/>
        <v>78400</v>
      </c>
      <c r="L603" s="31">
        <f t="shared" si="57"/>
        <v>13.013774060760669</v>
      </c>
      <c r="M603" s="31">
        <f t="shared" si="58"/>
        <v>1020.4081632653063</v>
      </c>
      <c r="N603" s="31">
        <f t="shared" si="59"/>
        <v>12.753498579545456</v>
      </c>
    </row>
    <row r="604" spans="1:14" x14ac:dyDescent="0.35">
      <c r="A604" s="28">
        <v>41099</v>
      </c>
      <c r="B604" s="27">
        <v>0.86944444444444446</v>
      </c>
      <c r="C604">
        <v>20</v>
      </c>
      <c r="D604" s="25">
        <v>20</v>
      </c>
      <c r="E604" s="25" t="s">
        <v>40</v>
      </c>
      <c r="F604" s="26">
        <v>1536.3636363636365</v>
      </c>
      <c r="G604" s="26">
        <v>14</v>
      </c>
      <c r="H604" s="26">
        <v>14000</v>
      </c>
      <c r="I604" s="50">
        <f t="shared" si="55"/>
        <v>181.38309090909092</v>
      </c>
      <c r="J604" s="50" t="str">
        <f t="shared" si="54"/>
        <v>Monday</v>
      </c>
      <c r="K604" s="50">
        <f t="shared" si="56"/>
        <v>11200</v>
      </c>
      <c r="L604" s="31">
        <f t="shared" si="57"/>
        <v>16.194918831168835</v>
      </c>
      <c r="M604" s="31">
        <f t="shared" si="58"/>
        <v>1250</v>
      </c>
      <c r="N604" s="31">
        <f t="shared" si="59"/>
        <v>12.955935064935066</v>
      </c>
    </row>
    <row r="605" spans="1:14" x14ac:dyDescent="0.35">
      <c r="A605" s="28">
        <v>41099</v>
      </c>
      <c r="B605" s="27">
        <v>0.87430555555555556</v>
      </c>
      <c r="C605">
        <v>20</v>
      </c>
      <c r="D605" s="25">
        <v>20</v>
      </c>
      <c r="E605" s="25" t="s">
        <v>35</v>
      </c>
      <c r="F605" s="26">
        <v>3072.727272727273</v>
      </c>
      <c r="G605" s="26">
        <v>23</v>
      </c>
      <c r="H605" s="26">
        <v>14000</v>
      </c>
      <c r="I605" s="50">
        <f t="shared" si="55"/>
        <v>362.76618181818185</v>
      </c>
      <c r="J605" s="50" t="str">
        <f t="shared" si="54"/>
        <v>Monday</v>
      </c>
      <c r="K605" s="50">
        <f t="shared" si="56"/>
        <v>11200</v>
      </c>
      <c r="L605" s="31">
        <f t="shared" si="57"/>
        <v>32.389837662337669</v>
      </c>
      <c r="M605" s="31">
        <f t="shared" si="58"/>
        <v>2053.5714285714284</v>
      </c>
      <c r="N605" s="31">
        <f t="shared" si="59"/>
        <v>15.772442687747036</v>
      </c>
    </row>
    <row r="606" spans="1:14" x14ac:dyDescent="0.35">
      <c r="A606" s="28">
        <v>41099</v>
      </c>
      <c r="B606" s="27">
        <v>0.88541666666666663</v>
      </c>
      <c r="C606">
        <v>21</v>
      </c>
      <c r="D606" s="25">
        <v>20</v>
      </c>
      <c r="E606" s="25" t="s">
        <v>43</v>
      </c>
      <c r="F606" s="26">
        <v>3072.727272727273</v>
      </c>
      <c r="G606" s="26">
        <v>23</v>
      </c>
      <c r="H606" s="26">
        <v>28000</v>
      </c>
      <c r="I606" s="50">
        <f t="shared" si="55"/>
        <v>362.76618181818185</v>
      </c>
      <c r="J606" s="50" t="str">
        <f t="shared" si="54"/>
        <v>Monday</v>
      </c>
      <c r="K606" s="50">
        <f t="shared" si="56"/>
        <v>22400</v>
      </c>
      <c r="L606" s="31">
        <f t="shared" si="57"/>
        <v>16.194918831168835</v>
      </c>
      <c r="M606" s="31">
        <f t="shared" si="58"/>
        <v>1026.7857142857142</v>
      </c>
      <c r="N606" s="31">
        <f t="shared" si="59"/>
        <v>15.772442687747036</v>
      </c>
    </row>
    <row r="607" spans="1:14" x14ac:dyDescent="0.35">
      <c r="A607" s="28">
        <v>41099</v>
      </c>
      <c r="B607" s="27">
        <v>0.8965277777777777</v>
      </c>
      <c r="C607">
        <v>21</v>
      </c>
      <c r="D607" s="25">
        <v>20</v>
      </c>
      <c r="E607" s="25" t="s">
        <v>43</v>
      </c>
      <c r="F607" s="26">
        <v>1536.3636363636365</v>
      </c>
      <c r="G607" s="26">
        <v>3</v>
      </c>
      <c r="H607" s="26">
        <v>28000</v>
      </c>
      <c r="I607" s="50">
        <f t="shared" si="55"/>
        <v>181.38309090909092</v>
      </c>
      <c r="J607" s="50" t="str">
        <f t="shared" si="54"/>
        <v>Monday</v>
      </c>
      <c r="K607" s="50">
        <f t="shared" si="56"/>
        <v>22400</v>
      </c>
      <c r="L607" s="31">
        <f t="shared" si="57"/>
        <v>8.0974594155844173</v>
      </c>
      <c r="M607" s="31">
        <f t="shared" si="58"/>
        <v>133.92857142857144</v>
      </c>
      <c r="N607" s="31">
        <f t="shared" si="59"/>
        <v>60.461030303030306</v>
      </c>
    </row>
    <row r="608" spans="1:14" x14ac:dyDescent="0.35">
      <c r="A608" s="28">
        <v>41099</v>
      </c>
      <c r="B608" s="27">
        <v>0.92708333333333337</v>
      </c>
      <c r="C608">
        <v>22</v>
      </c>
      <c r="D608" s="25">
        <v>20</v>
      </c>
      <c r="E608" s="25" t="s">
        <v>43</v>
      </c>
      <c r="F608" s="26">
        <v>3072.727272727273</v>
      </c>
      <c r="G608" s="26">
        <v>3</v>
      </c>
      <c r="H608" s="26">
        <v>28000</v>
      </c>
      <c r="I608" s="50">
        <f t="shared" si="55"/>
        <v>362.76618181818185</v>
      </c>
      <c r="J608" s="50" t="str">
        <f t="shared" si="54"/>
        <v>Monday</v>
      </c>
      <c r="K608" s="50">
        <f t="shared" si="56"/>
        <v>22400</v>
      </c>
      <c r="L608" s="31">
        <f t="shared" si="57"/>
        <v>16.194918831168835</v>
      </c>
      <c r="M608" s="31">
        <f t="shared" si="58"/>
        <v>133.92857142857144</v>
      </c>
      <c r="N608" s="31">
        <f t="shared" si="59"/>
        <v>120.92206060606061</v>
      </c>
    </row>
    <row r="609" spans="1:14" x14ac:dyDescent="0.35">
      <c r="A609" s="28">
        <v>41099</v>
      </c>
      <c r="B609" s="27">
        <v>0.92847222222222225</v>
      </c>
      <c r="C609">
        <v>22</v>
      </c>
      <c r="D609" s="25">
        <v>20</v>
      </c>
      <c r="E609" s="25" t="s">
        <v>34</v>
      </c>
      <c r="F609" s="26">
        <v>92143.409090909088</v>
      </c>
      <c r="G609" s="26">
        <v>201</v>
      </c>
      <c r="H609" s="26">
        <v>672000</v>
      </c>
      <c r="I609" s="50">
        <f t="shared" si="55"/>
        <v>10878.450877272728</v>
      </c>
      <c r="J609" s="50" t="str">
        <f t="shared" si="54"/>
        <v>Monday</v>
      </c>
      <c r="K609" s="50">
        <f t="shared" si="56"/>
        <v>537600</v>
      </c>
      <c r="L609" s="31">
        <f t="shared" si="57"/>
        <v>20.235213685403139</v>
      </c>
      <c r="M609" s="31">
        <f t="shared" si="58"/>
        <v>373.88392857142856</v>
      </c>
      <c r="N609" s="31">
        <f t="shared" si="59"/>
        <v>54.121646155585708</v>
      </c>
    </row>
    <row r="610" spans="1:14" x14ac:dyDescent="0.35">
      <c r="A610" s="28">
        <v>41099</v>
      </c>
      <c r="B610" s="27">
        <v>0.92847222222222225</v>
      </c>
      <c r="C610">
        <v>22</v>
      </c>
      <c r="D610" s="25">
        <v>20</v>
      </c>
      <c r="E610" s="25" t="s">
        <v>49</v>
      </c>
      <c r="F610" s="26">
        <v>768.18181818181824</v>
      </c>
      <c r="G610" s="26">
        <v>2</v>
      </c>
      <c r="H610" s="26">
        <v>14000</v>
      </c>
      <c r="I610" s="50">
        <f t="shared" si="55"/>
        <v>90.691545454545462</v>
      </c>
      <c r="J610" s="50" t="str">
        <f t="shared" si="54"/>
        <v>Monday</v>
      </c>
      <c r="K610" s="50">
        <f t="shared" si="56"/>
        <v>11200</v>
      </c>
      <c r="L610" s="31">
        <f t="shared" si="57"/>
        <v>8.0974594155844173</v>
      </c>
      <c r="M610" s="31">
        <f t="shared" si="58"/>
        <v>178.57142857142858</v>
      </c>
      <c r="N610" s="31">
        <f t="shared" si="59"/>
        <v>45.345772727272731</v>
      </c>
    </row>
    <row r="611" spans="1:14" x14ac:dyDescent="0.35">
      <c r="A611" s="28">
        <v>41099</v>
      </c>
      <c r="B611" s="27">
        <v>0.9506944444444444</v>
      </c>
      <c r="C611">
        <v>22</v>
      </c>
      <c r="D611" s="25">
        <v>20</v>
      </c>
      <c r="E611" s="25" t="s">
        <v>45</v>
      </c>
      <c r="F611" s="26">
        <v>9794.318181818182</v>
      </c>
      <c r="G611" s="26">
        <v>47</v>
      </c>
      <c r="H611" s="26">
        <v>224000</v>
      </c>
      <c r="I611" s="50">
        <f t="shared" si="55"/>
        <v>1156.3172045454546</v>
      </c>
      <c r="J611" s="50" t="str">
        <f t="shared" si="54"/>
        <v>Monday</v>
      </c>
      <c r="K611" s="50">
        <f t="shared" si="56"/>
        <v>179200</v>
      </c>
      <c r="L611" s="31">
        <f t="shared" si="57"/>
        <v>6.4526629717938313</v>
      </c>
      <c r="M611" s="31">
        <f t="shared" si="58"/>
        <v>262.27678571428572</v>
      </c>
      <c r="N611" s="31">
        <f t="shared" si="59"/>
        <v>24.602493713733075</v>
      </c>
    </row>
    <row r="612" spans="1:14" x14ac:dyDescent="0.35">
      <c r="A612" s="28">
        <v>41099</v>
      </c>
      <c r="B612" s="27">
        <v>0.9506944444444444</v>
      </c>
      <c r="C612">
        <v>22</v>
      </c>
      <c r="D612" s="25">
        <v>20</v>
      </c>
      <c r="E612" s="25" t="s">
        <v>49</v>
      </c>
      <c r="F612" s="26">
        <v>1536.3636363636365</v>
      </c>
      <c r="G612" s="26">
        <v>7</v>
      </c>
      <c r="H612" s="26">
        <v>28000</v>
      </c>
      <c r="I612" s="50">
        <f t="shared" si="55"/>
        <v>181.38309090909092</v>
      </c>
      <c r="J612" s="50" t="str">
        <f t="shared" si="54"/>
        <v>Monday</v>
      </c>
      <c r="K612" s="50">
        <f t="shared" si="56"/>
        <v>22400</v>
      </c>
      <c r="L612" s="31">
        <f t="shared" si="57"/>
        <v>8.0974594155844173</v>
      </c>
      <c r="M612" s="31">
        <f t="shared" si="58"/>
        <v>312.5</v>
      </c>
      <c r="N612" s="31">
        <f t="shared" si="59"/>
        <v>25.911870129870131</v>
      </c>
    </row>
    <row r="613" spans="1:14" x14ac:dyDescent="0.35">
      <c r="A613" s="28">
        <v>41099</v>
      </c>
      <c r="B613" s="27">
        <v>0.95277777777777783</v>
      </c>
      <c r="C613">
        <v>22</v>
      </c>
      <c r="D613" s="25">
        <v>20</v>
      </c>
      <c r="E613" s="25" t="s">
        <v>46</v>
      </c>
      <c r="F613" s="26">
        <v>57767.272727272728</v>
      </c>
      <c r="G613" s="26">
        <v>138</v>
      </c>
      <c r="H613" s="26">
        <v>644000</v>
      </c>
      <c r="I613" s="50">
        <f t="shared" si="55"/>
        <v>6820.004218181818</v>
      </c>
      <c r="J613" s="50" t="str">
        <f t="shared" si="54"/>
        <v>Monday</v>
      </c>
      <c r="K613" s="50">
        <f t="shared" si="56"/>
        <v>515200</v>
      </c>
      <c r="L613" s="31">
        <f t="shared" si="57"/>
        <v>13.237585827216263</v>
      </c>
      <c r="M613" s="31">
        <f t="shared" si="58"/>
        <v>267.85714285714289</v>
      </c>
      <c r="N613" s="31">
        <f t="shared" si="59"/>
        <v>49.420320421607379</v>
      </c>
    </row>
    <row r="614" spans="1:14" x14ac:dyDescent="0.35">
      <c r="A614" s="28">
        <v>41099</v>
      </c>
      <c r="B614" s="27">
        <v>0.95416666666666661</v>
      </c>
      <c r="C614">
        <v>22</v>
      </c>
      <c r="D614" s="25">
        <v>20</v>
      </c>
      <c r="E614" s="25" t="s">
        <v>51</v>
      </c>
      <c r="F614" s="26">
        <v>1766.8181818181822</v>
      </c>
      <c r="G614" s="26">
        <v>100</v>
      </c>
      <c r="H614" s="26">
        <v>28000</v>
      </c>
      <c r="I614" s="50">
        <f t="shared" si="55"/>
        <v>208.59055454545458</v>
      </c>
      <c r="J614" s="50" t="str">
        <f t="shared" si="54"/>
        <v>Monday</v>
      </c>
      <c r="K614" s="50">
        <f t="shared" si="56"/>
        <v>22400</v>
      </c>
      <c r="L614" s="31">
        <f t="shared" si="57"/>
        <v>9.3120783279220802</v>
      </c>
      <c r="M614" s="31">
        <f t="shared" si="58"/>
        <v>4464.2857142857138</v>
      </c>
      <c r="N614" s="31">
        <f t="shared" si="59"/>
        <v>2.0859055454545459</v>
      </c>
    </row>
    <row r="615" spans="1:14" x14ac:dyDescent="0.35">
      <c r="A615" s="28">
        <v>41099</v>
      </c>
      <c r="B615" s="27">
        <v>0.98958333333333337</v>
      </c>
      <c r="C615">
        <v>23</v>
      </c>
      <c r="D615" s="25">
        <v>20</v>
      </c>
      <c r="E615" s="25" t="s">
        <v>43</v>
      </c>
      <c r="F615" s="26">
        <v>768.18181818181824</v>
      </c>
      <c r="G615" s="26">
        <v>1</v>
      </c>
      <c r="H615" s="26">
        <v>14000</v>
      </c>
      <c r="I615" s="50">
        <f t="shared" si="55"/>
        <v>90.691545454545462</v>
      </c>
      <c r="J615" s="50" t="str">
        <f t="shared" si="54"/>
        <v>Monday</v>
      </c>
      <c r="K615" s="50">
        <f t="shared" si="56"/>
        <v>11200</v>
      </c>
      <c r="L615" s="31">
        <f t="shared" si="57"/>
        <v>8.0974594155844173</v>
      </c>
      <c r="M615" s="31">
        <f t="shared" si="58"/>
        <v>89.285714285714292</v>
      </c>
      <c r="N615" s="31">
        <f t="shared" si="59"/>
        <v>90.691545454545462</v>
      </c>
    </row>
    <row r="616" spans="1:14" x14ac:dyDescent="0.35">
      <c r="A616" s="28">
        <v>41099</v>
      </c>
      <c r="B616" s="27">
        <v>0.99305555555555547</v>
      </c>
      <c r="C616">
        <v>23</v>
      </c>
      <c r="D616" s="25">
        <v>20</v>
      </c>
      <c r="E616" s="25" t="s">
        <v>51</v>
      </c>
      <c r="F616" s="26">
        <v>7028.8636363636379</v>
      </c>
      <c r="G616" s="26">
        <v>6</v>
      </c>
      <c r="H616" s="26">
        <v>56000</v>
      </c>
      <c r="I616" s="50">
        <f t="shared" si="55"/>
        <v>829.82764090909109</v>
      </c>
      <c r="J616" s="50" t="str">
        <f t="shared" si="54"/>
        <v>Monday</v>
      </c>
      <c r="K616" s="50">
        <f t="shared" si="56"/>
        <v>44800</v>
      </c>
      <c r="L616" s="31">
        <f t="shared" si="57"/>
        <v>18.522938413149355</v>
      </c>
      <c r="M616" s="31">
        <f t="shared" si="58"/>
        <v>133.92857142857144</v>
      </c>
      <c r="N616" s="31">
        <f t="shared" si="59"/>
        <v>138.30460681818184</v>
      </c>
    </row>
    <row r="617" spans="1:14" x14ac:dyDescent="0.35">
      <c r="A617" s="28">
        <v>41100</v>
      </c>
      <c r="B617" s="27">
        <v>2.0833333333333333E-3</v>
      </c>
      <c r="C617">
        <v>0</v>
      </c>
      <c r="D617" s="25">
        <v>20</v>
      </c>
      <c r="E617" s="25" t="s">
        <v>49</v>
      </c>
      <c r="F617" s="26">
        <v>3072.727272727273</v>
      </c>
      <c r="G617" s="26">
        <v>14</v>
      </c>
      <c r="H617" s="26">
        <v>56000</v>
      </c>
      <c r="I617" s="50">
        <f t="shared" si="55"/>
        <v>362.76618181818185</v>
      </c>
      <c r="J617" s="50" t="str">
        <f t="shared" si="54"/>
        <v>Tuesday</v>
      </c>
      <c r="K617" s="50">
        <f t="shared" si="56"/>
        <v>44800</v>
      </c>
      <c r="L617" s="31">
        <f t="shared" si="57"/>
        <v>8.0974594155844173</v>
      </c>
      <c r="M617" s="31">
        <f t="shared" si="58"/>
        <v>312.5</v>
      </c>
      <c r="N617" s="31">
        <f t="shared" si="59"/>
        <v>25.911870129870131</v>
      </c>
    </row>
    <row r="618" spans="1:14" x14ac:dyDescent="0.35">
      <c r="A618" s="28">
        <v>41100</v>
      </c>
      <c r="B618" s="27">
        <v>1.2499999999999999E-2</v>
      </c>
      <c r="C618">
        <v>0</v>
      </c>
      <c r="D618" s="25">
        <v>20</v>
      </c>
      <c r="E618" s="25" t="s">
        <v>51</v>
      </c>
      <c r="F618" s="26">
        <v>7912.2727272727279</v>
      </c>
      <c r="G618" s="26">
        <v>10</v>
      </c>
      <c r="H618" s="26">
        <v>70000</v>
      </c>
      <c r="I618" s="50">
        <f t="shared" si="55"/>
        <v>934.12291818181825</v>
      </c>
      <c r="J618" s="50" t="str">
        <f t="shared" si="54"/>
        <v>Tuesday</v>
      </c>
      <c r="K618" s="50">
        <f t="shared" si="56"/>
        <v>56000</v>
      </c>
      <c r="L618" s="31">
        <f t="shared" si="57"/>
        <v>16.680766396103895</v>
      </c>
      <c r="M618" s="31">
        <f t="shared" si="58"/>
        <v>178.57142857142858</v>
      </c>
      <c r="N618" s="31">
        <f t="shared" si="59"/>
        <v>93.412291818181828</v>
      </c>
    </row>
    <row r="619" spans="1:14" x14ac:dyDescent="0.35">
      <c r="A619" s="28">
        <v>41100</v>
      </c>
      <c r="B619" s="27">
        <v>3.125E-2</v>
      </c>
      <c r="C619">
        <v>0</v>
      </c>
      <c r="D619" s="25">
        <v>20</v>
      </c>
      <c r="E619" s="25" t="s">
        <v>51</v>
      </c>
      <c r="F619" s="26">
        <v>1766.8181818181822</v>
      </c>
      <c r="G619" s="26">
        <v>16</v>
      </c>
      <c r="H619" s="26">
        <v>42000</v>
      </c>
      <c r="I619" s="50">
        <f t="shared" si="55"/>
        <v>208.59055454545458</v>
      </c>
      <c r="J619" s="50" t="str">
        <f t="shared" si="54"/>
        <v>Tuesday</v>
      </c>
      <c r="K619" s="50">
        <f t="shared" si="56"/>
        <v>33600</v>
      </c>
      <c r="L619" s="31">
        <f t="shared" si="57"/>
        <v>6.2080522186147196</v>
      </c>
      <c r="M619" s="31">
        <f t="shared" si="58"/>
        <v>476.1904761904762</v>
      </c>
      <c r="N619" s="31">
        <f t="shared" si="59"/>
        <v>13.036909659090911</v>
      </c>
    </row>
    <row r="620" spans="1:14" x14ac:dyDescent="0.35">
      <c r="A620" s="28">
        <v>41100</v>
      </c>
      <c r="B620" s="27">
        <v>5.7638888888888885E-2</v>
      </c>
      <c r="C620">
        <v>1</v>
      </c>
      <c r="D620" s="25">
        <v>20</v>
      </c>
      <c r="E620" s="25" t="s">
        <v>49</v>
      </c>
      <c r="F620" s="26">
        <v>768.18181818181824</v>
      </c>
      <c r="G620" s="26">
        <v>9</v>
      </c>
      <c r="H620" s="26">
        <v>28000</v>
      </c>
      <c r="I620" s="50">
        <f t="shared" si="55"/>
        <v>90.691545454545462</v>
      </c>
      <c r="J620" s="50" t="str">
        <f t="shared" si="54"/>
        <v>Tuesday</v>
      </c>
      <c r="K620" s="50">
        <f t="shared" si="56"/>
        <v>22400</v>
      </c>
      <c r="L620" s="31">
        <f t="shared" si="57"/>
        <v>4.0487297077922086</v>
      </c>
      <c r="M620" s="31">
        <f t="shared" si="58"/>
        <v>401.78571428571428</v>
      </c>
      <c r="N620" s="31">
        <f t="shared" si="59"/>
        <v>10.076838383838385</v>
      </c>
    </row>
    <row r="621" spans="1:14" x14ac:dyDescent="0.35">
      <c r="A621" s="28">
        <v>41100</v>
      </c>
      <c r="B621" s="27">
        <v>6.0416666666666667E-2</v>
      </c>
      <c r="C621">
        <v>1</v>
      </c>
      <c r="D621" s="25">
        <v>20</v>
      </c>
      <c r="E621" s="25" t="s">
        <v>51</v>
      </c>
      <c r="F621" s="26">
        <v>2650.2272727272725</v>
      </c>
      <c r="G621" s="26">
        <v>18</v>
      </c>
      <c r="H621" s="26">
        <v>42000</v>
      </c>
      <c r="I621" s="50">
        <f t="shared" si="55"/>
        <v>312.88583181818177</v>
      </c>
      <c r="J621" s="50" t="str">
        <f t="shared" si="54"/>
        <v>Tuesday</v>
      </c>
      <c r="K621" s="50">
        <f t="shared" si="56"/>
        <v>33600</v>
      </c>
      <c r="L621" s="31">
        <f t="shared" si="57"/>
        <v>9.3120783279220767</v>
      </c>
      <c r="M621" s="31">
        <f t="shared" si="58"/>
        <v>535.71428571428578</v>
      </c>
      <c r="N621" s="31">
        <f t="shared" si="59"/>
        <v>17.382546212121209</v>
      </c>
    </row>
    <row r="622" spans="1:14" x14ac:dyDescent="0.35">
      <c r="A622" s="28">
        <v>41100</v>
      </c>
      <c r="B622" s="27">
        <v>7.7777777777777779E-2</v>
      </c>
      <c r="C622">
        <v>1</v>
      </c>
      <c r="D622" s="25">
        <v>20</v>
      </c>
      <c r="E622" s="25" t="s">
        <v>51</v>
      </c>
      <c r="F622" s="26">
        <v>1766.8181818181822</v>
      </c>
      <c r="G622" s="26">
        <v>11</v>
      </c>
      <c r="H622" s="26">
        <v>42000</v>
      </c>
      <c r="I622" s="50">
        <f t="shared" si="55"/>
        <v>208.59055454545458</v>
      </c>
      <c r="J622" s="50" t="str">
        <f t="shared" si="54"/>
        <v>Tuesday</v>
      </c>
      <c r="K622" s="50">
        <f t="shared" si="56"/>
        <v>33600</v>
      </c>
      <c r="L622" s="31">
        <f t="shared" si="57"/>
        <v>6.2080522186147196</v>
      </c>
      <c r="M622" s="31">
        <f t="shared" si="58"/>
        <v>327.38095238095235</v>
      </c>
      <c r="N622" s="31">
        <f t="shared" si="59"/>
        <v>18.962777685950417</v>
      </c>
    </row>
    <row r="623" spans="1:14" x14ac:dyDescent="0.35">
      <c r="A623" s="28">
        <v>41100</v>
      </c>
      <c r="B623" s="27">
        <v>0.38263888888888892</v>
      </c>
      <c r="C623">
        <v>9</v>
      </c>
      <c r="D623" s="25">
        <v>20</v>
      </c>
      <c r="E623" s="25" t="s">
        <v>45</v>
      </c>
      <c r="F623" s="26">
        <v>1728.409090909091</v>
      </c>
      <c r="G623" s="26">
        <v>1</v>
      </c>
      <c r="H623" s="26">
        <v>14000</v>
      </c>
      <c r="I623" s="50">
        <f t="shared" si="55"/>
        <v>204.05597727272729</v>
      </c>
      <c r="J623" s="50" t="str">
        <f t="shared" si="54"/>
        <v>Tuesday</v>
      </c>
      <c r="K623" s="50">
        <f t="shared" si="56"/>
        <v>11200</v>
      </c>
      <c r="L623" s="31">
        <f t="shared" si="57"/>
        <v>18.219283685064937</v>
      </c>
      <c r="M623" s="31">
        <f t="shared" si="58"/>
        <v>89.285714285714292</v>
      </c>
      <c r="N623" s="31">
        <f t="shared" si="59"/>
        <v>204.05597727272729</v>
      </c>
    </row>
    <row r="624" spans="1:14" x14ac:dyDescent="0.35">
      <c r="A624" s="28">
        <v>41100</v>
      </c>
      <c r="B624" s="27">
        <v>0.38263888888888892</v>
      </c>
      <c r="C624">
        <v>9</v>
      </c>
      <c r="D624" s="25">
        <v>20</v>
      </c>
      <c r="E624" s="25" t="s">
        <v>41</v>
      </c>
      <c r="F624" s="26">
        <v>8680.4545454545441</v>
      </c>
      <c r="G624" s="26">
        <v>7</v>
      </c>
      <c r="H624" s="26">
        <v>126000</v>
      </c>
      <c r="I624" s="50">
        <f t="shared" si="55"/>
        <v>1024.8144636363634</v>
      </c>
      <c r="J624" s="50" t="str">
        <f t="shared" si="54"/>
        <v>Tuesday</v>
      </c>
      <c r="K624" s="50">
        <f t="shared" si="56"/>
        <v>100800</v>
      </c>
      <c r="L624" s="31">
        <f t="shared" si="57"/>
        <v>10.166810155122652</v>
      </c>
      <c r="M624" s="31">
        <f t="shared" si="58"/>
        <v>69.444444444444443</v>
      </c>
      <c r="N624" s="31">
        <f t="shared" si="59"/>
        <v>146.40206623376619</v>
      </c>
    </row>
    <row r="625" spans="1:14" x14ac:dyDescent="0.35">
      <c r="A625" s="28">
        <v>41100</v>
      </c>
      <c r="B625" s="27">
        <v>0.38680555555555557</v>
      </c>
      <c r="C625">
        <v>9</v>
      </c>
      <c r="D625" s="25">
        <v>20</v>
      </c>
      <c r="E625" s="25" t="s">
        <v>34</v>
      </c>
      <c r="F625" s="26">
        <v>3264.7727272727275</v>
      </c>
      <c r="G625" s="26">
        <v>14</v>
      </c>
      <c r="H625" s="26">
        <v>98000</v>
      </c>
      <c r="I625" s="50">
        <f t="shared" si="55"/>
        <v>385.43906818181819</v>
      </c>
      <c r="J625" s="50" t="str">
        <f t="shared" si="54"/>
        <v>Tuesday</v>
      </c>
      <c r="K625" s="50">
        <f t="shared" si="56"/>
        <v>78400</v>
      </c>
      <c r="L625" s="31">
        <f t="shared" si="57"/>
        <v>4.9163146451762527</v>
      </c>
      <c r="M625" s="31">
        <f t="shared" si="58"/>
        <v>178.57142857142858</v>
      </c>
      <c r="N625" s="31">
        <f t="shared" si="59"/>
        <v>27.531362012987014</v>
      </c>
    </row>
    <row r="626" spans="1:14" x14ac:dyDescent="0.35">
      <c r="A626" s="28">
        <v>41100</v>
      </c>
      <c r="B626" s="27">
        <v>0.39999999999999997</v>
      </c>
      <c r="C626">
        <v>9</v>
      </c>
      <c r="D626" s="25">
        <v>20</v>
      </c>
      <c r="E626" s="25" t="s">
        <v>43</v>
      </c>
      <c r="F626" s="26">
        <v>1536.3636363636365</v>
      </c>
      <c r="G626" s="26">
        <v>7</v>
      </c>
      <c r="H626" s="26">
        <v>14000</v>
      </c>
      <c r="I626" s="50">
        <f t="shared" si="55"/>
        <v>181.38309090909092</v>
      </c>
      <c r="J626" s="50" t="str">
        <f t="shared" si="54"/>
        <v>Tuesday</v>
      </c>
      <c r="K626" s="50">
        <f t="shared" si="56"/>
        <v>11200</v>
      </c>
      <c r="L626" s="31">
        <f t="shared" si="57"/>
        <v>16.194918831168835</v>
      </c>
      <c r="M626" s="31">
        <f t="shared" si="58"/>
        <v>625</v>
      </c>
      <c r="N626" s="31">
        <f t="shared" si="59"/>
        <v>25.911870129870131</v>
      </c>
    </row>
    <row r="627" spans="1:14" x14ac:dyDescent="0.35">
      <c r="A627" s="28">
        <v>41100</v>
      </c>
      <c r="B627" s="27">
        <v>0.40833333333333338</v>
      </c>
      <c r="C627">
        <v>9</v>
      </c>
      <c r="D627" s="25">
        <v>20</v>
      </c>
      <c r="E627" s="25" t="s">
        <v>34</v>
      </c>
      <c r="F627" s="26">
        <v>4109.7727272727279</v>
      </c>
      <c r="G627" s="26">
        <v>30</v>
      </c>
      <c r="H627" s="26">
        <v>112000</v>
      </c>
      <c r="I627" s="50">
        <f t="shared" si="55"/>
        <v>485.19976818181823</v>
      </c>
      <c r="J627" s="50" t="str">
        <f t="shared" si="54"/>
        <v>Tuesday</v>
      </c>
      <c r="K627" s="50">
        <f t="shared" si="56"/>
        <v>89600</v>
      </c>
      <c r="L627" s="31">
        <f t="shared" si="57"/>
        <v>5.4151759841720786</v>
      </c>
      <c r="M627" s="31">
        <f t="shared" si="58"/>
        <v>334.82142857142856</v>
      </c>
      <c r="N627" s="31">
        <f t="shared" si="59"/>
        <v>16.173325606060608</v>
      </c>
    </row>
    <row r="628" spans="1:14" x14ac:dyDescent="0.35">
      <c r="A628" s="28">
        <v>41100</v>
      </c>
      <c r="B628" s="27">
        <v>0.4152777777777778</v>
      </c>
      <c r="C628">
        <v>9</v>
      </c>
      <c r="D628" s="25">
        <v>20</v>
      </c>
      <c r="E628" s="25" t="s">
        <v>41</v>
      </c>
      <c r="F628" s="26">
        <v>4340.2272727272721</v>
      </c>
      <c r="G628" s="26">
        <v>2</v>
      </c>
      <c r="H628" s="26">
        <v>42000</v>
      </c>
      <c r="I628" s="50">
        <f t="shared" si="55"/>
        <v>512.40723181818169</v>
      </c>
      <c r="J628" s="50" t="str">
        <f t="shared" si="54"/>
        <v>Tuesday</v>
      </c>
      <c r="K628" s="50">
        <f t="shared" si="56"/>
        <v>33600</v>
      </c>
      <c r="L628" s="31">
        <f t="shared" si="57"/>
        <v>15.250215232683979</v>
      </c>
      <c r="M628" s="31">
        <f t="shared" si="58"/>
        <v>59.523809523809526</v>
      </c>
      <c r="N628" s="31">
        <f t="shared" si="59"/>
        <v>256.20361590909084</v>
      </c>
    </row>
    <row r="629" spans="1:14" x14ac:dyDescent="0.35">
      <c r="A629" s="28">
        <v>41100</v>
      </c>
      <c r="B629" s="27">
        <v>0.42430555555555555</v>
      </c>
      <c r="C629">
        <v>10</v>
      </c>
      <c r="D629" s="25">
        <v>20</v>
      </c>
      <c r="E629" s="25" t="s">
        <v>41</v>
      </c>
      <c r="F629" s="26">
        <v>3456.818181818182</v>
      </c>
      <c r="G629" s="26">
        <v>22</v>
      </c>
      <c r="H629" s="26">
        <v>70000</v>
      </c>
      <c r="I629" s="50">
        <f t="shared" si="55"/>
        <v>408.11195454545458</v>
      </c>
      <c r="J629" s="50" t="str">
        <f t="shared" si="54"/>
        <v>Tuesday</v>
      </c>
      <c r="K629" s="50">
        <f t="shared" si="56"/>
        <v>56000</v>
      </c>
      <c r="L629" s="31">
        <f t="shared" si="57"/>
        <v>7.287713474025975</v>
      </c>
      <c r="M629" s="31">
        <f t="shared" si="58"/>
        <v>392.85714285714289</v>
      </c>
      <c r="N629" s="31">
        <f t="shared" si="59"/>
        <v>18.550543388429755</v>
      </c>
    </row>
    <row r="630" spans="1:14" x14ac:dyDescent="0.35">
      <c r="A630" s="28">
        <v>41100</v>
      </c>
      <c r="B630" s="27">
        <v>0.4291666666666667</v>
      </c>
      <c r="C630">
        <v>10</v>
      </c>
      <c r="D630" s="25">
        <v>20</v>
      </c>
      <c r="E630" s="25" t="s">
        <v>34</v>
      </c>
      <c r="F630" s="26">
        <v>4109.7727272727279</v>
      </c>
      <c r="G630" s="26">
        <v>16</v>
      </c>
      <c r="H630" s="26">
        <v>98000</v>
      </c>
      <c r="I630" s="50">
        <f t="shared" si="55"/>
        <v>485.19976818181823</v>
      </c>
      <c r="J630" s="50" t="str">
        <f t="shared" si="54"/>
        <v>Tuesday</v>
      </c>
      <c r="K630" s="50">
        <f t="shared" si="56"/>
        <v>78400</v>
      </c>
      <c r="L630" s="31">
        <f t="shared" si="57"/>
        <v>6.1887725533395175</v>
      </c>
      <c r="M630" s="31">
        <f t="shared" si="58"/>
        <v>204.08163265306123</v>
      </c>
      <c r="N630" s="31">
        <f t="shared" si="59"/>
        <v>30.324985511363639</v>
      </c>
    </row>
    <row r="631" spans="1:14" x14ac:dyDescent="0.35">
      <c r="A631" s="28">
        <v>41100</v>
      </c>
      <c r="B631" s="27">
        <v>0.43611111111111112</v>
      </c>
      <c r="C631">
        <v>10</v>
      </c>
      <c r="D631" s="25">
        <v>20</v>
      </c>
      <c r="E631" s="25" t="s">
        <v>43</v>
      </c>
      <c r="F631" s="26">
        <v>2304.5454545454545</v>
      </c>
      <c r="G631" s="26">
        <v>2</v>
      </c>
      <c r="H631" s="26">
        <v>42000</v>
      </c>
      <c r="I631" s="50">
        <f t="shared" si="55"/>
        <v>272.07463636363633</v>
      </c>
      <c r="J631" s="50" t="str">
        <f t="shared" si="54"/>
        <v>Tuesday</v>
      </c>
      <c r="K631" s="50">
        <f t="shared" si="56"/>
        <v>33600</v>
      </c>
      <c r="L631" s="31">
        <f t="shared" si="57"/>
        <v>8.0974594155844155</v>
      </c>
      <c r="M631" s="31">
        <f t="shared" si="58"/>
        <v>59.523809523809526</v>
      </c>
      <c r="N631" s="31">
        <f t="shared" si="59"/>
        <v>136.03731818181816</v>
      </c>
    </row>
    <row r="632" spans="1:14" x14ac:dyDescent="0.35">
      <c r="A632" s="28">
        <v>41100</v>
      </c>
      <c r="B632" s="27">
        <v>0.4548611111111111</v>
      </c>
      <c r="C632">
        <v>10</v>
      </c>
      <c r="D632" s="25">
        <v>20</v>
      </c>
      <c r="E632" s="25" t="s">
        <v>41</v>
      </c>
      <c r="F632" s="26">
        <v>1728.409090909091</v>
      </c>
      <c r="G632" s="26">
        <v>8</v>
      </c>
      <c r="H632" s="26">
        <v>84000</v>
      </c>
      <c r="I632" s="50">
        <f t="shared" si="55"/>
        <v>204.05597727272729</v>
      </c>
      <c r="J632" s="50" t="str">
        <f t="shared" si="54"/>
        <v>Tuesday</v>
      </c>
      <c r="K632" s="50">
        <f t="shared" si="56"/>
        <v>67200</v>
      </c>
      <c r="L632" s="31">
        <f t="shared" si="57"/>
        <v>3.036547280844156</v>
      </c>
      <c r="M632" s="31">
        <f t="shared" si="58"/>
        <v>119.04761904761905</v>
      </c>
      <c r="N632" s="31">
        <f t="shared" si="59"/>
        <v>25.506997159090911</v>
      </c>
    </row>
    <row r="633" spans="1:14" x14ac:dyDescent="0.35">
      <c r="A633" s="28">
        <v>41100</v>
      </c>
      <c r="B633" s="27">
        <v>0.46319444444444446</v>
      </c>
      <c r="C633">
        <v>11</v>
      </c>
      <c r="D633" s="25">
        <v>20</v>
      </c>
      <c r="E633" s="25" t="s">
        <v>43</v>
      </c>
      <c r="F633" s="26">
        <v>768.18181818181824</v>
      </c>
      <c r="G633" s="26">
        <v>7</v>
      </c>
      <c r="H633" s="26">
        <v>28000</v>
      </c>
      <c r="I633" s="50">
        <f t="shared" si="55"/>
        <v>90.691545454545462</v>
      </c>
      <c r="J633" s="50" t="str">
        <f t="shared" si="54"/>
        <v>Tuesday</v>
      </c>
      <c r="K633" s="50">
        <f t="shared" si="56"/>
        <v>22400</v>
      </c>
      <c r="L633" s="31">
        <f t="shared" si="57"/>
        <v>4.0487297077922086</v>
      </c>
      <c r="M633" s="31">
        <f t="shared" si="58"/>
        <v>312.5</v>
      </c>
      <c r="N633" s="31">
        <f t="shared" si="59"/>
        <v>12.955935064935066</v>
      </c>
    </row>
    <row r="634" spans="1:14" x14ac:dyDescent="0.35">
      <c r="A634" s="28">
        <v>41100</v>
      </c>
      <c r="B634" s="27">
        <v>0.46458333333333335</v>
      </c>
      <c r="C634">
        <v>11</v>
      </c>
      <c r="D634" s="25">
        <v>20</v>
      </c>
      <c r="E634" s="25" t="s">
        <v>41</v>
      </c>
      <c r="F634" s="26">
        <v>883.40909090909111</v>
      </c>
      <c r="G634" s="26">
        <v>16</v>
      </c>
      <c r="H634" s="26">
        <v>56000</v>
      </c>
      <c r="I634" s="50">
        <f t="shared" si="55"/>
        <v>104.29527727272729</v>
      </c>
      <c r="J634" s="50" t="str">
        <f t="shared" si="54"/>
        <v>Tuesday</v>
      </c>
      <c r="K634" s="50">
        <f t="shared" si="56"/>
        <v>44800</v>
      </c>
      <c r="L634" s="31">
        <f t="shared" si="57"/>
        <v>2.3280195819805201</v>
      </c>
      <c r="M634" s="31">
        <f t="shared" si="58"/>
        <v>357.14285714285717</v>
      </c>
      <c r="N634" s="31">
        <f t="shared" si="59"/>
        <v>6.5184548295454556</v>
      </c>
    </row>
    <row r="635" spans="1:14" x14ac:dyDescent="0.35">
      <c r="A635" s="28">
        <v>41100</v>
      </c>
      <c r="B635" s="27">
        <v>0.47569444444444442</v>
      </c>
      <c r="C635">
        <v>11</v>
      </c>
      <c r="D635" s="25">
        <v>20</v>
      </c>
      <c r="E635" s="25" t="s">
        <v>42</v>
      </c>
      <c r="F635" s="26">
        <v>3264.7727272727275</v>
      </c>
      <c r="G635" s="26">
        <v>6</v>
      </c>
      <c r="H635" s="26">
        <v>14000</v>
      </c>
      <c r="I635" s="50">
        <f t="shared" si="55"/>
        <v>385.43906818181819</v>
      </c>
      <c r="J635" s="50" t="str">
        <f t="shared" si="54"/>
        <v>Tuesday</v>
      </c>
      <c r="K635" s="50">
        <f t="shared" si="56"/>
        <v>11200</v>
      </c>
      <c r="L635" s="31">
        <f t="shared" si="57"/>
        <v>34.414202516233772</v>
      </c>
      <c r="M635" s="31">
        <f t="shared" si="58"/>
        <v>535.71428571428578</v>
      </c>
      <c r="N635" s="31">
        <f t="shared" si="59"/>
        <v>64.239844696969698</v>
      </c>
    </row>
    <row r="636" spans="1:14" x14ac:dyDescent="0.35">
      <c r="A636" s="28">
        <v>41100</v>
      </c>
      <c r="B636" s="27">
        <v>0.4916666666666667</v>
      </c>
      <c r="C636">
        <v>11</v>
      </c>
      <c r="D636" s="25">
        <v>20</v>
      </c>
      <c r="E636" s="25" t="s">
        <v>34</v>
      </c>
      <c r="F636" s="26">
        <v>2458.181818181818</v>
      </c>
      <c r="G636" s="26">
        <v>24</v>
      </c>
      <c r="H636" s="26">
        <v>56000</v>
      </c>
      <c r="I636" s="50">
        <f t="shared" si="55"/>
        <v>290.21294545454543</v>
      </c>
      <c r="J636" s="50" t="str">
        <f t="shared" si="54"/>
        <v>Tuesday</v>
      </c>
      <c r="K636" s="50">
        <f t="shared" si="56"/>
        <v>44800</v>
      </c>
      <c r="L636" s="31">
        <f t="shared" si="57"/>
        <v>6.4779675324675319</v>
      </c>
      <c r="M636" s="31">
        <f t="shared" si="58"/>
        <v>535.71428571428578</v>
      </c>
      <c r="N636" s="31">
        <f t="shared" si="59"/>
        <v>12.09220606060606</v>
      </c>
    </row>
    <row r="637" spans="1:14" x14ac:dyDescent="0.35">
      <c r="A637" s="28">
        <v>41100</v>
      </c>
      <c r="B637" s="27">
        <v>0.49652777777777773</v>
      </c>
      <c r="C637">
        <v>11</v>
      </c>
      <c r="D637" s="25">
        <v>20</v>
      </c>
      <c r="E637" s="25" t="s">
        <v>41</v>
      </c>
      <c r="F637" s="26">
        <v>883.40909090909111</v>
      </c>
      <c r="G637" s="26">
        <v>1</v>
      </c>
      <c r="H637" s="26">
        <v>98000</v>
      </c>
      <c r="I637" s="50">
        <f t="shared" si="55"/>
        <v>104.29527727272729</v>
      </c>
      <c r="J637" s="50" t="str">
        <f t="shared" si="54"/>
        <v>Tuesday</v>
      </c>
      <c r="K637" s="50">
        <f t="shared" si="56"/>
        <v>78400</v>
      </c>
      <c r="L637" s="31">
        <f t="shared" si="57"/>
        <v>1.3302969039888686</v>
      </c>
      <c r="M637" s="31">
        <f t="shared" si="58"/>
        <v>12.755102040816327</v>
      </c>
      <c r="N637" s="31">
        <f t="shared" si="59"/>
        <v>104.29527727272729</v>
      </c>
    </row>
    <row r="638" spans="1:14" x14ac:dyDescent="0.35">
      <c r="A638" s="28">
        <v>41100</v>
      </c>
      <c r="B638" s="27">
        <v>0.49652777777777773</v>
      </c>
      <c r="C638">
        <v>11</v>
      </c>
      <c r="D638" s="25">
        <v>20</v>
      </c>
      <c r="E638" s="25" t="s">
        <v>42</v>
      </c>
      <c r="F638" s="26">
        <v>3264.7727272727275</v>
      </c>
      <c r="G638" s="26">
        <v>5</v>
      </c>
      <c r="H638" s="26">
        <v>14000</v>
      </c>
      <c r="I638" s="50">
        <f t="shared" si="55"/>
        <v>385.43906818181819</v>
      </c>
      <c r="J638" s="50" t="str">
        <f t="shared" si="54"/>
        <v>Tuesday</v>
      </c>
      <c r="K638" s="50">
        <f t="shared" si="56"/>
        <v>11200</v>
      </c>
      <c r="L638" s="31">
        <f t="shared" si="57"/>
        <v>34.414202516233772</v>
      </c>
      <c r="M638" s="31">
        <f t="shared" si="58"/>
        <v>446.42857142857139</v>
      </c>
      <c r="N638" s="31">
        <f t="shared" si="59"/>
        <v>77.087813636363634</v>
      </c>
    </row>
    <row r="639" spans="1:14" x14ac:dyDescent="0.35">
      <c r="A639" s="28">
        <v>41100</v>
      </c>
      <c r="B639" s="27">
        <v>0.5083333333333333</v>
      </c>
      <c r="C639">
        <v>12</v>
      </c>
      <c r="D639" s="25">
        <v>20</v>
      </c>
      <c r="E639" s="25" t="s">
        <v>41</v>
      </c>
      <c r="F639" s="26">
        <v>3456.818181818182</v>
      </c>
      <c r="G639" s="26">
        <v>3</v>
      </c>
      <c r="H639" s="26">
        <v>126000</v>
      </c>
      <c r="I639" s="50">
        <f t="shared" si="55"/>
        <v>408.11195454545458</v>
      </c>
      <c r="J639" s="50" t="str">
        <f t="shared" si="54"/>
        <v>Tuesday</v>
      </c>
      <c r="K639" s="50">
        <f t="shared" si="56"/>
        <v>100800</v>
      </c>
      <c r="L639" s="31">
        <f t="shared" si="57"/>
        <v>4.0487297077922086</v>
      </c>
      <c r="M639" s="31">
        <f t="shared" si="58"/>
        <v>29.761904761904763</v>
      </c>
      <c r="N639" s="31">
        <f t="shared" si="59"/>
        <v>136.03731818181819</v>
      </c>
    </row>
    <row r="640" spans="1:14" x14ac:dyDescent="0.35">
      <c r="A640" s="28">
        <v>41100</v>
      </c>
      <c r="B640" s="27">
        <v>0.51458333333333328</v>
      </c>
      <c r="C640">
        <v>12</v>
      </c>
      <c r="D640" s="25">
        <v>20</v>
      </c>
      <c r="E640" s="25" t="s">
        <v>34</v>
      </c>
      <c r="F640" s="26">
        <v>3264.7727272727275</v>
      </c>
      <c r="G640" s="26">
        <v>22</v>
      </c>
      <c r="H640" s="26">
        <v>56000</v>
      </c>
      <c r="I640" s="50">
        <f t="shared" si="55"/>
        <v>385.43906818181819</v>
      </c>
      <c r="J640" s="50" t="str">
        <f t="shared" si="54"/>
        <v>Tuesday</v>
      </c>
      <c r="K640" s="50">
        <f t="shared" si="56"/>
        <v>44800</v>
      </c>
      <c r="L640" s="31">
        <f t="shared" si="57"/>
        <v>8.6035506290584429</v>
      </c>
      <c r="M640" s="31">
        <f t="shared" si="58"/>
        <v>491.07142857142861</v>
      </c>
      <c r="N640" s="31">
        <f t="shared" si="59"/>
        <v>17.5199576446281</v>
      </c>
    </row>
    <row r="641" spans="1:14" x14ac:dyDescent="0.35">
      <c r="A641" s="28">
        <v>41100</v>
      </c>
      <c r="B641" s="27">
        <v>0.51736111111111105</v>
      </c>
      <c r="C641">
        <v>12</v>
      </c>
      <c r="D641" s="25">
        <v>20</v>
      </c>
      <c r="E641" s="25" t="s">
        <v>35</v>
      </c>
      <c r="F641" s="26">
        <v>768.18181818181824</v>
      </c>
      <c r="G641" s="26">
        <v>0</v>
      </c>
      <c r="H641" s="26">
        <v>14000</v>
      </c>
      <c r="I641" s="50">
        <f t="shared" si="55"/>
        <v>90.691545454545462</v>
      </c>
      <c r="J641" s="50" t="str">
        <f t="shared" si="54"/>
        <v>Tuesday</v>
      </c>
      <c r="K641" s="50">
        <f t="shared" si="56"/>
        <v>11200</v>
      </c>
      <c r="L641" s="31">
        <f t="shared" si="57"/>
        <v>8.0974594155844173</v>
      </c>
      <c r="M641" s="31">
        <f t="shared" si="58"/>
        <v>0</v>
      </c>
      <c r="N641" s="31" t="e">
        <f t="shared" si="59"/>
        <v>#DIV/0!</v>
      </c>
    </row>
    <row r="642" spans="1:14" x14ac:dyDescent="0.35">
      <c r="A642" s="28">
        <v>41100</v>
      </c>
      <c r="B642" s="27">
        <v>0.51736111111111105</v>
      </c>
      <c r="C642">
        <v>12</v>
      </c>
      <c r="D642" s="25">
        <v>20</v>
      </c>
      <c r="E642" s="25" t="s">
        <v>42</v>
      </c>
      <c r="F642" s="26">
        <v>3264.7727272727275</v>
      </c>
      <c r="G642" s="26">
        <v>0</v>
      </c>
      <c r="H642" s="26">
        <v>14000</v>
      </c>
      <c r="I642" s="50">
        <f t="shared" si="55"/>
        <v>385.43906818181819</v>
      </c>
      <c r="J642" s="50" t="str">
        <f t="shared" ref="J642:J705" si="60">TEXT(A642, "dddd")</f>
        <v>Tuesday</v>
      </c>
      <c r="K642" s="50">
        <f t="shared" si="56"/>
        <v>11200</v>
      </c>
      <c r="L642" s="31">
        <f t="shared" si="57"/>
        <v>34.414202516233772</v>
      </c>
      <c r="M642" s="31">
        <f t="shared" si="58"/>
        <v>0</v>
      </c>
      <c r="N642" s="31" t="e">
        <f t="shared" si="59"/>
        <v>#DIV/0!</v>
      </c>
    </row>
    <row r="643" spans="1:14" x14ac:dyDescent="0.35">
      <c r="A643" s="28">
        <v>41100</v>
      </c>
      <c r="B643" s="27">
        <v>0.52361111111111114</v>
      </c>
      <c r="C643">
        <v>12</v>
      </c>
      <c r="D643" s="25">
        <v>20</v>
      </c>
      <c r="E643" s="25" t="s">
        <v>43</v>
      </c>
      <c r="F643" s="26">
        <v>2304.5454545454545</v>
      </c>
      <c r="G643" s="26">
        <v>12</v>
      </c>
      <c r="H643" s="26">
        <v>28000</v>
      </c>
      <c r="I643" s="50">
        <f t="shared" ref="I643:I706" si="61">F643 * 0.11806</f>
        <v>272.07463636363633</v>
      </c>
      <c r="J643" s="50" t="str">
        <f t="shared" si="60"/>
        <v>Tuesday</v>
      </c>
      <c r="K643" s="50">
        <f t="shared" ref="K643:K706" si="62">IF(D643=20, H643*0.8, H643)</f>
        <v>22400</v>
      </c>
      <c r="L643" s="31">
        <f t="shared" ref="L643:L706" si="63">(I643/K643) * 1000</f>
        <v>12.146189123376621</v>
      </c>
      <c r="M643" s="31">
        <f t="shared" ref="M643:M706" si="64">(G643/K643)*1000000</f>
        <v>535.71428571428578</v>
      </c>
      <c r="N643" s="31">
        <f t="shared" ref="N643:N706" si="65" xml:space="preserve"> I643 / G643</f>
        <v>22.672886363636362</v>
      </c>
    </row>
    <row r="644" spans="1:14" x14ac:dyDescent="0.35">
      <c r="A644" s="28">
        <v>41100</v>
      </c>
      <c r="B644" s="27">
        <v>0.52500000000000002</v>
      </c>
      <c r="C644">
        <v>12</v>
      </c>
      <c r="D644" s="25">
        <v>20</v>
      </c>
      <c r="E644" s="25" t="s">
        <v>35</v>
      </c>
      <c r="F644" s="26">
        <v>768.18181818181824</v>
      </c>
      <c r="G644" s="26">
        <v>9</v>
      </c>
      <c r="H644" s="26">
        <v>14000</v>
      </c>
      <c r="I644" s="50">
        <f t="shared" si="61"/>
        <v>90.691545454545462</v>
      </c>
      <c r="J644" s="50" t="str">
        <f t="shared" si="60"/>
        <v>Tuesday</v>
      </c>
      <c r="K644" s="50">
        <f t="shared" si="62"/>
        <v>11200</v>
      </c>
      <c r="L644" s="31">
        <f t="shared" si="63"/>
        <v>8.0974594155844173</v>
      </c>
      <c r="M644" s="31">
        <f t="shared" si="64"/>
        <v>803.57142857142856</v>
      </c>
      <c r="N644" s="31">
        <f t="shared" si="65"/>
        <v>10.076838383838385</v>
      </c>
    </row>
    <row r="645" spans="1:14" x14ac:dyDescent="0.35">
      <c r="A645" s="28">
        <v>41100</v>
      </c>
      <c r="B645" s="27">
        <v>0.53333333333333333</v>
      </c>
      <c r="C645">
        <v>12</v>
      </c>
      <c r="D645" s="25">
        <v>20</v>
      </c>
      <c r="E645" s="25" t="s">
        <v>34</v>
      </c>
      <c r="F645" s="26">
        <v>3264.7727272727275</v>
      </c>
      <c r="G645" s="26">
        <v>37</v>
      </c>
      <c r="H645" s="26">
        <v>84000</v>
      </c>
      <c r="I645" s="50">
        <f t="shared" si="61"/>
        <v>385.43906818181819</v>
      </c>
      <c r="J645" s="50" t="str">
        <f t="shared" si="60"/>
        <v>Tuesday</v>
      </c>
      <c r="K645" s="50">
        <f t="shared" si="62"/>
        <v>67200</v>
      </c>
      <c r="L645" s="31">
        <f t="shared" si="63"/>
        <v>5.7357004193722947</v>
      </c>
      <c r="M645" s="31">
        <f t="shared" si="64"/>
        <v>550.59523809523807</v>
      </c>
      <c r="N645" s="31">
        <f t="shared" si="65"/>
        <v>10.417272113022113</v>
      </c>
    </row>
    <row r="646" spans="1:14" x14ac:dyDescent="0.35">
      <c r="A646" s="28">
        <v>41100</v>
      </c>
      <c r="B646" s="27">
        <v>0.53819444444444442</v>
      </c>
      <c r="C646">
        <v>12</v>
      </c>
      <c r="D646" s="25">
        <v>20</v>
      </c>
      <c r="E646" s="25" t="s">
        <v>41</v>
      </c>
      <c r="F646" s="26">
        <v>4340.2272727272721</v>
      </c>
      <c r="G646" s="26">
        <v>14</v>
      </c>
      <c r="H646" s="26">
        <v>56000</v>
      </c>
      <c r="I646" s="50">
        <f t="shared" si="61"/>
        <v>512.40723181818169</v>
      </c>
      <c r="J646" s="50" t="str">
        <f t="shared" si="60"/>
        <v>Tuesday</v>
      </c>
      <c r="K646" s="50">
        <f t="shared" si="62"/>
        <v>44800</v>
      </c>
      <c r="L646" s="31">
        <f t="shared" si="63"/>
        <v>11.437661424512983</v>
      </c>
      <c r="M646" s="31">
        <f t="shared" si="64"/>
        <v>312.5</v>
      </c>
      <c r="N646" s="31">
        <f t="shared" si="65"/>
        <v>36.600516558441548</v>
      </c>
    </row>
    <row r="647" spans="1:14" x14ac:dyDescent="0.35">
      <c r="A647" s="28">
        <v>41100</v>
      </c>
      <c r="B647" s="27">
        <v>0.54097222222222219</v>
      </c>
      <c r="C647">
        <v>12</v>
      </c>
      <c r="D647" s="25">
        <v>20</v>
      </c>
      <c r="E647" s="25" t="s">
        <v>43</v>
      </c>
      <c r="F647" s="26">
        <v>1536.3636363636365</v>
      </c>
      <c r="G647" s="26">
        <v>25</v>
      </c>
      <c r="H647" s="26">
        <v>42000</v>
      </c>
      <c r="I647" s="50">
        <f t="shared" si="61"/>
        <v>181.38309090909092</v>
      </c>
      <c r="J647" s="50" t="str">
        <f t="shared" si="60"/>
        <v>Tuesday</v>
      </c>
      <c r="K647" s="50">
        <f t="shared" si="62"/>
        <v>33600</v>
      </c>
      <c r="L647" s="31">
        <f t="shared" si="63"/>
        <v>5.3983062770562773</v>
      </c>
      <c r="M647" s="31">
        <f t="shared" si="64"/>
        <v>744.04761904761904</v>
      </c>
      <c r="N647" s="31">
        <f t="shared" si="65"/>
        <v>7.2553236363636371</v>
      </c>
    </row>
    <row r="648" spans="1:14" x14ac:dyDescent="0.35">
      <c r="A648" s="28">
        <v>41100</v>
      </c>
      <c r="B648" s="27">
        <v>0.55138888888888882</v>
      </c>
      <c r="C648">
        <v>13</v>
      </c>
      <c r="D648" s="25">
        <v>20</v>
      </c>
      <c r="E648" s="25" t="s">
        <v>41</v>
      </c>
      <c r="F648" s="26">
        <v>6068.636363636364</v>
      </c>
      <c r="G648" s="26">
        <v>16</v>
      </c>
      <c r="H648" s="26">
        <v>112000</v>
      </c>
      <c r="I648" s="50">
        <f t="shared" si="61"/>
        <v>716.46320909090912</v>
      </c>
      <c r="J648" s="50" t="str">
        <f t="shared" si="60"/>
        <v>Tuesday</v>
      </c>
      <c r="K648" s="50">
        <f t="shared" si="62"/>
        <v>89600</v>
      </c>
      <c r="L648" s="31">
        <f t="shared" si="63"/>
        <v>7.9962411728896097</v>
      </c>
      <c r="M648" s="31">
        <f t="shared" si="64"/>
        <v>178.57142857142858</v>
      </c>
      <c r="N648" s="31">
        <f t="shared" si="65"/>
        <v>44.77895056818182</v>
      </c>
    </row>
    <row r="649" spans="1:14" x14ac:dyDescent="0.35">
      <c r="A649" s="28">
        <v>41100</v>
      </c>
      <c r="B649" s="27">
        <v>0.56736111111111109</v>
      </c>
      <c r="C649">
        <v>13</v>
      </c>
      <c r="D649" s="25">
        <v>20</v>
      </c>
      <c r="E649" s="25" t="s">
        <v>43</v>
      </c>
      <c r="F649" s="26">
        <v>768.18181818181824</v>
      </c>
      <c r="G649" s="26">
        <v>1</v>
      </c>
      <c r="H649" s="26">
        <v>28000</v>
      </c>
      <c r="I649" s="50">
        <f t="shared" si="61"/>
        <v>90.691545454545462</v>
      </c>
      <c r="J649" s="50" t="str">
        <f t="shared" si="60"/>
        <v>Tuesday</v>
      </c>
      <c r="K649" s="50">
        <f t="shared" si="62"/>
        <v>22400</v>
      </c>
      <c r="L649" s="31">
        <f t="shared" si="63"/>
        <v>4.0487297077922086</v>
      </c>
      <c r="M649" s="31">
        <f t="shared" si="64"/>
        <v>44.642857142857146</v>
      </c>
      <c r="N649" s="31">
        <f t="shared" si="65"/>
        <v>90.691545454545462</v>
      </c>
    </row>
    <row r="650" spans="1:14" x14ac:dyDescent="0.35">
      <c r="A650" s="28">
        <v>41100</v>
      </c>
      <c r="B650" s="27">
        <v>0.57291666666666663</v>
      </c>
      <c r="C650">
        <v>13</v>
      </c>
      <c r="D650" s="25">
        <v>20</v>
      </c>
      <c r="E650" s="25" t="s">
        <v>35</v>
      </c>
      <c r="F650" s="26">
        <v>768.18181818181824</v>
      </c>
      <c r="G650" s="26">
        <v>10</v>
      </c>
      <c r="H650" s="26">
        <v>14000</v>
      </c>
      <c r="I650" s="50">
        <f t="shared" si="61"/>
        <v>90.691545454545462</v>
      </c>
      <c r="J650" s="50" t="str">
        <f t="shared" si="60"/>
        <v>Tuesday</v>
      </c>
      <c r="K650" s="50">
        <f t="shared" si="62"/>
        <v>11200</v>
      </c>
      <c r="L650" s="31">
        <f t="shared" si="63"/>
        <v>8.0974594155844173</v>
      </c>
      <c r="M650" s="31">
        <f t="shared" si="64"/>
        <v>892.85714285714278</v>
      </c>
      <c r="N650" s="31">
        <f t="shared" si="65"/>
        <v>9.0691545454545466</v>
      </c>
    </row>
    <row r="651" spans="1:14" x14ac:dyDescent="0.35">
      <c r="A651" s="28">
        <v>41100</v>
      </c>
      <c r="B651" s="27">
        <v>0.57986111111111105</v>
      </c>
      <c r="C651">
        <v>13</v>
      </c>
      <c r="D651" s="25">
        <v>20</v>
      </c>
      <c r="E651" s="25" t="s">
        <v>43</v>
      </c>
      <c r="F651" s="26">
        <v>1536.3636363636365</v>
      </c>
      <c r="G651" s="26">
        <v>25</v>
      </c>
      <c r="H651" s="26">
        <v>42000</v>
      </c>
      <c r="I651" s="50">
        <f t="shared" si="61"/>
        <v>181.38309090909092</v>
      </c>
      <c r="J651" s="50" t="str">
        <f t="shared" si="60"/>
        <v>Tuesday</v>
      </c>
      <c r="K651" s="50">
        <f t="shared" si="62"/>
        <v>33600</v>
      </c>
      <c r="L651" s="31">
        <f t="shared" si="63"/>
        <v>5.3983062770562773</v>
      </c>
      <c r="M651" s="31">
        <f t="shared" si="64"/>
        <v>744.04761904761904</v>
      </c>
      <c r="N651" s="31">
        <f t="shared" si="65"/>
        <v>7.2553236363636371</v>
      </c>
    </row>
    <row r="652" spans="1:14" x14ac:dyDescent="0.35">
      <c r="A652" s="28">
        <v>41100</v>
      </c>
      <c r="B652" s="27">
        <v>0.58194444444444449</v>
      </c>
      <c r="C652">
        <v>13</v>
      </c>
      <c r="D652" s="25">
        <v>20</v>
      </c>
      <c r="E652" s="25" t="s">
        <v>41</v>
      </c>
      <c r="F652" s="26">
        <v>6068.636363636364</v>
      </c>
      <c r="G652" s="26">
        <v>8</v>
      </c>
      <c r="H652" s="26">
        <v>56000</v>
      </c>
      <c r="I652" s="50">
        <f t="shared" si="61"/>
        <v>716.46320909090912</v>
      </c>
      <c r="J652" s="50" t="str">
        <f t="shared" si="60"/>
        <v>Tuesday</v>
      </c>
      <c r="K652" s="50">
        <f t="shared" si="62"/>
        <v>44800</v>
      </c>
      <c r="L652" s="31">
        <f t="shared" si="63"/>
        <v>15.992482345779219</v>
      </c>
      <c r="M652" s="31">
        <f t="shared" si="64"/>
        <v>178.57142857142858</v>
      </c>
      <c r="N652" s="31">
        <f t="shared" si="65"/>
        <v>89.55790113636364</v>
      </c>
    </row>
    <row r="653" spans="1:14" x14ac:dyDescent="0.35">
      <c r="A653" s="28">
        <v>41100</v>
      </c>
      <c r="B653" s="27">
        <v>0.59444444444444444</v>
      </c>
      <c r="C653">
        <v>14</v>
      </c>
      <c r="D653" s="25">
        <v>20</v>
      </c>
      <c r="E653" s="25" t="s">
        <v>43</v>
      </c>
      <c r="F653" s="26">
        <v>768.18181818181824</v>
      </c>
      <c r="G653" s="26">
        <v>4</v>
      </c>
      <c r="H653" s="26">
        <v>28000</v>
      </c>
      <c r="I653" s="50">
        <f t="shared" si="61"/>
        <v>90.691545454545462</v>
      </c>
      <c r="J653" s="50" t="str">
        <f t="shared" si="60"/>
        <v>Tuesday</v>
      </c>
      <c r="K653" s="50">
        <f t="shared" si="62"/>
        <v>22400</v>
      </c>
      <c r="L653" s="31">
        <f t="shared" si="63"/>
        <v>4.0487297077922086</v>
      </c>
      <c r="M653" s="31">
        <f t="shared" si="64"/>
        <v>178.57142857142858</v>
      </c>
      <c r="N653" s="31">
        <f t="shared" si="65"/>
        <v>22.672886363636366</v>
      </c>
    </row>
    <row r="654" spans="1:14" x14ac:dyDescent="0.35">
      <c r="A654" s="28">
        <v>41100</v>
      </c>
      <c r="B654" s="27">
        <v>0.59861111111111109</v>
      </c>
      <c r="C654">
        <v>14</v>
      </c>
      <c r="D654" s="25">
        <v>20</v>
      </c>
      <c r="E654" s="25" t="s">
        <v>34</v>
      </c>
      <c r="F654" s="26">
        <v>4109.7727272727279</v>
      </c>
      <c r="G654" s="26">
        <v>31</v>
      </c>
      <c r="H654" s="26">
        <v>84000</v>
      </c>
      <c r="I654" s="50">
        <f t="shared" si="61"/>
        <v>485.19976818181823</v>
      </c>
      <c r="J654" s="50" t="str">
        <f t="shared" si="60"/>
        <v>Tuesday</v>
      </c>
      <c r="K654" s="50">
        <f t="shared" si="62"/>
        <v>67200</v>
      </c>
      <c r="L654" s="31">
        <f t="shared" si="63"/>
        <v>7.2202346455627717</v>
      </c>
      <c r="M654" s="31">
        <f t="shared" si="64"/>
        <v>461.30952380952385</v>
      </c>
      <c r="N654" s="31">
        <f t="shared" si="65"/>
        <v>15.651605425219943</v>
      </c>
    </row>
    <row r="655" spans="1:14" x14ac:dyDescent="0.35">
      <c r="A655" s="28">
        <v>41100</v>
      </c>
      <c r="B655" s="27">
        <v>0.6020833333333333</v>
      </c>
      <c r="C655">
        <v>14</v>
      </c>
      <c r="D655" s="25">
        <v>20</v>
      </c>
      <c r="E655" s="25" t="s">
        <v>38</v>
      </c>
      <c r="F655" s="26">
        <v>768.18181818181824</v>
      </c>
      <c r="G655" s="26">
        <v>6</v>
      </c>
      <c r="H655" s="26">
        <v>14000</v>
      </c>
      <c r="I655" s="50">
        <f t="shared" si="61"/>
        <v>90.691545454545462</v>
      </c>
      <c r="J655" s="50" t="str">
        <f t="shared" si="60"/>
        <v>Tuesday</v>
      </c>
      <c r="K655" s="50">
        <f t="shared" si="62"/>
        <v>11200</v>
      </c>
      <c r="L655" s="31">
        <f t="shared" si="63"/>
        <v>8.0974594155844173</v>
      </c>
      <c r="M655" s="31">
        <f t="shared" si="64"/>
        <v>535.71428571428578</v>
      </c>
      <c r="N655" s="31">
        <f t="shared" si="65"/>
        <v>15.115257575757576</v>
      </c>
    </row>
    <row r="656" spans="1:14" x14ac:dyDescent="0.35">
      <c r="A656" s="28">
        <v>41100</v>
      </c>
      <c r="B656" s="27">
        <v>0.61319444444444449</v>
      </c>
      <c r="C656">
        <v>14</v>
      </c>
      <c r="D656" s="25">
        <v>20</v>
      </c>
      <c r="E656" s="25" t="s">
        <v>43</v>
      </c>
      <c r="F656" s="26">
        <v>768.18181818181824</v>
      </c>
      <c r="G656" s="26">
        <v>11</v>
      </c>
      <c r="H656" s="26">
        <v>42000</v>
      </c>
      <c r="I656" s="50">
        <f t="shared" si="61"/>
        <v>90.691545454545462</v>
      </c>
      <c r="J656" s="50" t="str">
        <f t="shared" si="60"/>
        <v>Tuesday</v>
      </c>
      <c r="K656" s="50">
        <f t="shared" si="62"/>
        <v>33600</v>
      </c>
      <c r="L656" s="31">
        <f t="shared" si="63"/>
        <v>2.6991531385281387</v>
      </c>
      <c r="M656" s="31">
        <f t="shared" si="64"/>
        <v>327.38095238095235</v>
      </c>
      <c r="N656" s="31">
        <f t="shared" si="65"/>
        <v>8.2446859504132242</v>
      </c>
    </row>
    <row r="657" spans="1:14" x14ac:dyDescent="0.35">
      <c r="A657" s="28">
        <v>41100</v>
      </c>
      <c r="B657" s="27">
        <v>0.62013888888888891</v>
      </c>
      <c r="C657">
        <v>14</v>
      </c>
      <c r="D657" s="25">
        <v>20</v>
      </c>
      <c r="E657" s="25" t="s">
        <v>34</v>
      </c>
      <c r="F657" s="26">
        <v>4109.7727272727279</v>
      </c>
      <c r="G657" s="26">
        <v>16</v>
      </c>
      <c r="H657" s="26">
        <v>84000</v>
      </c>
      <c r="I657" s="50">
        <f t="shared" si="61"/>
        <v>485.19976818181823</v>
      </c>
      <c r="J657" s="50" t="str">
        <f t="shared" si="60"/>
        <v>Tuesday</v>
      </c>
      <c r="K657" s="50">
        <f t="shared" si="62"/>
        <v>67200</v>
      </c>
      <c r="L657" s="31">
        <f t="shared" si="63"/>
        <v>7.2202346455627717</v>
      </c>
      <c r="M657" s="31">
        <f t="shared" si="64"/>
        <v>238.0952380952381</v>
      </c>
      <c r="N657" s="31">
        <f t="shared" si="65"/>
        <v>30.324985511363639</v>
      </c>
    </row>
    <row r="658" spans="1:14" x14ac:dyDescent="0.35">
      <c r="A658" s="28">
        <v>41100</v>
      </c>
      <c r="B658" s="27">
        <v>0.62152777777777779</v>
      </c>
      <c r="C658">
        <v>14</v>
      </c>
      <c r="D658" s="25">
        <v>20</v>
      </c>
      <c r="E658" s="25" t="s">
        <v>41</v>
      </c>
      <c r="F658" s="26">
        <v>6068.636363636364</v>
      </c>
      <c r="G658" s="26">
        <v>11</v>
      </c>
      <c r="H658" s="26">
        <v>70000</v>
      </c>
      <c r="I658" s="50">
        <f t="shared" si="61"/>
        <v>716.46320909090912</v>
      </c>
      <c r="J658" s="50" t="str">
        <f t="shared" si="60"/>
        <v>Tuesday</v>
      </c>
      <c r="K658" s="50">
        <f t="shared" si="62"/>
        <v>56000</v>
      </c>
      <c r="L658" s="31">
        <f t="shared" si="63"/>
        <v>12.793985876623378</v>
      </c>
      <c r="M658" s="31">
        <f t="shared" si="64"/>
        <v>196.42857142857144</v>
      </c>
      <c r="N658" s="31">
        <f t="shared" si="65"/>
        <v>65.133019008264469</v>
      </c>
    </row>
    <row r="659" spans="1:14" x14ac:dyDescent="0.35">
      <c r="A659" s="28">
        <v>41100</v>
      </c>
      <c r="B659" s="27">
        <v>0.625</v>
      </c>
      <c r="C659">
        <v>15</v>
      </c>
      <c r="D659" s="25">
        <v>20</v>
      </c>
      <c r="E659" s="25" t="s">
        <v>37</v>
      </c>
      <c r="F659" s="26">
        <v>1536.3636363636365</v>
      </c>
      <c r="G659" s="26">
        <v>5</v>
      </c>
      <c r="H659" s="26">
        <v>14000</v>
      </c>
      <c r="I659" s="50">
        <f t="shared" si="61"/>
        <v>181.38309090909092</v>
      </c>
      <c r="J659" s="50" t="str">
        <f t="shared" si="60"/>
        <v>Tuesday</v>
      </c>
      <c r="K659" s="50">
        <f t="shared" si="62"/>
        <v>11200</v>
      </c>
      <c r="L659" s="31">
        <f t="shared" si="63"/>
        <v>16.194918831168835</v>
      </c>
      <c r="M659" s="31">
        <f t="shared" si="64"/>
        <v>446.42857142857139</v>
      </c>
      <c r="N659" s="31">
        <f t="shared" si="65"/>
        <v>36.276618181818186</v>
      </c>
    </row>
    <row r="660" spans="1:14" x14ac:dyDescent="0.35">
      <c r="A660" s="28">
        <v>41100</v>
      </c>
      <c r="B660" s="27">
        <v>0.63263888888888886</v>
      </c>
      <c r="C660">
        <v>15</v>
      </c>
      <c r="D660" s="25">
        <v>20</v>
      </c>
      <c r="E660" s="25" t="s">
        <v>41</v>
      </c>
      <c r="F660" s="26">
        <v>5185.2272727272721</v>
      </c>
      <c r="G660" s="26">
        <v>11</v>
      </c>
      <c r="H660" s="26">
        <v>70000</v>
      </c>
      <c r="I660" s="50">
        <f t="shared" si="61"/>
        <v>612.16793181818173</v>
      </c>
      <c r="J660" s="50" t="str">
        <f t="shared" si="60"/>
        <v>Tuesday</v>
      </c>
      <c r="K660" s="50">
        <f t="shared" si="62"/>
        <v>56000</v>
      </c>
      <c r="L660" s="31">
        <f t="shared" si="63"/>
        <v>10.931570211038959</v>
      </c>
      <c r="M660" s="31">
        <f t="shared" si="64"/>
        <v>196.42857142857144</v>
      </c>
      <c r="N660" s="31">
        <f t="shared" si="65"/>
        <v>55.651630165289248</v>
      </c>
    </row>
    <row r="661" spans="1:14" x14ac:dyDescent="0.35">
      <c r="A661" s="28">
        <v>41100</v>
      </c>
      <c r="B661" s="27">
        <v>0.6381944444444444</v>
      </c>
      <c r="C661">
        <v>15</v>
      </c>
      <c r="D661" s="25">
        <v>20</v>
      </c>
      <c r="E661" s="25" t="s">
        <v>34</v>
      </c>
      <c r="F661" s="26">
        <v>4109.7727272727279</v>
      </c>
      <c r="G661" s="26">
        <v>22</v>
      </c>
      <c r="H661" s="26">
        <v>84000</v>
      </c>
      <c r="I661" s="50">
        <f t="shared" si="61"/>
        <v>485.19976818181823</v>
      </c>
      <c r="J661" s="50" t="str">
        <f t="shared" si="60"/>
        <v>Tuesday</v>
      </c>
      <c r="K661" s="50">
        <f t="shared" si="62"/>
        <v>67200</v>
      </c>
      <c r="L661" s="31">
        <f t="shared" si="63"/>
        <v>7.2202346455627717</v>
      </c>
      <c r="M661" s="31">
        <f t="shared" si="64"/>
        <v>327.38095238095235</v>
      </c>
      <c r="N661" s="31">
        <f t="shared" si="65"/>
        <v>22.054534917355372</v>
      </c>
    </row>
    <row r="662" spans="1:14" x14ac:dyDescent="0.35">
      <c r="A662" s="28">
        <v>41100</v>
      </c>
      <c r="B662" s="27">
        <v>0.64027777777777783</v>
      </c>
      <c r="C662">
        <v>15</v>
      </c>
      <c r="D662" s="25">
        <v>20</v>
      </c>
      <c r="E662" s="25" t="s">
        <v>43</v>
      </c>
      <c r="F662" s="26">
        <v>768.18181818181824</v>
      </c>
      <c r="G662" s="26">
        <v>6</v>
      </c>
      <c r="H662" s="26">
        <v>42000</v>
      </c>
      <c r="I662" s="50">
        <f t="shared" si="61"/>
        <v>90.691545454545462</v>
      </c>
      <c r="J662" s="50" t="str">
        <f t="shared" si="60"/>
        <v>Tuesday</v>
      </c>
      <c r="K662" s="50">
        <f t="shared" si="62"/>
        <v>33600</v>
      </c>
      <c r="L662" s="31">
        <f t="shared" si="63"/>
        <v>2.6991531385281387</v>
      </c>
      <c r="M662" s="31">
        <f t="shared" si="64"/>
        <v>178.57142857142858</v>
      </c>
      <c r="N662" s="31">
        <f t="shared" si="65"/>
        <v>15.115257575757576</v>
      </c>
    </row>
    <row r="663" spans="1:14" x14ac:dyDescent="0.35">
      <c r="A663" s="28">
        <v>41100</v>
      </c>
      <c r="B663" s="27">
        <v>0.64652777777777781</v>
      </c>
      <c r="C663">
        <v>15</v>
      </c>
      <c r="D663" s="25">
        <v>20</v>
      </c>
      <c r="E663" s="25" t="s">
        <v>37</v>
      </c>
      <c r="F663" s="26">
        <v>1536.3636363636365</v>
      </c>
      <c r="G663" s="26">
        <v>6</v>
      </c>
      <c r="H663" s="26">
        <v>14000</v>
      </c>
      <c r="I663" s="50">
        <f t="shared" si="61"/>
        <v>181.38309090909092</v>
      </c>
      <c r="J663" s="50" t="str">
        <f t="shared" si="60"/>
        <v>Tuesday</v>
      </c>
      <c r="K663" s="50">
        <f t="shared" si="62"/>
        <v>11200</v>
      </c>
      <c r="L663" s="31">
        <f t="shared" si="63"/>
        <v>16.194918831168835</v>
      </c>
      <c r="M663" s="31">
        <f t="shared" si="64"/>
        <v>535.71428571428578</v>
      </c>
      <c r="N663" s="31">
        <f t="shared" si="65"/>
        <v>30.230515151515153</v>
      </c>
    </row>
    <row r="664" spans="1:14" x14ac:dyDescent="0.35">
      <c r="A664" s="28">
        <v>41100</v>
      </c>
      <c r="B664" s="27">
        <v>0.64652777777777781</v>
      </c>
      <c r="C664">
        <v>15</v>
      </c>
      <c r="D664" s="25">
        <v>20</v>
      </c>
      <c r="E664" s="25" t="s">
        <v>46</v>
      </c>
      <c r="F664" s="26">
        <v>3994.545454545455</v>
      </c>
      <c r="G664" s="26">
        <v>16</v>
      </c>
      <c r="H664" s="26">
        <v>42000</v>
      </c>
      <c r="I664" s="50">
        <f t="shared" si="61"/>
        <v>471.59603636363641</v>
      </c>
      <c r="J664" s="50" t="str">
        <f t="shared" si="60"/>
        <v>Tuesday</v>
      </c>
      <c r="K664" s="50">
        <f t="shared" si="62"/>
        <v>33600</v>
      </c>
      <c r="L664" s="31">
        <f t="shared" si="63"/>
        <v>14.035596320346322</v>
      </c>
      <c r="M664" s="31">
        <f t="shared" si="64"/>
        <v>476.1904761904762</v>
      </c>
      <c r="N664" s="31">
        <f t="shared" si="65"/>
        <v>29.474752272727276</v>
      </c>
    </row>
    <row r="665" spans="1:14" x14ac:dyDescent="0.35">
      <c r="A665" s="28">
        <v>41100</v>
      </c>
      <c r="B665" s="27">
        <v>0.65208333333333335</v>
      </c>
      <c r="C665">
        <v>15</v>
      </c>
      <c r="D665" s="25">
        <v>20</v>
      </c>
      <c r="E665" s="25" t="s">
        <v>43</v>
      </c>
      <c r="F665" s="26">
        <v>768.18181818181824</v>
      </c>
      <c r="G665" s="26">
        <v>1</v>
      </c>
      <c r="H665" s="26">
        <v>28000</v>
      </c>
      <c r="I665" s="50">
        <f t="shared" si="61"/>
        <v>90.691545454545462</v>
      </c>
      <c r="J665" s="50" t="str">
        <f t="shared" si="60"/>
        <v>Tuesday</v>
      </c>
      <c r="K665" s="50">
        <f t="shared" si="62"/>
        <v>22400</v>
      </c>
      <c r="L665" s="31">
        <f t="shared" si="63"/>
        <v>4.0487297077922086</v>
      </c>
      <c r="M665" s="31">
        <f t="shared" si="64"/>
        <v>44.642857142857146</v>
      </c>
      <c r="N665" s="31">
        <f t="shared" si="65"/>
        <v>90.691545454545462</v>
      </c>
    </row>
    <row r="666" spans="1:14" x14ac:dyDescent="0.35">
      <c r="A666" s="28">
        <v>41100</v>
      </c>
      <c r="B666" s="27">
        <v>0.65625</v>
      </c>
      <c r="C666">
        <v>15</v>
      </c>
      <c r="D666" s="25">
        <v>20</v>
      </c>
      <c r="E666" s="25" t="s">
        <v>37</v>
      </c>
      <c r="F666" s="26">
        <v>1536.3636363636365</v>
      </c>
      <c r="G666" s="26">
        <v>3</v>
      </c>
      <c r="H666" s="26">
        <v>14000</v>
      </c>
      <c r="I666" s="50">
        <f t="shared" si="61"/>
        <v>181.38309090909092</v>
      </c>
      <c r="J666" s="50" t="str">
        <f t="shared" si="60"/>
        <v>Tuesday</v>
      </c>
      <c r="K666" s="50">
        <f t="shared" si="62"/>
        <v>11200</v>
      </c>
      <c r="L666" s="31">
        <f t="shared" si="63"/>
        <v>16.194918831168835</v>
      </c>
      <c r="M666" s="31">
        <f t="shared" si="64"/>
        <v>267.85714285714289</v>
      </c>
      <c r="N666" s="31">
        <f t="shared" si="65"/>
        <v>60.461030303030306</v>
      </c>
    </row>
    <row r="667" spans="1:14" x14ac:dyDescent="0.35">
      <c r="A667" s="28">
        <v>41100</v>
      </c>
      <c r="B667" s="27">
        <v>0.65763888888888888</v>
      </c>
      <c r="C667">
        <v>15</v>
      </c>
      <c r="D667" s="25">
        <v>20</v>
      </c>
      <c r="E667" s="25" t="s">
        <v>46</v>
      </c>
      <c r="F667" s="26">
        <v>3994.545454545455</v>
      </c>
      <c r="G667" s="26">
        <v>15</v>
      </c>
      <c r="H667" s="26">
        <v>70000</v>
      </c>
      <c r="I667" s="50">
        <f t="shared" si="61"/>
        <v>471.59603636363641</v>
      </c>
      <c r="J667" s="50" t="str">
        <f t="shared" si="60"/>
        <v>Tuesday</v>
      </c>
      <c r="K667" s="50">
        <f t="shared" si="62"/>
        <v>56000</v>
      </c>
      <c r="L667" s="31">
        <f t="shared" si="63"/>
        <v>8.4213577922077931</v>
      </c>
      <c r="M667" s="31">
        <f t="shared" si="64"/>
        <v>267.85714285714289</v>
      </c>
      <c r="N667" s="31">
        <f t="shared" si="65"/>
        <v>31.439735757575761</v>
      </c>
    </row>
    <row r="668" spans="1:14" x14ac:dyDescent="0.35">
      <c r="A668" s="28">
        <v>41100</v>
      </c>
      <c r="B668" s="27">
        <v>0.65763888888888888</v>
      </c>
      <c r="C668">
        <v>15</v>
      </c>
      <c r="D668" s="25">
        <v>20</v>
      </c>
      <c r="E668" s="25" t="s">
        <v>44</v>
      </c>
      <c r="F668" s="26">
        <v>4993.1818181818189</v>
      </c>
      <c r="G668" s="26">
        <v>19</v>
      </c>
      <c r="H668" s="26">
        <v>42000</v>
      </c>
      <c r="I668" s="50">
        <f t="shared" si="61"/>
        <v>589.49504545454556</v>
      </c>
      <c r="J668" s="50" t="str">
        <f t="shared" si="60"/>
        <v>Tuesday</v>
      </c>
      <c r="K668" s="50">
        <f t="shared" si="62"/>
        <v>33600</v>
      </c>
      <c r="L668" s="31">
        <f t="shared" si="63"/>
        <v>17.544495400432901</v>
      </c>
      <c r="M668" s="31">
        <f t="shared" si="64"/>
        <v>565.47619047619048</v>
      </c>
      <c r="N668" s="31">
        <f t="shared" si="65"/>
        <v>31.026055023923451</v>
      </c>
    </row>
    <row r="669" spans="1:14" x14ac:dyDescent="0.35">
      <c r="A669" s="28">
        <v>41100</v>
      </c>
      <c r="B669" s="27">
        <v>0.66041666666666665</v>
      </c>
      <c r="C669">
        <v>15</v>
      </c>
      <c r="D669" s="25">
        <v>20</v>
      </c>
      <c r="E669" s="25" t="s">
        <v>34</v>
      </c>
      <c r="F669" s="26">
        <v>806.59090909090901</v>
      </c>
      <c r="G669" s="26">
        <v>26</v>
      </c>
      <c r="H669" s="26">
        <v>42000</v>
      </c>
      <c r="I669" s="50">
        <f t="shared" si="61"/>
        <v>95.22612272727271</v>
      </c>
      <c r="J669" s="50" t="str">
        <f t="shared" si="60"/>
        <v>Tuesday</v>
      </c>
      <c r="K669" s="50">
        <f t="shared" si="62"/>
        <v>33600</v>
      </c>
      <c r="L669" s="31">
        <f t="shared" si="63"/>
        <v>2.8341107954545453</v>
      </c>
      <c r="M669" s="31">
        <f t="shared" si="64"/>
        <v>773.80952380952385</v>
      </c>
      <c r="N669" s="31">
        <f t="shared" si="65"/>
        <v>3.6625431818181813</v>
      </c>
    </row>
    <row r="670" spans="1:14" x14ac:dyDescent="0.35">
      <c r="A670" s="28">
        <v>41100</v>
      </c>
      <c r="B670" s="27">
        <v>0.66388888888888886</v>
      </c>
      <c r="C670">
        <v>15</v>
      </c>
      <c r="D670" s="25">
        <v>20</v>
      </c>
      <c r="E670" s="25" t="s">
        <v>45</v>
      </c>
      <c r="F670" s="26">
        <v>3456.818181818182</v>
      </c>
      <c r="G670" s="26">
        <v>8</v>
      </c>
      <c r="H670" s="26">
        <v>42000</v>
      </c>
      <c r="I670" s="50">
        <f t="shared" si="61"/>
        <v>408.11195454545458</v>
      </c>
      <c r="J670" s="50" t="str">
        <f t="shared" si="60"/>
        <v>Tuesday</v>
      </c>
      <c r="K670" s="50">
        <f t="shared" si="62"/>
        <v>33600</v>
      </c>
      <c r="L670" s="31">
        <f t="shared" si="63"/>
        <v>12.146189123376624</v>
      </c>
      <c r="M670" s="31">
        <f t="shared" si="64"/>
        <v>238.0952380952381</v>
      </c>
      <c r="N670" s="31">
        <f t="shared" si="65"/>
        <v>51.013994318181823</v>
      </c>
    </row>
    <row r="671" spans="1:14" x14ac:dyDescent="0.35">
      <c r="A671" s="28">
        <v>41100</v>
      </c>
      <c r="B671" s="27">
        <v>0.66875000000000007</v>
      </c>
      <c r="C671">
        <v>16</v>
      </c>
      <c r="D671" s="25">
        <v>20</v>
      </c>
      <c r="E671" s="25" t="s">
        <v>43</v>
      </c>
      <c r="F671" s="26">
        <v>1536.3636363636365</v>
      </c>
      <c r="G671" s="26">
        <v>5</v>
      </c>
      <c r="H671" s="26">
        <v>42000</v>
      </c>
      <c r="I671" s="50">
        <f t="shared" si="61"/>
        <v>181.38309090909092</v>
      </c>
      <c r="J671" s="50" t="str">
        <f t="shared" si="60"/>
        <v>Tuesday</v>
      </c>
      <c r="K671" s="50">
        <f t="shared" si="62"/>
        <v>33600</v>
      </c>
      <c r="L671" s="31">
        <f t="shared" si="63"/>
        <v>5.3983062770562773</v>
      </c>
      <c r="M671" s="31">
        <f t="shared" si="64"/>
        <v>148.80952380952382</v>
      </c>
      <c r="N671" s="31">
        <f t="shared" si="65"/>
        <v>36.276618181818186</v>
      </c>
    </row>
    <row r="672" spans="1:14" x14ac:dyDescent="0.35">
      <c r="A672" s="28">
        <v>41100</v>
      </c>
      <c r="B672" s="27">
        <v>0.66875000000000007</v>
      </c>
      <c r="C672">
        <v>16</v>
      </c>
      <c r="D672" s="25">
        <v>20</v>
      </c>
      <c r="E672" s="25" t="s">
        <v>41</v>
      </c>
      <c r="F672" s="26">
        <v>3456.818181818182</v>
      </c>
      <c r="G672" s="26">
        <v>12</v>
      </c>
      <c r="H672" s="26">
        <v>84000</v>
      </c>
      <c r="I672" s="50">
        <f t="shared" si="61"/>
        <v>408.11195454545458</v>
      </c>
      <c r="J672" s="50" t="str">
        <f t="shared" si="60"/>
        <v>Tuesday</v>
      </c>
      <c r="K672" s="50">
        <f t="shared" si="62"/>
        <v>67200</v>
      </c>
      <c r="L672" s="31">
        <f t="shared" si="63"/>
        <v>6.0730945616883121</v>
      </c>
      <c r="M672" s="31">
        <f t="shared" si="64"/>
        <v>178.57142857142858</v>
      </c>
      <c r="N672" s="31">
        <f t="shared" si="65"/>
        <v>34.009329545454548</v>
      </c>
    </row>
    <row r="673" spans="1:14" x14ac:dyDescent="0.35">
      <c r="A673" s="28">
        <v>41100</v>
      </c>
      <c r="B673" s="27">
        <v>0.67083333333333339</v>
      </c>
      <c r="C673">
        <v>16</v>
      </c>
      <c r="D673" s="25">
        <v>20</v>
      </c>
      <c r="E673" s="25" t="s">
        <v>35</v>
      </c>
      <c r="F673" s="26">
        <v>768.18181818181824</v>
      </c>
      <c r="G673" s="26">
        <v>0</v>
      </c>
      <c r="H673" s="26">
        <v>14000</v>
      </c>
      <c r="I673" s="50">
        <f t="shared" si="61"/>
        <v>90.691545454545462</v>
      </c>
      <c r="J673" s="50" t="str">
        <f t="shared" si="60"/>
        <v>Tuesday</v>
      </c>
      <c r="K673" s="50">
        <f t="shared" si="62"/>
        <v>11200</v>
      </c>
      <c r="L673" s="31">
        <f t="shared" si="63"/>
        <v>8.0974594155844173</v>
      </c>
      <c r="M673" s="31">
        <f t="shared" si="64"/>
        <v>0</v>
      </c>
      <c r="N673" s="31" t="e">
        <f t="shared" si="65"/>
        <v>#DIV/0!</v>
      </c>
    </row>
    <row r="674" spans="1:14" x14ac:dyDescent="0.35">
      <c r="A674" s="28">
        <v>41100</v>
      </c>
      <c r="B674" s="27">
        <v>0.67083333333333339</v>
      </c>
      <c r="C674">
        <v>16</v>
      </c>
      <c r="D674" s="25">
        <v>20</v>
      </c>
      <c r="E674" s="25" t="s">
        <v>51</v>
      </c>
      <c r="F674" s="26">
        <v>1766.8181818181822</v>
      </c>
      <c r="G674" s="26">
        <v>0</v>
      </c>
      <c r="H674" s="26">
        <v>28000</v>
      </c>
      <c r="I674" s="50">
        <f t="shared" si="61"/>
        <v>208.59055454545458</v>
      </c>
      <c r="J674" s="50" t="str">
        <f t="shared" si="60"/>
        <v>Tuesday</v>
      </c>
      <c r="K674" s="50">
        <f t="shared" si="62"/>
        <v>22400</v>
      </c>
      <c r="L674" s="31">
        <f t="shared" si="63"/>
        <v>9.3120783279220802</v>
      </c>
      <c r="M674" s="31">
        <f t="shared" si="64"/>
        <v>0</v>
      </c>
      <c r="N674" s="31" t="e">
        <f t="shared" si="65"/>
        <v>#DIV/0!</v>
      </c>
    </row>
    <row r="675" spans="1:14" x14ac:dyDescent="0.35">
      <c r="A675" s="28">
        <v>41100</v>
      </c>
      <c r="B675" s="27">
        <v>0.67708333333333337</v>
      </c>
      <c r="C675">
        <v>16</v>
      </c>
      <c r="D675" s="25">
        <v>20</v>
      </c>
      <c r="E675" s="25" t="s">
        <v>34</v>
      </c>
      <c r="F675" s="26">
        <v>9026.136363636364</v>
      </c>
      <c r="G675" s="26">
        <v>44</v>
      </c>
      <c r="H675" s="26">
        <v>140000</v>
      </c>
      <c r="I675" s="50">
        <f t="shared" si="61"/>
        <v>1065.625659090909</v>
      </c>
      <c r="J675" s="50" t="str">
        <f t="shared" si="60"/>
        <v>Tuesday</v>
      </c>
      <c r="K675" s="50">
        <f t="shared" si="62"/>
        <v>112000</v>
      </c>
      <c r="L675" s="31">
        <f t="shared" si="63"/>
        <v>9.5145148133116866</v>
      </c>
      <c r="M675" s="31">
        <f t="shared" si="64"/>
        <v>392.85714285714289</v>
      </c>
      <c r="N675" s="31">
        <f t="shared" si="65"/>
        <v>24.218764979338843</v>
      </c>
    </row>
    <row r="676" spans="1:14" x14ac:dyDescent="0.35">
      <c r="A676" s="28">
        <v>41100</v>
      </c>
      <c r="B676" s="27">
        <v>0.69027777777777777</v>
      </c>
      <c r="C676">
        <v>16</v>
      </c>
      <c r="D676" s="25">
        <v>20</v>
      </c>
      <c r="E676" s="25" t="s">
        <v>46</v>
      </c>
      <c r="F676" s="26">
        <v>9986.3636363636379</v>
      </c>
      <c r="G676" s="26">
        <v>47</v>
      </c>
      <c r="H676" s="26">
        <v>168000</v>
      </c>
      <c r="I676" s="50">
        <f t="shared" si="61"/>
        <v>1178.9900909090911</v>
      </c>
      <c r="J676" s="50" t="str">
        <f t="shared" si="60"/>
        <v>Tuesday</v>
      </c>
      <c r="K676" s="50">
        <f t="shared" si="62"/>
        <v>134400</v>
      </c>
      <c r="L676" s="31">
        <f t="shared" si="63"/>
        <v>8.7722477002164503</v>
      </c>
      <c r="M676" s="31">
        <f t="shared" si="64"/>
        <v>349.70238095238096</v>
      </c>
      <c r="N676" s="31">
        <f t="shared" si="65"/>
        <v>25.084895551257258</v>
      </c>
    </row>
    <row r="677" spans="1:14" x14ac:dyDescent="0.35">
      <c r="A677" s="28">
        <v>41100</v>
      </c>
      <c r="B677" s="27">
        <v>0.69791666666666663</v>
      </c>
      <c r="C677">
        <v>16</v>
      </c>
      <c r="D677" s="25">
        <v>20</v>
      </c>
      <c r="E677" s="25" t="s">
        <v>34</v>
      </c>
      <c r="F677" s="26">
        <v>13097.5</v>
      </c>
      <c r="G677" s="26">
        <v>41</v>
      </c>
      <c r="H677" s="26">
        <v>168000</v>
      </c>
      <c r="I677" s="50">
        <f t="shared" si="61"/>
        <v>1546.2908499999999</v>
      </c>
      <c r="J677" s="50" t="str">
        <f t="shared" si="60"/>
        <v>Tuesday</v>
      </c>
      <c r="K677" s="50">
        <f t="shared" si="62"/>
        <v>134400</v>
      </c>
      <c r="L677" s="31">
        <f t="shared" si="63"/>
        <v>11.505140252976188</v>
      </c>
      <c r="M677" s="31">
        <f t="shared" si="64"/>
        <v>305.0595238095238</v>
      </c>
      <c r="N677" s="31">
        <f t="shared" si="65"/>
        <v>37.714410975609752</v>
      </c>
    </row>
    <row r="678" spans="1:14" x14ac:dyDescent="0.35">
      <c r="A678" s="28">
        <v>41100</v>
      </c>
      <c r="B678" s="27">
        <v>0.70486111111111116</v>
      </c>
      <c r="C678">
        <v>16</v>
      </c>
      <c r="D678" s="25">
        <v>20</v>
      </c>
      <c r="E678" s="25" t="s">
        <v>46</v>
      </c>
      <c r="F678" s="26">
        <v>11945.227272727272</v>
      </c>
      <c r="G678" s="26">
        <v>31</v>
      </c>
      <c r="H678" s="26">
        <v>210000</v>
      </c>
      <c r="I678" s="50">
        <f t="shared" si="61"/>
        <v>1410.2535318181817</v>
      </c>
      <c r="J678" s="50" t="str">
        <f t="shared" si="60"/>
        <v>Tuesday</v>
      </c>
      <c r="K678" s="50">
        <f t="shared" si="62"/>
        <v>168000</v>
      </c>
      <c r="L678" s="31">
        <f t="shared" si="63"/>
        <v>8.39436626082251</v>
      </c>
      <c r="M678" s="31">
        <f t="shared" si="64"/>
        <v>184.52380952380952</v>
      </c>
      <c r="N678" s="31">
        <f t="shared" si="65"/>
        <v>45.492049413489731</v>
      </c>
    </row>
    <row r="679" spans="1:14" x14ac:dyDescent="0.35">
      <c r="A679" s="28">
        <v>41100</v>
      </c>
      <c r="B679" s="27">
        <v>0.70486111111111116</v>
      </c>
      <c r="C679">
        <v>16</v>
      </c>
      <c r="D679" s="25">
        <v>20</v>
      </c>
      <c r="E679" s="25" t="s">
        <v>39</v>
      </c>
      <c r="F679" s="26">
        <v>768.18181818181824</v>
      </c>
      <c r="G679" s="26">
        <v>2</v>
      </c>
      <c r="H679" s="26">
        <v>14000</v>
      </c>
      <c r="I679" s="50">
        <f t="shared" si="61"/>
        <v>90.691545454545462</v>
      </c>
      <c r="J679" s="50" t="str">
        <f t="shared" si="60"/>
        <v>Tuesday</v>
      </c>
      <c r="K679" s="50">
        <f t="shared" si="62"/>
        <v>11200</v>
      </c>
      <c r="L679" s="31">
        <f t="shared" si="63"/>
        <v>8.0974594155844173</v>
      </c>
      <c r="M679" s="31">
        <f t="shared" si="64"/>
        <v>178.57142857142858</v>
      </c>
      <c r="N679" s="31">
        <f t="shared" si="65"/>
        <v>45.345772727272731</v>
      </c>
    </row>
    <row r="680" spans="1:14" x14ac:dyDescent="0.35">
      <c r="A680" s="28">
        <v>41100</v>
      </c>
      <c r="B680" s="27">
        <v>0.70694444444444438</v>
      </c>
      <c r="C680">
        <v>16</v>
      </c>
      <c r="D680" s="25">
        <v>20</v>
      </c>
      <c r="E680" s="25" t="s">
        <v>41</v>
      </c>
      <c r="F680" s="26">
        <v>2611.818181818182</v>
      </c>
      <c r="G680" s="26">
        <v>5</v>
      </c>
      <c r="H680" s="26">
        <v>84000</v>
      </c>
      <c r="I680" s="50">
        <f t="shared" si="61"/>
        <v>308.35125454545454</v>
      </c>
      <c r="J680" s="50" t="str">
        <f t="shared" si="60"/>
        <v>Tuesday</v>
      </c>
      <c r="K680" s="50">
        <f t="shared" si="62"/>
        <v>67200</v>
      </c>
      <c r="L680" s="31">
        <f t="shared" si="63"/>
        <v>4.588560335497835</v>
      </c>
      <c r="M680" s="31">
        <f t="shared" si="64"/>
        <v>74.404761904761912</v>
      </c>
      <c r="N680" s="31">
        <f t="shared" si="65"/>
        <v>61.67025090909091</v>
      </c>
    </row>
    <row r="681" spans="1:14" x14ac:dyDescent="0.35">
      <c r="A681" s="28">
        <v>41100</v>
      </c>
      <c r="B681" s="27">
        <v>0.70694444444444438</v>
      </c>
      <c r="C681">
        <v>16</v>
      </c>
      <c r="D681" s="25">
        <v>20</v>
      </c>
      <c r="E681" s="25" t="s">
        <v>45</v>
      </c>
      <c r="F681" s="26">
        <v>4340.2272727272721</v>
      </c>
      <c r="G681" s="26">
        <v>8</v>
      </c>
      <c r="H681" s="26">
        <v>70000</v>
      </c>
      <c r="I681" s="50">
        <f t="shared" si="61"/>
        <v>512.40723181818169</v>
      </c>
      <c r="J681" s="50" t="str">
        <f t="shared" si="60"/>
        <v>Tuesday</v>
      </c>
      <c r="K681" s="50">
        <f t="shared" si="62"/>
        <v>56000</v>
      </c>
      <c r="L681" s="31">
        <f t="shared" si="63"/>
        <v>9.150129139610387</v>
      </c>
      <c r="M681" s="31">
        <f t="shared" si="64"/>
        <v>142.85714285714286</v>
      </c>
      <c r="N681" s="31">
        <f t="shared" si="65"/>
        <v>64.050903977272711</v>
      </c>
    </row>
    <row r="682" spans="1:14" x14ac:dyDescent="0.35">
      <c r="A682" s="28">
        <v>41100</v>
      </c>
      <c r="B682" s="27">
        <v>0.72013888888888899</v>
      </c>
      <c r="C682">
        <v>17</v>
      </c>
      <c r="D682" s="25">
        <v>20</v>
      </c>
      <c r="E682" s="25" t="s">
        <v>34</v>
      </c>
      <c r="F682" s="26">
        <v>11484.318181818182</v>
      </c>
      <c r="G682" s="26">
        <v>28</v>
      </c>
      <c r="H682" s="26">
        <v>168000</v>
      </c>
      <c r="I682" s="50">
        <f t="shared" si="61"/>
        <v>1355.8386045454545</v>
      </c>
      <c r="J682" s="50" t="str">
        <f t="shared" si="60"/>
        <v>Tuesday</v>
      </c>
      <c r="K682" s="50">
        <f t="shared" si="62"/>
        <v>134400</v>
      </c>
      <c r="L682" s="31">
        <f t="shared" si="63"/>
        <v>10.088084855248917</v>
      </c>
      <c r="M682" s="31">
        <f t="shared" si="64"/>
        <v>208.33333333333334</v>
      </c>
      <c r="N682" s="31">
        <f t="shared" si="65"/>
        <v>48.422807305194802</v>
      </c>
    </row>
    <row r="683" spans="1:14" x14ac:dyDescent="0.35">
      <c r="A683" s="28">
        <v>41100</v>
      </c>
      <c r="B683" s="27">
        <v>0.72638888888888886</v>
      </c>
      <c r="C683">
        <v>17</v>
      </c>
      <c r="D683" s="25">
        <v>20</v>
      </c>
      <c r="E683" s="25" t="s">
        <v>46</v>
      </c>
      <c r="F683" s="26">
        <v>6990.454545454545</v>
      </c>
      <c r="G683" s="26">
        <v>21</v>
      </c>
      <c r="H683" s="26">
        <v>252000</v>
      </c>
      <c r="I683" s="50">
        <f t="shared" si="61"/>
        <v>825.29306363636363</v>
      </c>
      <c r="J683" s="50" t="str">
        <f t="shared" si="60"/>
        <v>Tuesday</v>
      </c>
      <c r="K683" s="50">
        <f t="shared" si="62"/>
        <v>201600</v>
      </c>
      <c r="L683" s="31">
        <f t="shared" si="63"/>
        <v>4.0937155934343439</v>
      </c>
      <c r="M683" s="31">
        <f t="shared" si="64"/>
        <v>104.16666666666667</v>
      </c>
      <c r="N683" s="31">
        <f t="shared" si="65"/>
        <v>39.299669696969694</v>
      </c>
    </row>
    <row r="684" spans="1:14" x14ac:dyDescent="0.35">
      <c r="A684" s="28">
        <v>41100</v>
      </c>
      <c r="B684" s="27">
        <v>0.72986111111111107</v>
      </c>
      <c r="C684">
        <v>17</v>
      </c>
      <c r="D684" s="25">
        <v>20</v>
      </c>
      <c r="E684" s="25" t="s">
        <v>35</v>
      </c>
      <c r="F684" s="26">
        <v>768.18181818181824</v>
      </c>
      <c r="G684" s="26">
        <v>2</v>
      </c>
      <c r="H684" s="26">
        <v>28000</v>
      </c>
      <c r="I684" s="50">
        <f t="shared" si="61"/>
        <v>90.691545454545462</v>
      </c>
      <c r="J684" s="50" t="str">
        <f t="shared" si="60"/>
        <v>Tuesday</v>
      </c>
      <c r="K684" s="50">
        <f t="shared" si="62"/>
        <v>22400</v>
      </c>
      <c r="L684" s="31">
        <f t="shared" si="63"/>
        <v>4.0487297077922086</v>
      </c>
      <c r="M684" s="31">
        <f t="shared" si="64"/>
        <v>89.285714285714292</v>
      </c>
      <c r="N684" s="31">
        <f t="shared" si="65"/>
        <v>45.345772727272731</v>
      </c>
    </row>
    <row r="685" spans="1:14" x14ac:dyDescent="0.35">
      <c r="A685" s="28">
        <v>41100</v>
      </c>
      <c r="B685" s="27">
        <v>0.7368055555555556</v>
      </c>
      <c r="C685">
        <v>17</v>
      </c>
      <c r="D685" s="25">
        <v>20</v>
      </c>
      <c r="E685" s="25" t="s">
        <v>44</v>
      </c>
      <c r="F685" s="26">
        <v>10946.59090909091</v>
      </c>
      <c r="G685" s="26">
        <v>22</v>
      </c>
      <c r="H685" s="26">
        <v>112000</v>
      </c>
      <c r="I685" s="50">
        <f t="shared" si="61"/>
        <v>1292.3545227272728</v>
      </c>
      <c r="J685" s="50" t="str">
        <f t="shared" si="60"/>
        <v>Tuesday</v>
      </c>
      <c r="K685" s="50">
        <f t="shared" si="62"/>
        <v>89600</v>
      </c>
      <c r="L685" s="31">
        <f t="shared" si="63"/>
        <v>14.42359958400974</v>
      </c>
      <c r="M685" s="31">
        <f t="shared" si="64"/>
        <v>245.53571428571431</v>
      </c>
      <c r="N685" s="31">
        <f t="shared" si="65"/>
        <v>58.743387396694217</v>
      </c>
    </row>
    <row r="686" spans="1:14" x14ac:dyDescent="0.35">
      <c r="A686" s="28">
        <v>41100</v>
      </c>
      <c r="B686" s="27">
        <v>0.73819444444444438</v>
      </c>
      <c r="C686">
        <v>17</v>
      </c>
      <c r="D686" s="25">
        <v>20</v>
      </c>
      <c r="E686" s="25" t="s">
        <v>34</v>
      </c>
      <c r="F686" s="26">
        <v>13942.5</v>
      </c>
      <c r="G686" s="26">
        <v>45</v>
      </c>
      <c r="H686" s="26">
        <v>210000</v>
      </c>
      <c r="I686" s="50">
        <f t="shared" si="61"/>
        <v>1646.0515499999999</v>
      </c>
      <c r="J686" s="50" t="str">
        <f t="shared" si="60"/>
        <v>Tuesday</v>
      </c>
      <c r="K686" s="50">
        <f t="shared" si="62"/>
        <v>168000</v>
      </c>
      <c r="L686" s="31">
        <f t="shared" si="63"/>
        <v>9.797925892857144</v>
      </c>
      <c r="M686" s="31">
        <f t="shared" si="64"/>
        <v>267.85714285714289</v>
      </c>
      <c r="N686" s="31">
        <f t="shared" si="65"/>
        <v>36.578923333333329</v>
      </c>
    </row>
    <row r="687" spans="1:14" x14ac:dyDescent="0.35">
      <c r="A687" s="28">
        <v>41100</v>
      </c>
      <c r="B687" s="27">
        <v>0.74236111111111114</v>
      </c>
      <c r="C687">
        <v>17</v>
      </c>
      <c r="D687" s="25">
        <v>20</v>
      </c>
      <c r="E687" s="25" t="s">
        <v>35</v>
      </c>
      <c r="F687" s="26">
        <v>768.18181818181824</v>
      </c>
      <c r="G687" s="26">
        <v>1</v>
      </c>
      <c r="H687" s="26">
        <v>28000</v>
      </c>
      <c r="I687" s="50">
        <f t="shared" si="61"/>
        <v>90.691545454545462</v>
      </c>
      <c r="J687" s="50" t="str">
        <f t="shared" si="60"/>
        <v>Tuesday</v>
      </c>
      <c r="K687" s="50">
        <f t="shared" si="62"/>
        <v>22400</v>
      </c>
      <c r="L687" s="31">
        <f t="shared" si="63"/>
        <v>4.0487297077922086</v>
      </c>
      <c r="M687" s="31">
        <f t="shared" si="64"/>
        <v>44.642857142857146</v>
      </c>
      <c r="N687" s="31">
        <f t="shared" si="65"/>
        <v>90.691545454545462</v>
      </c>
    </row>
    <row r="688" spans="1:14" x14ac:dyDescent="0.35">
      <c r="A688" s="28">
        <v>41100</v>
      </c>
      <c r="B688" s="27">
        <v>0.74513888888888891</v>
      </c>
      <c r="C688">
        <v>17</v>
      </c>
      <c r="D688" s="25">
        <v>20</v>
      </c>
      <c r="E688" s="25" t="s">
        <v>46</v>
      </c>
      <c r="F688" s="26">
        <v>4993.1818181818189</v>
      </c>
      <c r="G688" s="26">
        <v>66</v>
      </c>
      <c r="H688" s="26">
        <v>294000</v>
      </c>
      <c r="I688" s="50">
        <f t="shared" si="61"/>
        <v>589.49504545454556</v>
      </c>
      <c r="J688" s="50" t="str">
        <f t="shared" si="60"/>
        <v>Tuesday</v>
      </c>
      <c r="K688" s="50">
        <f t="shared" si="62"/>
        <v>235200</v>
      </c>
      <c r="L688" s="31">
        <f t="shared" si="63"/>
        <v>2.5063564857761289</v>
      </c>
      <c r="M688" s="31">
        <f t="shared" si="64"/>
        <v>280.61224489795921</v>
      </c>
      <c r="N688" s="31">
        <f t="shared" si="65"/>
        <v>8.9317431129476592</v>
      </c>
    </row>
    <row r="689" spans="1:14" x14ac:dyDescent="0.35">
      <c r="A689" s="28">
        <v>41100</v>
      </c>
      <c r="B689" s="27">
        <v>0.74722222222222223</v>
      </c>
      <c r="C689">
        <v>17</v>
      </c>
      <c r="D689" s="25">
        <v>20</v>
      </c>
      <c r="E689" s="25" t="s">
        <v>43</v>
      </c>
      <c r="F689" s="26">
        <v>2304.5454545454545</v>
      </c>
      <c r="G689" s="26">
        <v>20</v>
      </c>
      <c r="H689" s="26">
        <v>56000</v>
      </c>
      <c r="I689" s="50">
        <f t="shared" si="61"/>
        <v>272.07463636363633</v>
      </c>
      <c r="J689" s="50" t="str">
        <f t="shared" si="60"/>
        <v>Tuesday</v>
      </c>
      <c r="K689" s="50">
        <f t="shared" si="62"/>
        <v>44800</v>
      </c>
      <c r="L689" s="31">
        <f t="shared" si="63"/>
        <v>6.0730945616883103</v>
      </c>
      <c r="M689" s="31">
        <f t="shared" si="64"/>
        <v>446.42857142857139</v>
      </c>
      <c r="N689" s="31">
        <f t="shared" si="65"/>
        <v>13.603731818181817</v>
      </c>
    </row>
    <row r="690" spans="1:14" x14ac:dyDescent="0.35">
      <c r="A690" s="28">
        <v>41100</v>
      </c>
      <c r="B690" s="27">
        <v>0.74861111111111101</v>
      </c>
      <c r="C690">
        <v>17</v>
      </c>
      <c r="D690" s="25">
        <v>20</v>
      </c>
      <c r="E690" s="25" t="s">
        <v>41</v>
      </c>
      <c r="F690" s="26">
        <v>10408.863636363638</v>
      </c>
      <c r="G690" s="26">
        <v>71</v>
      </c>
      <c r="H690" s="26">
        <v>252000</v>
      </c>
      <c r="I690" s="50">
        <f t="shared" si="61"/>
        <v>1228.870440909091</v>
      </c>
      <c r="J690" s="50" t="str">
        <f t="shared" si="60"/>
        <v>Tuesday</v>
      </c>
      <c r="K690" s="50">
        <f t="shared" si="62"/>
        <v>201600</v>
      </c>
      <c r="L690" s="31">
        <f t="shared" si="63"/>
        <v>6.0955875045093801</v>
      </c>
      <c r="M690" s="31">
        <f t="shared" si="64"/>
        <v>352.1825396825397</v>
      </c>
      <c r="N690" s="31">
        <f t="shared" si="65"/>
        <v>17.308034379001281</v>
      </c>
    </row>
    <row r="691" spans="1:14" x14ac:dyDescent="0.35">
      <c r="A691" s="28">
        <v>41100</v>
      </c>
      <c r="B691" s="27">
        <v>0.75347222222222221</v>
      </c>
      <c r="C691">
        <v>18</v>
      </c>
      <c r="D691" s="25">
        <v>20</v>
      </c>
      <c r="E691" s="25" t="s">
        <v>44</v>
      </c>
      <c r="F691" s="26">
        <v>23928.86363636364</v>
      </c>
      <c r="G691" s="26">
        <v>33</v>
      </c>
      <c r="H691" s="26">
        <v>126000</v>
      </c>
      <c r="I691" s="50">
        <f t="shared" si="61"/>
        <v>2825.0416409090913</v>
      </c>
      <c r="J691" s="50" t="str">
        <f t="shared" si="60"/>
        <v>Tuesday</v>
      </c>
      <c r="K691" s="50">
        <f t="shared" si="62"/>
        <v>100800</v>
      </c>
      <c r="L691" s="31">
        <f t="shared" si="63"/>
        <v>28.026206755050509</v>
      </c>
      <c r="M691" s="31">
        <f t="shared" si="64"/>
        <v>327.38095238095235</v>
      </c>
      <c r="N691" s="31">
        <f t="shared" si="65"/>
        <v>85.607322451790651</v>
      </c>
    </row>
    <row r="692" spans="1:14" x14ac:dyDescent="0.35">
      <c r="A692" s="28">
        <v>41100</v>
      </c>
      <c r="B692" s="27">
        <v>0.75347222222222221</v>
      </c>
      <c r="C692">
        <v>18</v>
      </c>
      <c r="D692" s="25">
        <v>20</v>
      </c>
      <c r="E692" s="25" t="s">
        <v>51</v>
      </c>
      <c r="F692" s="26">
        <v>883.40909090909111</v>
      </c>
      <c r="G692" s="26">
        <v>1</v>
      </c>
      <c r="H692" s="26">
        <v>28000</v>
      </c>
      <c r="I692" s="50">
        <f t="shared" si="61"/>
        <v>104.29527727272729</v>
      </c>
      <c r="J692" s="50" t="str">
        <f t="shared" si="60"/>
        <v>Tuesday</v>
      </c>
      <c r="K692" s="50">
        <f t="shared" si="62"/>
        <v>22400</v>
      </c>
      <c r="L692" s="31">
        <f t="shared" si="63"/>
        <v>4.6560391639610401</v>
      </c>
      <c r="M692" s="31">
        <f t="shared" si="64"/>
        <v>44.642857142857146</v>
      </c>
      <c r="N692" s="31">
        <f t="shared" si="65"/>
        <v>104.29527727272729</v>
      </c>
    </row>
    <row r="693" spans="1:14" x14ac:dyDescent="0.35">
      <c r="A693" s="28">
        <v>41100</v>
      </c>
      <c r="B693" s="27">
        <v>0.76250000000000007</v>
      </c>
      <c r="C693">
        <v>18</v>
      </c>
      <c r="D693" s="25">
        <v>20</v>
      </c>
      <c r="E693" s="25" t="s">
        <v>43</v>
      </c>
      <c r="F693" s="26">
        <v>4609.090909090909</v>
      </c>
      <c r="G693" s="26">
        <v>22</v>
      </c>
      <c r="H693" s="26">
        <v>98000</v>
      </c>
      <c r="I693" s="50">
        <f t="shared" si="61"/>
        <v>544.14927272727266</v>
      </c>
      <c r="J693" s="50" t="str">
        <f t="shared" si="60"/>
        <v>Tuesday</v>
      </c>
      <c r="K693" s="50">
        <f t="shared" si="62"/>
        <v>78400</v>
      </c>
      <c r="L693" s="31">
        <f t="shared" si="63"/>
        <v>6.9406794990723553</v>
      </c>
      <c r="M693" s="31">
        <f t="shared" si="64"/>
        <v>280.61224489795921</v>
      </c>
      <c r="N693" s="31">
        <f t="shared" si="65"/>
        <v>24.734057851239665</v>
      </c>
    </row>
    <row r="694" spans="1:14" x14ac:dyDescent="0.35">
      <c r="A694" s="28">
        <v>41100</v>
      </c>
      <c r="B694" s="27">
        <v>0.7680555555555556</v>
      </c>
      <c r="C694">
        <v>18</v>
      </c>
      <c r="D694" s="25">
        <v>20</v>
      </c>
      <c r="E694" s="25" t="s">
        <v>51</v>
      </c>
      <c r="F694" s="26">
        <v>883.40909090909111</v>
      </c>
      <c r="G694" s="26">
        <v>12</v>
      </c>
      <c r="H694" s="26">
        <v>56000</v>
      </c>
      <c r="I694" s="50">
        <f t="shared" si="61"/>
        <v>104.29527727272729</v>
      </c>
      <c r="J694" s="50" t="str">
        <f t="shared" si="60"/>
        <v>Tuesday</v>
      </c>
      <c r="K694" s="50">
        <f t="shared" si="62"/>
        <v>44800</v>
      </c>
      <c r="L694" s="31">
        <f t="shared" si="63"/>
        <v>2.3280195819805201</v>
      </c>
      <c r="M694" s="31">
        <f t="shared" si="64"/>
        <v>267.85714285714289</v>
      </c>
      <c r="N694" s="31">
        <f t="shared" si="65"/>
        <v>8.6912731060606081</v>
      </c>
    </row>
    <row r="695" spans="1:14" x14ac:dyDescent="0.35">
      <c r="A695" s="28">
        <v>41100</v>
      </c>
      <c r="B695" s="27">
        <v>0.78263888888888899</v>
      </c>
      <c r="C695">
        <v>18</v>
      </c>
      <c r="D695" s="25">
        <v>20</v>
      </c>
      <c r="E695" s="25" t="s">
        <v>43</v>
      </c>
      <c r="F695" s="26">
        <v>4609.090909090909</v>
      </c>
      <c r="G695" s="26">
        <v>16</v>
      </c>
      <c r="H695" s="26">
        <v>70000</v>
      </c>
      <c r="I695" s="50">
        <f t="shared" si="61"/>
        <v>544.14927272727266</v>
      </c>
      <c r="J695" s="50" t="str">
        <f t="shared" si="60"/>
        <v>Tuesday</v>
      </c>
      <c r="K695" s="50">
        <f t="shared" si="62"/>
        <v>56000</v>
      </c>
      <c r="L695" s="31">
        <f t="shared" si="63"/>
        <v>9.7169512987012983</v>
      </c>
      <c r="M695" s="31">
        <f t="shared" si="64"/>
        <v>285.71428571428572</v>
      </c>
      <c r="N695" s="31">
        <f t="shared" si="65"/>
        <v>34.009329545454541</v>
      </c>
    </row>
    <row r="696" spans="1:14" x14ac:dyDescent="0.35">
      <c r="A696" s="28">
        <v>41100</v>
      </c>
      <c r="B696" s="27">
        <v>0.7895833333333333</v>
      </c>
      <c r="C696">
        <v>18</v>
      </c>
      <c r="D696" s="25">
        <v>20</v>
      </c>
      <c r="E696" s="25" t="s">
        <v>51</v>
      </c>
      <c r="F696" s="26">
        <v>2650.2272727272725</v>
      </c>
      <c r="G696" s="26">
        <v>15</v>
      </c>
      <c r="H696" s="26">
        <v>84000</v>
      </c>
      <c r="I696" s="50">
        <f t="shared" si="61"/>
        <v>312.88583181818177</v>
      </c>
      <c r="J696" s="50" t="str">
        <f t="shared" si="60"/>
        <v>Tuesday</v>
      </c>
      <c r="K696" s="50">
        <f t="shared" si="62"/>
        <v>67200</v>
      </c>
      <c r="L696" s="31">
        <f t="shared" si="63"/>
        <v>4.6560391639610383</v>
      </c>
      <c r="M696" s="31">
        <f t="shared" si="64"/>
        <v>223.21428571428569</v>
      </c>
      <c r="N696" s="31">
        <f t="shared" si="65"/>
        <v>20.859055454545452</v>
      </c>
    </row>
    <row r="697" spans="1:14" x14ac:dyDescent="0.35">
      <c r="A697" s="28">
        <v>41100</v>
      </c>
      <c r="B697" s="27">
        <v>0.80486111111111114</v>
      </c>
      <c r="C697">
        <v>19</v>
      </c>
      <c r="D697" s="25">
        <v>20</v>
      </c>
      <c r="E697" s="25" t="s">
        <v>43</v>
      </c>
      <c r="F697" s="26">
        <v>3840.9090909090905</v>
      </c>
      <c r="G697" s="26">
        <v>32</v>
      </c>
      <c r="H697" s="26">
        <v>42000</v>
      </c>
      <c r="I697" s="50">
        <f t="shared" si="61"/>
        <v>453.4577272727272</v>
      </c>
      <c r="J697" s="50" t="str">
        <f t="shared" si="60"/>
        <v>Tuesday</v>
      </c>
      <c r="K697" s="50">
        <f t="shared" si="62"/>
        <v>33600</v>
      </c>
      <c r="L697" s="31">
        <f t="shared" si="63"/>
        <v>13.495765692640692</v>
      </c>
      <c r="M697" s="31">
        <f t="shared" si="64"/>
        <v>952.38095238095241</v>
      </c>
      <c r="N697" s="31">
        <f t="shared" si="65"/>
        <v>14.170553977272725</v>
      </c>
    </row>
    <row r="698" spans="1:14" x14ac:dyDescent="0.35">
      <c r="A698" s="28">
        <v>41100</v>
      </c>
      <c r="B698" s="27">
        <v>0.80833333333333324</v>
      </c>
      <c r="C698">
        <v>19</v>
      </c>
      <c r="D698" s="25">
        <v>20</v>
      </c>
      <c r="E698" s="25" t="s">
        <v>51</v>
      </c>
      <c r="F698" s="26">
        <v>883.40909090909111</v>
      </c>
      <c r="G698" s="26">
        <v>5</v>
      </c>
      <c r="H698" s="26">
        <v>28000</v>
      </c>
      <c r="I698" s="50">
        <f t="shared" si="61"/>
        <v>104.29527727272729</v>
      </c>
      <c r="J698" s="50" t="str">
        <f t="shared" si="60"/>
        <v>Tuesday</v>
      </c>
      <c r="K698" s="50">
        <f t="shared" si="62"/>
        <v>22400</v>
      </c>
      <c r="L698" s="31">
        <f t="shared" si="63"/>
        <v>4.6560391639610401</v>
      </c>
      <c r="M698" s="31">
        <f t="shared" si="64"/>
        <v>223.21428571428569</v>
      </c>
      <c r="N698" s="31">
        <f t="shared" si="65"/>
        <v>20.859055454545459</v>
      </c>
    </row>
    <row r="699" spans="1:14" x14ac:dyDescent="0.35">
      <c r="A699" s="28">
        <v>41100</v>
      </c>
      <c r="B699" s="27">
        <v>0.8125</v>
      </c>
      <c r="C699">
        <v>19</v>
      </c>
      <c r="D699" s="25">
        <v>20</v>
      </c>
      <c r="E699" s="25" t="s">
        <v>43</v>
      </c>
      <c r="F699" s="26">
        <v>3072.727272727273</v>
      </c>
      <c r="G699" s="26">
        <v>12</v>
      </c>
      <c r="H699" s="26">
        <v>28000</v>
      </c>
      <c r="I699" s="50">
        <f t="shared" si="61"/>
        <v>362.76618181818185</v>
      </c>
      <c r="J699" s="50" t="str">
        <f t="shared" si="60"/>
        <v>Tuesday</v>
      </c>
      <c r="K699" s="50">
        <f t="shared" si="62"/>
        <v>22400</v>
      </c>
      <c r="L699" s="31">
        <f t="shared" si="63"/>
        <v>16.194918831168835</v>
      </c>
      <c r="M699" s="31">
        <f t="shared" si="64"/>
        <v>535.71428571428578</v>
      </c>
      <c r="N699" s="31">
        <f t="shared" si="65"/>
        <v>30.230515151515153</v>
      </c>
    </row>
    <row r="700" spans="1:14" x14ac:dyDescent="0.35">
      <c r="A700" s="28">
        <v>41100</v>
      </c>
      <c r="B700" s="27">
        <v>0.86319444444444438</v>
      </c>
      <c r="C700">
        <v>20</v>
      </c>
      <c r="D700" s="25">
        <v>20</v>
      </c>
      <c r="E700" s="25" t="s">
        <v>36</v>
      </c>
      <c r="F700" s="26">
        <v>768.18181818181824</v>
      </c>
      <c r="G700" s="26">
        <v>6</v>
      </c>
      <c r="H700" s="26">
        <v>56000</v>
      </c>
      <c r="I700" s="50">
        <f t="shared" si="61"/>
        <v>90.691545454545462</v>
      </c>
      <c r="J700" s="50" t="str">
        <f t="shared" si="60"/>
        <v>Tuesday</v>
      </c>
      <c r="K700" s="50">
        <f t="shared" si="62"/>
        <v>44800</v>
      </c>
      <c r="L700" s="31">
        <f t="shared" si="63"/>
        <v>2.0243648538961043</v>
      </c>
      <c r="M700" s="31">
        <f t="shared" si="64"/>
        <v>133.92857142857144</v>
      </c>
      <c r="N700" s="31">
        <f t="shared" si="65"/>
        <v>15.115257575757576</v>
      </c>
    </row>
    <row r="701" spans="1:14" x14ac:dyDescent="0.35">
      <c r="A701" s="28">
        <v>41100</v>
      </c>
      <c r="B701" s="27">
        <v>0.8652777777777777</v>
      </c>
      <c r="C701">
        <v>20</v>
      </c>
      <c r="D701" s="25">
        <v>20</v>
      </c>
      <c r="E701" s="25" t="s">
        <v>51</v>
      </c>
      <c r="F701" s="26">
        <v>883.40909090909111</v>
      </c>
      <c r="G701" s="26">
        <v>15</v>
      </c>
      <c r="H701" s="26">
        <v>28000</v>
      </c>
      <c r="I701" s="50">
        <f t="shared" si="61"/>
        <v>104.29527727272729</v>
      </c>
      <c r="J701" s="50" t="str">
        <f t="shared" si="60"/>
        <v>Tuesday</v>
      </c>
      <c r="K701" s="50">
        <f t="shared" si="62"/>
        <v>22400</v>
      </c>
      <c r="L701" s="31">
        <f t="shared" si="63"/>
        <v>4.6560391639610401</v>
      </c>
      <c r="M701" s="31">
        <f t="shared" si="64"/>
        <v>669.64285714285711</v>
      </c>
      <c r="N701" s="31">
        <f t="shared" si="65"/>
        <v>6.9530184848484859</v>
      </c>
    </row>
    <row r="702" spans="1:14" x14ac:dyDescent="0.35">
      <c r="A702" s="28">
        <v>41100</v>
      </c>
      <c r="B702" s="27">
        <v>0.88680555555555562</v>
      </c>
      <c r="C702">
        <v>21</v>
      </c>
      <c r="D702" s="25">
        <v>20</v>
      </c>
      <c r="E702" s="25" t="s">
        <v>44</v>
      </c>
      <c r="F702" s="26">
        <v>23467.954545454551</v>
      </c>
      <c r="G702" s="26">
        <v>142</v>
      </c>
      <c r="H702" s="26">
        <v>280000</v>
      </c>
      <c r="I702" s="50">
        <f t="shared" si="61"/>
        <v>2770.6267136363645</v>
      </c>
      <c r="J702" s="50" t="str">
        <f t="shared" si="60"/>
        <v>Tuesday</v>
      </c>
      <c r="K702" s="50">
        <f t="shared" si="62"/>
        <v>224000</v>
      </c>
      <c r="L702" s="31">
        <f t="shared" si="63"/>
        <v>12.368869257305199</v>
      </c>
      <c r="M702" s="31">
        <f t="shared" si="64"/>
        <v>633.92857142857144</v>
      </c>
      <c r="N702" s="31">
        <f t="shared" si="65"/>
        <v>19.511455729833553</v>
      </c>
    </row>
    <row r="703" spans="1:14" x14ac:dyDescent="0.35">
      <c r="A703" s="28">
        <v>41100</v>
      </c>
      <c r="B703" s="27">
        <v>0.89166666666666661</v>
      </c>
      <c r="C703">
        <v>21</v>
      </c>
      <c r="D703" s="25">
        <v>20</v>
      </c>
      <c r="E703" s="25" t="s">
        <v>43</v>
      </c>
      <c r="F703" s="26">
        <v>768.18181818181824</v>
      </c>
      <c r="G703" s="26">
        <v>6</v>
      </c>
      <c r="H703" s="26">
        <v>14000</v>
      </c>
      <c r="I703" s="50">
        <f t="shared" si="61"/>
        <v>90.691545454545462</v>
      </c>
      <c r="J703" s="50" t="str">
        <f t="shared" si="60"/>
        <v>Tuesday</v>
      </c>
      <c r="K703" s="50">
        <f t="shared" si="62"/>
        <v>11200</v>
      </c>
      <c r="L703" s="31">
        <f t="shared" si="63"/>
        <v>8.0974594155844173</v>
      </c>
      <c r="M703" s="31">
        <f t="shared" si="64"/>
        <v>535.71428571428578</v>
      </c>
      <c r="N703" s="31">
        <f t="shared" si="65"/>
        <v>15.115257575757576</v>
      </c>
    </row>
    <row r="704" spans="1:14" x14ac:dyDescent="0.35">
      <c r="A704" s="28">
        <v>41100</v>
      </c>
      <c r="B704" s="27">
        <v>0.89444444444444438</v>
      </c>
      <c r="C704">
        <v>21</v>
      </c>
      <c r="D704" s="25">
        <v>20</v>
      </c>
      <c r="E704" s="25" t="s">
        <v>49</v>
      </c>
      <c r="F704" s="26">
        <v>6913.636363636364</v>
      </c>
      <c r="G704" s="26">
        <v>9</v>
      </c>
      <c r="H704" s="26">
        <v>70000</v>
      </c>
      <c r="I704" s="50">
        <f t="shared" si="61"/>
        <v>816.22390909090916</v>
      </c>
      <c r="J704" s="50" t="str">
        <f t="shared" si="60"/>
        <v>Tuesday</v>
      </c>
      <c r="K704" s="50">
        <f t="shared" si="62"/>
        <v>56000</v>
      </c>
      <c r="L704" s="31">
        <f t="shared" si="63"/>
        <v>14.57542694805195</v>
      </c>
      <c r="M704" s="31">
        <f t="shared" si="64"/>
        <v>160.71428571428569</v>
      </c>
      <c r="N704" s="31">
        <f t="shared" si="65"/>
        <v>90.691545454545462</v>
      </c>
    </row>
    <row r="705" spans="1:14" x14ac:dyDescent="0.35">
      <c r="A705" s="28">
        <v>41100</v>
      </c>
      <c r="B705" s="27">
        <v>0.89722222222222225</v>
      </c>
      <c r="C705">
        <v>21</v>
      </c>
      <c r="D705" s="25">
        <v>20</v>
      </c>
      <c r="E705" s="25" t="s">
        <v>41</v>
      </c>
      <c r="F705" s="26">
        <v>36719.090909090912</v>
      </c>
      <c r="G705" s="26">
        <v>90</v>
      </c>
      <c r="H705" s="26">
        <v>532000</v>
      </c>
      <c r="I705" s="50">
        <f t="shared" si="61"/>
        <v>4335.0558727272728</v>
      </c>
      <c r="J705" s="50" t="str">
        <f t="shared" si="60"/>
        <v>Tuesday</v>
      </c>
      <c r="K705" s="50">
        <f t="shared" si="62"/>
        <v>425600</v>
      </c>
      <c r="L705" s="31">
        <f t="shared" si="63"/>
        <v>10.185751580656186</v>
      </c>
      <c r="M705" s="31">
        <f t="shared" si="64"/>
        <v>211.46616541353384</v>
      </c>
      <c r="N705" s="31">
        <f t="shared" si="65"/>
        <v>48.167287474747475</v>
      </c>
    </row>
    <row r="706" spans="1:14" x14ac:dyDescent="0.35">
      <c r="A706" s="28">
        <v>41100</v>
      </c>
      <c r="B706" s="27">
        <v>0.90694444444444444</v>
      </c>
      <c r="C706">
        <v>21</v>
      </c>
      <c r="D706" s="25">
        <v>20</v>
      </c>
      <c r="E706" s="25" t="s">
        <v>49</v>
      </c>
      <c r="F706" s="26">
        <v>4609.090909090909</v>
      </c>
      <c r="G706" s="26">
        <v>24</v>
      </c>
      <c r="H706" s="26">
        <v>56000</v>
      </c>
      <c r="I706" s="50">
        <f t="shared" si="61"/>
        <v>544.14927272727266</v>
      </c>
      <c r="J706" s="50" t="str">
        <f t="shared" ref="J706:J769" si="66">TEXT(A706, "dddd")</f>
        <v>Tuesday</v>
      </c>
      <c r="K706" s="50">
        <f t="shared" si="62"/>
        <v>44800</v>
      </c>
      <c r="L706" s="31">
        <f t="shared" si="63"/>
        <v>12.146189123376621</v>
      </c>
      <c r="M706" s="31">
        <f t="shared" si="64"/>
        <v>535.71428571428578</v>
      </c>
      <c r="N706" s="31">
        <f t="shared" si="65"/>
        <v>22.672886363636362</v>
      </c>
    </row>
    <row r="707" spans="1:14" x14ac:dyDescent="0.35">
      <c r="A707" s="28">
        <v>41100</v>
      </c>
      <c r="B707" s="27">
        <v>0.90833333333333333</v>
      </c>
      <c r="C707">
        <v>21</v>
      </c>
      <c r="D707" s="25">
        <v>20</v>
      </c>
      <c r="E707" s="25" t="s">
        <v>50</v>
      </c>
      <c r="F707" s="26">
        <v>14403.40909090909</v>
      </c>
      <c r="G707" s="26">
        <v>104</v>
      </c>
      <c r="H707" s="26">
        <v>210000</v>
      </c>
      <c r="I707" s="50">
        <f t="shared" ref="I707:I770" si="67">F707 * 0.11806</f>
        <v>1700.4664772727272</v>
      </c>
      <c r="J707" s="50" t="str">
        <f t="shared" si="66"/>
        <v>Tuesday</v>
      </c>
      <c r="K707" s="50">
        <f t="shared" ref="K707:K770" si="68">IF(D707=20, H707*0.8, H707)</f>
        <v>168000</v>
      </c>
      <c r="L707" s="31">
        <f t="shared" ref="L707:L770" si="69">(I707/K707) * 1000</f>
        <v>10.12182426948052</v>
      </c>
      <c r="M707" s="31">
        <f t="shared" ref="M707:M770" si="70">(G707/K707)*1000000</f>
        <v>619.04761904761904</v>
      </c>
      <c r="N707" s="31">
        <f t="shared" ref="N707:N770" si="71" xml:space="preserve"> I707 / G707</f>
        <v>16.350639204545452</v>
      </c>
    </row>
    <row r="708" spans="1:14" x14ac:dyDescent="0.35">
      <c r="A708" s="28">
        <v>41100</v>
      </c>
      <c r="B708" s="27">
        <v>0.90972222222222221</v>
      </c>
      <c r="C708">
        <v>21</v>
      </c>
      <c r="D708" s="25">
        <v>20</v>
      </c>
      <c r="E708" s="25" t="s">
        <v>34</v>
      </c>
      <c r="F708" s="26">
        <v>31687.5</v>
      </c>
      <c r="G708" s="26">
        <v>306</v>
      </c>
      <c r="H708" s="26">
        <v>434000</v>
      </c>
      <c r="I708" s="50">
        <f t="shared" si="67"/>
        <v>3741.0262499999999</v>
      </c>
      <c r="J708" s="50" t="str">
        <f t="shared" si="66"/>
        <v>Tuesday</v>
      </c>
      <c r="K708" s="50">
        <f t="shared" si="68"/>
        <v>347200</v>
      </c>
      <c r="L708" s="31">
        <f t="shared" si="69"/>
        <v>10.774845190092165</v>
      </c>
      <c r="M708" s="31">
        <f t="shared" si="70"/>
        <v>881.33640552995394</v>
      </c>
      <c r="N708" s="31">
        <f t="shared" si="71"/>
        <v>12.225575980392156</v>
      </c>
    </row>
    <row r="709" spans="1:14" x14ac:dyDescent="0.35">
      <c r="A709" s="28">
        <v>41100</v>
      </c>
      <c r="B709" s="27">
        <v>0.9194444444444444</v>
      </c>
      <c r="C709">
        <v>22</v>
      </c>
      <c r="D709" s="25">
        <v>20</v>
      </c>
      <c r="E709" s="25" t="s">
        <v>51</v>
      </c>
      <c r="F709" s="26">
        <v>1766.8181818181822</v>
      </c>
      <c r="G709" s="26">
        <v>29</v>
      </c>
      <c r="H709" s="26">
        <v>42000</v>
      </c>
      <c r="I709" s="50">
        <f t="shared" si="67"/>
        <v>208.59055454545458</v>
      </c>
      <c r="J709" s="50" t="str">
        <f t="shared" si="66"/>
        <v>Tuesday</v>
      </c>
      <c r="K709" s="50">
        <f t="shared" si="68"/>
        <v>33600</v>
      </c>
      <c r="L709" s="31">
        <f t="shared" si="69"/>
        <v>6.2080522186147196</v>
      </c>
      <c r="M709" s="31">
        <f t="shared" si="70"/>
        <v>863.09523809523807</v>
      </c>
      <c r="N709" s="31">
        <f t="shared" si="71"/>
        <v>7.1927777429467099</v>
      </c>
    </row>
    <row r="710" spans="1:14" x14ac:dyDescent="0.35">
      <c r="A710" s="28">
        <v>41100</v>
      </c>
      <c r="B710" s="27">
        <v>0.92499999999999993</v>
      </c>
      <c r="C710">
        <v>22</v>
      </c>
      <c r="D710" s="25">
        <v>20</v>
      </c>
      <c r="E710" s="25" t="s">
        <v>43</v>
      </c>
      <c r="F710" s="26">
        <v>2304.5454545454545</v>
      </c>
      <c r="G710" s="26">
        <v>13</v>
      </c>
      <c r="H710" s="26">
        <v>28000</v>
      </c>
      <c r="I710" s="50">
        <f t="shared" si="67"/>
        <v>272.07463636363633</v>
      </c>
      <c r="J710" s="50" t="str">
        <f t="shared" si="66"/>
        <v>Tuesday</v>
      </c>
      <c r="K710" s="50">
        <f t="shared" si="68"/>
        <v>22400</v>
      </c>
      <c r="L710" s="31">
        <f t="shared" si="69"/>
        <v>12.146189123376621</v>
      </c>
      <c r="M710" s="31">
        <f t="shared" si="70"/>
        <v>580.35714285714289</v>
      </c>
      <c r="N710" s="31">
        <f t="shared" si="71"/>
        <v>20.92881818181818</v>
      </c>
    </row>
    <row r="711" spans="1:14" x14ac:dyDescent="0.35">
      <c r="A711" s="28">
        <v>41100</v>
      </c>
      <c r="B711" s="27">
        <v>0.94791666666666663</v>
      </c>
      <c r="C711">
        <v>22</v>
      </c>
      <c r="D711" s="25">
        <v>20</v>
      </c>
      <c r="E711" s="25" t="s">
        <v>36</v>
      </c>
      <c r="F711" s="26">
        <v>768.18181818181824</v>
      </c>
      <c r="G711" s="26">
        <v>5</v>
      </c>
      <c r="H711" s="26">
        <v>14000</v>
      </c>
      <c r="I711" s="50">
        <f t="shared" si="67"/>
        <v>90.691545454545462</v>
      </c>
      <c r="J711" s="50" t="str">
        <f t="shared" si="66"/>
        <v>Tuesday</v>
      </c>
      <c r="K711" s="50">
        <f t="shared" si="68"/>
        <v>11200</v>
      </c>
      <c r="L711" s="31">
        <f t="shared" si="69"/>
        <v>8.0974594155844173</v>
      </c>
      <c r="M711" s="31">
        <f t="shared" si="70"/>
        <v>446.42857142857139</v>
      </c>
      <c r="N711" s="31">
        <f t="shared" si="71"/>
        <v>18.138309090909093</v>
      </c>
    </row>
    <row r="712" spans="1:14" x14ac:dyDescent="0.35">
      <c r="A712" s="28">
        <v>41100</v>
      </c>
      <c r="B712" s="27">
        <v>0.94930555555555562</v>
      </c>
      <c r="C712">
        <v>22</v>
      </c>
      <c r="D712" s="25">
        <v>20</v>
      </c>
      <c r="E712" s="25" t="s">
        <v>43</v>
      </c>
      <c r="F712" s="26">
        <v>1536.3636363636365</v>
      </c>
      <c r="G712" s="26">
        <v>2</v>
      </c>
      <c r="H712" s="26">
        <v>28000</v>
      </c>
      <c r="I712" s="50">
        <f t="shared" si="67"/>
        <v>181.38309090909092</v>
      </c>
      <c r="J712" s="50" t="str">
        <f t="shared" si="66"/>
        <v>Tuesday</v>
      </c>
      <c r="K712" s="50">
        <f t="shared" si="68"/>
        <v>22400</v>
      </c>
      <c r="L712" s="31">
        <f t="shared" si="69"/>
        <v>8.0974594155844173</v>
      </c>
      <c r="M712" s="31">
        <f t="shared" si="70"/>
        <v>89.285714285714292</v>
      </c>
      <c r="N712" s="31">
        <f t="shared" si="71"/>
        <v>90.691545454545462</v>
      </c>
    </row>
    <row r="713" spans="1:14" x14ac:dyDescent="0.35">
      <c r="A713" s="28">
        <v>41100</v>
      </c>
      <c r="B713" s="27">
        <v>0.95138888888888884</v>
      </c>
      <c r="C713">
        <v>22</v>
      </c>
      <c r="D713" s="25">
        <v>20</v>
      </c>
      <c r="E713" s="25" t="s">
        <v>49</v>
      </c>
      <c r="F713" s="26">
        <v>2304.5454545454545</v>
      </c>
      <c r="G713" s="26">
        <v>3</v>
      </c>
      <c r="H713" s="26">
        <v>42000</v>
      </c>
      <c r="I713" s="50">
        <f t="shared" si="67"/>
        <v>272.07463636363633</v>
      </c>
      <c r="J713" s="50" t="str">
        <f t="shared" si="66"/>
        <v>Tuesday</v>
      </c>
      <c r="K713" s="50">
        <f t="shared" si="68"/>
        <v>33600</v>
      </c>
      <c r="L713" s="31">
        <f t="shared" si="69"/>
        <v>8.0974594155844155</v>
      </c>
      <c r="M713" s="31">
        <f t="shared" si="70"/>
        <v>89.285714285714292</v>
      </c>
      <c r="N713" s="31">
        <f t="shared" si="71"/>
        <v>90.691545454545448</v>
      </c>
    </row>
    <row r="714" spans="1:14" x14ac:dyDescent="0.35">
      <c r="A714" s="28">
        <v>41100</v>
      </c>
      <c r="B714" s="27">
        <v>0.95277777777777783</v>
      </c>
      <c r="C714">
        <v>22</v>
      </c>
      <c r="D714" s="25">
        <v>20</v>
      </c>
      <c r="E714" s="25" t="s">
        <v>51</v>
      </c>
      <c r="F714" s="26">
        <v>4417.045454545454</v>
      </c>
      <c r="G714" s="26">
        <v>15</v>
      </c>
      <c r="H714" s="26">
        <v>42000</v>
      </c>
      <c r="I714" s="50">
        <f t="shared" si="67"/>
        <v>521.47638636363627</v>
      </c>
      <c r="J714" s="50" t="str">
        <f t="shared" si="66"/>
        <v>Tuesday</v>
      </c>
      <c r="K714" s="50">
        <f t="shared" si="68"/>
        <v>33600</v>
      </c>
      <c r="L714" s="31">
        <f t="shared" si="69"/>
        <v>15.520130546536793</v>
      </c>
      <c r="M714" s="31">
        <f t="shared" si="70"/>
        <v>446.42857142857139</v>
      </c>
      <c r="N714" s="31">
        <f t="shared" si="71"/>
        <v>34.765092424242418</v>
      </c>
    </row>
    <row r="715" spans="1:14" x14ac:dyDescent="0.35">
      <c r="A715" s="28">
        <v>41100</v>
      </c>
      <c r="B715" s="27">
        <v>0.96736111111111101</v>
      </c>
      <c r="C715">
        <v>23</v>
      </c>
      <c r="D715" s="25">
        <v>20</v>
      </c>
      <c r="E715" s="25" t="s">
        <v>43</v>
      </c>
      <c r="F715" s="26">
        <v>1536.3636363636365</v>
      </c>
      <c r="G715" s="26">
        <v>13</v>
      </c>
      <c r="H715" s="26">
        <v>28000</v>
      </c>
      <c r="I715" s="50">
        <f t="shared" si="67"/>
        <v>181.38309090909092</v>
      </c>
      <c r="J715" s="50" t="str">
        <f t="shared" si="66"/>
        <v>Tuesday</v>
      </c>
      <c r="K715" s="50">
        <f t="shared" si="68"/>
        <v>22400</v>
      </c>
      <c r="L715" s="31">
        <f t="shared" si="69"/>
        <v>8.0974594155844173</v>
      </c>
      <c r="M715" s="31">
        <f t="shared" si="70"/>
        <v>580.35714285714289</v>
      </c>
      <c r="N715" s="31">
        <f t="shared" si="71"/>
        <v>13.952545454545456</v>
      </c>
    </row>
    <row r="716" spans="1:14" x14ac:dyDescent="0.35">
      <c r="A716" s="28">
        <v>41100</v>
      </c>
      <c r="B716" s="27">
        <v>0.97361111111111109</v>
      </c>
      <c r="C716">
        <v>23</v>
      </c>
      <c r="D716" s="25">
        <v>20</v>
      </c>
      <c r="E716" s="25" t="s">
        <v>51</v>
      </c>
      <c r="F716" s="26">
        <v>4417.045454545454</v>
      </c>
      <c r="G716" s="26">
        <v>15</v>
      </c>
      <c r="H716" s="26">
        <v>56000</v>
      </c>
      <c r="I716" s="50">
        <f t="shared" si="67"/>
        <v>521.47638636363627</v>
      </c>
      <c r="J716" s="50" t="str">
        <f t="shared" si="66"/>
        <v>Tuesday</v>
      </c>
      <c r="K716" s="50">
        <f t="shared" si="68"/>
        <v>44800</v>
      </c>
      <c r="L716" s="31">
        <f t="shared" si="69"/>
        <v>11.640097909902595</v>
      </c>
      <c r="M716" s="31">
        <f t="shared" si="70"/>
        <v>334.82142857142856</v>
      </c>
      <c r="N716" s="31">
        <f t="shared" si="71"/>
        <v>34.765092424242418</v>
      </c>
    </row>
    <row r="717" spans="1:14" x14ac:dyDescent="0.35">
      <c r="A717" s="28">
        <v>41100</v>
      </c>
      <c r="B717" s="27">
        <v>0.98749999999999993</v>
      </c>
      <c r="C717">
        <v>23</v>
      </c>
      <c r="D717" s="25">
        <v>20</v>
      </c>
      <c r="E717" s="25" t="s">
        <v>49</v>
      </c>
      <c r="F717" s="26">
        <v>6145.454545454546</v>
      </c>
      <c r="G717" s="26">
        <v>12</v>
      </c>
      <c r="H717" s="26">
        <v>112000</v>
      </c>
      <c r="I717" s="50">
        <f t="shared" si="67"/>
        <v>725.5323636363637</v>
      </c>
      <c r="J717" s="50" t="str">
        <f t="shared" si="66"/>
        <v>Tuesday</v>
      </c>
      <c r="K717" s="50">
        <f t="shared" si="68"/>
        <v>89600</v>
      </c>
      <c r="L717" s="31">
        <f t="shared" si="69"/>
        <v>8.0974594155844173</v>
      </c>
      <c r="M717" s="31">
        <f t="shared" si="70"/>
        <v>133.92857142857144</v>
      </c>
      <c r="N717" s="31">
        <f t="shared" si="71"/>
        <v>60.461030303030306</v>
      </c>
    </row>
    <row r="718" spans="1:14" x14ac:dyDescent="0.35">
      <c r="A718" s="28">
        <v>41100</v>
      </c>
      <c r="B718" s="27">
        <v>0.99236111111111114</v>
      </c>
      <c r="C718">
        <v>23</v>
      </c>
      <c r="D718" s="25">
        <v>20</v>
      </c>
      <c r="E718" s="25" t="s">
        <v>51</v>
      </c>
      <c r="F718" s="26">
        <v>6145.454545454546</v>
      </c>
      <c r="G718" s="26">
        <v>23</v>
      </c>
      <c r="H718" s="26">
        <v>42000</v>
      </c>
      <c r="I718" s="50">
        <f t="shared" si="67"/>
        <v>725.5323636363637</v>
      </c>
      <c r="J718" s="50" t="str">
        <f t="shared" si="66"/>
        <v>Tuesday</v>
      </c>
      <c r="K718" s="50">
        <f t="shared" si="68"/>
        <v>33600</v>
      </c>
      <c r="L718" s="31">
        <f t="shared" si="69"/>
        <v>21.593225108225109</v>
      </c>
      <c r="M718" s="31">
        <f t="shared" si="70"/>
        <v>684.52380952380952</v>
      </c>
      <c r="N718" s="31">
        <f t="shared" si="71"/>
        <v>31.544885375494072</v>
      </c>
    </row>
    <row r="719" spans="1:14" x14ac:dyDescent="0.35">
      <c r="A719" s="28">
        <v>41101</v>
      </c>
      <c r="B719" s="27">
        <v>6.2499999999999995E-3</v>
      </c>
      <c r="C719">
        <v>0</v>
      </c>
      <c r="D719" s="25">
        <v>20</v>
      </c>
      <c r="E719" s="25" t="s">
        <v>43</v>
      </c>
      <c r="F719" s="26">
        <v>768.18181818181824</v>
      </c>
      <c r="G719" s="26">
        <v>2</v>
      </c>
      <c r="H719" s="26">
        <v>14000</v>
      </c>
      <c r="I719" s="50">
        <f t="shared" si="67"/>
        <v>90.691545454545462</v>
      </c>
      <c r="J719" s="50" t="str">
        <f t="shared" si="66"/>
        <v>Wednesday</v>
      </c>
      <c r="K719" s="50">
        <f t="shared" si="68"/>
        <v>11200</v>
      </c>
      <c r="L719" s="31">
        <f t="shared" si="69"/>
        <v>8.0974594155844173</v>
      </c>
      <c r="M719" s="31">
        <f t="shared" si="70"/>
        <v>178.57142857142858</v>
      </c>
      <c r="N719" s="31">
        <f t="shared" si="71"/>
        <v>45.345772727272731</v>
      </c>
    </row>
    <row r="720" spans="1:14" x14ac:dyDescent="0.35">
      <c r="A720" s="28">
        <v>41101</v>
      </c>
      <c r="B720" s="27">
        <v>7.6388888888888886E-3</v>
      </c>
      <c r="C720">
        <v>0</v>
      </c>
      <c r="D720" s="25">
        <v>20</v>
      </c>
      <c r="E720" s="25" t="s">
        <v>51</v>
      </c>
      <c r="F720" s="26">
        <v>7912.2727272727279</v>
      </c>
      <c r="G720" s="26">
        <v>11</v>
      </c>
      <c r="H720" s="26">
        <v>56000</v>
      </c>
      <c r="I720" s="50">
        <f t="shared" si="67"/>
        <v>934.12291818181825</v>
      </c>
      <c r="J720" s="50" t="str">
        <f t="shared" si="66"/>
        <v>Wednesday</v>
      </c>
      <c r="K720" s="50">
        <f t="shared" si="68"/>
        <v>44800</v>
      </c>
      <c r="L720" s="31">
        <f t="shared" si="69"/>
        <v>20.850957995129871</v>
      </c>
      <c r="M720" s="31">
        <f t="shared" si="70"/>
        <v>245.53571428571431</v>
      </c>
      <c r="N720" s="31">
        <f t="shared" si="71"/>
        <v>84.920265289256207</v>
      </c>
    </row>
    <row r="721" spans="1:14" x14ac:dyDescent="0.35">
      <c r="A721" s="28">
        <v>41101</v>
      </c>
      <c r="B721" s="27">
        <v>9.0277777777777787E-3</v>
      </c>
      <c r="C721">
        <v>0</v>
      </c>
      <c r="D721" s="25">
        <v>20</v>
      </c>
      <c r="E721" s="25" t="s">
        <v>49</v>
      </c>
      <c r="F721" s="26">
        <v>4609.090909090909</v>
      </c>
      <c r="G721" s="26">
        <v>9</v>
      </c>
      <c r="H721" s="26">
        <v>56000</v>
      </c>
      <c r="I721" s="50">
        <f t="shared" si="67"/>
        <v>544.14927272727266</v>
      </c>
      <c r="J721" s="50" t="str">
        <f t="shared" si="66"/>
        <v>Wednesday</v>
      </c>
      <c r="K721" s="50">
        <f t="shared" si="68"/>
        <v>44800</v>
      </c>
      <c r="L721" s="31">
        <f t="shared" si="69"/>
        <v>12.146189123376621</v>
      </c>
      <c r="M721" s="31">
        <f t="shared" si="70"/>
        <v>200.89285714285714</v>
      </c>
      <c r="N721" s="31">
        <f t="shared" si="71"/>
        <v>60.461030303030299</v>
      </c>
    </row>
    <row r="722" spans="1:14" x14ac:dyDescent="0.35">
      <c r="A722" s="28">
        <v>41101</v>
      </c>
      <c r="B722" s="27">
        <v>2.0833333333333332E-2</v>
      </c>
      <c r="C722">
        <v>0</v>
      </c>
      <c r="D722" s="25">
        <v>20</v>
      </c>
      <c r="E722" s="25" t="s">
        <v>49</v>
      </c>
      <c r="F722" s="26">
        <v>4609.090909090909</v>
      </c>
      <c r="G722" s="26">
        <v>9</v>
      </c>
      <c r="H722" s="26">
        <v>56000</v>
      </c>
      <c r="I722" s="50">
        <f t="shared" si="67"/>
        <v>544.14927272727266</v>
      </c>
      <c r="J722" s="50" t="str">
        <f t="shared" si="66"/>
        <v>Wednesday</v>
      </c>
      <c r="K722" s="50">
        <f t="shared" si="68"/>
        <v>44800</v>
      </c>
      <c r="L722" s="31">
        <f t="shared" si="69"/>
        <v>12.146189123376621</v>
      </c>
      <c r="M722" s="31">
        <f t="shared" si="70"/>
        <v>200.89285714285714</v>
      </c>
      <c r="N722" s="31">
        <f t="shared" si="71"/>
        <v>60.461030303030299</v>
      </c>
    </row>
    <row r="723" spans="1:14" x14ac:dyDescent="0.35">
      <c r="A723" s="28">
        <v>41101</v>
      </c>
      <c r="B723" s="27">
        <v>2.4999999999999998E-2</v>
      </c>
      <c r="C723">
        <v>0</v>
      </c>
      <c r="D723" s="25">
        <v>20</v>
      </c>
      <c r="E723" s="25" t="s">
        <v>51</v>
      </c>
      <c r="F723" s="26">
        <v>5262.045454545455</v>
      </c>
      <c r="G723" s="26">
        <v>12</v>
      </c>
      <c r="H723" s="26">
        <v>70000</v>
      </c>
      <c r="I723" s="50">
        <f t="shared" si="67"/>
        <v>621.23708636363642</v>
      </c>
      <c r="J723" s="50" t="str">
        <f t="shared" si="66"/>
        <v>Wednesday</v>
      </c>
      <c r="K723" s="50">
        <f t="shared" si="68"/>
        <v>56000</v>
      </c>
      <c r="L723" s="31">
        <f t="shared" si="69"/>
        <v>11.093519399350651</v>
      </c>
      <c r="M723" s="31">
        <f t="shared" si="70"/>
        <v>214.28571428571428</v>
      </c>
      <c r="N723" s="31">
        <f t="shared" si="71"/>
        <v>51.769757196969699</v>
      </c>
    </row>
    <row r="724" spans="1:14" x14ac:dyDescent="0.35">
      <c r="A724" s="28">
        <v>41101</v>
      </c>
      <c r="B724" s="27">
        <v>3.3333333333333333E-2</v>
      </c>
      <c r="C724">
        <v>0</v>
      </c>
      <c r="D724" s="25">
        <v>20</v>
      </c>
      <c r="E724" s="25" t="s">
        <v>43</v>
      </c>
      <c r="F724" s="26">
        <v>768.18181818181824</v>
      </c>
      <c r="G724" s="26">
        <v>10</v>
      </c>
      <c r="H724" s="26">
        <v>28000</v>
      </c>
      <c r="I724" s="50">
        <f t="shared" si="67"/>
        <v>90.691545454545462</v>
      </c>
      <c r="J724" s="50" t="str">
        <f t="shared" si="66"/>
        <v>Wednesday</v>
      </c>
      <c r="K724" s="50">
        <f t="shared" si="68"/>
        <v>22400</v>
      </c>
      <c r="L724" s="31">
        <f t="shared" si="69"/>
        <v>4.0487297077922086</v>
      </c>
      <c r="M724" s="31">
        <f t="shared" si="70"/>
        <v>446.42857142857139</v>
      </c>
      <c r="N724" s="31">
        <f t="shared" si="71"/>
        <v>9.0691545454545466</v>
      </c>
    </row>
    <row r="725" spans="1:14" x14ac:dyDescent="0.35">
      <c r="A725" s="28">
        <v>41101</v>
      </c>
      <c r="B725" s="27">
        <v>4.3750000000000004E-2</v>
      </c>
      <c r="C725">
        <v>1</v>
      </c>
      <c r="D725" s="25">
        <v>30</v>
      </c>
      <c r="E725" s="25" t="s">
        <v>51</v>
      </c>
      <c r="F725" s="26">
        <v>6145.454545454546</v>
      </c>
      <c r="G725" s="26">
        <v>29</v>
      </c>
      <c r="H725" s="26">
        <v>84000</v>
      </c>
      <c r="I725" s="50">
        <f t="shared" si="67"/>
        <v>725.5323636363637</v>
      </c>
      <c r="J725" s="50" t="str">
        <f t="shared" si="66"/>
        <v>Wednesday</v>
      </c>
      <c r="K725" s="50">
        <f t="shared" si="68"/>
        <v>84000</v>
      </c>
      <c r="L725" s="31">
        <f t="shared" si="69"/>
        <v>8.6372900432900437</v>
      </c>
      <c r="M725" s="31">
        <f t="shared" si="70"/>
        <v>345.23809523809524</v>
      </c>
      <c r="N725" s="31">
        <f t="shared" si="71"/>
        <v>25.018357366771163</v>
      </c>
    </row>
    <row r="726" spans="1:14" x14ac:dyDescent="0.35">
      <c r="A726" s="28">
        <v>41101</v>
      </c>
      <c r="B726" s="27">
        <v>5.8333333333333327E-2</v>
      </c>
      <c r="C726">
        <v>1</v>
      </c>
      <c r="D726" s="25">
        <v>20</v>
      </c>
      <c r="E726" s="25" t="s">
        <v>51</v>
      </c>
      <c r="F726" s="26">
        <v>1766.8181818181822</v>
      </c>
      <c r="G726" s="26">
        <v>19</v>
      </c>
      <c r="H726" s="26">
        <v>70000</v>
      </c>
      <c r="I726" s="50">
        <f t="shared" si="67"/>
        <v>208.59055454545458</v>
      </c>
      <c r="J726" s="50" t="str">
        <f t="shared" si="66"/>
        <v>Wednesday</v>
      </c>
      <c r="K726" s="50">
        <f t="shared" si="68"/>
        <v>56000</v>
      </c>
      <c r="L726" s="31">
        <f t="shared" si="69"/>
        <v>3.7248313311688319</v>
      </c>
      <c r="M726" s="31">
        <f t="shared" si="70"/>
        <v>339.28571428571428</v>
      </c>
      <c r="N726" s="31">
        <f t="shared" si="71"/>
        <v>10.978450239234451</v>
      </c>
    </row>
    <row r="727" spans="1:14" x14ac:dyDescent="0.35">
      <c r="A727" s="28">
        <v>41101</v>
      </c>
      <c r="B727" s="27">
        <v>0.3888888888888889</v>
      </c>
      <c r="C727">
        <v>9</v>
      </c>
      <c r="D727" s="25">
        <v>20</v>
      </c>
      <c r="E727" s="25" t="s">
        <v>38</v>
      </c>
      <c r="F727" s="26">
        <v>768.18181818181824</v>
      </c>
      <c r="G727" s="26">
        <v>1</v>
      </c>
      <c r="H727" s="26">
        <v>14000</v>
      </c>
      <c r="I727" s="50">
        <f t="shared" si="67"/>
        <v>90.691545454545462</v>
      </c>
      <c r="J727" s="50" t="str">
        <f t="shared" si="66"/>
        <v>Wednesday</v>
      </c>
      <c r="K727" s="50">
        <f t="shared" si="68"/>
        <v>11200</v>
      </c>
      <c r="L727" s="31">
        <f t="shared" si="69"/>
        <v>8.0974594155844173</v>
      </c>
      <c r="M727" s="31">
        <f t="shared" si="70"/>
        <v>89.285714285714292</v>
      </c>
      <c r="N727" s="31">
        <f t="shared" si="71"/>
        <v>90.691545454545462</v>
      </c>
    </row>
    <row r="728" spans="1:14" x14ac:dyDescent="0.35">
      <c r="A728" s="28">
        <v>41101</v>
      </c>
      <c r="B728" s="27">
        <v>0.39166666666666666</v>
      </c>
      <c r="C728">
        <v>9</v>
      </c>
      <c r="D728" s="25">
        <v>20</v>
      </c>
      <c r="E728" s="25" t="s">
        <v>34</v>
      </c>
      <c r="F728" s="26">
        <v>15555.68181818182</v>
      </c>
      <c r="G728" s="26">
        <v>14</v>
      </c>
      <c r="H728" s="26">
        <v>84000</v>
      </c>
      <c r="I728" s="50">
        <f t="shared" si="67"/>
        <v>1836.5037954545455</v>
      </c>
      <c r="J728" s="50" t="str">
        <f t="shared" si="66"/>
        <v>Wednesday</v>
      </c>
      <c r="K728" s="50">
        <f t="shared" si="68"/>
        <v>67200</v>
      </c>
      <c r="L728" s="31">
        <f t="shared" si="69"/>
        <v>27.328925527597402</v>
      </c>
      <c r="M728" s="31">
        <f t="shared" si="70"/>
        <v>208.33333333333334</v>
      </c>
      <c r="N728" s="31">
        <f t="shared" si="71"/>
        <v>131.17884253246754</v>
      </c>
    </row>
    <row r="729" spans="1:14" x14ac:dyDescent="0.35">
      <c r="A729" s="28">
        <v>41101</v>
      </c>
      <c r="B729" s="27">
        <v>0.40208333333333335</v>
      </c>
      <c r="C729">
        <v>9</v>
      </c>
      <c r="D729" s="25">
        <v>20</v>
      </c>
      <c r="E729" s="25" t="s">
        <v>35</v>
      </c>
      <c r="F729" s="26">
        <v>768.18181818181824</v>
      </c>
      <c r="G729" s="26">
        <v>7</v>
      </c>
      <c r="H729" s="26">
        <v>28000</v>
      </c>
      <c r="I729" s="50">
        <f t="shared" si="67"/>
        <v>90.691545454545462</v>
      </c>
      <c r="J729" s="50" t="str">
        <f t="shared" si="66"/>
        <v>Wednesday</v>
      </c>
      <c r="K729" s="50">
        <f t="shared" si="68"/>
        <v>22400</v>
      </c>
      <c r="L729" s="31">
        <f t="shared" si="69"/>
        <v>4.0487297077922086</v>
      </c>
      <c r="M729" s="31">
        <f t="shared" si="70"/>
        <v>312.5</v>
      </c>
      <c r="N729" s="31">
        <f t="shared" si="71"/>
        <v>12.955935064935066</v>
      </c>
    </row>
    <row r="730" spans="1:14" x14ac:dyDescent="0.35">
      <c r="A730" s="28">
        <v>41101</v>
      </c>
      <c r="B730" s="27">
        <v>0.41041666666666665</v>
      </c>
      <c r="C730">
        <v>9</v>
      </c>
      <c r="D730" s="25">
        <v>20</v>
      </c>
      <c r="E730" s="25" t="s">
        <v>34</v>
      </c>
      <c r="F730" s="26">
        <v>15555.68181818182</v>
      </c>
      <c r="G730" s="26">
        <v>6</v>
      </c>
      <c r="H730" s="26">
        <v>98000</v>
      </c>
      <c r="I730" s="50">
        <f t="shared" si="67"/>
        <v>1836.5037954545455</v>
      </c>
      <c r="J730" s="50" t="str">
        <f t="shared" si="66"/>
        <v>Wednesday</v>
      </c>
      <c r="K730" s="50">
        <f t="shared" si="68"/>
        <v>78400</v>
      </c>
      <c r="L730" s="31">
        <f t="shared" si="69"/>
        <v>23.424793309369203</v>
      </c>
      <c r="M730" s="31">
        <f t="shared" si="70"/>
        <v>76.530612244897952</v>
      </c>
      <c r="N730" s="31">
        <f t="shared" si="71"/>
        <v>306.08396590909092</v>
      </c>
    </row>
    <row r="731" spans="1:14" x14ac:dyDescent="0.35">
      <c r="A731" s="28">
        <v>41101</v>
      </c>
      <c r="B731" s="27">
        <v>0.42569444444444443</v>
      </c>
      <c r="C731">
        <v>10</v>
      </c>
      <c r="D731" s="25">
        <v>20</v>
      </c>
      <c r="E731" s="25" t="s">
        <v>43</v>
      </c>
      <c r="F731" s="26">
        <v>1536.3636363636365</v>
      </c>
      <c r="G731" s="26">
        <v>8</v>
      </c>
      <c r="H731" s="26">
        <v>28000</v>
      </c>
      <c r="I731" s="50">
        <f t="shared" si="67"/>
        <v>181.38309090909092</v>
      </c>
      <c r="J731" s="50" t="str">
        <f t="shared" si="66"/>
        <v>Wednesday</v>
      </c>
      <c r="K731" s="50">
        <f t="shared" si="68"/>
        <v>22400</v>
      </c>
      <c r="L731" s="31">
        <f t="shared" si="69"/>
        <v>8.0974594155844173</v>
      </c>
      <c r="M731" s="31">
        <f t="shared" si="70"/>
        <v>357.14285714285717</v>
      </c>
      <c r="N731" s="31">
        <f t="shared" si="71"/>
        <v>22.672886363636366</v>
      </c>
    </row>
    <row r="732" spans="1:14" x14ac:dyDescent="0.35">
      <c r="A732" s="28">
        <v>41101</v>
      </c>
      <c r="B732" s="27">
        <v>0.4284722222222222</v>
      </c>
      <c r="C732">
        <v>10</v>
      </c>
      <c r="D732" s="25">
        <v>20</v>
      </c>
      <c r="E732" s="25" t="s">
        <v>34</v>
      </c>
      <c r="F732" s="26">
        <v>5722.954545454545</v>
      </c>
      <c r="G732" s="26">
        <v>30</v>
      </c>
      <c r="H732" s="26">
        <v>84000</v>
      </c>
      <c r="I732" s="50">
        <f t="shared" si="67"/>
        <v>675.65201363636356</v>
      </c>
      <c r="J732" s="50" t="str">
        <f t="shared" si="66"/>
        <v>Wednesday</v>
      </c>
      <c r="K732" s="50">
        <f t="shared" si="68"/>
        <v>67200</v>
      </c>
      <c r="L732" s="31">
        <f t="shared" si="69"/>
        <v>10.054345441017317</v>
      </c>
      <c r="M732" s="31">
        <f t="shared" si="70"/>
        <v>446.42857142857139</v>
      </c>
      <c r="N732" s="31">
        <f t="shared" si="71"/>
        <v>22.521733787878784</v>
      </c>
    </row>
    <row r="733" spans="1:14" x14ac:dyDescent="0.35">
      <c r="A733" s="28">
        <v>41101</v>
      </c>
      <c r="B733" s="27">
        <v>0.43402777777777773</v>
      </c>
      <c r="C733">
        <v>10</v>
      </c>
      <c r="D733" s="25">
        <v>20</v>
      </c>
      <c r="E733" s="25" t="s">
        <v>35</v>
      </c>
      <c r="F733" s="26">
        <v>768.18181818181824</v>
      </c>
      <c r="G733" s="26">
        <v>2</v>
      </c>
      <c r="H733" s="26">
        <v>14000</v>
      </c>
      <c r="I733" s="50">
        <f t="shared" si="67"/>
        <v>90.691545454545462</v>
      </c>
      <c r="J733" s="50" t="str">
        <f t="shared" si="66"/>
        <v>Wednesday</v>
      </c>
      <c r="K733" s="50">
        <f t="shared" si="68"/>
        <v>11200</v>
      </c>
      <c r="L733" s="31">
        <f t="shared" si="69"/>
        <v>8.0974594155844173</v>
      </c>
      <c r="M733" s="31">
        <f t="shared" si="70"/>
        <v>178.57142857142858</v>
      </c>
      <c r="N733" s="31">
        <f t="shared" si="71"/>
        <v>45.345772727272731</v>
      </c>
    </row>
    <row r="734" spans="1:14" x14ac:dyDescent="0.35">
      <c r="A734" s="28">
        <v>41101</v>
      </c>
      <c r="B734" s="27">
        <v>0.44791666666666669</v>
      </c>
      <c r="C734">
        <v>10</v>
      </c>
      <c r="D734" s="25">
        <v>20</v>
      </c>
      <c r="E734" s="25" t="s">
        <v>34</v>
      </c>
      <c r="F734" s="26">
        <v>8181.136363636364</v>
      </c>
      <c r="G734" s="26">
        <v>50</v>
      </c>
      <c r="H734" s="26">
        <v>98000</v>
      </c>
      <c r="I734" s="50">
        <f t="shared" si="67"/>
        <v>965.86495909090911</v>
      </c>
      <c r="J734" s="50" t="str">
        <f t="shared" si="66"/>
        <v>Wednesday</v>
      </c>
      <c r="K734" s="50">
        <f t="shared" si="68"/>
        <v>78400</v>
      </c>
      <c r="L734" s="31">
        <f t="shared" si="69"/>
        <v>12.319706110853431</v>
      </c>
      <c r="M734" s="31">
        <f t="shared" si="70"/>
        <v>637.75510204081627</v>
      </c>
      <c r="N734" s="31">
        <f t="shared" si="71"/>
        <v>19.317299181818182</v>
      </c>
    </row>
    <row r="735" spans="1:14" x14ac:dyDescent="0.35">
      <c r="A735" s="28">
        <v>41101</v>
      </c>
      <c r="B735" s="27">
        <v>0.45277777777777778</v>
      </c>
      <c r="C735">
        <v>10</v>
      </c>
      <c r="D735" s="25">
        <v>20</v>
      </c>
      <c r="E735" s="25" t="s">
        <v>45</v>
      </c>
      <c r="F735" s="26">
        <v>2611.818181818182</v>
      </c>
      <c r="G735" s="26">
        <v>6</v>
      </c>
      <c r="H735" s="26">
        <v>28000</v>
      </c>
      <c r="I735" s="50">
        <f t="shared" si="67"/>
        <v>308.35125454545454</v>
      </c>
      <c r="J735" s="50" t="str">
        <f t="shared" si="66"/>
        <v>Wednesday</v>
      </c>
      <c r="K735" s="50">
        <f t="shared" si="68"/>
        <v>22400</v>
      </c>
      <c r="L735" s="31">
        <f t="shared" si="69"/>
        <v>13.765681006493505</v>
      </c>
      <c r="M735" s="31">
        <f t="shared" si="70"/>
        <v>267.85714285714289</v>
      </c>
      <c r="N735" s="31">
        <f t="shared" si="71"/>
        <v>51.391875757575754</v>
      </c>
    </row>
    <row r="736" spans="1:14" x14ac:dyDescent="0.35">
      <c r="A736" s="28">
        <v>41101</v>
      </c>
      <c r="B736" s="27">
        <v>0.45555555555555555</v>
      </c>
      <c r="C736">
        <v>10</v>
      </c>
      <c r="D736" s="25">
        <v>20</v>
      </c>
      <c r="E736" s="25" t="s">
        <v>35</v>
      </c>
      <c r="F736" s="26">
        <v>768.18181818181824</v>
      </c>
      <c r="G736" s="26">
        <v>4</v>
      </c>
      <c r="H736" s="26">
        <v>14000</v>
      </c>
      <c r="I736" s="50">
        <f t="shared" si="67"/>
        <v>90.691545454545462</v>
      </c>
      <c r="J736" s="50" t="str">
        <f t="shared" si="66"/>
        <v>Wednesday</v>
      </c>
      <c r="K736" s="50">
        <f t="shared" si="68"/>
        <v>11200</v>
      </c>
      <c r="L736" s="31">
        <f t="shared" si="69"/>
        <v>8.0974594155844173</v>
      </c>
      <c r="M736" s="31">
        <f t="shared" si="70"/>
        <v>357.14285714285717</v>
      </c>
      <c r="N736" s="31">
        <f t="shared" si="71"/>
        <v>22.672886363636366</v>
      </c>
    </row>
    <row r="737" spans="1:14" x14ac:dyDescent="0.35">
      <c r="A737" s="28">
        <v>41101</v>
      </c>
      <c r="B737" s="27">
        <v>0.47222222222222227</v>
      </c>
      <c r="C737">
        <v>11</v>
      </c>
      <c r="D737" s="25">
        <v>20</v>
      </c>
      <c r="E737" s="25" t="s">
        <v>34</v>
      </c>
      <c r="F737" s="26">
        <v>6567.954545454546</v>
      </c>
      <c r="G737" s="26">
        <v>24</v>
      </c>
      <c r="H737" s="26">
        <v>112000</v>
      </c>
      <c r="I737" s="50">
        <f t="shared" si="67"/>
        <v>775.41271363636372</v>
      </c>
      <c r="J737" s="50" t="str">
        <f t="shared" si="66"/>
        <v>Wednesday</v>
      </c>
      <c r="K737" s="50">
        <f t="shared" si="68"/>
        <v>89600</v>
      </c>
      <c r="L737" s="31">
        <f t="shared" si="69"/>
        <v>8.6541597504058441</v>
      </c>
      <c r="M737" s="31">
        <f t="shared" si="70"/>
        <v>267.85714285714289</v>
      </c>
      <c r="N737" s="31">
        <f t="shared" si="71"/>
        <v>32.308863068181822</v>
      </c>
    </row>
    <row r="738" spans="1:14" x14ac:dyDescent="0.35">
      <c r="A738" s="28">
        <v>41101</v>
      </c>
      <c r="B738" s="27">
        <v>0.49027777777777781</v>
      </c>
      <c r="C738">
        <v>11</v>
      </c>
      <c r="D738" s="25">
        <v>20</v>
      </c>
      <c r="E738" s="25" t="s">
        <v>34</v>
      </c>
      <c r="F738" s="26">
        <v>3264.7727272727275</v>
      </c>
      <c r="G738" s="26">
        <v>12</v>
      </c>
      <c r="H738" s="26">
        <v>56000</v>
      </c>
      <c r="I738" s="50">
        <f t="shared" si="67"/>
        <v>385.43906818181819</v>
      </c>
      <c r="J738" s="50" t="str">
        <f t="shared" si="66"/>
        <v>Wednesday</v>
      </c>
      <c r="K738" s="50">
        <f t="shared" si="68"/>
        <v>44800</v>
      </c>
      <c r="L738" s="31">
        <f t="shared" si="69"/>
        <v>8.6035506290584429</v>
      </c>
      <c r="M738" s="31">
        <f t="shared" si="70"/>
        <v>267.85714285714289</v>
      </c>
      <c r="N738" s="31">
        <f t="shared" si="71"/>
        <v>32.119922348484849</v>
      </c>
    </row>
    <row r="739" spans="1:14" x14ac:dyDescent="0.35">
      <c r="A739" s="28">
        <v>41101</v>
      </c>
      <c r="B739" s="27">
        <v>0.49652777777777773</v>
      </c>
      <c r="C739">
        <v>11</v>
      </c>
      <c r="D739" s="25">
        <v>20</v>
      </c>
      <c r="E739" s="25" t="s">
        <v>41</v>
      </c>
      <c r="F739" s="26">
        <v>5185.2272727272721</v>
      </c>
      <c r="G739" s="26">
        <v>17</v>
      </c>
      <c r="H739" s="26">
        <v>70000</v>
      </c>
      <c r="I739" s="50">
        <f t="shared" si="67"/>
        <v>612.16793181818173</v>
      </c>
      <c r="J739" s="50" t="str">
        <f t="shared" si="66"/>
        <v>Wednesday</v>
      </c>
      <c r="K739" s="50">
        <f t="shared" si="68"/>
        <v>56000</v>
      </c>
      <c r="L739" s="31">
        <f t="shared" si="69"/>
        <v>10.931570211038959</v>
      </c>
      <c r="M739" s="31">
        <f t="shared" si="70"/>
        <v>303.57142857142856</v>
      </c>
      <c r="N739" s="31">
        <f t="shared" si="71"/>
        <v>36.009878342245983</v>
      </c>
    </row>
    <row r="740" spans="1:14" x14ac:dyDescent="0.35">
      <c r="A740" s="28">
        <v>41101</v>
      </c>
      <c r="B740" s="27">
        <v>0.51041666666666663</v>
      </c>
      <c r="C740">
        <v>12</v>
      </c>
      <c r="D740" s="25">
        <v>20</v>
      </c>
      <c r="E740" s="25" t="s">
        <v>41</v>
      </c>
      <c r="F740" s="26">
        <v>6952.045454545454</v>
      </c>
      <c r="G740" s="26">
        <v>11</v>
      </c>
      <c r="H740" s="26">
        <v>84000</v>
      </c>
      <c r="I740" s="50">
        <f t="shared" si="67"/>
        <v>820.75848636363628</v>
      </c>
      <c r="J740" s="50" t="str">
        <f t="shared" si="66"/>
        <v>Wednesday</v>
      </c>
      <c r="K740" s="50">
        <f t="shared" si="68"/>
        <v>67200</v>
      </c>
      <c r="L740" s="31">
        <f t="shared" si="69"/>
        <v>12.213667951839826</v>
      </c>
      <c r="M740" s="31">
        <f t="shared" si="70"/>
        <v>163.69047619047618</v>
      </c>
      <c r="N740" s="31">
        <f t="shared" si="71"/>
        <v>74.614407851239662</v>
      </c>
    </row>
    <row r="741" spans="1:14" x14ac:dyDescent="0.35">
      <c r="A741" s="28">
        <v>41101</v>
      </c>
      <c r="B741" s="27">
        <v>0.51458333333333328</v>
      </c>
      <c r="C741">
        <v>12</v>
      </c>
      <c r="D741" s="25">
        <v>20</v>
      </c>
      <c r="E741" s="25" t="s">
        <v>34</v>
      </c>
      <c r="F741" s="26">
        <v>4916.363636363636</v>
      </c>
      <c r="G741" s="26">
        <v>9</v>
      </c>
      <c r="H741" s="26">
        <v>70000</v>
      </c>
      <c r="I741" s="50">
        <f t="shared" si="67"/>
        <v>580.42589090909087</v>
      </c>
      <c r="J741" s="50" t="str">
        <f t="shared" si="66"/>
        <v>Wednesday</v>
      </c>
      <c r="K741" s="50">
        <f t="shared" si="68"/>
        <v>56000</v>
      </c>
      <c r="L741" s="31">
        <f t="shared" si="69"/>
        <v>10.364748051948052</v>
      </c>
      <c r="M741" s="31">
        <f t="shared" si="70"/>
        <v>160.71428571428569</v>
      </c>
      <c r="N741" s="31">
        <f t="shared" si="71"/>
        <v>64.491765656565647</v>
      </c>
    </row>
    <row r="742" spans="1:14" x14ac:dyDescent="0.35">
      <c r="A742" s="28">
        <v>41101</v>
      </c>
      <c r="B742" s="27">
        <v>0.53402777777777777</v>
      </c>
      <c r="C742">
        <v>12</v>
      </c>
      <c r="D742" s="25">
        <v>20</v>
      </c>
      <c r="E742" s="25" t="s">
        <v>34</v>
      </c>
      <c r="F742" s="26">
        <v>3264.7727272727275</v>
      </c>
      <c r="G742" s="26">
        <v>50</v>
      </c>
      <c r="H742" s="26">
        <v>84000</v>
      </c>
      <c r="I742" s="50">
        <f t="shared" si="67"/>
        <v>385.43906818181819</v>
      </c>
      <c r="J742" s="50" t="str">
        <f t="shared" si="66"/>
        <v>Wednesday</v>
      </c>
      <c r="K742" s="50">
        <f t="shared" si="68"/>
        <v>67200</v>
      </c>
      <c r="L742" s="31">
        <f t="shared" si="69"/>
        <v>5.7357004193722947</v>
      </c>
      <c r="M742" s="31">
        <f t="shared" si="70"/>
        <v>744.04761904761904</v>
      </c>
      <c r="N742" s="31">
        <f t="shared" si="71"/>
        <v>7.7087813636363638</v>
      </c>
    </row>
    <row r="743" spans="1:14" x14ac:dyDescent="0.35">
      <c r="A743" s="28">
        <v>41101</v>
      </c>
      <c r="B743" s="27">
        <v>0.54236111111111118</v>
      </c>
      <c r="C743">
        <v>13</v>
      </c>
      <c r="D743" s="25">
        <v>20</v>
      </c>
      <c r="E743" s="25" t="s">
        <v>41</v>
      </c>
      <c r="F743" s="26">
        <v>2611.818181818182</v>
      </c>
      <c r="G743" s="26">
        <v>28</v>
      </c>
      <c r="H743" s="26">
        <v>84000</v>
      </c>
      <c r="I743" s="50">
        <f t="shared" si="67"/>
        <v>308.35125454545454</v>
      </c>
      <c r="J743" s="50" t="str">
        <f t="shared" si="66"/>
        <v>Wednesday</v>
      </c>
      <c r="K743" s="50">
        <f t="shared" si="68"/>
        <v>67200</v>
      </c>
      <c r="L743" s="31">
        <f t="shared" si="69"/>
        <v>4.588560335497835</v>
      </c>
      <c r="M743" s="31">
        <f t="shared" si="70"/>
        <v>416.66666666666669</v>
      </c>
      <c r="N743" s="31">
        <f t="shared" si="71"/>
        <v>11.012544805194805</v>
      </c>
    </row>
    <row r="744" spans="1:14" x14ac:dyDescent="0.35">
      <c r="A744" s="28">
        <v>41101</v>
      </c>
      <c r="B744" s="27">
        <v>0.55625000000000002</v>
      </c>
      <c r="C744">
        <v>13</v>
      </c>
      <c r="D744" s="25">
        <v>20</v>
      </c>
      <c r="E744" s="25" t="s">
        <v>34</v>
      </c>
      <c r="F744" s="26">
        <v>8181.136363636364</v>
      </c>
      <c r="G744" s="26">
        <v>29</v>
      </c>
      <c r="H744" s="26">
        <v>70000</v>
      </c>
      <c r="I744" s="50">
        <f t="shared" si="67"/>
        <v>965.86495909090911</v>
      </c>
      <c r="J744" s="50" t="str">
        <f t="shared" si="66"/>
        <v>Wednesday</v>
      </c>
      <c r="K744" s="50">
        <f t="shared" si="68"/>
        <v>56000</v>
      </c>
      <c r="L744" s="31">
        <f t="shared" si="69"/>
        <v>17.247588555194806</v>
      </c>
      <c r="M744" s="31">
        <f t="shared" si="70"/>
        <v>517.85714285714278</v>
      </c>
      <c r="N744" s="31">
        <f t="shared" si="71"/>
        <v>33.305688244514108</v>
      </c>
    </row>
    <row r="745" spans="1:14" x14ac:dyDescent="0.35">
      <c r="A745" s="28">
        <v>41101</v>
      </c>
      <c r="B745" s="27">
        <v>0.57222222222222219</v>
      </c>
      <c r="C745">
        <v>13</v>
      </c>
      <c r="D745" s="25">
        <v>20</v>
      </c>
      <c r="E745" s="25" t="s">
        <v>35</v>
      </c>
      <c r="F745" s="26">
        <v>3802.5</v>
      </c>
      <c r="G745" s="26">
        <v>3</v>
      </c>
      <c r="H745" s="26">
        <v>28000</v>
      </c>
      <c r="I745" s="50">
        <f t="shared" si="67"/>
        <v>448.92315000000002</v>
      </c>
      <c r="J745" s="50" t="str">
        <f t="shared" si="66"/>
        <v>Wednesday</v>
      </c>
      <c r="K745" s="50">
        <f t="shared" si="68"/>
        <v>22400</v>
      </c>
      <c r="L745" s="31">
        <f t="shared" si="69"/>
        <v>20.041212053571432</v>
      </c>
      <c r="M745" s="31">
        <f t="shared" si="70"/>
        <v>133.92857142857144</v>
      </c>
      <c r="N745" s="31">
        <f t="shared" si="71"/>
        <v>149.64105000000001</v>
      </c>
    </row>
    <row r="746" spans="1:14" x14ac:dyDescent="0.35">
      <c r="A746" s="28">
        <v>41101</v>
      </c>
      <c r="B746" s="27">
        <v>0.57500000000000007</v>
      </c>
      <c r="C746">
        <v>13</v>
      </c>
      <c r="D746" s="25">
        <v>20</v>
      </c>
      <c r="E746" s="25" t="s">
        <v>34</v>
      </c>
      <c r="F746" s="26">
        <v>9026.136363636364</v>
      </c>
      <c r="G746" s="26">
        <v>36</v>
      </c>
      <c r="H746" s="26">
        <v>98000</v>
      </c>
      <c r="I746" s="50">
        <f t="shared" si="67"/>
        <v>1065.625659090909</v>
      </c>
      <c r="J746" s="50" t="str">
        <f t="shared" si="66"/>
        <v>Wednesday</v>
      </c>
      <c r="K746" s="50">
        <f t="shared" si="68"/>
        <v>78400</v>
      </c>
      <c r="L746" s="31">
        <f t="shared" si="69"/>
        <v>13.592164019016696</v>
      </c>
      <c r="M746" s="31">
        <f t="shared" si="70"/>
        <v>459.18367346938771</v>
      </c>
      <c r="N746" s="31">
        <f t="shared" si="71"/>
        <v>29.600712752525251</v>
      </c>
    </row>
    <row r="747" spans="1:14" x14ac:dyDescent="0.35">
      <c r="A747" s="28">
        <v>41101</v>
      </c>
      <c r="B747" s="27">
        <v>0.59930555555555554</v>
      </c>
      <c r="C747">
        <v>14</v>
      </c>
      <c r="D747" s="25">
        <v>20</v>
      </c>
      <c r="E747" s="25" t="s">
        <v>34</v>
      </c>
      <c r="F747" s="26">
        <v>8181.136363636364</v>
      </c>
      <c r="G747" s="26">
        <v>11</v>
      </c>
      <c r="H747" s="26">
        <v>70000</v>
      </c>
      <c r="I747" s="50">
        <f t="shared" si="67"/>
        <v>965.86495909090911</v>
      </c>
      <c r="J747" s="50" t="str">
        <f t="shared" si="66"/>
        <v>Wednesday</v>
      </c>
      <c r="K747" s="50">
        <f t="shared" si="68"/>
        <v>56000</v>
      </c>
      <c r="L747" s="31">
        <f t="shared" si="69"/>
        <v>17.247588555194806</v>
      </c>
      <c r="M747" s="31">
        <f t="shared" si="70"/>
        <v>196.42857142857144</v>
      </c>
      <c r="N747" s="31">
        <f t="shared" si="71"/>
        <v>87.805905371900835</v>
      </c>
    </row>
    <row r="748" spans="1:14" x14ac:dyDescent="0.35">
      <c r="A748" s="28">
        <v>41101</v>
      </c>
      <c r="B748" s="27">
        <v>0.61458333333333337</v>
      </c>
      <c r="C748">
        <v>14</v>
      </c>
      <c r="D748" s="25">
        <v>20</v>
      </c>
      <c r="E748" s="25" t="s">
        <v>43</v>
      </c>
      <c r="F748" s="26">
        <v>1536.3636363636365</v>
      </c>
      <c r="G748" s="26">
        <v>6</v>
      </c>
      <c r="H748" s="26">
        <v>28000</v>
      </c>
      <c r="I748" s="50">
        <f t="shared" si="67"/>
        <v>181.38309090909092</v>
      </c>
      <c r="J748" s="50" t="str">
        <f t="shared" si="66"/>
        <v>Wednesday</v>
      </c>
      <c r="K748" s="50">
        <f t="shared" si="68"/>
        <v>22400</v>
      </c>
      <c r="L748" s="31">
        <f t="shared" si="69"/>
        <v>8.0974594155844173</v>
      </c>
      <c r="M748" s="31">
        <f t="shared" si="70"/>
        <v>267.85714285714289</v>
      </c>
      <c r="N748" s="31">
        <f t="shared" si="71"/>
        <v>30.230515151515153</v>
      </c>
    </row>
    <row r="749" spans="1:14" x14ac:dyDescent="0.35">
      <c r="A749" s="28">
        <v>41101</v>
      </c>
      <c r="B749" s="27">
        <v>0.61805555555555558</v>
      </c>
      <c r="C749">
        <v>14</v>
      </c>
      <c r="D749" s="25">
        <v>20</v>
      </c>
      <c r="E749" s="25" t="s">
        <v>45</v>
      </c>
      <c r="F749" s="26">
        <v>2611.818181818182</v>
      </c>
      <c r="G749" s="26">
        <v>1</v>
      </c>
      <c r="H749" s="26">
        <v>84000</v>
      </c>
      <c r="I749" s="50">
        <f t="shared" si="67"/>
        <v>308.35125454545454</v>
      </c>
      <c r="J749" s="50" t="str">
        <f t="shared" si="66"/>
        <v>Wednesday</v>
      </c>
      <c r="K749" s="50">
        <f t="shared" si="68"/>
        <v>67200</v>
      </c>
      <c r="L749" s="31">
        <f t="shared" si="69"/>
        <v>4.588560335497835</v>
      </c>
      <c r="M749" s="31">
        <f t="shared" si="70"/>
        <v>14.880952380952381</v>
      </c>
      <c r="N749" s="31">
        <f t="shared" si="71"/>
        <v>308.35125454545454</v>
      </c>
    </row>
    <row r="750" spans="1:14" x14ac:dyDescent="0.35">
      <c r="A750" s="28">
        <v>41101</v>
      </c>
      <c r="B750" s="27">
        <v>0.62013888888888891</v>
      </c>
      <c r="C750">
        <v>14</v>
      </c>
      <c r="D750" s="25">
        <v>20</v>
      </c>
      <c r="E750" s="25" t="s">
        <v>34</v>
      </c>
      <c r="F750" s="26">
        <v>9026.136363636364</v>
      </c>
      <c r="G750" s="26">
        <v>22</v>
      </c>
      <c r="H750" s="26">
        <v>84000</v>
      </c>
      <c r="I750" s="50">
        <f t="shared" si="67"/>
        <v>1065.625659090909</v>
      </c>
      <c r="J750" s="50" t="str">
        <f t="shared" si="66"/>
        <v>Wednesday</v>
      </c>
      <c r="K750" s="50">
        <f t="shared" si="68"/>
        <v>67200</v>
      </c>
      <c r="L750" s="31">
        <f t="shared" si="69"/>
        <v>15.857524688852813</v>
      </c>
      <c r="M750" s="31">
        <f t="shared" si="70"/>
        <v>327.38095238095235</v>
      </c>
      <c r="N750" s="31">
        <f t="shared" si="71"/>
        <v>48.437529958677686</v>
      </c>
    </row>
    <row r="751" spans="1:14" x14ac:dyDescent="0.35">
      <c r="A751" s="28">
        <v>41101</v>
      </c>
      <c r="B751" s="27">
        <v>0.63958333333333328</v>
      </c>
      <c r="C751">
        <v>15</v>
      </c>
      <c r="D751" s="25">
        <v>20</v>
      </c>
      <c r="E751" s="25" t="s">
        <v>43</v>
      </c>
      <c r="F751" s="26">
        <v>768.18181818181824</v>
      </c>
      <c r="G751" s="26">
        <v>2</v>
      </c>
      <c r="H751" s="26">
        <v>14000</v>
      </c>
      <c r="I751" s="50">
        <f t="shared" si="67"/>
        <v>90.691545454545462</v>
      </c>
      <c r="J751" s="50" t="str">
        <f t="shared" si="66"/>
        <v>Wednesday</v>
      </c>
      <c r="K751" s="50">
        <f t="shared" si="68"/>
        <v>11200</v>
      </c>
      <c r="L751" s="31">
        <f t="shared" si="69"/>
        <v>8.0974594155844173</v>
      </c>
      <c r="M751" s="31">
        <f t="shared" si="70"/>
        <v>178.57142857142858</v>
      </c>
      <c r="N751" s="31">
        <f t="shared" si="71"/>
        <v>45.345772727272731</v>
      </c>
    </row>
    <row r="752" spans="1:14" x14ac:dyDescent="0.35">
      <c r="A752" s="28">
        <v>41101</v>
      </c>
      <c r="B752" s="27">
        <v>0.64097222222222217</v>
      </c>
      <c r="C752">
        <v>15</v>
      </c>
      <c r="D752" s="25">
        <v>20</v>
      </c>
      <c r="E752" s="25" t="s">
        <v>45</v>
      </c>
      <c r="F752" s="26">
        <v>1728.409090909091</v>
      </c>
      <c r="G752" s="26">
        <v>8</v>
      </c>
      <c r="H752" s="26">
        <v>28000</v>
      </c>
      <c r="I752" s="50">
        <f t="shared" si="67"/>
        <v>204.05597727272729</v>
      </c>
      <c r="J752" s="50" t="str">
        <f t="shared" si="66"/>
        <v>Wednesday</v>
      </c>
      <c r="K752" s="50">
        <f t="shared" si="68"/>
        <v>22400</v>
      </c>
      <c r="L752" s="31">
        <f t="shared" si="69"/>
        <v>9.1096418425324686</v>
      </c>
      <c r="M752" s="31">
        <f t="shared" si="70"/>
        <v>357.14285714285717</v>
      </c>
      <c r="N752" s="31">
        <f t="shared" si="71"/>
        <v>25.506997159090911</v>
      </c>
    </row>
    <row r="753" spans="1:14" x14ac:dyDescent="0.35">
      <c r="A753" s="28">
        <v>41101</v>
      </c>
      <c r="B753" s="27">
        <v>0.64374999999999993</v>
      </c>
      <c r="C753">
        <v>15</v>
      </c>
      <c r="D753" s="25">
        <v>20</v>
      </c>
      <c r="E753" s="25" t="s">
        <v>46</v>
      </c>
      <c r="F753" s="26">
        <v>3994.545454545455</v>
      </c>
      <c r="G753" s="26">
        <v>14</v>
      </c>
      <c r="H753" s="26">
        <v>42000</v>
      </c>
      <c r="I753" s="50">
        <f t="shared" si="67"/>
        <v>471.59603636363641</v>
      </c>
      <c r="J753" s="50" t="str">
        <f t="shared" si="66"/>
        <v>Wednesday</v>
      </c>
      <c r="K753" s="50">
        <f t="shared" si="68"/>
        <v>33600</v>
      </c>
      <c r="L753" s="31">
        <f t="shared" si="69"/>
        <v>14.035596320346322</v>
      </c>
      <c r="M753" s="31">
        <f t="shared" si="70"/>
        <v>416.66666666666669</v>
      </c>
      <c r="N753" s="31">
        <f t="shared" si="71"/>
        <v>33.685431168831172</v>
      </c>
    </row>
    <row r="754" spans="1:14" x14ac:dyDescent="0.35">
      <c r="A754" s="28">
        <v>41101</v>
      </c>
      <c r="B754" s="27">
        <v>0.65833333333333333</v>
      </c>
      <c r="C754">
        <v>15</v>
      </c>
      <c r="D754" s="25">
        <v>20</v>
      </c>
      <c r="E754" s="25" t="s">
        <v>34</v>
      </c>
      <c r="F754" s="26">
        <v>8181.136363636364</v>
      </c>
      <c r="G754" s="26">
        <v>18</v>
      </c>
      <c r="H754" s="26">
        <v>56000</v>
      </c>
      <c r="I754" s="50">
        <f t="shared" si="67"/>
        <v>965.86495909090911</v>
      </c>
      <c r="J754" s="50" t="str">
        <f t="shared" si="66"/>
        <v>Wednesday</v>
      </c>
      <c r="K754" s="50">
        <f t="shared" si="68"/>
        <v>44800</v>
      </c>
      <c r="L754" s="31">
        <f t="shared" si="69"/>
        <v>21.559485693993508</v>
      </c>
      <c r="M754" s="31">
        <f t="shared" si="70"/>
        <v>401.78571428571428</v>
      </c>
      <c r="N754" s="31">
        <f t="shared" si="71"/>
        <v>53.659164393939392</v>
      </c>
    </row>
    <row r="755" spans="1:14" x14ac:dyDescent="0.35">
      <c r="A755" s="28">
        <v>41101</v>
      </c>
      <c r="B755" s="27">
        <v>0.66319444444444442</v>
      </c>
      <c r="C755">
        <v>15</v>
      </c>
      <c r="D755" s="25">
        <v>20</v>
      </c>
      <c r="E755" s="25" t="s">
        <v>45</v>
      </c>
      <c r="F755" s="26">
        <v>2611.818181818182</v>
      </c>
      <c r="G755" s="26">
        <v>10</v>
      </c>
      <c r="H755" s="26">
        <v>28000</v>
      </c>
      <c r="I755" s="50">
        <f t="shared" si="67"/>
        <v>308.35125454545454</v>
      </c>
      <c r="J755" s="50" t="str">
        <f t="shared" si="66"/>
        <v>Wednesday</v>
      </c>
      <c r="K755" s="50">
        <f t="shared" si="68"/>
        <v>22400</v>
      </c>
      <c r="L755" s="31">
        <f t="shared" si="69"/>
        <v>13.765681006493505</v>
      </c>
      <c r="M755" s="31">
        <f t="shared" si="70"/>
        <v>446.42857142857139</v>
      </c>
      <c r="N755" s="31">
        <f t="shared" si="71"/>
        <v>30.835125454545455</v>
      </c>
    </row>
    <row r="756" spans="1:14" x14ac:dyDescent="0.35">
      <c r="A756" s="28">
        <v>41101</v>
      </c>
      <c r="B756" s="27">
        <v>0.67013888888888884</v>
      </c>
      <c r="C756">
        <v>16</v>
      </c>
      <c r="D756" s="25">
        <v>20</v>
      </c>
      <c r="E756" s="25" t="s">
        <v>35</v>
      </c>
      <c r="F756" s="26">
        <v>768.18181818181824</v>
      </c>
      <c r="G756" s="26">
        <v>9</v>
      </c>
      <c r="H756" s="26">
        <v>14000</v>
      </c>
      <c r="I756" s="50">
        <f t="shared" si="67"/>
        <v>90.691545454545462</v>
      </c>
      <c r="J756" s="50" t="str">
        <f t="shared" si="66"/>
        <v>Wednesday</v>
      </c>
      <c r="K756" s="50">
        <f t="shared" si="68"/>
        <v>11200</v>
      </c>
      <c r="L756" s="31">
        <f t="shared" si="69"/>
        <v>8.0974594155844173</v>
      </c>
      <c r="M756" s="31">
        <f t="shared" si="70"/>
        <v>803.57142857142856</v>
      </c>
      <c r="N756" s="31">
        <f t="shared" si="71"/>
        <v>10.076838383838385</v>
      </c>
    </row>
    <row r="757" spans="1:14" x14ac:dyDescent="0.35">
      <c r="A757" s="28">
        <v>41101</v>
      </c>
      <c r="B757" s="27">
        <v>0.69027777777777777</v>
      </c>
      <c r="C757">
        <v>16</v>
      </c>
      <c r="D757" s="25">
        <v>20</v>
      </c>
      <c r="E757" s="25" t="s">
        <v>46</v>
      </c>
      <c r="F757" s="26">
        <v>3994.545454545455</v>
      </c>
      <c r="G757" s="26">
        <v>20</v>
      </c>
      <c r="H757" s="26">
        <v>196000</v>
      </c>
      <c r="I757" s="50">
        <f t="shared" si="67"/>
        <v>471.59603636363641</v>
      </c>
      <c r="J757" s="50" t="str">
        <f t="shared" si="66"/>
        <v>Wednesday</v>
      </c>
      <c r="K757" s="50">
        <f t="shared" si="68"/>
        <v>156800</v>
      </c>
      <c r="L757" s="31">
        <f t="shared" si="69"/>
        <v>3.0076277829313547</v>
      </c>
      <c r="M757" s="31">
        <f t="shared" si="70"/>
        <v>127.55102040816328</v>
      </c>
      <c r="N757" s="31">
        <f t="shared" si="71"/>
        <v>23.579801818181821</v>
      </c>
    </row>
    <row r="758" spans="1:14" x14ac:dyDescent="0.35">
      <c r="A758" s="28">
        <v>41101</v>
      </c>
      <c r="B758" s="27">
        <v>0.70347222222222217</v>
      </c>
      <c r="C758">
        <v>16</v>
      </c>
      <c r="D758" s="25">
        <v>20</v>
      </c>
      <c r="E758" s="25" t="s">
        <v>46</v>
      </c>
      <c r="F758" s="26">
        <v>2995.9090909090905</v>
      </c>
      <c r="G758" s="26">
        <v>7</v>
      </c>
      <c r="H758" s="26">
        <v>196000</v>
      </c>
      <c r="I758" s="50">
        <f t="shared" si="67"/>
        <v>353.69702727272721</v>
      </c>
      <c r="J758" s="50" t="str">
        <f t="shared" si="66"/>
        <v>Wednesday</v>
      </c>
      <c r="K758" s="50">
        <f t="shared" si="68"/>
        <v>156800</v>
      </c>
      <c r="L758" s="31">
        <f t="shared" si="69"/>
        <v>2.2557208371985156</v>
      </c>
      <c r="M758" s="31">
        <f t="shared" si="70"/>
        <v>44.642857142857146</v>
      </c>
      <c r="N758" s="31">
        <f t="shared" si="71"/>
        <v>50.528146753246745</v>
      </c>
    </row>
    <row r="759" spans="1:14" x14ac:dyDescent="0.35">
      <c r="A759" s="28">
        <v>41101</v>
      </c>
      <c r="B759" s="27">
        <v>0.70347222222222217</v>
      </c>
      <c r="C759">
        <v>16</v>
      </c>
      <c r="D759" s="25">
        <v>20</v>
      </c>
      <c r="E759" s="25" t="s">
        <v>34</v>
      </c>
      <c r="F759" s="26">
        <v>10639.318181818182</v>
      </c>
      <c r="G759" s="26">
        <v>24</v>
      </c>
      <c r="H759" s="26">
        <v>98000</v>
      </c>
      <c r="I759" s="50">
        <f t="shared" si="67"/>
        <v>1256.0779045454547</v>
      </c>
      <c r="J759" s="50" t="str">
        <f t="shared" si="66"/>
        <v>Wednesday</v>
      </c>
      <c r="K759" s="50">
        <f t="shared" si="68"/>
        <v>78400</v>
      </c>
      <c r="L759" s="31">
        <f t="shared" si="69"/>
        <v>16.021401843692022</v>
      </c>
      <c r="M759" s="31">
        <f t="shared" si="70"/>
        <v>306.12244897959181</v>
      </c>
      <c r="N759" s="31">
        <f t="shared" si="71"/>
        <v>52.336579356060611</v>
      </c>
    </row>
    <row r="760" spans="1:14" x14ac:dyDescent="0.35">
      <c r="A760" s="28">
        <v>41101</v>
      </c>
      <c r="B760" s="27">
        <v>0.71666666666666667</v>
      </c>
      <c r="C760">
        <v>17</v>
      </c>
      <c r="D760" s="25">
        <v>20</v>
      </c>
      <c r="E760" s="25" t="s">
        <v>34</v>
      </c>
      <c r="F760" s="26">
        <v>22123.636363636364</v>
      </c>
      <c r="G760" s="26">
        <v>47</v>
      </c>
      <c r="H760" s="26">
        <v>196000</v>
      </c>
      <c r="I760" s="50">
        <f t="shared" si="67"/>
        <v>2611.9165090909091</v>
      </c>
      <c r="J760" s="50" t="str">
        <f t="shared" si="66"/>
        <v>Wednesday</v>
      </c>
      <c r="K760" s="50">
        <f t="shared" si="68"/>
        <v>156800</v>
      </c>
      <c r="L760" s="31">
        <f t="shared" si="69"/>
        <v>16.657630797773656</v>
      </c>
      <c r="M760" s="31">
        <f t="shared" si="70"/>
        <v>299.74489795918367</v>
      </c>
      <c r="N760" s="31">
        <f t="shared" si="71"/>
        <v>55.572691682785297</v>
      </c>
    </row>
    <row r="761" spans="1:14" x14ac:dyDescent="0.35">
      <c r="A761" s="28">
        <v>41101</v>
      </c>
      <c r="B761" s="27">
        <v>0.72569444444444453</v>
      </c>
      <c r="C761">
        <v>17</v>
      </c>
      <c r="D761" s="25">
        <v>20</v>
      </c>
      <c r="E761" s="25" t="s">
        <v>46</v>
      </c>
      <c r="F761" s="26">
        <v>8987.7272727272739</v>
      </c>
      <c r="G761" s="26">
        <v>27</v>
      </c>
      <c r="H761" s="26">
        <v>210000</v>
      </c>
      <c r="I761" s="50">
        <f t="shared" si="67"/>
        <v>1061.0910818181819</v>
      </c>
      <c r="J761" s="50" t="str">
        <f t="shared" si="66"/>
        <v>Wednesday</v>
      </c>
      <c r="K761" s="50">
        <f t="shared" si="68"/>
        <v>168000</v>
      </c>
      <c r="L761" s="31">
        <f t="shared" si="69"/>
        <v>6.3160183441558448</v>
      </c>
      <c r="M761" s="31">
        <f t="shared" si="70"/>
        <v>160.71428571428569</v>
      </c>
      <c r="N761" s="31">
        <f t="shared" si="71"/>
        <v>39.299669696969701</v>
      </c>
    </row>
    <row r="762" spans="1:14" x14ac:dyDescent="0.35">
      <c r="A762" s="28">
        <v>41101</v>
      </c>
      <c r="B762" s="27">
        <v>0.7270833333333333</v>
      </c>
      <c r="C762">
        <v>17</v>
      </c>
      <c r="D762" s="25">
        <v>20</v>
      </c>
      <c r="E762" s="25" t="s">
        <v>52</v>
      </c>
      <c r="F762" s="26">
        <v>806.59090909090901</v>
      </c>
      <c r="G762" s="26">
        <v>10</v>
      </c>
      <c r="H762" s="26">
        <v>14000</v>
      </c>
      <c r="I762" s="50">
        <f t="shared" si="67"/>
        <v>95.22612272727271</v>
      </c>
      <c r="J762" s="50" t="str">
        <f t="shared" si="66"/>
        <v>Wednesday</v>
      </c>
      <c r="K762" s="50">
        <f t="shared" si="68"/>
        <v>11200</v>
      </c>
      <c r="L762" s="31">
        <f t="shared" si="69"/>
        <v>8.5023323863636353</v>
      </c>
      <c r="M762" s="31">
        <f t="shared" si="70"/>
        <v>892.85714285714278</v>
      </c>
      <c r="N762" s="31">
        <f t="shared" si="71"/>
        <v>9.5226122727272706</v>
      </c>
    </row>
    <row r="763" spans="1:14" x14ac:dyDescent="0.35">
      <c r="A763" s="28">
        <v>41101</v>
      </c>
      <c r="B763" s="27">
        <v>0.73333333333333339</v>
      </c>
      <c r="C763">
        <v>17</v>
      </c>
      <c r="D763" s="25">
        <v>20</v>
      </c>
      <c r="E763" s="25" t="s">
        <v>41</v>
      </c>
      <c r="F763" s="26">
        <v>27731.36363636364</v>
      </c>
      <c r="G763" s="26">
        <v>77</v>
      </c>
      <c r="H763" s="26">
        <v>714000</v>
      </c>
      <c r="I763" s="50">
        <f t="shared" si="67"/>
        <v>3273.9647909090913</v>
      </c>
      <c r="J763" s="50" t="str">
        <f t="shared" si="66"/>
        <v>Wednesday</v>
      </c>
      <c r="K763" s="50">
        <f t="shared" si="68"/>
        <v>571200</v>
      </c>
      <c r="L763" s="31">
        <f t="shared" si="69"/>
        <v>5.7317310765215188</v>
      </c>
      <c r="M763" s="31">
        <f t="shared" si="70"/>
        <v>134.80392156862743</v>
      </c>
      <c r="N763" s="31">
        <f t="shared" si="71"/>
        <v>42.519023258559628</v>
      </c>
    </row>
    <row r="764" spans="1:14" x14ac:dyDescent="0.35">
      <c r="A764" s="28">
        <v>41101</v>
      </c>
      <c r="B764" s="27">
        <v>0.73472222222222217</v>
      </c>
      <c r="C764">
        <v>17</v>
      </c>
      <c r="D764" s="25">
        <v>20</v>
      </c>
      <c r="E764" s="25" t="s">
        <v>44</v>
      </c>
      <c r="F764" s="26">
        <v>3994.545454545455</v>
      </c>
      <c r="G764" s="26">
        <v>38</v>
      </c>
      <c r="H764" s="26">
        <v>70000</v>
      </c>
      <c r="I764" s="50">
        <f t="shared" si="67"/>
        <v>471.59603636363641</v>
      </c>
      <c r="J764" s="50" t="str">
        <f t="shared" si="66"/>
        <v>Wednesday</v>
      </c>
      <c r="K764" s="50">
        <f t="shared" si="68"/>
        <v>56000</v>
      </c>
      <c r="L764" s="31">
        <f t="shared" si="69"/>
        <v>8.4213577922077931</v>
      </c>
      <c r="M764" s="31">
        <f t="shared" si="70"/>
        <v>678.57142857142856</v>
      </c>
      <c r="N764" s="31">
        <f t="shared" si="71"/>
        <v>12.410422009569379</v>
      </c>
    </row>
    <row r="765" spans="1:14" x14ac:dyDescent="0.35">
      <c r="A765" s="28">
        <v>41101</v>
      </c>
      <c r="B765" s="27">
        <v>0.7368055555555556</v>
      </c>
      <c r="C765">
        <v>17</v>
      </c>
      <c r="D765" s="25">
        <v>20</v>
      </c>
      <c r="E765" s="25" t="s">
        <v>43</v>
      </c>
      <c r="F765" s="26">
        <v>1536.3636363636365</v>
      </c>
      <c r="G765" s="26">
        <v>11</v>
      </c>
      <c r="H765" s="26">
        <v>70000</v>
      </c>
      <c r="I765" s="50">
        <f t="shared" si="67"/>
        <v>181.38309090909092</v>
      </c>
      <c r="J765" s="50" t="str">
        <f t="shared" si="66"/>
        <v>Wednesday</v>
      </c>
      <c r="K765" s="50">
        <f t="shared" si="68"/>
        <v>56000</v>
      </c>
      <c r="L765" s="31">
        <f t="shared" si="69"/>
        <v>3.2389837662337664</v>
      </c>
      <c r="M765" s="31">
        <f t="shared" si="70"/>
        <v>196.42857142857144</v>
      </c>
      <c r="N765" s="31">
        <f t="shared" si="71"/>
        <v>16.489371900826448</v>
      </c>
    </row>
    <row r="766" spans="1:14" x14ac:dyDescent="0.35">
      <c r="A766" s="28">
        <v>41101</v>
      </c>
      <c r="B766" s="27">
        <v>0.73819444444444438</v>
      </c>
      <c r="C766">
        <v>17</v>
      </c>
      <c r="D766" s="25">
        <v>20</v>
      </c>
      <c r="E766" s="25" t="s">
        <v>34</v>
      </c>
      <c r="F766" s="26">
        <v>19665.454545454544</v>
      </c>
      <c r="G766" s="26">
        <v>64</v>
      </c>
      <c r="H766" s="26">
        <v>364000</v>
      </c>
      <c r="I766" s="50">
        <f t="shared" si="67"/>
        <v>2321.7035636363635</v>
      </c>
      <c r="J766" s="50" t="str">
        <f t="shared" si="66"/>
        <v>Wednesday</v>
      </c>
      <c r="K766" s="50">
        <f t="shared" si="68"/>
        <v>291200</v>
      </c>
      <c r="L766" s="31">
        <f t="shared" si="69"/>
        <v>7.972883116883116</v>
      </c>
      <c r="M766" s="31">
        <f t="shared" si="70"/>
        <v>219.78021978021977</v>
      </c>
      <c r="N766" s="31">
        <f t="shared" si="71"/>
        <v>36.276618181818179</v>
      </c>
    </row>
    <row r="767" spans="1:14" x14ac:dyDescent="0.35">
      <c r="A767" s="28">
        <v>41101</v>
      </c>
      <c r="B767" s="27">
        <v>0.73819444444444438</v>
      </c>
      <c r="C767">
        <v>17</v>
      </c>
      <c r="D767" s="25">
        <v>30</v>
      </c>
      <c r="E767" s="25" t="s">
        <v>51</v>
      </c>
      <c r="F767" s="26">
        <v>883.40909090909111</v>
      </c>
      <c r="G767" s="26">
        <v>64</v>
      </c>
      <c r="H767" s="26">
        <v>28000</v>
      </c>
      <c r="I767" s="50">
        <f t="shared" si="67"/>
        <v>104.29527727272729</v>
      </c>
      <c r="J767" s="50" t="str">
        <f t="shared" si="66"/>
        <v>Wednesday</v>
      </c>
      <c r="K767" s="50">
        <f t="shared" si="68"/>
        <v>28000</v>
      </c>
      <c r="L767" s="31">
        <f t="shared" si="69"/>
        <v>3.7248313311688319</v>
      </c>
      <c r="M767" s="31">
        <f t="shared" si="70"/>
        <v>2285.7142857142858</v>
      </c>
      <c r="N767" s="31">
        <f t="shared" si="71"/>
        <v>1.6296137073863639</v>
      </c>
    </row>
    <row r="768" spans="1:14" x14ac:dyDescent="0.35">
      <c r="A768" s="28">
        <v>41101</v>
      </c>
      <c r="B768" s="27">
        <v>0.74375000000000002</v>
      </c>
      <c r="C768">
        <v>17</v>
      </c>
      <c r="D768" s="25">
        <v>20</v>
      </c>
      <c r="E768" s="25" t="s">
        <v>46</v>
      </c>
      <c r="F768" s="26">
        <v>18935.68181818182</v>
      </c>
      <c r="G768" s="26">
        <v>67</v>
      </c>
      <c r="H768" s="26">
        <v>294000</v>
      </c>
      <c r="I768" s="50">
        <f t="shared" si="67"/>
        <v>2235.5465954545457</v>
      </c>
      <c r="J768" s="50" t="str">
        <f t="shared" si="66"/>
        <v>Wednesday</v>
      </c>
      <c r="K768" s="50">
        <f t="shared" si="68"/>
        <v>235200</v>
      </c>
      <c r="L768" s="31">
        <f t="shared" si="69"/>
        <v>9.5048749806740886</v>
      </c>
      <c r="M768" s="31">
        <f t="shared" si="70"/>
        <v>284.86394557823127</v>
      </c>
      <c r="N768" s="31">
        <f t="shared" si="71"/>
        <v>33.366367096336504</v>
      </c>
    </row>
    <row r="769" spans="1:14" x14ac:dyDescent="0.35">
      <c r="A769" s="28">
        <v>41101</v>
      </c>
      <c r="B769" s="27">
        <v>0.75208333333333333</v>
      </c>
      <c r="C769">
        <v>18</v>
      </c>
      <c r="D769" s="25">
        <v>20</v>
      </c>
      <c r="E769" s="25" t="s">
        <v>44</v>
      </c>
      <c r="F769" s="26">
        <v>1997.2727272727275</v>
      </c>
      <c r="G769" s="26">
        <v>15</v>
      </c>
      <c r="H769" s="26">
        <v>70000</v>
      </c>
      <c r="I769" s="50">
        <f t="shared" si="67"/>
        <v>235.79801818181821</v>
      </c>
      <c r="J769" s="50" t="str">
        <f t="shared" si="66"/>
        <v>Wednesday</v>
      </c>
      <c r="K769" s="50">
        <f t="shared" si="68"/>
        <v>56000</v>
      </c>
      <c r="L769" s="31">
        <f t="shared" si="69"/>
        <v>4.2106788961038966</v>
      </c>
      <c r="M769" s="31">
        <f t="shared" si="70"/>
        <v>267.85714285714289</v>
      </c>
      <c r="N769" s="31">
        <f t="shared" si="71"/>
        <v>15.71986787878788</v>
      </c>
    </row>
    <row r="770" spans="1:14" x14ac:dyDescent="0.35">
      <c r="A770" s="28">
        <v>41101</v>
      </c>
      <c r="B770" s="27">
        <v>0.75624999999999998</v>
      </c>
      <c r="C770">
        <v>18</v>
      </c>
      <c r="D770" s="25">
        <v>20</v>
      </c>
      <c r="E770" s="25" t="s">
        <v>51</v>
      </c>
      <c r="F770" s="26">
        <v>2650.2272727272725</v>
      </c>
      <c r="G770" s="26">
        <v>16</v>
      </c>
      <c r="H770" s="26">
        <v>84000</v>
      </c>
      <c r="I770" s="50">
        <f t="shared" si="67"/>
        <v>312.88583181818177</v>
      </c>
      <c r="J770" s="50" t="str">
        <f t="shared" ref="J770:J833" si="72">TEXT(A770, "dddd")</f>
        <v>Wednesday</v>
      </c>
      <c r="K770" s="50">
        <f t="shared" si="68"/>
        <v>67200</v>
      </c>
      <c r="L770" s="31">
        <f t="shared" si="69"/>
        <v>4.6560391639610383</v>
      </c>
      <c r="M770" s="31">
        <f t="shared" si="70"/>
        <v>238.0952380952381</v>
      </c>
      <c r="N770" s="31">
        <f t="shared" si="71"/>
        <v>19.555364488636361</v>
      </c>
    </row>
    <row r="771" spans="1:14" x14ac:dyDescent="0.35">
      <c r="A771" s="28">
        <v>41101</v>
      </c>
      <c r="B771" s="27">
        <v>0.76111111111111107</v>
      </c>
      <c r="C771">
        <v>18</v>
      </c>
      <c r="D771" s="25">
        <v>20</v>
      </c>
      <c r="E771" s="25" t="s">
        <v>43</v>
      </c>
      <c r="F771" s="26">
        <v>2304.5454545454545</v>
      </c>
      <c r="G771" s="26">
        <v>29</v>
      </c>
      <c r="H771" s="26">
        <v>42000</v>
      </c>
      <c r="I771" s="50">
        <f t="shared" ref="I771:I834" si="73">F771 * 0.11806</f>
        <v>272.07463636363633</v>
      </c>
      <c r="J771" s="50" t="str">
        <f t="shared" si="72"/>
        <v>Wednesday</v>
      </c>
      <c r="K771" s="50">
        <f t="shared" ref="K771:K834" si="74">IF(D771=20, H771*0.8, H771)</f>
        <v>33600</v>
      </c>
      <c r="L771" s="31">
        <f t="shared" ref="L771:L834" si="75">(I771/K771) * 1000</f>
        <v>8.0974594155844155</v>
      </c>
      <c r="M771" s="31">
        <f t="shared" ref="M771:M834" si="76">(G771/K771)*1000000</f>
        <v>863.09523809523807</v>
      </c>
      <c r="N771" s="31">
        <f t="shared" ref="N771:N834" si="77" xml:space="preserve"> I771 / G771</f>
        <v>9.3818840125391834</v>
      </c>
    </row>
    <row r="772" spans="1:14" x14ac:dyDescent="0.35">
      <c r="A772" s="28">
        <v>41101</v>
      </c>
      <c r="B772" s="27">
        <v>0.77083333333333337</v>
      </c>
      <c r="C772">
        <v>18</v>
      </c>
      <c r="D772" s="25">
        <v>20</v>
      </c>
      <c r="E772" s="25" t="s">
        <v>51</v>
      </c>
      <c r="F772" s="26">
        <v>4417.045454545454</v>
      </c>
      <c r="G772" s="26">
        <v>10</v>
      </c>
      <c r="H772" s="26">
        <v>56000</v>
      </c>
      <c r="I772" s="50">
        <f t="shared" si="73"/>
        <v>521.47638636363627</v>
      </c>
      <c r="J772" s="50" t="str">
        <f t="shared" si="72"/>
        <v>Wednesday</v>
      </c>
      <c r="K772" s="50">
        <f t="shared" si="74"/>
        <v>44800</v>
      </c>
      <c r="L772" s="31">
        <f t="shared" si="75"/>
        <v>11.640097909902595</v>
      </c>
      <c r="M772" s="31">
        <f t="shared" si="76"/>
        <v>223.21428571428569</v>
      </c>
      <c r="N772" s="31">
        <f t="shared" si="77"/>
        <v>52.147638636363624</v>
      </c>
    </row>
    <row r="773" spans="1:14" x14ac:dyDescent="0.35">
      <c r="A773" s="28">
        <v>41101</v>
      </c>
      <c r="B773" s="27">
        <v>0.78263888888888899</v>
      </c>
      <c r="C773">
        <v>18</v>
      </c>
      <c r="D773" s="25">
        <v>20</v>
      </c>
      <c r="E773" s="25" t="s">
        <v>43</v>
      </c>
      <c r="F773" s="26">
        <v>3840.9090909090905</v>
      </c>
      <c r="G773" s="26">
        <v>21</v>
      </c>
      <c r="H773" s="26">
        <v>42000</v>
      </c>
      <c r="I773" s="50">
        <f t="shared" si="73"/>
        <v>453.4577272727272</v>
      </c>
      <c r="J773" s="50" t="str">
        <f t="shared" si="72"/>
        <v>Wednesday</v>
      </c>
      <c r="K773" s="50">
        <f t="shared" si="74"/>
        <v>33600</v>
      </c>
      <c r="L773" s="31">
        <f t="shared" si="75"/>
        <v>13.495765692640692</v>
      </c>
      <c r="M773" s="31">
        <f t="shared" si="76"/>
        <v>625</v>
      </c>
      <c r="N773" s="31">
        <f t="shared" si="77"/>
        <v>21.593225108225106</v>
      </c>
    </row>
    <row r="774" spans="1:14" x14ac:dyDescent="0.35">
      <c r="A774" s="28">
        <v>41101</v>
      </c>
      <c r="B774" s="27">
        <v>0.79305555555555562</v>
      </c>
      <c r="C774">
        <v>19</v>
      </c>
      <c r="D774" s="25">
        <v>20</v>
      </c>
      <c r="E774" s="25" t="s">
        <v>51</v>
      </c>
      <c r="F774" s="26">
        <v>4417.045454545454</v>
      </c>
      <c r="G774" s="26">
        <v>17</v>
      </c>
      <c r="H774" s="26">
        <v>42000</v>
      </c>
      <c r="I774" s="50">
        <f t="shared" si="73"/>
        <v>521.47638636363627</v>
      </c>
      <c r="J774" s="50" t="str">
        <f t="shared" si="72"/>
        <v>Wednesday</v>
      </c>
      <c r="K774" s="50">
        <f t="shared" si="74"/>
        <v>33600</v>
      </c>
      <c r="L774" s="31">
        <f t="shared" si="75"/>
        <v>15.520130546536793</v>
      </c>
      <c r="M774" s="31">
        <f t="shared" si="76"/>
        <v>505.95238095238091</v>
      </c>
      <c r="N774" s="31">
        <f t="shared" si="77"/>
        <v>30.675081550802133</v>
      </c>
    </row>
    <row r="775" spans="1:14" x14ac:dyDescent="0.35">
      <c r="A775" s="28">
        <v>41101</v>
      </c>
      <c r="B775" s="27">
        <v>0.79583333333333339</v>
      </c>
      <c r="C775">
        <v>19</v>
      </c>
      <c r="D775" s="25">
        <v>20</v>
      </c>
      <c r="E775" s="25" t="s">
        <v>35</v>
      </c>
      <c r="F775" s="26">
        <v>768.18181818181824</v>
      </c>
      <c r="G775" s="26">
        <v>13</v>
      </c>
      <c r="H775" s="26">
        <v>28000</v>
      </c>
      <c r="I775" s="50">
        <f t="shared" si="73"/>
        <v>90.691545454545462</v>
      </c>
      <c r="J775" s="50" t="str">
        <f t="shared" si="72"/>
        <v>Wednesday</v>
      </c>
      <c r="K775" s="50">
        <f t="shared" si="74"/>
        <v>22400</v>
      </c>
      <c r="L775" s="31">
        <f t="shared" si="75"/>
        <v>4.0487297077922086</v>
      </c>
      <c r="M775" s="31">
        <f t="shared" si="76"/>
        <v>580.35714285714289</v>
      </c>
      <c r="N775" s="31">
        <f t="shared" si="77"/>
        <v>6.9762727272727281</v>
      </c>
    </row>
    <row r="776" spans="1:14" x14ac:dyDescent="0.35">
      <c r="A776" s="28">
        <v>41101</v>
      </c>
      <c r="B776" s="27">
        <v>0.82500000000000007</v>
      </c>
      <c r="C776">
        <v>19</v>
      </c>
      <c r="D776" s="25">
        <v>20</v>
      </c>
      <c r="E776" s="25" t="s">
        <v>43</v>
      </c>
      <c r="F776" s="26">
        <v>768.18181818181824</v>
      </c>
      <c r="G776" s="26">
        <v>12</v>
      </c>
      <c r="H776" s="26">
        <v>42000</v>
      </c>
      <c r="I776" s="50">
        <f t="shared" si="73"/>
        <v>90.691545454545462</v>
      </c>
      <c r="J776" s="50" t="str">
        <f t="shared" si="72"/>
        <v>Wednesday</v>
      </c>
      <c r="K776" s="50">
        <f t="shared" si="74"/>
        <v>33600</v>
      </c>
      <c r="L776" s="31">
        <f t="shared" si="75"/>
        <v>2.6991531385281387</v>
      </c>
      <c r="M776" s="31">
        <f t="shared" si="76"/>
        <v>357.14285714285717</v>
      </c>
      <c r="N776" s="31">
        <f t="shared" si="77"/>
        <v>7.5576287878787882</v>
      </c>
    </row>
    <row r="777" spans="1:14" x14ac:dyDescent="0.35">
      <c r="A777" s="28">
        <v>41101</v>
      </c>
      <c r="B777" s="27">
        <v>0.84236111111111101</v>
      </c>
      <c r="C777">
        <v>20</v>
      </c>
      <c r="D777" s="25">
        <v>20</v>
      </c>
      <c r="E777" s="25" t="s">
        <v>51</v>
      </c>
      <c r="F777" s="26">
        <v>4417.045454545454</v>
      </c>
      <c r="G777" s="26">
        <v>4</v>
      </c>
      <c r="H777" s="26">
        <v>42000</v>
      </c>
      <c r="I777" s="50">
        <f t="shared" si="73"/>
        <v>521.47638636363627</v>
      </c>
      <c r="J777" s="50" t="str">
        <f t="shared" si="72"/>
        <v>Wednesday</v>
      </c>
      <c r="K777" s="50">
        <f t="shared" si="74"/>
        <v>33600</v>
      </c>
      <c r="L777" s="31">
        <f t="shared" si="75"/>
        <v>15.520130546536793</v>
      </c>
      <c r="M777" s="31">
        <f t="shared" si="76"/>
        <v>119.04761904761905</v>
      </c>
      <c r="N777" s="31">
        <f t="shared" si="77"/>
        <v>130.36909659090907</v>
      </c>
    </row>
    <row r="778" spans="1:14" x14ac:dyDescent="0.35">
      <c r="A778" s="28">
        <v>41101</v>
      </c>
      <c r="B778" s="27">
        <v>0.84652777777777777</v>
      </c>
      <c r="C778">
        <v>20</v>
      </c>
      <c r="D778" s="25">
        <v>20</v>
      </c>
      <c r="E778" s="25" t="s">
        <v>34</v>
      </c>
      <c r="F778" s="26">
        <v>41750.681818181823</v>
      </c>
      <c r="G778" s="26">
        <v>205</v>
      </c>
      <c r="H778" s="26">
        <v>532000</v>
      </c>
      <c r="I778" s="50">
        <f t="shared" si="73"/>
        <v>4929.0854954545457</v>
      </c>
      <c r="J778" s="50" t="str">
        <f t="shared" si="72"/>
        <v>Wednesday</v>
      </c>
      <c r="K778" s="50">
        <f t="shared" si="74"/>
        <v>425600</v>
      </c>
      <c r="L778" s="31">
        <f t="shared" si="75"/>
        <v>11.581497874658238</v>
      </c>
      <c r="M778" s="31">
        <f t="shared" si="76"/>
        <v>481.67293233082705</v>
      </c>
      <c r="N778" s="31">
        <f t="shared" si="77"/>
        <v>24.044319490022176</v>
      </c>
    </row>
    <row r="779" spans="1:14" x14ac:dyDescent="0.35">
      <c r="A779" s="28">
        <v>41101</v>
      </c>
      <c r="B779" s="27">
        <v>0.85416666666666663</v>
      </c>
      <c r="C779">
        <v>20</v>
      </c>
      <c r="D779" s="25">
        <v>20</v>
      </c>
      <c r="E779" s="25" t="s">
        <v>43</v>
      </c>
      <c r="F779" s="26">
        <v>1536.3636363636365</v>
      </c>
      <c r="G779" s="26">
        <v>43</v>
      </c>
      <c r="H779" s="26">
        <v>28000</v>
      </c>
      <c r="I779" s="50">
        <f t="shared" si="73"/>
        <v>181.38309090909092</v>
      </c>
      <c r="J779" s="50" t="str">
        <f t="shared" si="72"/>
        <v>Wednesday</v>
      </c>
      <c r="K779" s="50">
        <f t="shared" si="74"/>
        <v>22400</v>
      </c>
      <c r="L779" s="31">
        <f t="shared" si="75"/>
        <v>8.0974594155844173</v>
      </c>
      <c r="M779" s="31">
        <f t="shared" si="76"/>
        <v>1919.6428571428571</v>
      </c>
      <c r="N779" s="31">
        <f t="shared" si="77"/>
        <v>4.2182114164904867</v>
      </c>
    </row>
    <row r="780" spans="1:14" x14ac:dyDescent="0.35">
      <c r="A780" s="28">
        <v>41101</v>
      </c>
      <c r="B780" s="27">
        <v>0.86458333333333337</v>
      </c>
      <c r="C780">
        <v>20</v>
      </c>
      <c r="D780" s="25">
        <v>20</v>
      </c>
      <c r="E780" s="25" t="s">
        <v>51</v>
      </c>
      <c r="F780" s="26">
        <v>2650.2272727272725</v>
      </c>
      <c r="G780" s="26">
        <v>14</v>
      </c>
      <c r="H780" s="26">
        <v>56000</v>
      </c>
      <c r="I780" s="50">
        <f t="shared" si="73"/>
        <v>312.88583181818177</v>
      </c>
      <c r="J780" s="50" t="str">
        <f t="shared" si="72"/>
        <v>Wednesday</v>
      </c>
      <c r="K780" s="50">
        <f t="shared" si="74"/>
        <v>44800</v>
      </c>
      <c r="L780" s="31">
        <f t="shared" si="75"/>
        <v>6.9840587459415575</v>
      </c>
      <c r="M780" s="31">
        <f t="shared" si="76"/>
        <v>312.5</v>
      </c>
      <c r="N780" s="31">
        <f t="shared" si="77"/>
        <v>22.348987987012983</v>
      </c>
    </row>
    <row r="781" spans="1:14" x14ac:dyDescent="0.35">
      <c r="A781" s="28">
        <v>41101</v>
      </c>
      <c r="B781" s="27">
        <v>0.86597222222222225</v>
      </c>
      <c r="C781">
        <v>20</v>
      </c>
      <c r="D781" s="25">
        <v>20</v>
      </c>
      <c r="E781" s="25" t="s">
        <v>49</v>
      </c>
      <c r="F781" s="26">
        <v>2304.5454545454545</v>
      </c>
      <c r="G781" s="26">
        <v>32</v>
      </c>
      <c r="H781" s="26">
        <v>42000</v>
      </c>
      <c r="I781" s="50">
        <f t="shared" si="73"/>
        <v>272.07463636363633</v>
      </c>
      <c r="J781" s="50" t="str">
        <f t="shared" si="72"/>
        <v>Wednesday</v>
      </c>
      <c r="K781" s="50">
        <f t="shared" si="74"/>
        <v>33600</v>
      </c>
      <c r="L781" s="31">
        <f t="shared" si="75"/>
        <v>8.0974594155844155</v>
      </c>
      <c r="M781" s="31">
        <f t="shared" si="76"/>
        <v>952.38095238095241</v>
      </c>
      <c r="N781" s="31">
        <f t="shared" si="77"/>
        <v>8.5023323863636353</v>
      </c>
    </row>
    <row r="782" spans="1:14" x14ac:dyDescent="0.35">
      <c r="A782" s="28">
        <v>41101</v>
      </c>
      <c r="B782" s="27">
        <v>0.88194444444444453</v>
      </c>
      <c r="C782">
        <v>21</v>
      </c>
      <c r="D782" s="25">
        <v>20</v>
      </c>
      <c r="E782" s="25" t="s">
        <v>51</v>
      </c>
      <c r="F782" s="26">
        <v>1766.8181818181822</v>
      </c>
      <c r="G782" s="26">
        <v>16</v>
      </c>
      <c r="H782" s="26">
        <v>14000</v>
      </c>
      <c r="I782" s="50">
        <f t="shared" si="73"/>
        <v>208.59055454545458</v>
      </c>
      <c r="J782" s="50" t="str">
        <f t="shared" si="72"/>
        <v>Wednesday</v>
      </c>
      <c r="K782" s="50">
        <f t="shared" si="74"/>
        <v>11200</v>
      </c>
      <c r="L782" s="31">
        <f t="shared" si="75"/>
        <v>18.62415665584416</v>
      </c>
      <c r="M782" s="31">
        <f t="shared" si="76"/>
        <v>1428.5714285714287</v>
      </c>
      <c r="N782" s="31">
        <f t="shared" si="77"/>
        <v>13.036909659090911</v>
      </c>
    </row>
    <row r="783" spans="1:14" x14ac:dyDescent="0.35">
      <c r="A783" s="28">
        <v>41101</v>
      </c>
      <c r="B783" s="27">
        <v>0.88541666666666663</v>
      </c>
      <c r="C783">
        <v>21</v>
      </c>
      <c r="D783" s="25">
        <v>20</v>
      </c>
      <c r="E783" s="25" t="s">
        <v>43</v>
      </c>
      <c r="F783" s="26">
        <v>1536.3636363636365</v>
      </c>
      <c r="G783" s="26">
        <v>17</v>
      </c>
      <c r="H783" s="26">
        <v>56000</v>
      </c>
      <c r="I783" s="50">
        <f t="shared" si="73"/>
        <v>181.38309090909092</v>
      </c>
      <c r="J783" s="50" t="str">
        <f t="shared" si="72"/>
        <v>Wednesday</v>
      </c>
      <c r="K783" s="50">
        <f t="shared" si="74"/>
        <v>44800</v>
      </c>
      <c r="L783" s="31">
        <f t="shared" si="75"/>
        <v>4.0487297077922086</v>
      </c>
      <c r="M783" s="31">
        <f t="shared" si="76"/>
        <v>379.46428571428572</v>
      </c>
      <c r="N783" s="31">
        <f t="shared" si="77"/>
        <v>10.669593582887702</v>
      </c>
    </row>
    <row r="784" spans="1:14" x14ac:dyDescent="0.35">
      <c r="A784" s="28">
        <v>41101</v>
      </c>
      <c r="B784" s="27">
        <v>0.88958333333333339</v>
      </c>
      <c r="C784">
        <v>21</v>
      </c>
      <c r="D784" s="25">
        <v>20</v>
      </c>
      <c r="E784" s="25" t="s">
        <v>41</v>
      </c>
      <c r="F784" s="26">
        <v>69750.909090909088</v>
      </c>
      <c r="G784" s="26">
        <v>184</v>
      </c>
      <c r="H784" s="26">
        <v>1134000</v>
      </c>
      <c r="I784" s="50">
        <f t="shared" si="73"/>
        <v>8234.7923272727276</v>
      </c>
      <c r="J784" s="50" t="str">
        <f t="shared" si="72"/>
        <v>Wednesday</v>
      </c>
      <c r="K784" s="50">
        <f t="shared" si="74"/>
        <v>907200</v>
      </c>
      <c r="L784" s="31">
        <f t="shared" si="75"/>
        <v>9.0771520362353701</v>
      </c>
      <c r="M784" s="31">
        <f t="shared" si="76"/>
        <v>202.82186948853615</v>
      </c>
      <c r="N784" s="31">
        <f t="shared" si="77"/>
        <v>44.754306126482213</v>
      </c>
    </row>
    <row r="785" spans="1:14" x14ac:dyDescent="0.35">
      <c r="A785" s="28">
        <v>41101</v>
      </c>
      <c r="B785" s="27">
        <v>0.89861111111111114</v>
      </c>
      <c r="C785">
        <v>21</v>
      </c>
      <c r="D785" s="25">
        <v>20</v>
      </c>
      <c r="E785" s="25" t="s">
        <v>51</v>
      </c>
      <c r="F785" s="26">
        <v>883.40909090909111</v>
      </c>
      <c r="G785" s="26">
        <v>11</v>
      </c>
      <c r="H785" s="26">
        <v>28000</v>
      </c>
      <c r="I785" s="50">
        <f t="shared" si="73"/>
        <v>104.29527727272729</v>
      </c>
      <c r="J785" s="50" t="str">
        <f t="shared" si="72"/>
        <v>Wednesday</v>
      </c>
      <c r="K785" s="50">
        <f t="shared" si="74"/>
        <v>22400</v>
      </c>
      <c r="L785" s="31">
        <f t="shared" si="75"/>
        <v>4.6560391639610401</v>
      </c>
      <c r="M785" s="31">
        <f t="shared" si="76"/>
        <v>491.07142857142861</v>
      </c>
      <c r="N785" s="31">
        <f t="shared" si="77"/>
        <v>9.4813888429752087</v>
      </c>
    </row>
    <row r="786" spans="1:14" x14ac:dyDescent="0.35">
      <c r="A786" s="28">
        <v>41101</v>
      </c>
      <c r="B786" s="27">
        <v>0.90833333333333333</v>
      </c>
      <c r="C786">
        <v>21</v>
      </c>
      <c r="D786" s="25">
        <v>20</v>
      </c>
      <c r="E786" s="25" t="s">
        <v>43</v>
      </c>
      <c r="F786" s="26">
        <v>3072.727272727273</v>
      </c>
      <c r="G786" s="26">
        <v>17</v>
      </c>
      <c r="H786" s="26">
        <v>84000</v>
      </c>
      <c r="I786" s="50">
        <f t="shared" si="73"/>
        <v>362.76618181818185</v>
      </c>
      <c r="J786" s="50" t="str">
        <f t="shared" si="72"/>
        <v>Wednesday</v>
      </c>
      <c r="K786" s="50">
        <f t="shared" si="74"/>
        <v>67200</v>
      </c>
      <c r="L786" s="31">
        <f t="shared" si="75"/>
        <v>5.3983062770562773</v>
      </c>
      <c r="M786" s="31">
        <f t="shared" si="76"/>
        <v>252.97619047619045</v>
      </c>
      <c r="N786" s="31">
        <f t="shared" si="77"/>
        <v>21.339187165775403</v>
      </c>
    </row>
    <row r="787" spans="1:14" x14ac:dyDescent="0.35">
      <c r="A787" s="28">
        <v>41101</v>
      </c>
      <c r="B787" s="27">
        <v>0.9291666666666667</v>
      </c>
      <c r="C787">
        <v>22</v>
      </c>
      <c r="D787" s="25">
        <v>20</v>
      </c>
      <c r="E787" s="25" t="s">
        <v>51</v>
      </c>
      <c r="F787" s="26">
        <v>5262.045454545455</v>
      </c>
      <c r="G787" s="26">
        <v>4</v>
      </c>
      <c r="H787" s="26">
        <v>42000</v>
      </c>
      <c r="I787" s="50">
        <f t="shared" si="73"/>
        <v>621.23708636363642</v>
      </c>
      <c r="J787" s="50" t="str">
        <f t="shared" si="72"/>
        <v>Wednesday</v>
      </c>
      <c r="K787" s="50">
        <f t="shared" si="74"/>
        <v>33600</v>
      </c>
      <c r="L787" s="31">
        <f t="shared" si="75"/>
        <v>18.48919899891775</v>
      </c>
      <c r="M787" s="31">
        <f t="shared" si="76"/>
        <v>119.04761904761905</v>
      </c>
      <c r="N787" s="31">
        <f t="shared" si="77"/>
        <v>155.30927159090911</v>
      </c>
    </row>
    <row r="788" spans="1:14" x14ac:dyDescent="0.35">
      <c r="A788" s="28">
        <v>41101</v>
      </c>
      <c r="B788" s="27">
        <v>0.9375</v>
      </c>
      <c r="C788">
        <v>22</v>
      </c>
      <c r="D788" s="25">
        <v>20</v>
      </c>
      <c r="E788" s="25" t="s">
        <v>43</v>
      </c>
      <c r="F788" s="26">
        <v>1536.3636363636365</v>
      </c>
      <c r="G788" s="26">
        <v>31</v>
      </c>
      <c r="H788" s="26">
        <v>70000</v>
      </c>
      <c r="I788" s="50">
        <f t="shared" si="73"/>
        <v>181.38309090909092</v>
      </c>
      <c r="J788" s="50" t="str">
        <f t="shared" si="72"/>
        <v>Wednesday</v>
      </c>
      <c r="K788" s="50">
        <f t="shared" si="74"/>
        <v>56000</v>
      </c>
      <c r="L788" s="31">
        <f t="shared" si="75"/>
        <v>3.2389837662337664</v>
      </c>
      <c r="M788" s="31">
        <f t="shared" si="76"/>
        <v>553.57142857142856</v>
      </c>
      <c r="N788" s="31">
        <f t="shared" si="77"/>
        <v>5.851067448680352</v>
      </c>
    </row>
    <row r="789" spans="1:14" x14ac:dyDescent="0.35">
      <c r="A789" s="28">
        <v>41101</v>
      </c>
      <c r="B789" s="27">
        <v>0.94791666666666663</v>
      </c>
      <c r="C789">
        <v>22</v>
      </c>
      <c r="D789" s="25">
        <v>20</v>
      </c>
      <c r="E789" s="25" t="s">
        <v>49</v>
      </c>
      <c r="F789" s="26">
        <v>1536.3636363636365</v>
      </c>
      <c r="G789" s="26">
        <v>9</v>
      </c>
      <c r="H789" s="26">
        <v>28000</v>
      </c>
      <c r="I789" s="50">
        <f t="shared" si="73"/>
        <v>181.38309090909092</v>
      </c>
      <c r="J789" s="50" t="str">
        <f t="shared" si="72"/>
        <v>Wednesday</v>
      </c>
      <c r="K789" s="50">
        <f t="shared" si="74"/>
        <v>22400</v>
      </c>
      <c r="L789" s="31">
        <f t="shared" si="75"/>
        <v>8.0974594155844173</v>
      </c>
      <c r="M789" s="31">
        <f t="shared" si="76"/>
        <v>401.78571428571428</v>
      </c>
      <c r="N789" s="31">
        <f t="shared" si="77"/>
        <v>20.153676767676771</v>
      </c>
    </row>
    <row r="790" spans="1:14" x14ac:dyDescent="0.35">
      <c r="A790" s="28">
        <v>41101</v>
      </c>
      <c r="B790" s="27">
        <v>0.9506944444444444</v>
      </c>
      <c r="C790">
        <v>22</v>
      </c>
      <c r="D790" s="25">
        <v>20</v>
      </c>
      <c r="E790" s="25" t="s">
        <v>43</v>
      </c>
      <c r="F790" s="26">
        <v>4609.090909090909</v>
      </c>
      <c r="G790" s="26">
        <v>10</v>
      </c>
      <c r="H790" s="26">
        <v>56000</v>
      </c>
      <c r="I790" s="50">
        <f t="shared" si="73"/>
        <v>544.14927272727266</v>
      </c>
      <c r="J790" s="50" t="str">
        <f t="shared" si="72"/>
        <v>Wednesday</v>
      </c>
      <c r="K790" s="50">
        <f t="shared" si="74"/>
        <v>44800</v>
      </c>
      <c r="L790" s="31">
        <f t="shared" si="75"/>
        <v>12.146189123376621</v>
      </c>
      <c r="M790" s="31">
        <f t="shared" si="76"/>
        <v>223.21428571428569</v>
      </c>
      <c r="N790" s="31">
        <f t="shared" si="77"/>
        <v>54.414927272727269</v>
      </c>
    </row>
    <row r="791" spans="1:14" x14ac:dyDescent="0.35">
      <c r="A791" s="28">
        <v>41101</v>
      </c>
      <c r="B791" s="27">
        <v>0.95208333333333339</v>
      </c>
      <c r="C791">
        <v>22</v>
      </c>
      <c r="D791" s="25">
        <v>20</v>
      </c>
      <c r="E791" s="25" t="s">
        <v>51</v>
      </c>
      <c r="F791" s="26">
        <v>4417.045454545454</v>
      </c>
      <c r="G791" s="26">
        <v>10</v>
      </c>
      <c r="H791" s="26">
        <v>42000</v>
      </c>
      <c r="I791" s="50">
        <f t="shared" si="73"/>
        <v>521.47638636363627</v>
      </c>
      <c r="J791" s="50" t="str">
        <f t="shared" si="72"/>
        <v>Wednesday</v>
      </c>
      <c r="K791" s="50">
        <f t="shared" si="74"/>
        <v>33600</v>
      </c>
      <c r="L791" s="31">
        <f t="shared" si="75"/>
        <v>15.520130546536793</v>
      </c>
      <c r="M791" s="31">
        <f t="shared" si="76"/>
        <v>297.61904761904765</v>
      </c>
      <c r="N791" s="31">
        <f t="shared" si="77"/>
        <v>52.147638636363624</v>
      </c>
    </row>
    <row r="792" spans="1:14" x14ac:dyDescent="0.35">
      <c r="A792" s="28">
        <v>41101</v>
      </c>
      <c r="B792" s="27">
        <v>0.95347222222222217</v>
      </c>
      <c r="C792">
        <v>22</v>
      </c>
      <c r="D792" s="25">
        <v>20</v>
      </c>
      <c r="E792" s="25" t="s">
        <v>50</v>
      </c>
      <c r="F792" s="26">
        <v>34529.772727272728</v>
      </c>
      <c r="G792" s="26">
        <v>155</v>
      </c>
      <c r="H792" s="26">
        <v>224000</v>
      </c>
      <c r="I792" s="50">
        <f t="shared" si="73"/>
        <v>4076.5849681818181</v>
      </c>
      <c r="J792" s="50" t="str">
        <f t="shared" si="72"/>
        <v>Wednesday</v>
      </c>
      <c r="K792" s="50">
        <f t="shared" si="74"/>
        <v>179200</v>
      </c>
      <c r="L792" s="31">
        <f t="shared" si="75"/>
        <v>22.748800045657468</v>
      </c>
      <c r="M792" s="31">
        <f t="shared" si="76"/>
        <v>864.95535714285711</v>
      </c>
      <c r="N792" s="31">
        <f t="shared" si="77"/>
        <v>26.300548181818183</v>
      </c>
    </row>
    <row r="793" spans="1:14" x14ac:dyDescent="0.35">
      <c r="A793" s="28">
        <v>41101</v>
      </c>
      <c r="B793" s="27">
        <v>0.96944444444444444</v>
      </c>
      <c r="C793">
        <v>23</v>
      </c>
      <c r="D793" s="25">
        <v>20</v>
      </c>
      <c r="E793" s="25" t="s">
        <v>43</v>
      </c>
      <c r="F793" s="26">
        <v>2304.5454545454545</v>
      </c>
      <c r="G793" s="26">
        <v>10</v>
      </c>
      <c r="H793" s="26">
        <v>70000</v>
      </c>
      <c r="I793" s="50">
        <f t="shared" si="73"/>
        <v>272.07463636363633</v>
      </c>
      <c r="J793" s="50" t="str">
        <f t="shared" si="72"/>
        <v>Wednesday</v>
      </c>
      <c r="K793" s="50">
        <f t="shared" si="74"/>
        <v>56000</v>
      </c>
      <c r="L793" s="31">
        <f t="shared" si="75"/>
        <v>4.8584756493506491</v>
      </c>
      <c r="M793" s="31">
        <f t="shared" si="76"/>
        <v>178.57142857142858</v>
      </c>
      <c r="N793" s="31">
        <f t="shared" si="77"/>
        <v>27.207463636363634</v>
      </c>
    </row>
    <row r="794" spans="1:14" x14ac:dyDescent="0.35">
      <c r="A794" s="28">
        <v>41101</v>
      </c>
      <c r="B794" s="27">
        <v>0.96944444444444444</v>
      </c>
      <c r="C794">
        <v>23</v>
      </c>
      <c r="D794" s="25">
        <v>20</v>
      </c>
      <c r="E794" s="25" t="s">
        <v>51</v>
      </c>
      <c r="F794" s="26">
        <v>6145.454545454546</v>
      </c>
      <c r="G794" s="26">
        <v>27</v>
      </c>
      <c r="H794" s="26">
        <v>56000</v>
      </c>
      <c r="I794" s="50">
        <f t="shared" si="73"/>
        <v>725.5323636363637</v>
      </c>
      <c r="J794" s="50" t="str">
        <f t="shared" si="72"/>
        <v>Wednesday</v>
      </c>
      <c r="K794" s="50">
        <f t="shared" si="74"/>
        <v>44800</v>
      </c>
      <c r="L794" s="31">
        <f t="shared" si="75"/>
        <v>16.194918831168835</v>
      </c>
      <c r="M794" s="31">
        <f t="shared" si="76"/>
        <v>602.67857142857144</v>
      </c>
      <c r="N794" s="31">
        <f t="shared" si="77"/>
        <v>26.871569023569027</v>
      </c>
    </row>
    <row r="795" spans="1:14" x14ac:dyDescent="0.35">
      <c r="A795" s="28">
        <v>41101</v>
      </c>
      <c r="B795" s="27">
        <v>0.9868055555555556</v>
      </c>
      <c r="C795">
        <v>23</v>
      </c>
      <c r="D795" s="25">
        <v>20</v>
      </c>
      <c r="E795" s="25" t="s">
        <v>49</v>
      </c>
      <c r="F795" s="26">
        <v>1536.3636363636365</v>
      </c>
      <c r="G795" s="26">
        <v>10</v>
      </c>
      <c r="H795" s="26">
        <v>42000</v>
      </c>
      <c r="I795" s="50">
        <f t="shared" si="73"/>
        <v>181.38309090909092</v>
      </c>
      <c r="J795" s="50" t="str">
        <f t="shared" si="72"/>
        <v>Wednesday</v>
      </c>
      <c r="K795" s="50">
        <f t="shared" si="74"/>
        <v>33600</v>
      </c>
      <c r="L795" s="31">
        <f t="shared" si="75"/>
        <v>5.3983062770562773</v>
      </c>
      <c r="M795" s="31">
        <f t="shared" si="76"/>
        <v>297.61904761904765</v>
      </c>
      <c r="N795" s="31">
        <f t="shared" si="77"/>
        <v>18.138309090909093</v>
      </c>
    </row>
    <row r="796" spans="1:14" x14ac:dyDescent="0.35">
      <c r="A796" s="28">
        <v>41101</v>
      </c>
      <c r="B796" s="27">
        <v>0.98958333333333337</v>
      </c>
      <c r="C796">
        <v>23</v>
      </c>
      <c r="D796" s="25">
        <v>20</v>
      </c>
      <c r="E796" s="25" t="s">
        <v>51</v>
      </c>
      <c r="F796" s="26">
        <v>5262.045454545455</v>
      </c>
      <c r="G796" s="26">
        <v>21</v>
      </c>
      <c r="H796" s="26">
        <v>56000</v>
      </c>
      <c r="I796" s="50">
        <f t="shared" si="73"/>
        <v>621.23708636363642</v>
      </c>
      <c r="J796" s="50" t="str">
        <f t="shared" si="72"/>
        <v>Wednesday</v>
      </c>
      <c r="K796" s="50">
        <f t="shared" si="74"/>
        <v>44800</v>
      </c>
      <c r="L796" s="31">
        <f t="shared" si="75"/>
        <v>13.866899249188313</v>
      </c>
      <c r="M796" s="31">
        <f t="shared" si="76"/>
        <v>468.75</v>
      </c>
      <c r="N796" s="31">
        <f t="shared" si="77"/>
        <v>29.582718398268401</v>
      </c>
    </row>
    <row r="797" spans="1:14" x14ac:dyDescent="0.35">
      <c r="A797" s="28">
        <v>41101</v>
      </c>
      <c r="B797" s="27">
        <v>0.98958333333333337</v>
      </c>
      <c r="C797">
        <v>23</v>
      </c>
      <c r="D797" s="25">
        <v>20</v>
      </c>
      <c r="E797" s="25" t="s">
        <v>43</v>
      </c>
      <c r="F797" s="26">
        <v>768.18181818181824</v>
      </c>
      <c r="G797" s="26">
        <v>3</v>
      </c>
      <c r="H797" s="26">
        <v>42000</v>
      </c>
      <c r="I797" s="50">
        <f t="shared" si="73"/>
        <v>90.691545454545462</v>
      </c>
      <c r="J797" s="50" t="str">
        <f t="shared" si="72"/>
        <v>Wednesday</v>
      </c>
      <c r="K797" s="50">
        <f t="shared" si="74"/>
        <v>33600</v>
      </c>
      <c r="L797" s="31">
        <f t="shared" si="75"/>
        <v>2.6991531385281387</v>
      </c>
      <c r="M797" s="31">
        <f t="shared" si="76"/>
        <v>89.285714285714292</v>
      </c>
      <c r="N797" s="31">
        <f t="shared" si="77"/>
        <v>30.230515151515153</v>
      </c>
    </row>
    <row r="798" spans="1:14" x14ac:dyDescent="0.35">
      <c r="A798" s="28">
        <v>41102</v>
      </c>
      <c r="B798" s="27">
        <v>7.6388888888888886E-3</v>
      </c>
      <c r="C798">
        <v>0</v>
      </c>
      <c r="D798" s="25">
        <v>20</v>
      </c>
      <c r="E798" s="25" t="s">
        <v>51</v>
      </c>
      <c r="F798" s="26">
        <v>8795.681818181818</v>
      </c>
      <c r="G798" s="26">
        <v>8</v>
      </c>
      <c r="H798" s="26">
        <v>84000</v>
      </c>
      <c r="I798" s="50">
        <f t="shared" si="73"/>
        <v>1038.4181954545454</v>
      </c>
      <c r="J798" s="50" t="str">
        <f t="shared" si="72"/>
        <v>Thursday</v>
      </c>
      <c r="K798" s="50">
        <f t="shared" si="74"/>
        <v>67200</v>
      </c>
      <c r="L798" s="31">
        <f t="shared" si="75"/>
        <v>15.452651718073593</v>
      </c>
      <c r="M798" s="31">
        <f t="shared" si="76"/>
        <v>119.04761904761905</v>
      </c>
      <c r="N798" s="31">
        <f t="shared" si="77"/>
        <v>129.80227443181818</v>
      </c>
    </row>
    <row r="799" spans="1:14" x14ac:dyDescent="0.35">
      <c r="A799" s="28">
        <v>41102</v>
      </c>
      <c r="B799" s="27">
        <v>2.6388888888888889E-2</v>
      </c>
      <c r="C799">
        <v>0</v>
      </c>
      <c r="D799" s="25">
        <v>20</v>
      </c>
      <c r="E799" s="25" t="s">
        <v>51</v>
      </c>
      <c r="F799" s="26">
        <v>11445.90909090909</v>
      </c>
      <c r="G799" s="26">
        <v>10</v>
      </c>
      <c r="H799" s="26">
        <v>98000</v>
      </c>
      <c r="I799" s="50">
        <f t="shared" si="73"/>
        <v>1351.3040272727271</v>
      </c>
      <c r="J799" s="50" t="str">
        <f t="shared" si="72"/>
        <v>Thursday</v>
      </c>
      <c r="K799" s="50">
        <f t="shared" si="74"/>
        <v>78400</v>
      </c>
      <c r="L799" s="31">
        <f t="shared" si="75"/>
        <v>17.236020756029681</v>
      </c>
      <c r="M799" s="31">
        <f t="shared" si="76"/>
        <v>127.55102040816328</v>
      </c>
      <c r="N799" s="31">
        <f t="shared" si="77"/>
        <v>135.13040272727272</v>
      </c>
    </row>
    <row r="800" spans="1:14" x14ac:dyDescent="0.35">
      <c r="A800" s="28">
        <v>41102</v>
      </c>
      <c r="B800" s="27">
        <v>4.2361111111111106E-2</v>
      </c>
      <c r="C800">
        <v>1</v>
      </c>
      <c r="D800" s="25">
        <v>20</v>
      </c>
      <c r="E800" s="25" t="s">
        <v>51</v>
      </c>
      <c r="F800" s="26">
        <v>8795.681818181818</v>
      </c>
      <c r="G800" s="26">
        <v>9</v>
      </c>
      <c r="H800" s="26">
        <v>70000</v>
      </c>
      <c r="I800" s="50">
        <f t="shared" si="73"/>
        <v>1038.4181954545454</v>
      </c>
      <c r="J800" s="50" t="str">
        <f t="shared" si="72"/>
        <v>Thursday</v>
      </c>
      <c r="K800" s="50">
        <f t="shared" si="74"/>
        <v>56000</v>
      </c>
      <c r="L800" s="31">
        <f t="shared" si="75"/>
        <v>18.543182061688313</v>
      </c>
      <c r="M800" s="31">
        <f t="shared" si="76"/>
        <v>160.71428571428569</v>
      </c>
      <c r="N800" s="31">
        <f t="shared" si="77"/>
        <v>115.37979949494949</v>
      </c>
    </row>
    <row r="801" spans="1:14" x14ac:dyDescent="0.35">
      <c r="A801" s="28">
        <v>41102</v>
      </c>
      <c r="B801" s="27">
        <v>4.9999999999999996E-2</v>
      </c>
      <c r="C801">
        <v>1</v>
      </c>
      <c r="D801" s="25">
        <v>20</v>
      </c>
      <c r="E801" s="25" t="s">
        <v>43</v>
      </c>
      <c r="F801" s="26">
        <v>768.18181818181824</v>
      </c>
      <c r="G801" s="26">
        <v>6</v>
      </c>
      <c r="H801" s="26">
        <v>28000</v>
      </c>
      <c r="I801" s="50">
        <f t="shared" si="73"/>
        <v>90.691545454545462</v>
      </c>
      <c r="J801" s="50" t="str">
        <f t="shared" si="72"/>
        <v>Thursday</v>
      </c>
      <c r="K801" s="50">
        <f t="shared" si="74"/>
        <v>22400</v>
      </c>
      <c r="L801" s="31">
        <f t="shared" si="75"/>
        <v>4.0487297077922086</v>
      </c>
      <c r="M801" s="31">
        <f t="shared" si="76"/>
        <v>267.85714285714289</v>
      </c>
      <c r="N801" s="31">
        <f t="shared" si="77"/>
        <v>15.115257575757576</v>
      </c>
    </row>
    <row r="802" spans="1:14" x14ac:dyDescent="0.35">
      <c r="A802" s="28">
        <v>41102</v>
      </c>
      <c r="B802" s="27">
        <v>0.27638888888888885</v>
      </c>
      <c r="C802">
        <v>6</v>
      </c>
      <c r="D802" s="25">
        <v>20</v>
      </c>
      <c r="E802" s="25" t="s">
        <v>43</v>
      </c>
      <c r="F802" s="26">
        <v>768.18181818181824</v>
      </c>
      <c r="G802" s="26">
        <v>3</v>
      </c>
      <c r="H802" s="26">
        <v>14000</v>
      </c>
      <c r="I802" s="50">
        <f t="shared" si="73"/>
        <v>90.691545454545462</v>
      </c>
      <c r="J802" s="50" t="str">
        <f t="shared" si="72"/>
        <v>Thursday</v>
      </c>
      <c r="K802" s="50">
        <f t="shared" si="74"/>
        <v>11200</v>
      </c>
      <c r="L802" s="31">
        <f t="shared" si="75"/>
        <v>8.0974594155844173</v>
      </c>
      <c r="M802" s="31">
        <f t="shared" si="76"/>
        <v>267.85714285714289</v>
      </c>
      <c r="N802" s="31">
        <f t="shared" si="77"/>
        <v>30.230515151515153</v>
      </c>
    </row>
    <row r="803" spans="1:14" x14ac:dyDescent="0.35">
      <c r="A803" s="28">
        <v>41102</v>
      </c>
      <c r="B803" s="27">
        <v>0.33611111111111108</v>
      </c>
      <c r="C803">
        <v>8</v>
      </c>
      <c r="D803" s="25">
        <v>20</v>
      </c>
      <c r="E803" s="25" t="s">
        <v>35</v>
      </c>
      <c r="F803" s="26">
        <v>768.18181818181824</v>
      </c>
      <c r="G803" s="26">
        <v>3</v>
      </c>
      <c r="H803" s="26">
        <v>14000</v>
      </c>
      <c r="I803" s="50">
        <f t="shared" si="73"/>
        <v>90.691545454545462</v>
      </c>
      <c r="J803" s="50" t="str">
        <f t="shared" si="72"/>
        <v>Thursday</v>
      </c>
      <c r="K803" s="50">
        <f t="shared" si="74"/>
        <v>11200</v>
      </c>
      <c r="L803" s="31">
        <f t="shared" si="75"/>
        <v>8.0974594155844173</v>
      </c>
      <c r="M803" s="31">
        <f t="shared" si="76"/>
        <v>267.85714285714289</v>
      </c>
      <c r="N803" s="31">
        <f t="shared" si="77"/>
        <v>30.230515151515153</v>
      </c>
    </row>
    <row r="804" spans="1:14" x14ac:dyDescent="0.35">
      <c r="A804" s="28">
        <v>41102</v>
      </c>
      <c r="B804" s="27">
        <v>0.38958333333333334</v>
      </c>
      <c r="C804">
        <v>9</v>
      </c>
      <c r="D804" s="25">
        <v>20</v>
      </c>
      <c r="E804" s="25" t="s">
        <v>34</v>
      </c>
      <c r="F804" s="26">
        <v>10639.318181818182</v>
      </c>
      <c r="G804" s="26">
        <v>16</v>
      </c>
      <c r="H804" s="26">
        <v>84000</v>
      </c>
      <c r="I804" s="50">
        <f t="shared" si="73"/>
        <v>1256.0779045454547</v>
      </c>
      <c r="J804" s="50" t="str">
        <f t="shared" si="72"/>
        <v>Thursday</v>
      </c>
      <c r="K804" s="50">
        <f t="shared" si="74"/>
        <v>67200</v>
      </c>
      <c r="L804" s="31">
        <f t="shared" si="75"/>
        <v>18.691635484307358</v>
      </c>
      <c r="M804" s="31">
        <f t="shared" si="76"/>
        <v>238.0952380952381</v>
      </c>
      <c r="N804" s="31">
        <f t="shared" si="77"/>
        <v>78.504869034090916</v>
      </c>
    </row>
    <row r="805" spans="1:14" x14ac:dyDescent="0.35">
      <c r="A805" s="28">
        <v>41102</v>
      </c>
      <c r="B805" s="27">
        <v>0.4152777777777778</v>
      </c>
      <c r="C805">
        <v>9</v>
      </c>
      <c r="D805" s="25">
        <v>20</v>
      </c>
      <c r="E805" s="25" t="s">
        <v>41</v>
      </c>
      <c r="F805" s="26">
        <v>4340.2272727272721</v>
      </c>
      <c r="G805" s="26">
        <v>0</v>
      </c>
      <c r="H805" s="26">
        <v>84000</v>
      </c>
      <c r="I805" s="50">
        <f t="shared" si="73"/>
        <v>512.40723181818169</v>
      </c>
      <c r="J805" s="50" t="str">
        <f t="shared" si="72"/>
        <v>Thursday</v>
      </c>
      <c r="K805" s="50">
        <f t="shared" si="74"/>
        <v>67200</v>
      </c>
      <c r="L805" s="31">
        <f t="shared" si="75"/>
        <v>7.6251076163419897</v>
      </c>
      <c r="M805" s="31">
        <f t="shared" si="76"/>
        <v>0</v>
      </c>
      <c r="N805" s="31" t="e">
        <f t="shared" si="77"/>
        <v>#DIV/0!</v>
      </c>
    </row>
    <row r="806" spans="1:14" x14ac:dyDescent="0.35">
      <c r="A806" s="28">
        <v>41102</v>
      </c>
      <c r="B806" s="27">
        <v>0.41944444444444445</v>
      </c>
      <c r="C806">
        <v>10</v>
      </c>
      <c r="D806" s="25">
        <v>20</v>
      </c>
      <c r="E806" s="25" t="s">
        <v>43</v>
      </c>
      <c r="F806" s="26">
        <v>768.18181818181824</v>
      </c>
      <c r="G806" s="26">
        <v>13</v>
      </c>
      <c r="H806" s="26">
        <v>14000</v>
      </c>
      <c r="I806" s="50">
        <f t="shared" si="73"/>
        <v>90.691545454545462</v>
      </c>
      <c r="J806" s="50" t="str">
        <f t="shared" si="72"/>
        <v>Thursday</v>
      </c>
      <c r="K806" s="50">
        <f t="shared" si="74"/>
        <v>11200</v>
      </c>
      <c r="L806" s="31">
        <f t="shared" si="75"/>
        <v>8.0974594155844173</v>
      </c>
      <c r="M806" s="31">
        <f t="shared" si="76"/>
        <v>1160.7142857142858</v>
      </c>
      <c r="N806" s="31">
        <f t="shared" si="77"/>
        <v>6.9762727272727281</v>
      </c>
    </row>
    <row r="807" spans="1:14" x14ac:dyDescent="0.35">
      <c r="A807" s="28">
        <v>41102</v>
      </c>
      <c r="B807" s="27">
        <v>0.42638888888888887</v>
      </c>
      <c r="C807">
        <v>10</v>
      </c>
      <c r="D807" s="25">
        <v>20</v>
      </c>
      <c r="E807" s="25" t="s">
        <v>41</v>
      </c>
      <c r="F807" s="26">
        <v>4340.2272727272721</v>
      </c>
      <c r="G807" s="26">
        <v>28</v>
      </c>
      <c r="H807" s="26">
        <v>84000</v>
      </c>
      <c r="I807" s="50">
        <f t="shared" si="73"/>
        <v>512.40723181818169</v>
      </c>
      <c r="J807" s="50" t="str">
        <f t="shared" si="72"/>
        <v>Thursday</v>
      </c>
      <c r="K807" s="50">
        <f t="shared" si="74"/>
        <v>67200</v>
      </c>
      <c r="L807" s="31">
        <f t="shared" si="75"/>
        <v>7.6251076163419897</v>
      </c>
      <c r="M807" s="31">
        <f t="shared" si="76"/>
        <v>416.66666666666669</v>
      </c>
      <c r="N807" s="31">
        <f t="shared" si="77"/>
        <v>18.300258279220774</v>
      </c>
    </row>
    <row r="808" spans="1:14" x14ac:dyDescent="0.35">
      <c r="A808" s="28">
        <v>41102</v>
      </c>
      <c r="B808" s="27">
        <v>0.4284722222222222</v>
      </c>
      <c r="C808">
        <v>10</v>
      </c>
      <c r="D808" s="25">
        <v>20</v>
      </c>
      <c r="E808" s="25" t="s">
        <v>34</v>
      </c>
      <c r="F808" s="26">
        <v>8181.136363636364</v>
      </c>
      <c r="G808" s="26">
        <v>16</v>
      </c>
      <c r="H808" s="26">
        <v>84000</v>
      </c>
      <c r="I808" s="50">
        <f t="shared" si="73"/>
        <v>965.86495909090911</v>
      </c>
      <c r="J808" s="50" t="str">
        <f t="shared" si="72"/>
        <v>Thursday</v>
      </c>
      <c r="K808" s="50">
        <f t="shared" si="74"/>
        <v>67200</v>
      </c>
      <c r="L808" s="31">
        <f t="shared" si="75"/>
        <v>14.372990462662338</v>
      </c>
      <c r="M808" s="31">
        <f t="shared" si="76"/>
        <v>238.0952380952381</v>
      </c>
      <c r="N808" s="31">
        <f t="shared" si="77"/>
        <v>60.366559943181819</v>
      </c>
    </row>
    <row r="809" spans="1:14" x14ac:dyDescent="0.35">
      <c r="A809" s="28">
        <v>41102</v>
      </c>
      <c r="B809" s="27">
        <v>0.45069444444444445</v>
      </c>
      <c r="C809">
        <v>10</v>
      </c>
      <c r="D809" s="25">
        <v>20</v>
      </c>
      <c r="E809" s="25" t="s">
        <v>34</v>
      </c>
      <c r="F809" s="26">
        <v>6567.954545454546</v>
      </c>
      <c r="G809" s="26">
        <v>20</v>
      </c>
      <c r="H809" s="26">
        <v>84000</v>
      </c>
      <c r="I809" s="50">
        <f t="shared" si="73"/>
        <v>775.41271363636372</v>
      </c>
      <c r="J809" s="50" t="str">
        <f t="shared" si="72"/>
        <v>Thursday</v>
      </c>
      <c r="K809" s="50">
        <f t="shared" si="74"/>
        <v>67200</v>
      </c>
      <c r="L809" s="31">
        <f t="shared" si="75"/>
        <v>11.538879667207793</v>
      </c>
      <c r="M809" s="31">
        <f t="shared" si="76"/>
        <v>297.61904761904765</v>
      </c>
      <c r="N809" s="31">
        <f t="shared" si="77"/>
        <v>38.770635681818185</v>
      </c>
    </row>
    <row r="810" spans="1:14" x14ac:dyDescent="0.35">
      <c r="A810" s="28">
        <v>41102</v>
      </c>
      <c r="B810" s="27">
        <v>0.45069444444444445</v>
      </c>
      <c r="C810">
        <v>10</v>
      </c>
      <c r="D810" s="25">
        <v>20</v>
      </c>
      <c r="E810" s="25" t="s">
        <v>43</v>
      </c>
      <c r="F810" s="26">
        <v>768.18181818181824</v>
      </c>
      <c r="G810" s="26">
        <v>2</v>
      </c>
      <c r="H810" s="26">
        <v>14000</v>
      </c>
      <c r="I810" s="50">
        <f t="shared" si="73"/>
        <v>90.691545454545462</v>
      </c>
      <c r="J810" s="50" t="str">
        <f t="shared" si="72"/>
        <v>Thursday</v>
      </c>
      <c r="K810" s="50">
        <f t="shared" si="74"/>
        <v>11200</v>
      </c>
      <c r="L810" s="31">
        <f t="shared" si="75"/>
        <v>8.0974594155844173</v>
      </c>
      <c r="M810" s="31">
        <f t="shared" si="76"/>
        <v>178.57142857142858</v>
      </c>
      <c r="N810" s="31">
        <f t="shared" si="77"/>
        <v>45.345772727272731</v>
      </c>
    </row>
    <row r="811" spans="1:14" x14ac:dyDescent="0.35">
      <c r="A811" s="28">
        <v>41102</v>
      </c>
      <c r="B811" s="27">
        <v>0.4548611111111111</v>
      </c>
      <c r="C811">
        <v>10</v>
      </c>
      <c r="D811" s="25">
        <v>20</v>
      </c>
      <c r="E811" s="25" t="s">
        <v>41</v>
      </c>
      <c r="F811" s="26">
        <v>3456.818181818182</v>
      </c>
      <c r="G811" s="26">
        <v>8</v>
      </c>
      <c r="H811" s="26">
        <v>56000</v>
      </c>
      <c r="I811" s="50">
        <f t="shared" si="73"/>
        <v>408.11195454545458</v>
      </c>
      <c r="J811" s="50" t="str">
        <f t="shared" si="72"/>
        <v>Thursday</v>
      </c>
      <c r="K811" s="50">
        <f t="shared" si="74"/>
        <v>44800</v>
      </c>
      <c r="L811" s="31">
        <f t="shared" si="75"/>
        <v>9.1096418425324686</v>
      </c>
      <c r="M811" s="31">
        <f t="shared" si="76"/>
        <v>178.57142857142858</v>
      </c>
      <c r="N811" s="31">
        <f t="shared" si="77"/>
        <v>51.013994318181823</v>
      </c>
    </row>
    <row r="812" spans="1:14" x14ac:dyDescent="0.35">
      <c r="A812" s="28">
        <v>41102</v>
      </c>
      <c r="B812" s="27">
        <v>0.46597222222222223</v>
      </c>
      <c r="C812">
        <v>11</v>
      </c>
      <c r="D812" s="25">
        <v>20</v>
      </c>
      <c r="E812" s="25" t="s">
        <v>41</v>
      </c>
      <c r="F812" s="26">
        <v>6068.636363636364</v>
      </c>
      <c r="G812" s="26">
        <v>15</v>
      </c>
      <c r="H812" s="26">
        <v>84000</v>
      </c>
      <c r="I812" s="50">
        <f t="shared" si="73"/>
        <v>716.46320909090912</v>
      </c>
      <c r="J812" s="50" t="str">
        <f t="shared" si="72"/>
        <v>Thursday</v>
      </c>
      <c r="K812" s="50">
        <f t="shared" si="74"/>
        <v>67200</v>
      </c>
      <c r="L812" s="31">
        <f t="shared" si="75"/>
        <v>10.661654897186148</v>
      </c>
      <c r="M812" s="31">
        <f t="shared" si="76"/>
        <v>223.21428571428569</v>
      </c>
      <c r="N812" s="31">
        <f t="shared" si="77"/>
        <v>47.76421393939394</v>
      </c>
    </row>
    <row r="813" spans="1:14" x14ac:dyDescent="0.35">
      <c r="A813" s="28">
        <v>41102</v>
      </c>
      <c r="B813" s="27">
        <v>0.4680555555555555</v>
      </c>
      <c r="C813">
        <v>11</v>
      </c>
      <c r="D813" s="25">
        <v>20</v>
      </c>
      <c r="E813" s="25" t="s">
        <v>34</v>
      </c>
      <c r="F813" s="26">
        <v>8181.136363636364</v>
      </c>
      <c r="G813" s="26">
        <v>32</v>
      </c>
      <c r="H813" s="26">
        <v>70000</v>
      </c>
      <c r="I813" s="50">
        <f t="shared" si="73"/>
        <v>965.86495909090911</v>
      </c>
      <c r="J813" s="50" t="str">
        <f t="shared" si="72"/>
        <v>Thursday</v>
      </c>
      <c r="K813" s="50">
        <f t="shared" si="74"/>
        <v>56000</v>
      </c>
      <c r="L813" s="31">
        <f t="shared" si="75"/>
        <v>17.247588555194806</v>
      </c>
      <c r="M813" s="31">
        <f t="shared" si="76"/>
        <v>571.42857142857144</v>
      </c>
      <c r="N813" s="31">
        <f t="shared" si="77"/>
        <v>30.18327997159091</v>
      </c>
    </row>
    <row r="814" spans="1:14" x14ac:dyDescent="0.35">
      <c r="A814" s="28">
        <v>41102</v>
      </c>
      <c r="B814" s="27">
        <v>0.47361111111111115</v>
      </c>
      <c r="C814">
        <v>11</v>
      </c>
      <c r="D814" s="25">
        <v>20</v>
      </c>
      <c r="E814" s="25" t="s">
        <v>43</v>
      </c>
      <c r="F814" s="26">
        <v>768.18181818181824</v>
      </c>
      <c r="G814" s="26">
        <v>1</v>
      </c>
      <c r="H814" s="26">
        <v>14000</v>
      </c>
      <c r="I814" s="50">
        <f t="shared" si="73"/>
        <v>90.691545454545462</v>
      </c>
      <c r="J814" s="50" t="str">
        <f t="shared" si="72"/>
        <v>Thursday</v>
      </c>
      <c r="K814" s="50">
        <f t="shared" si="74"/>
        <v>11200</v>
      </c>
      <c r="L814" s="31">
        <f t="shared" si="75"/>
        <v>8.0974594155844173</v>
      </c>
      <c r="M814" s="31">
        <f t="shared" si="76"/>
        <v>89.285714285714292</v>
      </c>
      <c r="N814" s="31">
        <f t="shared" si="77"/>
        <v>90.691545454545462</v>
      </c>
    </row>
    <row r="815" spans="1:14" x14ac:dyDescent="0.35">
      <c r="A815" s="28">
        <v>41102</v>
      </c>
      <c r="B815" s="27">
        <v>0.47569444444444442</v>
      </c>
      <c r="C815">
        <v>11</v>
      </c>
      <c r="D815" s="25">
        <v>20</v>
      </c>
      <c r="E815" s="25" t="s">
        <v>42</v>
      </c>
      <c r="F815" s="26">
        <v>3264.7727272727275</v>
      </c>
      <c r="G815" s="26">
        <v>8</v>
      </c>
      <c r="H815" s="26">
        <v>14000</v>
      </c>
      <c r="I815" s="50">
        <f t="shared" si="73"/>
        <v>385.43906818181819</v>
      </c>
      <c r="J815" s="50" t="str">
        <f t="shared" si="72"/>
        <v>Thursday</v>
      </c>
      <c r="K815" s="50">
        <f t="shared" si="74"/>
        <v>11200</v>
      </c>
      <c r="L815" s="31">
        <f t="shared" si="75"/>
        <v>34.414202516233772</v>
      </c>
      <c r="M815" s="31">
        <f t="shared" si="76"/>
        <v>714.28571428571433</v>
      </c>
      <c r="N815" s="31">
        <f t="shared" si="77"/>
        <v>48.179883522727273</v>
      </c>
    </row>
    <row r="816" spans="1:14" x14ac:dyDescent="0.35">
      <c r="A816" s="28">
        <v>41102</v>
      </c>
      <c r="B816" s="27">
        <v>0.4909722222222222</v>
      </c>
      <c r="C816">
        <v>11</v>
      </c>
      <c r="D816" s="25">
        <v>20</v>
      </c>
      <c r="E816" s="25" t="s">
        <v>34</v>
      </c>
      <c r="F816" s="26">
        <v>5722.954545454545</v>
      </c>
      <c r="G816" s="26">
        <v>20</v>
      </c>
      <c r="H816" s="26">
        <v>84000</v>
      </c>
      <c r="I816" s="50">
        <f t="shared" si="73"/>
        <v>675.65201363636356</v>
      </c>
      <c r="J816" s="50" t="str">
        <f t="shared" si="72"/>
        <v>Thursday</v>
      </c>
      <c r="K816" s="50">
        <f t="shared" si="74"/>
        <v>67200</v>
      </c>
      <c r="L816" s="31">
        <f t="shared" si="75"/>
        <v>10.054345441017317</v>
      </c>
      <c r="M816" s="31">
        <f t="shared" si="76"/>
        <v>297.61904761904765</v>
      </c>
      <c r="N816" s="31">
        <f t="shared" si="77"/>
        <v>33.782600681818181</v>
      </c>
    </row>
    <row r="817" spans="1:14" x14ac:dyDescent="0.35">
      <c r="A817" s="28">
        <v>41102</v>
      </c>
      <c r="B817" s="27">
        <v>0.49444444444444446</v>
      </c>
      <c r="C817">
        <v>11</v>
      </c>
      <c r="D817" s="25">
        <v>20</v>
      </c>
      <c r="E817" s="25" t="s">
        <v>41</v>
      </c>
      <c r="F817" s="26">
        <v>3456.818181818182</v>
      </c>
      <c r="G817" s="26">
        <v>0</v>
      </c>
      <c r="H817" s="26">
        <v>84000</v>
      </c>
      <c r="I817" s="50">
        <f t="shared" si="73"/>
        <v>408.11195454545458</v>
      </c>
      <c r="J817" s="50" t="str">
        <f t="shared" si="72"/>
        <v>Thursday</v>
      </c>
      <c r="K817" s="50">
        <f t="shared" si="74"/>
        <v>67200</v>
      </c>
      <c r="L817" s="31">
        <f t="shared" si="75"/>
        <v>6.0730945616883121</v>
      </c>
      <c r="M817" s="31">
        <f t="shared" si="76"/>
        <v>0</v>
      </c>
      <c r="N817" s="31" t="e">
        <f t="shared" si="77"/>
        <v>#DIV/0!</v>
      </c>
    </row>
    <row r="818" spans="1:14" x14ac:dyDescent="0.35">
      <c r="A818" s="28">
        <v>41102</v>
      </c>
      <c r="B818" s="27">
        <v>0.49722222222222223</v>
      </c>
      <c r="C818">
        <v>11</v>
      </c>
      <c r="D818" s="25">
        <v>20</v>
      </c>
      <c r="E818" s="25" t="s">
        <v>42</v>
      </c>
      <c r="F818" s="26">
        <v>4916.363636363636</v>
      </c>
      <c r="G818" s="26">
        <v>5</v>
      </c>
      <c r="H818" s="26">
        <v>14000</v>
      </c>
      <c r="I818" s="50">
        <f t="shared" si="73"/>
        <v>580.42589090909087</v>
      </c>
      <c r="J818" s="50" t="str">
        <f t="shared" si="72"/>
        <v>Thursday</v>
      </c>
      <c r="K818" s="50">
        <f t="shared" si="74"/>
        <v>11200</v>
      </c>
      <c r="L818" s="31">
        <f t="shared" si="75"/>
        <v>51.823740259740255</v>
      </c>
      <c r="M818" s="31">
        <f t="shared" si="76"/>
        <v>446.42857142857139</v>
      </c>
      <c r="N818" s="31">
        <f t="shared" si="77"/>
        <v>116.08517818181818</v>
      </c>
    </row>
    <row r="819" spans="1:14" x14ac:dyDescent="0.35">
      <c r="A819" s="28">
        <v>41102</v>
      </c>
      <c r="B819" s="27">
        <v>0.49861111111111112</v>
      </c>
      <c r="C819">
        <v>11</v>
      </c>
      <c r="D819" s="25">
        <v>20</v>
      </c>
      <c r="E819" s="25" t="s">
        <v>45</v>
      </c>
      <c r="F819" s="26">
        <v>1728.409090909091</v>
      </c>
      <c r="G819" s="26">
        <v>9</v>
      </c>
      <c r="H819" s="26">
        <v>42000</v>
      </c>
      <c r="I819" s="50">
        <f t="shared" si="73"/>
        <v>204.05597727272729</v>
      </c>
      <c r="J819" s="50" t="str">
        <f t="shared" si="72"/>
        <v>Thursday</v>
      </c>
      <c r="K819" s="50">
        <f t="shared" si="74"/>
        <v>33600</v>
      </c>
      <c r="L819" s="31">
        <f t="shared" si="75"/>
        <v>6.0730945616883121</v>
      </c>
      <c r="M819" s="31">
        <f t="shared" si="76"/>
        <v>267.85714285714289</v>
      </c>
      <c r="N819" s="31">
        <f t="shared" si="77"/>
        <v>22.672886363636366</v>
      </c>
    </row>
    <row r="820" spans="1:14" x14ac:dyDescent="0.35">
      <c r="A820" s="28">
        <v>41102</v>
      </c>
      <c r="B820" s="27">
        <v>0.50902777777777775</v>
      </c>
      <c r="C820">
        <v>12</v>
      </c>
      <c r="D820" s="25">
        <v>20</v>
      </c>
      <c r="E820" s="25" t="s">
        <v>43</v>
      </c>
      <c r="F820" s="26">
        <v>1536.3636363636365</v>
      </c>
      <c r="G820" s="26">
        <v>11</v>
      </c>
      <c r="H820" s="26">
        <v>14000</v>
      </c>
      <c r="I820" s="50">
        <f t="shared" si="73"/>
        <v>181.38309090909092</v>
      </c>
      <c r="J820" s="50" t="str">
        <f t="shared" si="72"/>
        <v>Thursday</v>
      </c>
      <c r="K820" s="50">
        <f t="shared" si="74"/>
        <v>11200</v>
      </c>
      <c r="L820" s="31">
        <f t="shared" si="75"/>
        <v>16.194918831168835</v>
      </c>
      <c r="M820" s="31">
        <f t="shared" si="76"/>
        <v>982.14285714285722</v>
      </c>
      <c r="N820" s="31">
        <f t="shared" si="77"/>
        <v>16.489371900826448</v>
      </c>
    </row>
    <row r="821" spans="1:14" x14ac:dyDescent="0.35">
      <c r="A821" s="28">
        <v>41102</v>
      </c>
      <c r="B821" s="27">
        <v>0.51111111111111118</v>
      </c>
      <c r="C821">
        <v>12</v>
      </c>
      <c r="D821" s="25">
        <v>20</v>
      </c>
      <c r="E821" s="25" t="s">
        <v>34</v>
      </c>
      <c r="F821" s="26">
        <v>9026.136363636364</v>
      </c>
      <c r="G821" s="26">
        <v>27</v>
      </c>
      <c r="H821" s="26">
        <v>84000</v>
      </c>
      <c r="I821" s="50">
        <f t="shared" si="73"/>
        <v>1065.625659090909</v>
      </c>
      <c r="J821" s="50" t="str">
        <f t="shared" si="72"/>
        <v>Thursday</v>
      </c>
      <c r="K821" s="50">
        <f t="shared" si="74"/>
        <v>67200</v>
      </c>
      <c r="L821" s="31">
        <f t="shared" si="75"/>
        <v>15.857524688852813</v>
      </c>
      <c r="M821" s="31">
        <f t="shared" si="76"/>
        <v>401.78571428571428</v>
      </c>
      <c r="N821" s="31">
        <f t="shared" si="77"/>
        <v>39.467617003367003</v>
      </c>
    </row>
    <row r="822" spans="1:14" x14ac:dyDescent="0.35">
      <c r="A822" s="28">
        <v>41102</v>
      </c>
      <c r="B822" s="27">
        <v>0.52500000000000002</v>
      </c>
      <c r="C822">
        <v>12</v>
      </c>
      <c r="D822" s="25">
        <v>20</v>
      </c>
      <c r="E822" s="25" t="s">
        <v>35</v>
      </c>
      <c r="F822" s="26">
        <v>1536.3636363636365</v>
      </c>
      <c r="G822" s="26">
        <v>4</v>
      </c>
      <c r="H822" s="26">
        <v>28000</v>
      </c>
      <c r="I822" s="50">
        <f t="shared" si="73"/>
        <v>181.38309090909092</v>
      </c>
      <c r="J822" s="50" t="str">
        <f t="shared" si="72"/>
        <v>Thursday</v>
      </c>
      <c r="K822" s="50">
        <f t="shared" si="74"/>
        <v>22400</v>
      </c>
      <c r="L822" s="31">
        <f t="shared" si="75"/>
        <v>8.0974594155844173</v>
      </c>
      <c r="M822" s="31">
        <f t="shared" si="76"/>
        <v>178.57142857142858</v>
      </c>
      <c r="N822" s="31">
        <f t="shared" si="77"/>
        <v>45.345772727272731</v>
      </c>
    </row>
    <row r="823" spans="1:14" x14ac:dyDescent="0.35">
      <c r="A823" s="28">
        <v>41102</v>
      </c>
      <c r="B823" s="27">
        <v>0.53472222222222221</v>
      </c>
      <c r="C823">
        <v>12</v>
      </c>
      <c r="D823" s="25">
        <v>20</v>
      </c>
      <c r="E823" s="25" t="s">
        <v>34</v>
      </c>
      <c r="F823" s="26">
        <v>7374.545454545455</v>
      </c>
      <c r="G823" s="26">
        <v>41</v>
      </c>
      <c r="H823" s="26">
        <v>112000</v>
      </c>
      <c r="I823" s="50">
        <f t="shared" si="73"/>
        <v>870.63883636363641</v>
      </c>
      <c r="J823" s="50" t="str">
        <f t="shared" si="72"/>
        <v>Thursday</v>
      </c>
      <c r="K823" s="50">
        <f t="shared" si="74"/>
        <v>89600</v>
      </c>
      <c r="L823" s="31">
        <f t="shared" si="75"/>
        <v>9.7169512987013</v>
      </c>
      <c r="M823" s="31">
        <f t="shared" si="76"/>
        <v>457.58928571428572</v>
      </c>
      <c r="N823" s="31">
        <f t="shared" si="77"/>
        <v>21.235093569844789</v>
      </c>
    </row>
    <row r="824" spans="1:14" x14ac:dyDescent="0.35">
      <c r="A824" s="28">
        <v>41102</v>
      </c>
      <c r="B824" s="27">
        <v>0.5395833333333333</v>
      </c>
      <c r="C824">
        <v>12</v>
      </c>
      <c r="D824" s="25">
        <v>20</v>
      </c>
      <c r="E824" s="25" t="s">
        <v>41</v>
      </c>
      <c r="F824" s="26">
        <v>8680.4545454545441</v>
      </c>
      <c r="G824" s="26">
        <v>31</v>
      </c>
      <c r="H824" s="26">
        <v>266000</v>
      </c>
      <c r="I824" s="50">
        <f t="shared" si="73"/>
        <v>1024.8144636363634</v>
      </c>
      <c r="J824" s="50" t="str">
        <f t="shared" si="72"/>
        <v>Thursday</v>
      </c>
      <c r="K824" s="50">
        <f t="shared" si="74"/>
        <v>212800</v>
      </c>
      <c r="L824" s="31">
        <f t="shared" si="75"/>
        <v>4.8158574419002038</v>
      </c>
      <c r="M824" s="31">
        <f t="shared" si="76"/>
        <v>145.6766917293233</v>
      </c>
      <c r="N824" s="31">
        <f t="shared" si="77"/>
        <v>33.058531085043981</v>
      </c>
    </row>
    <row r="825" spans="1:14" x14ac:dyDescent="0.35">
      <c r="A825" s="28">
        <v>41102</v>
      </c>
      <c r="B825" s="27">
        <v>0.55208333333333337</v>
      </c>
      <c r="C825">
        <v>13</v>
      </c>
      <c r="D825" s="25">
        <v>20</v>
      </c>
      <c r="E825" s="25" t="s">
        <v>45</v>
      </c>
      <c r="F825" s="26">
        <v>2611.818181818182</v>
      </c>
      <c r="G825" s="26">
        <v>5</v>
      </c>
      <c r="H825" s="26">
        <v>126000</v>
      </c>
      <c r="I825" s="50">
        <f t="shared" si="73"/>
        <v>308.35125454545454</v>
      </c>
      <c r="J825" s="50" t="str">
        <f t="shared" si="72"/>
        <v>Thursday</v>
      </c>
      <c r="K825" s="50">
        <f t="shared" si="74"/>
        <v>100800</v>
      </c>
      <c r="L825" s="31">
        <f t="shared" si="75"/>
        <v>3.0590402236652237</v>
      </c>
      <c r="M825" s="31">
        <f t="shared" si="76"/>
        <v>49.603174603174601</v>
      </c>
      <c r="N825" s="31">
        <f t="shared" si="77"/>
        <v>61.67025090909091</v>
      </c>
    </row>
    <row r="826" spans="1:14" x14ac:dyDescent="0.35">
      <c r="A826" s="28">
        <v>41102</v>
      </c>
      <c r="B826" s="27">
        <v>0.55833333333333335</v>
      </c>
      <c r="C826">
        <v>13</v>
      </c>
      <c r="D826" s="25">
        <v>20</v>
      </c>
      <c r="E826" s="25" t="s">
        <v>43</v>
      </c>
      <c r="F826" s="26">
        <v>768.18181818181824</v>
      </c>
      <c r="G826" s="26">
        <v>2</v>
      </c>
      <c r="H826" s="26">
        <v>28000</v>
      </c>
      <c r="I826" s="50">
        <f t="shared" si="73"/>
        <v>90.691545454545462</v>
      </c>
      <c r="J826" s="50" t="str">
        <f t="shared" si="72"/>
        <v>Thursday</v>
      </c>
      <c r="K826" s="50">
        <f t="shared" si="74"/>
        <v>22400</v>
      </c>
      <c r="L826" s="31">
        <f t="shared" si="75"/>
        <v>4.0487297077922086</v>
      </c>
      <c r="M826" s="31">
        <f t="shared" si="76"/>
        <v>89.285714285714292</v>
      </c>
      <c r="N826" s="31">
        <f t="shared" si="77"/>
        <v>45.345772727272731</v>
      </c>
    </row>
    <row r="827" spans="1:14" x14ac:dyDescent="0.35">
      <c r="A827" s="28">
        <v>41102</v>
      </c>
      <c r="B827" s="27">
        <v>0.55972222222222223</v>
      </c>
      <c r="C827">
        <v>13</v>
      </c>
      <c r="D827" s="25">
        <v>20</v>
      </c>
      <c r="E827" s="25" t="s">
        <v>46</v>
      </c>
      <c r="F827" s="26">
        <v>998.63636363636374</v>
      </c>
      <c r="G827" s="26">
        <v>2</v>
      </c>
      <c r="H827" s="26">
        <v>42000</v>
      </c>
      <c r="I827" s="50">
        <f t="shared" si="73"/>
        <v>117.8990090909091</v>
      </c>
      <c r="J827" s="50" t="str">
        <f t="shared" si="72"/>
        <v>Thursday</v>
      </c>
      <c r="K827" s="50">
        <f t="shared" si="74"/>
        <v>33600</v>
      </c>
      <c r="L827" s="31">
        <f t="shared" si="75"/>
        <v>3.5088990800865805</v>
      </c>
      <c r="M827" s="31">
        <f t="shared" si="76"/>
        <v>59.523809523809526</v>
      </c>
      <c r="N827" s="31">
        <f t="shared" si="77"/>
        <v>58.949504545454552</v>
      </c>
    </row>
    <row r="828" spans="1:14" x14ac:dyDescent="0.35">
      <c r="A828" s="28">
        <v>41102</v>
      </c>
      <c r="B828" s="27">
        <v>0.56944444444444442</v>
      </c>
      <c r="C828">
        <v>13</v>
      </c>
      <c r="D828" s="25">
        <v>20</v>
      </c>
      <c r="E828" s="25" t="s">
        <v>46</v>
      </c>
      <c r="F828" s="26">
        <v>2995.9090909090905</v>
      </c>
      <c r="G828" s="26">
        <v>3</v>
      </c>
      <c r="H828" s="26">
        <v>42000</v>
      </c>
      <c r="I828" s="50">
        <f t="shared" si="73"/>
        <v>353.69702727272721</v>
      </c>
      <c r="J828" s="50" t="str">
        <f t="shared" si="72"/>
        <v>Thursday</v>
      </c>
      <c r="K828" s="50">
        <f t="shared" si="74"/>
        <v>33600</v>
      </c>
      <c r="L828" s="31">
        <f t="shared" si="75"/>
        <v>10.52669724025974</v>
      </c>
      <c r="M828" s="31">
        <f t="shared" si="76"/>
        <v>89.285714285714292</v>
      </c>
      <c r="N828" s="31">
        <f t="shared" si="77"/>
        <v>117.89900909090908</v>
      </c>
    </row>
    <row r="829" spans="1:14" x14ac:dyDescent="0.35">
      <c r="A829" s="28">
        <v>41102</v>
      </c>
      <c r="B829" s="27">
        <v>0.57222222222222219</v>
      </c>
      <c r="C829">
        <v>13</v>
      </c>
      <c r="D829" s="25">
        <v>20</v>
      </c>
      <c r="E829" s="25" t="s">
        <v>35</v>
      </c>
      <c r="F829" s="26">
        <v>768.18181818181824</v>
      </c>
      <c r="G829" s="26">
        <v>1</v>
      </c>
      <c r="H829" s="26">
        <v>28000</v>
      </c>
      <c r="I829" s="50">
        <f t="shared" si="73"/>
        <v>90.691545454545462</v>
      </c>
      <c r="J829" s="50" t="str">
        <f t="shared" si="72"/>
        <v>Thursday</v>
      </c>
      <c r="K829" s="50">
        <f t="shared" si="74"/>
        <v>22400</v>
      </c>
      <c r="L829" s="31">
        <f t="shared" si="75"/>
        <v>4.0487297077922086</v>
      </c>
      <c r="M829" s="31">
        <f t="shared" si="76"/>
        <v>44.642857142857146</v>
      </c>
      <c r="N829" s="31">
        <f t="shared" si="77"/>
        <v>90.691545454545462</v>
      </c>
    </row>
    <row r="830" spans="1:14" x14ac:dyDescent="0.35">
      <c r="A830" s="28">
        <v>41102</v>
      </c>
      <c r="B830" s="27">
        <v>0.57708333333333328</v>
      </c>
      <c r="C830">
        <v>13</v>
      </c>
      <c r="D830" s="25">
        <v>20</v>
      </c>
      <c r="E830" s="25" t="s">
        <v>34</v>
      </c>
      <c r="F830" s="26">
        <v>4109.7727272727279</v>
      </c>
      <c r="G830" s="26">
        <v>2</v>
      </c>
      <c r="H830" s="26">
        <v>84000</v>
      </c>
      <c r="I830" s="50">
        <f t="shared" si="73"/>
        <v>485.19976818181823</v>
      </c>
      <c r="J830" s="50" t="str">
        <f t="shared" si="72"/>
        <v>Thursday</v>
      </c>
      <c r="K830" s="50">
        <f t="shared" si="74"/>
        <v>67200</v>
      </c>
      <c r="L830" s="31">
        <f t="shared" si="75"/>
        <v>7.2202346455627717</v>
      </c>
      <c r="M830" s="31">
        <f t="shared" si="76"/>
        <v>29.761904761904763</v>
      </c>
      <c r="N830" s="31">
        <f t="shared" si="77"/>
        <v>242.59988409090911</v>
      </c>
    </row>
    <row r="831" spans="1:14" x14ac:dyDescent="0.35">
      <c r="A831" s="28">
        <v>41102</v>
      </c>
      <c r="B831" s="27">
        <v>0.58680555555555558</v>
      </c>
      <c r="C831">
        <v>14</v>
      </c>
      <c r="D831" s="25">
        <v>20</v>
      </c>
      <c r="E831" s="25" t="s">
        <v>45</v>
      </c>
      <c r="F831" s="26">
        <v>4340.2272727272721</v>
      </c>
      <c r="G831" s="26">
        <v>14</v>
      </c>
      <c r="H831" s="26">
        <v>28000</v>
      </c>
      <c r="I831" s="50">
        <f t="shared" si="73"/>
        <v>512.40723181818169</v>
      </c>
      <c r="J831" s="50" t="str">
        <f t="shared" si="72"/>
        <v>Thursday</v>
      </c>
      <c r="K831" s="50">
        <f t="shared" si="74"/>
        <v>22400</v>
      </c>
      <c r="L831" s="31">
        <f t="shared" si="75"/>
        <v>22.875322849025967</v>
      </c>
      <c r="M831" s="31">
        <f t="shared" si="76"/>
        <v>625</v>
      </c>
      <c r="N831" s="31">
        <f t="shared" si="77"/>
        <v>36.600516558441548</v>
      </c>
    </row>
    <row r="832" spans="1:14" x14ac:dyDescent="0.35">
      <c r="A832" s="28">
        <v>41102</v>
      </c>
      <c r="B832" s="27">
        <v>0.59513888888888888</v>
      </c>
      <c r="C832">
        <v>14</v>
      </c>
      <c r="D832" s="25">
        <v>20</v>
      </c>
      <c r="E832" s="25" t="s">
        <v>46</v>
      </c>
      <c r="F832" s="26">
        <v>2995.9090909090905</v>
      </c>
      <c r="G832" s="26">
        <v>2</v>
      </c>
      <c r="H832" s="26">
        <v>28000</v>
      </c>
      <c r="I832" s="50">
        <f t="shared" si="73"/>
        <v>353.69702727272721</v>
      </c>
      <c r="J832" s="50" t="str">
        <f t="shared" si="72"/>
        <v>Thursday</v>
      </c>
      <c r="K832" s="50">
        <f t="shared" si="74"/>
        <v>22400</v>
      </c>
      <c r="L832" s="31">
        <f t="shared" si="75"/>
        <v>15.790045860389609</v>
      </c>
      <c r="M832" s="31">
        <f t="shared" si="76"/>
        <v>89.285714285714292</v>
      </c>
      <c r="N832" s="31">
        <f t="shared" si="77"/>
        <v>176.84851363636361</v>
      </c>
    </row>
    <row r="833" spans="1:14" x14ac:dyDescent="0.35">
      <c r="A833" s="28">
        <v>41102</v>
      </c>
      <c r="B833" s="27">
        <v>0.6118055555555556</v>
      </c>
      <c r="C833">
        <v>14</v>
      </c>
      <c r="D833" s="25">
        <v>20</v>
      </c>
      <c r="E833" s="25" t="s">
        <v>46</v>
      </c>
      <c r="F833" s="26">
        <v>3994.545454545455</v>
      </c>
      <c r="G833" s="26">
        <v>3</v>
      </c>
      <c r="H833" s="26">
        <v>28000</v>
      </c>
      <c r="I833" s="50">
        <f t="shared" si="73"/>
        <v>471.59603636363641</v>
      </c>
      <c r="J833" s="50" t="str">
        <f t="shared" si="72"/>
        <v>Thursday</v>
      </c>
      <c r="K833" s="50">
        <f t="shared" si="74"/>
        <v>22400</v>
      </c>
      <c r="L833" s="31">
        <f t="shared" si="75"/>
        <v>21.053394480519483</v>
      </c>
      <c r="M833" s="31">
        <f t="shared" si="76"/>
        <v>133.92857142857144</v>
      </c>
      <c r="N833" s="31">
        <f t="shared" si="77"/>
        <v>157.1986787878788</v>
      </c>
    </row>
    <row r="834" spans="1:14" x14ac:dyDescent="0.35">
      <c r="A834" s="28">
        <v>41102</v>
      </c>
      <c r="B834" s="27">
        <v>0.61944444444444446</v>
      </c>
      <c r="C834">
        <v>14</v>
      </c>
      <c r="D834" s="25">
        <v>20</v>
      </c>
      <c r="E834" s="25" t="s">
        <v>34</v>
      </c>
      <c r="F834" s="26">
        <v>2458.181818181818</v>
      </c>
      <c r="G834" s="26">
        <v>4</v>
      </c>
      <c r="H834" s="26">
        <v>28000</v>
      </c>
      <c r="I834" s="50">
        <f t="shared" si="73"/>
        <v>290.21294545454543</v>
      </c>
      <c r="J834" s="50" t="str">
        <f t="shared" ref="J834:J897" si="78">TEXT(A834, "dddd")</f>
        <v>Thursday</v>
      </c>
      <c r="K834" s="50">
        <f t="shared" si="74"/>
        <v>22400</v>
      </c>
      <c r="L834" s="31">
        <f t="shared" si="75"/>
        <v>12.955935064935064</v>
      </c>
      <c r="M834" s="31">
        <f t="shared" si="76"/>
        <v>178.57142857142858</v>
      </c>
      <c r="N834" s="31">
        <f t="shared" si="77"/>
        <v>72.553236363636358</v>
      </c>
    </row>
    <row r="835" spans="1:14" x14ac:dyDescent="0.35">
      <c r="A835" s="28">
        <v>41102</v>
      </c>
      <c r="B835" s="27">
        <v>0.62916666666666665</v>
      </c>
      <c r="C835">
        <v>15</v>
      </c>
      <c r="D835" s="25">
        <v>20</v>
      </c>
      <c r="E835" s="25" t="s">
        <v>46</v>
      </c>
      <c r="F835" s="26">
        <v>4993.1818181818189</v>
      </c>
      <c r="G835" s="26">
        <v>6</v>
      </c>
      <c r="H835" s="26">
        <v>28000</v>
      </c>
      <c r="I835" s="50">
        <f t="shared" ref="I835:I898" si="79">F835 * 0.11806</f>
        <v>589.49504545454556</v>
      </c>
      <c r="J835" s="50" t="str">
        <f t="shared" si="78"/>
        <v>Thursday</v>
      </c>
      <c r="K835" s="50">
        <f t="shared" ref="K835:K898" si="80">IF(D835=20, H835*0.8, H835)</f>
        <v>22400</v>
      </c>
      <c r="L835" s="31">
        <f t="shared" ref="L835:L898" si="81">(I835/K835) * 1000</f>
        <v>26.316743100649358</v>
      </c>
      <c r="M835" s="31">
        <f t="shared" ref="M835:M898" si="82">(G835/K835)*1000000</f>
        <v>267.85714285714289</v>
      </c>
      <c r="N835" s="31">
        <f t="shared" ref="N835:N898" si="83" xml:space="preserve"> I835 / G835</f>
        <v>98.24917424242426</v>
      </c>
    </row>
    <row r="836" spans="1:14" x14ac:dyDescent="0.35">
      <c r="A836" s="28">
        <v>41102</v>
      </c>
      <c r="B836" s="27">
        <v>0.63402777777777775</v>
      </c>
      <c r="C836">
        <v>15</v>
      </c>
      <c r="D836" s="25">
        <v>20</v>
      </c>
      <c r="E836" s="25" t="s">
        <v>51</v>
      </c>
      <c r="F836" s="26">
        <v>1766.8181818181822</v>
      </c>
      <c r="G836" s="26">
        <v>1</v>
      </c>
      <c r="H836" s="26">
        <v>14000</v>
      </c>
      <c r="I836" s="50">
        <f t="shared" si="79"/>
        <v>208.59055454545458</v>
      </c>
      <c r="J836" s="50" t="str">
        <f t="shared" si="78"/>
        <v>Thursday</v>
      </c>
      <c r="K836" s="50">
        <f t="shared" si="80"/>
        <v>11200</v>
      </c>
      <c r="L836" s="31">
        <f t="shared" si="81"/>
        <v>18.62415665584416</v>
      </c>
      <c r="M836" s="31">
        <f t="shared" si="82"/>
        <v>89.285714285714292</v>
      </c>
      <c r="N836" s="31">
        <f t="shared" si="83"/>
        <v>208.59055454545458</v>
      </c>
    </row>
    <row r="837" spans="1:14" x14ac:dyDescent="0.35">
      <c r="A837" s="28">
        <v>41102</v>
      </c>
      <c r="B837" s="27">
        <v>0.63750000000000007</v>
      </c>
      <c r="C837">
        <v>15</v>
      </c>
      <c r="D837" s="25">
        <v>20</v>
      </c>
      <c r="E837" s="25" t="s">
        <v>34</v>
      </c>
      <c r="F837" s="26">
        <v>4109.7727272727279</v>
      </c>
      <c r="G837" s="26">
        <v>30</v>
      </c>
      <c r="H837" s="26">
        <v>42000</v>
      </c>
      <c r="I837" s="50">
        <f t="shared" si="79"/>
        <v>485.19976818181823</v>
      </c>
      <c r="J837" s="50" t="str">
        <f t="shared" si="78"/>
        <v>Thursday</v>
      </c>
      <c r="K837" s="50">
        <f t="shared" si="80"/>
        <v>33600</v>
      </c>
      <c r="L837" s="31">
        <f t="shared" si="81"/>
        <v>14.440469291125543</v>
      </c>
      <c r="M837" s="31">
        <f t="shared" si="82"/>
        <v>892.85714285714278</v>
      </c>
      <c r="N837" s="31">
        <f t="shared" si="83"/>
        <v>16.173325606060608</v>
      </c>
    </row>
    <row r="838" spans="1:14" x14ac:dyDescent="0.35">
      <c r="A838" s="28">
        <v>41102</v>
      </c>
      <c r="B838" s="27">
        <v>0.63958333333333328</v>
      </c>
      <c r="C838">
        <v>15</v>
      </c>
      <c r="D838" s="25">
        <v>20</v>
      </c>
      <c r="E838" s="25" t="s">
        <v>43</v>
      </c>
      <c r="F838" s="26">
        <v>2304.5454545454545</v>
      </c>
      <c r="G838" s="26">
        <v>0</v>
      </c>
      <c r="H838" s="26">
        <v>14000</v>
      </c>
      <c r="I838" s="50">
        <f t="shared" si="79"/>
        <v>272.07463636363633</v>
      </c>
      <c r="J838" s="50" t="str">
        <f t="shared" si="78"/>
        <v>Thursday</v>
      </c>
      <c r="K838" s="50">
        <f t="shared" si="80"/>
        <v>11200</v>
      </c>
      <c r="L838" s="31">
        <f t="shared" si="81"/>
        <v>24.292378246753241</v>
      </c>
      <c r="M838" s="31">
        <f t="shared" si="82"/>
        <v>0</v>
      </c>
      <c r="N838" s="31" t="e">
        <f t="shared" si="83"/>
        <v>#DIV/0!</v>
      </c>
    </row>
    <row r="839" spans="1:14" x14ac:dyDescent="0.35">
      <c r="A839" s="28">
        <v>41102</v>
      </c>
      <c r="B839" s="27">
        <v>0.65208333333333335</v>
      </c>
      <c r="C839">
        <v>15</v>
      </c>
      <c r="D839" s="25">
        <v>20</v>
      </c>
      <c r="E839" s="25" t="s">
        <v>51</v>
      </c>
      <c r="F839" s="26">
        <v>1766.8181818181822</v>
      </c>
      <c r="G839" s="26">
        <v>10</v>
      </c>
      <c r="H839" s="26">
        <v>14000</v>
      </c>
      <c r="I839" s="50">
        <f t="shared" si="79"/>
        <v>208.59055454545458</v>
      </c>
      <c r="J839" s="50" t="str">
        <f t="shared" si="78"/>
        <v>Thursday</v>
      </c>
      <c r="K839" s="50">
        <f t="shared" si="80"/>
        <v>11200</v>
      </c>
      <c r="L839" s="31">
        <f t="shared" si="81"/>
        <v>18.62415665584416</v>
      </c>
      <c r="M839" s="31">
        <f t="shared" si="82"/>
        <v>892.85714285714278</v>
      </c>
      <c r="N839" s="31">
        <f t="shared" si="83"/>
        <v>20.859055454545459</v>
      </c>
    </row>
    <row r="840" spans="1:14" x14ac:dyDescent="0.35">
      <c r="A840" s="28">
        <v>41102</v>
      </c>
      <c r="B840" s="27">
        <v>0.65972222222222221</v>
      </c>
      <c r="C840">
        <v>15</v>
      </c>
      <c r="D840" s="25">
        <v>20</v>
      </c>
      <c r="E840" s="25" t="s">
        <v>34</v>
      </c>
      <c r="F840" s="26">
        <v>4109.7727272727279</v>
      </c>
      <c r="G840" s="26">
        <v>2</v>
      </c>
      <c r="H840" s="26">
        <v>56000</v>
      </c>
      <c r="I840" s="50">
        <f t="shared" si="79"/>
        <v>485.19976818181823</v>
      </c>
      <c r="J840" s="50" t="str">
        <f t="shared" si="78"/>
        <v>Thursday</v>
      </c>
      <c r="K840" s="50">
        <f t="shared" si="80"/>
        <v>44800</v>
      </c>
      <c r="L840" s="31">
        <f t="shared" si="81"/>
        <v>10.830351968344157</v>
      </c>
      <c r="M840" s="31">
        <f t="shared" si="82"/>
        <v>44.642857142857146</v>
      </c>
      <c r="N840" s="31">
        <f t="shared" si="83"/>
        <v>242.59988409090911</v>
      </c>
    </row>
    <row r="841" spans="1:14" x14ac:dyDescent="0.35">
      <c r="A841" s="28">
        <v>41102</v>
      </c>
      <c r="B841" s="27">
        <v>0.66875000000000007</v>
      </c>
      <c r="C841">
        <v>16</v>
      </c>
      <c r="D841" s="25">
        <v>20</v>
      </c>
      <c r="E841" s="25" t="s">
        <v>51</v>
      </c>
      <c r="F841" s="26">
        <v>1766.8181818181822</v>
      </c>
      <c r="G841" s="26">
        <v>1</v>
      </c>
      <c r="H841" s="26">
        <v>14000</v>
      </c>
      <c r="I841" s="50">
        <f t="shared" si="79"/>
        <v>208.59055454545458</v>
      </c>
      <c r="J841" s="50" t="str">
        <f t="shared" si="78"/>
        <v>Thursday</v>
      </c>
      <c r="K841" s="50">
        <f t="shared" si="80"/>
        <v>11200</v>
      </c>
      <c r="L841" s="31">
        <f t="shared" si="81"/>
        <v>18.62415665584416</v>
      </c>
      <c r="M841" s="31">
        <f t="shared" si="82"/>
        <v>89.285714285714292</v>
      </c>
      <c r="N841" s="31">
        <f t="shared" si="83"/>
        <v>208.59055454545458</v>
      </c>
    </row>
    <row r="842" spans="1:14" x14ac:dyDescent="0.35">
      <c r="A842" s="28">
        <v>41102</v>
      </c>
      <c r="B842" s="27">
        <v>0.67013888888888884</v>
      </c>
      <c r="C842">
        <v>16</v>
      </c>
      <c r="D842" s="25">
        <v>20</v>
      </c>
      <c r="E842" s="25" t="s">
        <v>35</v>
      </c>
      <c r="F842" s="26">
        <v>768.18181818181824</v>
      </c>
      <c r="G842" s="26">
        <v>3</v>
      </c>
      <c r="H842" s="26">
        <v>28000</v>
      </c>
      <c r="I842" s="50">
        <f t="shared" si="79"/>
        <v>90.691545454545462</v>
      </c>
      <c r="J842" s="50" t="str">
        <f t="shared" si="78"/>
        <v>Thursday</v>
      </c>
      <c r="K842" s="50">
        <f t="shared" si="80"/>
        <v>22400</v>
      </c>
      <c r="L842" s="31">
        <f t="shared" si="81"/>
        <v>4.0487297077922086</v>
      </c>
      <c r="M842" s="31">
        <f t="shared" si="82"/>
        <v>133.92857142857144</v>
      </c>
      <c r="N842" s="31">
        <f t="shared" si="83"/>
        <v>30.230515151515153</v>
      </c>
    </row>
    <row r="843" spans="1:14" x14ac:dyDescent="0.35">
      <c r="A843" s="28">
        <v>41102</v>
      </c>
      <c r="B843" s="27">
        <v>0.67222222222222217</v>
      </c>
      <c r="C843">
        <v>16</v>
      </c>
      <c r="D843" s="25">
        <v>20</v>
      </c>
      <c r="E843" s="25" t="s">
        <v>45</v>
      </c>
      <c r="F843" s="26">
        <v>883.40909090909111</v>
      </c>
      <c r="G843" s="26">
        <v>1</v>
      </c>
      <c r="H843" s="26">
        <v>14000</v>
      </c>
      <c r="I843" s="50">
        <f t="shared" si="79"/>
        <v>104.29527727272729</v>
      </c>
      <c r="J843" s="50" t="str">
        <f t="shared" si="78"/>
        <v>Thursday</v>
      </c>
      <c r="K843" s="50">
        <f t="shared" si="80"/>
        <v>11200</v>
      </c>
      <c r="L843" s="31">
        <f t="shared" si="81"/>
        <v>9.3120783279220802</v>
      </c>
      <c r="M843" s="31">
        <f t="shared" si="82"/>
        <v>89.285714285714292</v>
      </c>
      <c r="N843" s="31">
        <f t="shared" si="83"/>
        <v>104.29527727272729</v>
      </c>
    </row>
    <row r="844" spans="1:14" x14ac:dyDescent="0.35">
      <c r="A844" s="28">
        <v>41102</v>
      </c>
      <c r="B844" s="27">
        <v>0.6791666666666667</v>
      </c>
      <c r="C844">
        <v>16</v>
      </c>
      <c r="D844" s="25">
        <v>20</v>
      </c>
      <c r="E844" s="25" t="s">
        <v>34</v>
      </c>
      <c r="F844" s="26">
        <v>4109.7727272727279</v>
      </c>
      <c r="G844" s="26">
        <v>21</v>
      </c>
      <c r="H844" s="26">
        <v>84000</v>
      </c>
      <c r="I844" s="50">
        <f t="shared" si="79"/>
        <v>485.19976818181823</v>
      </c>
      <c r="J844" s="50" t="str">
        <f t="shared" si="78"/>
        <v>Thursday</v>
      </c>
      <c r="K844" s="50">
        <f t="shared" si="80"/>
        <v>67200</v>
      </c>
      <c r="L844" s="31">
        <f t="shared" si="81"/>
        <v>7.2202346455627717</v>
      </c>
      <c r="M844" s="31">
        <f t="shared" si="82"/>
        <v>312.5</v>
      </c>
      <c r="N844" s="31">
        <f t="shared" si="83"/>
        <v>23.104750865800867</v>
      </c>
    </row>
    <row r="845" spans="1:14" x14ac:dyDescent="0.35">
      <c r="A845" s="28">
        <v>41102</v>
      </c>
      <c r="B845" s="27">
        <v>0.68611111111111101</v>
      </c>
      <c r="C845">
        <v>16</v>
      </c>
      <c r="D845" s="25">
        <v>20</v>
      </c>
      <c r="E845" s="25" t="s">
        <v>46</v>
      </c>
      <c r="F845" s="26">
        <v>7989.0909090909099</v>
      </c>
      <c r="G845" s="26">
        <v>16</v>
      </c>
      <c r="H845" s="26">
        <v>168000</v>
      </c>
      <c r="I845" s="50">
        <f t="shared" si="79"/>
        <v>943.19207272727283</v>
      </c>
      <c r="J845" s="50" t="str">
        <f t="shared" si="78"/>
        <v>Thursday</v>
      </c>
      <c r="K845" s="50">
        <f t="shared" si="80"/>
        <v>134400</v>
      </c>
      <c r="L845" s="31">
        <f t="shared" si="81"/>
        <v>7.0177981601731609</v>
      </c>
      <c r="M845" s="31">
        <f t="shared" si="82"/>
        <v>119.04761904761905</v>
      </c>
      <c r="N845" s="31">
        <f t="shared" si="83"/>
        <v>58.949504545454552</v>
      </c>
    </row>
    <row r="846" spans="1:14" x14ac:dyDescent="0.35">
      <c r="A846" s="28">
        <v>41102</v>
      </c>
      <c r="B846" s="27">
        <v>0.69027777777777777</v>
      </c>
      <c r="C846">
        <v>16</v>
      </c>
      <c r="D846" s="25">
        <v>20</v>
      </c>
      <c r="E846" s="25" t="s">
        <v>44</v>
      </c>
      <c r="F846" s="26">
        <v>2995.9090909090905</v>
      </c>
      <c r="G846" s="26">
        <v>3</v>
      </c>
      <c r="H846" s="26">
        <v>14000</v>
      </c>
      <c r="I846" s="50">
        <f t="shared" si="79"/>
        <v>353.69702727272721</v>
      </c>
      <c r="J846" s="50" t="str">
        <f t="shared" si="78"/>
        <v>Thursday</v>
      </c>
      <c r="K846" s="50">
        <f t="shared" si="80"/>
        <v>11200</v>
      </c>
      <c r="L846" s="31">
        <f t="shared" si="81"/>
        <v>31.580091720779219</v>
      </c>
      <c r="M846" s="31">
        <f t="shared" si="82"/>
        <v>267.85714285714289</v>
      </c>
      <c r="N846" s="31">
        <f t="shared" si="83"/>
        <v>117.89900909090908</v>
      </c>
    </row>
    <row r="847" spans="1:14" x14ac:dyDescent="0.35">
      <c r="A847" s="28">
        <v>41102</v>
      </c>
      <c r="B847" s="27">
        <v>0.70000000000000007</v>
      </c>
      <c r="C847">
        <v>16</v>
      </c>
      <c r="D847" s="25">
        <v>20</v>
      </c>
      <c r="E847" s="25" t="s">
        <v>34</v>
      </c>
      <c r="F847" s="26">
        <v>4916.363636363636</v>
      </c>
      <c r="G847" s="26">
        <v>6</v>
      </c>
      <c r="H847" s="26">
        <v>84000</v>
      </c>
      <c r="I847" s="50">
        <f t="shared" si="79"/>
        <v>580.42589090909087</v>
      </c>
      <c r="J847" s="50" t="str">
        <f t="shared" si="78"/>
        <v>Thursday</v>
      </c>
      <c r="K847" s="50">
        <f t="shared" si="80"/>
        <v>67200</v>
      </c>
      <c r="L847" s="31">
        <f t="shared" si="81"/>
        <v>8.6372900432900419</v>
      </c>
      <c r="M847" s="31">
        <f t="shared" si="82"/>
        <v>89.285714285714292</v>
      </c>
      <c r="N847" s="31">
        <f t="shared" si="83"/>
        <v>96.737648484848478</v>
      </c>
    </row>
    <row r="848" spans="1:14" x14ac:dyDescent="0.35">
      <c r="A848" s="28">
        <v>41102</v>
      </c>
      <c r="B848" s="27">
        <v>0.70000000000000007</v>
      </c>
      <c r="C848">
        <v>16</v>
      </c>
      <c r="D848" s="25">
        <v>20</v>
      </c>
      <c r="E848" s="25" t="s">
        <v>46</v>
      </c>
      <c r="F848" s="26">
        <v>6990.454545454545</v>
      </c>
      <c r="G848" s="26">
        <v>8</v>
      </c>
      <c r="H848" s="26">
        <v>196000</v>
      </c>
      <c r="I848" s="50">
        <f t="shared" si="79"/>
        <v>825.29306363636363</v>
      </c>
      <c r="J848" s="50" t="str">
        <f t="shared" si="78"/>
        <v>Thursday</v>
      </c>
      <c r="K848" s="50">
        <f t="shared" si="80"/>
        <v>156800</v>
      </c>
      <c r="L848" s="31">
        <f t="shared" si="81"/>
        <v>5.2633486201298707</v>
      </c>
      <c r="M848" s="31">
        <f t="shared" si="82"/>
        <v>51.020408163265309</v>
      </c>
      <c r="N848" s="31">
        <f t="shared" si="83"/>
        <v>103.16163295454545</v>
      </c>
    </row>
    <row r="849" spans="1:14" x14ac:dyDescent="0.35">
      <c r="A849" s="28">
        <v>41102</v>
      </c>
      <c r="B849" s="27">
        <v>0.70347222222222217</v>
      </c>
      <c r="C849">
        <v>16</v>
      </c>
      <c r="D849" s="25">
        <v>20</v>
      </c>
      <c r="E849" s="25" t="s">
        <v>35</v>
      </c>
      <c r="F849" s="26">
        <v>768.18181818181824</v>
      </c>
      <c r="G849" s="26">
        <v>3</v>
      </c>
      <c r="H849" s="26">
        <v>28000</v>
      </c>
      <c r="I849" s="50">
        <f t="shared" si="79"/>
        <v>90.691545454545462</v>
      </c>
      <c r="J849" s="50" t="str">
        <f t="shared" si="78"/>
        <v>Thursday</v>
      </c>
      <c r="K849" s="50">
        <f t="shared" si="80"/>
        <v>22400</v>
      </c>
      <c r="L849" s="31">
        <f t="shared" si="81"/>
        <v>4.0487297077922086</v>
      </c>
      <c r="M849" s="31">
        <f t="shared" si="82"/>
        <v>133.92857142857144</v>
      </c>
      <c r="N849" s="31">
        <f t="shared" si="83"/>
        <v>30.230515151515153</v>
      </c>
    </row>
    <row r="850" spans="1:14" x14ac:dyDescent="0.35">
      <c r="A850" s="28">
        <v>41102</v>
      </c>
      <c r="B850" s="27">
        <v>0.7055555555555556</v>
      </c>
      <c r="C850">
        <v>16</v>
      </c>
      <c r="D850" s="25">
        <v>20</v>
      </c>
      <c r="E850" s="25" t="s">
        <v>45</v>
      </c>
      <c r="F850" s="26">
        <v>1728.409090909091</v>
      </c>
      <c r="G850" s="26">
        <v>8</v>
      </c>
      <c r="H850" s="26">
        <v>42000</v>
      </c>
      <c r="I850" s="50">
        <f t="shared" si="79"/>
        <v>204.05597727272729</v>
      </c>
      <c r="J850" s="50" t="str">
        <f t="shared" si="78"/>
        <v>Thursday</v>
      </c>
      <c r="K850" s="50">
        <f t="shared" si="80"/>
        <v>33600</v>
      </c>
      <c r="L850" s="31">
        <f t="shared" si="81"/>
        <v>6.0730945616883121</v>
      </c>
      <c r="M850" s="31">
        <f t="shared" si="82"/>
        <v>238.0952380952381</v>
      </c>
      <c r="N850" s="31">
        <f t="shared" si="83"/>
        <v>25.506997159090911</v>
      </c>
    </row>
    <row r="851" spans="1:14" x14ac:dyDescent="0.35">
      <c r="A851" s="28">
        <v>41102</v>
      </c>
      <c r="B851" s="27">
        <v>0.71319444444444446</v>
      </c>
      <c r="C851">
        <v>17</v>
      </c>
      <c r="D851" s="25">
        <v>20</v>
      </c>
      <c r="E851" s="25" t="s">
        <v>45</v>
      </c>
      <c r="F851" s="26">
        <v>1728.409090909091</v>
      </c>
      <c r="G851" s="26">
        <v>7</v>
      </c>
      <c r="H851" s="26">
        <v>28000</v>
      </c>
      <c r="I851" s="50">
        <f t="shared" si="79"/>
        <v>204.05597727272729</v>
      </c>
      <c r="J851" s="50" t="str">
        <f t="shared" si="78"/>
        <v>Thursday</v>
      </c>
      <c r="K851" s="50">
        <f t="shared" si="80"/>
        <v>22400</v>
      </c>
      <c r="L851" s="31">
        <f t="shared" si="81"/>
        <v>9.1096418425324686</v>
      </c>
      <c r="M851" s="31">
        <f t="shared" si="82"/>
        <v>312.5</v>
      </c>
      <c r="N851" s="31">
        <f t="shared" si="83"/>
        <v>29.1508538961039</v>
      </c>
    </row>
    <row r="852" spans="1:14" x14ac:dyDescent="0.35">
      <c r="A852" s="28">
        <v>41102</v>
      </c>
      <c r="B852" s="27">
        <v>0.72291666666666676</v>
      </c>
      <c r="C852">
        <v>17</v>
      </c>
      <c r="D852" s="25">
        <v>20</v>
      </c>
      <c r="E852" s="25" t="s">
        <v>34</v>
      </c>
      <c r="F852" s="26">
        <v>7374.545454545455</v>
      </c>
      <c r="G852" s="26">
        <v>25</v>
      </c>
      <c r="H852" s="26">
        <v>126000</v>
      </c>
      <c r="I852" s="50">
        <f t="shared" si="79"/>
        <v>870.63883636363641</v>
      </c>
      <c r="J852" s="50" t="str">
        <f t="shared" si="78"/>
        <v>Thursday</v>
      </c>
      <c r="K852" s="50">
        <f t="shared" si="80"/>
        <v>100800</v>
      </c>
      <c r="L852" s="31">
        <f t="shared" si="81"/>
        <v>8.6372900432900437</v>
      </c>
      <c r="M852" s="31">
        <f t="shared" si="82"/>
        <v>248.01587301587301</v>
      </c>
      <c r="N852" s="31">
        <f t="shared" si="83"/>
        <v>34.825553454545457</v>
      </c>
    </row>
    <row r="853" spans="1:14" x14ac:dyDescent="0.35">
      <c r="A853" s="28">
        <v>41102</v>
      </c>
      <c r="B853" s="27">
        <v>0.72638888888888886</v>
      </c>
      <c r="C853">
        <v>17</v>
      </c>
      <c r="D853" s="25">
        <v>20</v>
      </c>
      <c r="E853" s="25" t="s">
        <v>46</v>
      </c>
      <c r="F853" s="26">
        <v>2995.9090909090905</v>
      </c>
      <c r="G853" s="26">
        <v>3</v>
      </c>
      <c r="H853" s="26">
        <v>112000</v>
      </c>
      <c r="I853" s="50">
        <f t="shared" si="79"/>
        <v>353.69702727272721</v>
      </c>
      <c r="J853" s="50" t="str">
        <f t="shared" si="78"/>
        <v>Thursday</v>
      </c>
      <c r="K853" s="50">
        <f t="shared" si="80"/>
        <v>89600</v>
      </c>
      <c r="L853" s="31">
        <f t="shared" si="81"/>
        <v>3.9475114650974024</v>
      </c>
      <c r="M853" s="31">
        <f t="shared" si="82"/>
        <v>33.482142857142861</v>
      </c>
      <c r="N853" s="31">
        <f t="shared" si="83"/>
        <v>117.89900909090908</v>
      </c>
    </row>
    <row r="854" spans="1:14" x14ac:dyDescent="0.35">
      <c r="A854" s="28">
        <v>41102</v>
      </c>
      <c r="B854" s="27">
        <v>0.72986111111111107</v>
      </c>
      <c r="C854">
        <v>17</v>
      </c>
      <c r="D854" s="25">
        <v>20</v>
      </c>
      <c r="E854" s="25" t="s">
        <v>44</v>
      </c>
      <c r="F854" s="26">
        <v>7989.0909090909099</v>
      </c>
      <c r="G854" s="26">
        <v>2</v>
      </c>
      <c r="H854" s="26">
        <v>42000</v>
      </c>
      <c r="I854" s="50">
        <f t="shared" si="79"/>
        <v>943.19207272727283</v>
      </c>
      <c r="J854" s="50" t="str">
        <f t="shared" si="78"/>
        <v>Thursday</v>
      </c>
      <c r="K854" s="50">
        <f t="shared" si="80"/>
        <v>33600</v>
      </c>
      <c r="L854" s="31">
        <f t="shared" si="81"/>
        <v>28.071192640692644</v>
      </c>
      <c r="M854" s="31">
        <f t="shared" si="82"/>
        <v>59.523809523809526</v>
      </c>
      <c r="N854" s="31">
        <f t="shared" si="83"/>
        <v>471.59603636363641</v>
      </c>
    </row>
    <row r="855" spans="1:14" x14ac:dyDescent="0.35">
      <c r="A855" s="28">
        <v>41102</v>
      </c>
      <c r="B855" s="27">
        <v>0.73125000000000007</v>
      </c>
      <c r="C855">
        <v>17</v>
      </c>
      <c r="D855" s="25">
        <v>20</v>
      </c>
      <c r="E855" s="25" t="s">
        <v>45</v>
      </c>
      <c r="F855" s="26">
        <v>2611.818181818182</v>
      </c>
      <c r="G855" s="26">
        <v>3</v>
      </c>
      <c r="H855" s="26">
        <v>56000</v>
      </c>
      <c r="I855" s="50">
        <f t="shared" si="79"/>
        <v>308.35125454545454</v>
      </c>
      <c r="J855" s="50" t="str">
        <f t="shared" si="78"/>
        <v>Thursday</v>
      </c>
      <c r="K855" s="50">
        <f t="shared" si="80"/>
        <v>44800</v>
      </c>
      <c r="L855" s="31">
        <f t="shared" si="81"/>
        <v>6.8828405032467526</v>
      </c>
      <c r="M855" s="31">
        <f t="shared" si="82"/>
        <v>66.964285714285722</v>
      </c>
      <c r="N855" s="31">
        <f t="shared" si="83"/>
        <v>102.78375151515151</v>
      </c>
    </row>
    <row r="856" spans="1:14" x14ac:dyDescent="0.35">
      <c r="A856" s="28">
        <v>41102</v>
      </c>
      <c r="B856" s="27">
        <v>0.7416666666666667</v>
      </c>
      <c r="C856">
        <v>17</v>
      </c>
      <c r="D856" s="25">
        <v>20</v>
      </c>
      <c r="E856" s="25" t="s">
        <v>34</v>
      </c>
      <c r="F856" s="26">
        <v>13942.5</v>
      </c>
      <c r="G856" s="26">
        <v>32</v>
      </c>
      <c r="H856" s="26">
        <v>182000</v>
      </c>
      <c r="I856" s="50">
        <f t="shared" si="79"/>
        <v>1646.0515499999999</v>
      </c>
      <c r="J856" s="50" t="str">
        <f t="shared" si="78"/>
        <v>Thursday</v>
      </c>
      <c r="K856" s="50">
        <f t="shared" si="80"/>
        <v>145600</v>
      </c>
      <c r="L856" s="31">
        <f t="shared" si="81"/>
        <v>11.305299107142856</v>
      </c>
      <c r="M856" s="31">
        <f t="shared" si="82"/>
        <v>219.78021978021977</v>
      </c>
      <c r="N856" s="31">
        <f t="shared" si="83"/>
        <v>51.439110937499997</v>
      </c>
    </row>
    <row r="857" spans="1:14" x14ac:dyDescent="0.35">
      <c r="A857" s="28">
        <v>41102</v>
      </c>
      <c r="B857" s="27">
        <v>0.74652777777777779</v>
      </c>
      <c r="C857">
        <v>17</v>
      </c>
      <c r="D857" s="25">
        <v>20</v>
      </c>
      <c r="E857" s="25" t="s">
        <v>46</v>
      </c>
      <c r="F857" s="26">
        <v>6990.454545454545</v>
      </c>
      <c r="G857" s="26">
        <v>24</v>
      </c>
      <c r="H857" s="26">
        <v>140000</v>
      </c>
      <c r="I857" s="50">
        <f t="shared" si="79"/>
        <v>825.29306363636363</v>
      </c>
      <c r="J857" s="50" t="str">
        <f t="shared" si="78"/>
        <v>Thursday</v>
      </c>
      <c r="K857" s="50">
        <f t="shared" si="80"/>
        <v>112000</v>
      </c>
      <c r="L857" s="31">
        <f t="shared" si="81"/>
        <v>7.3686880681818181</v>
      </c>
      <c r="M857" s="31">
        <f t="shared" si="82"/>
        <v>214.28571428571428</v>
      </c>
      <c r="N857" s="31">
        <f t="shared" si="83"/>
        <v>34.387210984848487</v>
      </c>
    </row>
    <row r="858" spans="1:14" x14ac:dyDescent="0.35">
      <c r="A858" s="28">
        <v>41102</v>
      </c>
      <c r="B858" s="27">
        <v>0.74861111111111101</v>
      </c>
      <c r="C858">
        <v>17</v>
      </c>
      <c r="D858" s="25">
        <v>20</v>
      </c>
      <c r="E858" s="25" t="s">
        <v>44</v>
      </c>
      <c r="F858" s="26">
        <v>4993.1818181818189</v>
      </c>
      <c r="G858" s="26">
        <v>16</v>
      </c>
      <c r="H858" s="26">
        <v>28000</v>
      </c>
      <c r="I858" s="50">
        <f t="shared" si="79"/>
        <v>589.49504545454556</v>
      </c>
      <c r="J858" s="50" t="str">
        <f t="shared" si="78"/>
        <v>Thursday</v>
      </c>
      <c r="K858" s="50">
        <f t="shared" si="80"/>
        <v>22400</v>
      </c>
      <c r="L858" s="31">
        <f t="shared" si="81"/>
        <v>26.316743100649358</v>
      </c>
      <c r="M858" s="31">
        <f t="shared" si="82"/>
        <v>714.28571428571433</v>
      </c>
      <c r="N858" s="31">
        <f t="shared" si="83"/>
        <v>36.843440340909098</v>
      </c>
    </row>
    <row r="859" spans="1:14" x14ac:dyDescent="0.35">
      <c r="A859" s="28">
        <v>41102</v>
      </c>
      <c r="B859" s="27">
        <v>0.76111111111111107</v>
      </c>
      <c r="C859">
        <v>18</v>
      </c>
      <c r="D859" s="25">
        <v>20</v>
      </c>
      <c r="E859" s="25" t="s">
        <v>35</v>
      </c>
      <c r="F859" s="26">
        <v>768.18181818181824</v>
      </c>
      <c r="G859" s="26">
        <v>3</v>
      </c>
      <c r="H859" s="26">
        <v>14000</v>
      </c>
      <c r="I859" s="50">
        <f t="shared" si="79"/>
        <v>90.691545454545462</v>
      </c>
      <c r="J859" s="50" t="str">
        <f t="shared" si="78"/>
        <v>Thursday</v>
      </c>
      <c r="K859" s="50">
        <f t="shared" si="80"/>
        <v>11200</v>
      </c>
      <c r="L859" s="31">
        <f t="shared" si="81"/>
        <v>8.0974594155844173</v>
      </c>
      <c r="M859" s="31">
        <f t="shared" si="82"/>
        <v>267.85714285714289</v>
      </c>
      <c r="N859" s="31">
        <f t="shared" si="83"/>
        <v>30.230515151515153</v>
      </c>
    </row>
    <row r="860" spans="1:14" x14ac:dyDescent="0.35">
      <c r="A860" s="28">
        <v>41102</v>
      </c>
      <c r="B860" s="27">
        <v>0.78541666666666676</v>
      </c>
      <c r="C860">
        <v>18</v>
      </c>
      <c r="D860" s="25">
        <v>20</v>
      </c>
      <c r="E860" s="25" t="s">
        <v>49</v>
      </c>
      <c r="F860" s="26">
        <v>768.18181818181824</v>
      </c>
      <c r="G860" s="26">
        <v>2</v>
      </c>
      <c r="H860" s="26">
        <v>14000</v>
      </c>
      <c r="I860" s="50">
        <f t="shared" si="79"/>
        <v>90.691545454545462</v>
      </c>
      <c r="J860" s="50" t="str">
        <f t="shared" si="78"/>
        <v>Thursday</v>
      </c>
      <c r="K860" s="50">
        <f t="shared" si="80"/>
        <v>11200</v>
      </c>
      <c r="L860" s="31">
        <f t="shared" si="81"/>
        <v>8.0974594155844173</v>
      </c>
      <c r="M860" s="31">
        <f t="shared" si="82"/>
        <v>178.57142857142858</v>
      </c>
      <c r="N860" s="31">
        <f t="shared" si="83"/>
        <v>45.345772727272731</v>
      </c>
    </row>
    <row r="861" spans="1:14" x14ac:dyDescent="0.35">
      <c r="A861" s="28">
        <v>41102</v>
      </c>
      <c r="B861" s="27">
        <v>0.78749999999999998</v>
      </c>
      <c r="C861">
        <v>18</v>
      </c>
      <c r="D861" s="25">
        <v>20</v>
      </c>
      <c r="E861" s="25" t="s">
        <v>35</v>
      </c>
      <c r="F861" s="26">
        <v>768.18181818181824</v>
      </c>
      <c r="G861" s="26">
        <v>2</v>
      </c>
      <c r="H861" s="26">
        <v>28000</v>
      </c>
      <c r="I861" s="50">
        <f t="shared" si="79"/>
        <v>90.691545454545462</v>
      </c>
      <c r="J861" s="50" t="str">
        <f t="shared" si="78"/>
        <v>Thursday</v>
      </c>
      <c r="K861" s="50">
        <f t="shared" si="80"/>
        <v>22400</v>
      </c>
      <c r="L861" s="31">
        <f t="shared" si="81"/>
        <v>4.0487297077922086</v>
      </c>
      <c r="M861" s="31">
        <f t="shared" si="82"/>
        <v>89.285714285714292</v>
      </c>
      <c r="N861" s="31">
        <f t="shared" si="83"/>
        <v>45.345772727272731</v>
      </c>
    </row>
    <row r="862" spans="1:14" x14ac:dyDescent="0.35">
      <c r="A862" s="28">
        <v>41102</v>
      </c>
      <c r="B862" s="27">
        <v>0.7895833333333333</v>
      </c>
      <c r="C862">
        <v>18</v>
      </c>
      <c r="D862" s="25">
        <v>20</v>
      </c>
      <c r="E862" s="25" t="s">
        <v>51</v>
      </c>
      <c r="F862" s="26">
        <v>4417.045454545454</v>
      </c>
      <c r="G862" s="26">
        <v>23</v>
      </c>
      <c r="H862" s="26">
        <v>56000</v>
      </c>
      <c r="I862" s="50">
        <f t="shared" si="79"/>
        <v>521.47638636363627</v>
      </c>
      <c r="J862" s="50" t="str">
        <f t="shared" si="78"/>
        <v>Thursday</v>
      </c>
      <c r="K862" s="50">
        <f t="shared" si="80"/>
        <v>44800</v>
      </c>
      <c r="L862" s="31">
        <f t="shared" si="81"/>
        <v>11.640097909902595</v>
      </c>
      <c r="M862" s="31">
        <f t="shared" si="82"/>
        <v>513.39285714285711</v>
      </c>
      <c r="N862" s="31">
        <f t="shared" si="83"/>
        <v>22.672886363636358</v>
      </c>
    </row>
    <row r="863" spans="1:14" x14ac:dyDescent="0.35">
      <c r="A863" s="28">
        <v>41102</v>
      </c>
      <c r="B863" s="27">
        <v>0.80902777777777779</v>
      </c>
      <c r="C863">
        <v>19</v>
      </c>
      <c r="D863" s="25">
        <v>20</v>
      </c>
      <c r="E863" s="25" t="s">
        <v>35</v>
      </c>
      <c r="F863" s="26">
        <v>768.18181818181824</v>
      </c>
      <c r="G863" s="26">
        <v>4</v>
      </c>
      <c r="H863" s="26">
        <v>14000</v>
      </c>
      <c r="I863" s="50">
        <f t="shared" si="79"/>
        <v>90.691545454545462</v>
      </c>
      <c r="J863" s="50" t="str">
        <f t="shared" si="78"/>
        <v>Thursday</v>
      </c>
      <c r="K863" s="50">
        <f t="shared" si="80"/>
        <v>11200</v>
      </c>
      <c r="L863" s="31">
        <f t="shared" si="81"/>
        <v>8.0974594155844173</v>
      </c>
      <c r="M863" s="31">
        <f t="shared" si="82"/>
        <v>357.14285714285717</v>
      </c>
      <c r="N863" s="31">
        <f t="shared" si="83"/>
        <v>22.672886363636366</v>
      </c>
    </row>
    <row r="864" spans="1:14" x14ac:dyDescent="0.35">
      <c r="A864" s="28">
        <v>41102</v>
      </c>
      <c r="B864" s="27">
        <v>0.81111111111111101</v>
      </c>
      <c r="C864">
        <v>19</v>
      </c>
      <c r="D864" s="25">
        <v>20</v>
      </c>
      <c r="E864" s="25" t="s">
        <v>51</v>
      </c>
      <c r="F864" s="26">
        <v>3533.6363636363644</v>
      </c>
      <c r="G864" s="26">
        <v>3</v>
      </c>
      <c r="H864" s="26">
        <v>28000</v>
      </c>
      <c r="I864" s="50">
        <f t="shared" si="79"/>
        <v>417.18110909090916</v>
      </c>
      <c r="J864" s="50" t="str">
        <f t="shared" si="78"/>
        <v>Thursday</v>
      </c>
      <c r="K864" s="50">
        <f t="shared" si="80"/>
        <v>22400</v>
      </c>
      <c r="L864" s="31">
        <f t="shared" si="81"/>
        <v>18.62415665584416</v>
      </c>
      <c r="M864" s="31">
        <f t="shared" si="82"/>
        <v>133.92857142857144</v>
      </c>
      <c r="N864" s="31">
        <f t="shared" si="83"/>
        <v>139.06036969696973</v>
      </c>
    </row>
    <row r="865" spans="1:14" x14ac:dyDescent="0.35">
      <c r="A865" s="28">
        <v>41102</v>
      </c>
      <c r="B865" s="27">
        <v>0.81111111111111101</v>
      </c>
      <c r="C865">
        <v>19</v>
      </c>
      <c r="D865" s="25">
        <v>20</v>
      </c>
      <c r="E865" s="25" t="s">
        <v>49</v>
      </c>
      <c r="F865" s="26">
        <v>1536.3636363636365</v>
      </c>
      <c r="G865" s="26">
        <v>1</v>
      </c>
      <c r="H865" s="26">
        <v>14000</v>
      </c>
      <c r="I865" s="50">
        <f t="shared" si="79"/>
        <v>181.38309090909092</v>
      </c>
      <c r="J865" s="50" t="str">
        <f t="shared" si="78"/>
        <v>Thursday</v>
      </c>
      <c r="K865" s="50">
        <f t="shared" si="80"/>
        <v>11200</v>
      </c>
      <c r="L865" s="31">
        <f t="shared" si="81"/>
        <v>16.194918831168835</v>
      </c>
      <c r="M865" s="31">
        <f t="shared" si="82"/>
        <v>89.285714285714292</v>
      </c>
      <c r="N865" s="31">
        <f t="shared" si="83"/>
        <v>181.38309090909092</v>
      </c>
    </row>
    <row r="866" spans="1:14" x14ac:dyDescent="0.35">
      <c r="A866" s="28">
        <v>41102</v>
      </c>
      <c r="B866" s="27">
        <v>0.84305555555555556</v>
      </c>
      <c r="C866">
        <v>20</v>
      </c>
      <c r="D866" s="25">
        <v>20</v>
      </c>
      <c r="E866" s="25" t="s">
        <v>35</v>
      </c>
      <c r="F866" s="26">
        <v>768.18181818181824</v>
      </c>
      <c r="G866" s="26">
        <v>4</v>
      </c>
      <c r="H866" s="26">
        <v>14000</v>
      </c>
      <c r="I866" s="50">
        <f t="shared" si="79"/>
        <v>90.691545454545462</v>
      </c>
      <c r="J866" s="50" t="str">
        <f t="shared" si="78"/>
        <v>Thursday</v>
      </c>
      <c r="K866" s="50">
        <f t="shared" si="80"/>
        <v>11200</v>
      </c>
      <c r="L866" s="31">
        <f t="shared" si="81"/>
        <v>8.0974594155844173</v>
      </c>
      <c r="M866" s="31">
        <f t="shared" si="82"/>
        <v>357.14285714285717</v>
      </c>
      <c r="N866" s="31">
        <f t="shared" si="83"/>
        <v>22.672886363636366</v>
      </c>
    </row>
    <row r="867" spans="1:14" x14ac:dyDescent="0.35">
      <c r="A867" s="28">
        <v>41102</v>
      </c>
      <c r="B867" s="27">
        <v>0.84583333333333333</v>
      </c>
      <c r="C867">
        <v>20</v>
      </c>
      <c r="D867" s="25">
        <v>20</v>
      </c>
      <c r="E867" s="25" t="s">
        <v>51</v>
      </c>
      <c r="F867" s="26">
        <v>2650.2272727272725</v>
      </c>
      <c r="G867" s="26">
        <v>3</v>
      </c>
      <c r="H867" s="26">
        <v>42000</v>
      </c>
      <c r="I867" s="50">
        <f t="shared" si="79"/>
        <v>312.88583181818177</v>
      </c>
      <c r="J867" s="50" t="str">
        <f t="shared" si="78"/>
        <v>Thursday</v>
      </c>
      <c r="K867" s="50">
        <f t="shared" si="80"/>
        <v>33600</v>
      </c>
      <c r="L867" s="31">
        <f t="shared" si="81"/>
        <v>9.3120783279220767</v>
      </c>
      <c r="M867" s="31">
        <f t="shared" si="82"/>
        <v>89.285714285714292</v>
      </c>
      <c r="N867" s="31">
        <f t="shared" si="83"/>
        <v>104.29527727272726</v>
      </c>
    </row>
    <row r="868" spans="1:14" x14ac:dyDescent="0.35">
      <c r="A868" s="28">
        <v>41102</v>
      </c>
      <c r="B868" s="27">
        <v>0.85277777777777775</v>
      </c>
      <c r="C868">
        <v>20</v>
      </c>
      <c r="D868" s="25">
        <v>20</v>
      </c>
      <c r="E868" s="25" t="s">
        <v>43</v>
      </c>
      <c r="F868" s="26">
        <v>768.18181818181824</v>
      </c>
      <c r="G868" s="26">
        <v>13</v>
      </c>
      <c r="H868" s="26">
        <v>14000</v>
      </c>
      <c r="I868" s="50">
        <f t="shared" si="79"/>
        <v>90.691545454545462</v>
      </c>
      <c r="J868" s="50" t="str">
        <f t="shared" si="78"/>
        <v>Thursday</v>
      </c>
      <c r="K868" s="50">
        <f t="shared" si="80"/>
        <v>11200</v>
      </c>
      <c r="L868" s="31">
        <f t="shared" si="81"/>
        <v>8.0974594155844173</v>
      </c>
      <c r="M868" s="31">
        <f t="shared" si="82"/>
        <v>1160.7142857142858</v>
      </c>
      <c r="N868" s="31">
        <f t="shared" si="83"/>
        <v>6.9762727272727281</v>
      </c>
    </row>
    <row r="869" spans="1:14" x14ac:dyDescent="0.35">
      <c r="A869" s="28">
        <v>41102</v>
      </c>
      <c r="B869" s="27">
        <v>0.8666666666666667</v>
      </c>
      <c r="C869">
        <v>20</v>
      </c>
      <c r="D869" s="25">
        <v>20</v>
      </c>
      <c r="E869" s="25" t="s">
        <v>51</v>
      </c>
      <c r="F869" s="26">
        <v>2650.2272727272725</v>
      </c>
      <c r="G869" s="26">
        <v>17</v>
      </c>
      <c r="H869" s="26">
        <v>56000</v>
      </c>
      <c r="I869" s="50">
        <f t="shared" si="79"/>
        <v>312.88583181818177</v>
      </c>
      <c r="J869" s="50" t="str">
        <f t="shared" si="78"/>
        <v>Thursday</v>
      </c>
      <c r="K869" s="50">
        <f t="shared" si="80"/>
        <v>44800</v>
      </c>
      <c r="L869" s="31">
        <f t="shared" si="81"/>
        <v>6.9840587459415575</v>
      </c>
      <c r="M869" s="31">
        <f t="shared" si="82"/>
        <v>379.46428571428572</v>
      </c>
      <c r="N869" s="31">
        <f t="shared" si="83"/>
        <v>18.405048930481282</v>
      </c>
    </row>
    <row r="870" spans="1:14" x14ac:dyDescent="0.35">
      <c r="A870" s="28">
        <v>41102</v>
      </c>
      <c r="B870" s="27">
        <v>0.87430555555555556</v>
      </c>
      <c r="C870">
        <v>20</v>
      </c>
      <c r="D870" s="25">
        <v>20</v>
      </c>
      <c r="E870" s="25" t="s">
        <v>35</v>
      </c>
      <c r="F870" s="26">
        <v>1536.3636363636365</v>
      </c>
      <c r="G870" s="26">
        <v>12</v>
      </c>
      <c r="H870" s="26">
        <v>42000</v>
      </c>
      <c r="I870" s="50">
        <f t="shared" si="79"/>
        <v>181.38309090909092</v>
      </c>
      <c r="J870" s="50" t="str">
        <f t="shared" si="78"/>
        <v>Thursday</v>
      </c>
      <c r="K870" s="50">
        <f t="shared" si="80"/>
        <v>33600</v>
      </c>
      <c r="L870" s="31">
        <f t="shared" si="81"/>
        <v>5.3983062770562773</v>
      </c>
      <c r="M870" s="31">
        <f t="shared" si="82"/>
        <v>357.14285714285717</v>
      </c>
      <c r="N870" s="31">
        <f t="shared" si="83"/>
        <v>15.115257575757576</v>
      </c>
    </row>
    <row r="871" spans="1:14" x14ac:dyDescent="0.35">
      <c r="A871" s="28">
        <v>41102</v>
      </c>
      <c r="B871" s="27">
        <v>0.8965277777777777</v>
      </c>
      <c r="C871">
        <v>21</v>
      </c>
      <c r="D871" s="25">
        <v>20</v>
      </c>
      <c r="E871" s="25" t="s">
        <v>35</v>
      </c>
      <c r="F871" s="26">
        <v>3072.727272727273</v>
      </c>
      <c r="G871" s="26">
        <v>24</v>
      </c>
      <c r="H871" s="26">
        <v>70000</v>
      </c>
      <c r="I871" s="50">
        <f t="shared" si="79"/>
        <v>362.76618181818185</v>
      </c>
      <c r="J871" s="50" t="str">
        <f t="shared" si="78"/>
        <v>Thursday</v>
      </c>
      <c r="K871" s="50">
        <f t="shared" si="80"/>
        <v>56000</v>
      </c>
      <c r="L871" s="31">
        <f t="shared" si="81"/>
        <v>6.4779675324675328</v>
      </c>
      <c r="M871" s="31">
        <f t="shared" si="82"/>
        <v>428.57142857142856</v>
      </c>
      <c r="N871" s="31">
        <f t="shared" si="83"/>
        <v>15.115257575757576</v>
      </c>
    </row>
    <row r="872" spans="1:14" x14ac:dyDescent="0.35">
      <c r="A872" s="28">
        <v>41102</v>
      </c>
      <c r="B872" s="27">
        <v>0.90416666666666667</v>
      </c>
      <c r="C872">
        <v>21</v>
      </c>
      <c r="D872" s="25">
        <v>20</v>
      </c>
      <c r="E872" s="25" t="s">
        <v>44</v>
      </c>
      <c r="F872" s="26">
        <v>20087.954545454544</v>
      </c>
      <c r="G872" s="26">
        <v>80</v>
      </c>
      <c r="H872" s="26">
        <v>336000</v>
      </c>
      <c r="I872" s="50">
        <f t="shared" si="79"/>
        <v>2371.5839136363634</v>
      </c>
      <c r="J872" s="50" t="str">
        <f t="shared" si="78"/>
        <v>Thursday</v>
      </c>
      <c r="K872" s="50">
        <f t="shared" si="80"/>
        <v>268800</v>
      </c>
      <c r="L872" s="31">
        <f t="shared" si="81"/>
        <v>8.8228568215638514</v>
      </c>
      <c r="M872" s="31">
        <f t="shared" si="82"/>
        <v>297.61904761904765</v>
      </c>
      <c r="N872" s="31">
        <f t="shared" si="83"/>
        <v>29.644798920454541</v>
      </c>
    </row>
    <row r="873" spans="1:14" x14ac:dyDescent="0.35">
      <c r="A873" s="28">
        <v>41102</v>
      </c>
      <c r="B873" s="27">
        <v>0.90555555555555556</v>
      </c>
      <c r="C873">
        <v>21</v>
      </c>
      <c r="D873" s="25">
        <v>20</v>
      </c>
      <c r="E873" s="25" t="s">
        <v>50</v>
      </c>
      <c r="F873" s="26">
        <v>40291.136363636368</v>
      </c>
      <c r="G873" s="26">
        <v>115</v>
      </c>
      <c r="H873" s="26">
        <v>294000</v>
      </c>
      <c r="I873" s="50">
        <f t="shared" si="79"/>
        <v>4756.7715590909092</v>
      </c>
      <c r="J873" s="50" t="str">
        <f t="shared" si="78"/>
        <v>Thursday</v>
      </c>
      <c r="K873" s="50">
        <f t="shared" si="80"/>
        <v>235200</v>
      </c>
      <c r="L873" s="31">
        <f t="shared" si="81"/>
        <v>20.22436887368584</v>
      </c>
      <c r="M873" s="31">
        <f t="shared" si="82"/>
        <v>488.94557823129259</v>
      </c>
      <c r="N873" s="31">
        <f t="shared" si="83"/>
        <v>41.363230948616604</v>
      </c>
    </row>
    <row r="874" spans="1:14" x14ac:dyDescent="0.35">
      <c r="A874" s="28">
        <v>41102</v>
      </c>
      <c r="B874" s="27">
        <v>0.90694444444444444</v>
      </c>
      <c r="C874">
        <v>21</v>
      </c>
      <c r="D874" s="25">
        <v>20</v>
      </c>
      <c r="E874" s="25" t="s">
        <v>48</v>
      </c>
      <c r="F874" s="26">
        <v>26809.545454545456</v>
      </c>
      <c r="G874" s="26">
        <v>144</v>
      </c>
      <c r="H874" s="26">
        <v>238000</v>
      </c>
      <c r="I874" s="50">
        <f t="shared" si="79"/>
        <v>3165.1349363636364</v>
      </c>
      <c r="J874" s="50" t="str">
        <f t="shared" si="78"/>
        <v>Thursday</v>
      </c>
      <c r="K874" s="50">
        <f t="shared" si="80"/>
        <v>190400</v>
      </c>
      <c r="L874" s="31">
        <f t="shared" si="81"/>
        <v>16.623607859052711</v>
      </c>
      <c r="M874" s="31">
        <f t="shared" si="82"/>
        <v>756.30252100840335</v>
      </c>
      <c r="N874" s="31">
        <f t="shared" si="83"/>
        <v>21.980103724747476</v>
      </c>
    </row>
    <row r="875" spans="1:14" x14ac:dyDescent="0.35">
      <c r="A875" s="28">
        <v>41102</v>
      </c>
      <c r="B875" s="27">
        <v>0.90902777777777777</v>
      </c>
      <c r="C875">
        <v>21</v>
      </c>
      <c r="D875" s="25">
        <v>20</v>
      </c>
      <c r="E875" s="25" t="s">
        <v>43</v>
      </c>
      <c r="F875" s="26">
        <v>4609.090909090909</v>
      </c>
      <c r="G875" s="26">
        <v>70</v>
      </c>
      <c r="H875" s="26">
        <v>98000</v>
      </c>
      <c r="I875" s="50">
        <f t="shared" si="79"/>
        <v>544.14927272727266</v>
      </c>
      <c r="J875" s="50" t="str">
        <f t="shared" si="78"/>
        <v>Thursday</v>
      </c>
      <c r="K875" s="50">
        <f t="shared" si="80"/>
        <v>78400</v>
      </c>
      <c r="L875" s="31">
        <f t="shared" si="81"/>
        <v>6.9406794990723553</v>
      </c>
      <c r="M875" s="31">
        <f t="shared" si="82"/>
        <v>892.85714285714278</v>
      </c>
      <c r="N875" s="31">
        <f t="shared" si="83"/>
        <v>7.7735610389610379</v>
      </c>
    </row>
    <row r="876" spans="1:14" x14ac:dyDescent="0.35">
      <c r="A876" s="28">
        <v>41102</v>
      </c>
      <c r="B876" s="27">
        <v>0.91249999999999998</v>
      </c>
      <c r="C876">
        <v>21</v>
      </c>
      <c r="D876" s="25">
        <v>20</v>
      </c>
      <c r="E876" s="25" t="s">
        <v>45</v>
      </c>
      <c r="F876" s="26">
        <v>13443.181818181818</v>
      </c>
      <c r="G876" s="26">
        <v>50</v>
      </c>
      <c r="H876" s="26">
        <v>462000</v>
      </c>
      <c r="I876" s="50">
        <f t="shared" si="79"/>
        <v>1587.1020454545453</v>
      </c>
      <c r="J876" s="50" t="str">
        <f t="shared" si="78"/>
        <v>Thursday</v>
      </c>
      <c r="K876" s="50">
        <f t="shared" si="80"/>
        <v>369600</v>
      </c>
      <c r="L876" s="31">
        <f t="shared" si="81"/>
        <v>4.2941072658402195</v>
      </c>
      <c r="M876" s="31">
        <f t="shared" si="82"/>
        <v>135.28138528138527</v>
      </c>
      <c r="N876" s="31">
        <f t="shared" si="83"/>
        <v>31.742040909090907</v>
      </c>
    </row>
    <row r="877" spans="1:14" x14ac:dyDescent="0.35">
      <c r="A877" s="28">
        <v>41102</v>
      </c>
      <c r="B877" s="27">
        <v>0.91805555555555562</v>
      </c>
      <c r="C877">
        <v>22</v>
      </c>
      <c r="D877" s="25">
        <v>20</v>
      </c>
      <c r="E877" s="25" t="s">
        <v>51</v>
      </c>
      <c r="F877" s="26">
        <v>2650.2272727272725</v>
      </c>
      <c r="G877" s="26">
        <v>22</v>
      </c>
      <c r="H877" s="26">
        <v>14000</v>
      </c>
      <c r="I877" s="50">
        <f t="shared" si="79"/>
        <v>312.88583181818177</v>
      </c>
      <c r="J877" s="50" t="str">
        <f t="shared" si="78"/>
        <v>Thursday</v>
      </c>
      <c r="K877" s="50">
        <f t="shared" si="80"/>
        <v>11200</v>
      </c>
      <c r="L877" s="31">
        <f t="shared" si="81"/>
        <v>27.93623498376623</v>
      </c>
      <c r="M877" s="31">
        <f t="shared" si="82"/>
        <v>1964.2857142857144</v>
      </c>
      <c r="N877" s="31">
        <f t="shared" si="83"/>
        <v>14.222083264462809</v>
      </c>
    </row>
    <row r="878" spans="1:14" x14ac:dyDescent="0.35">
      <c r="A878" s="28">
        <v>41102</v>
      </c>
      <c r="B878" s="27">
        <v>0.92708333333333337</v>
      </c>
      <c r="C878">
        <v>22</v>
      </c>
      <c r="D878" s="25">
        <v>20</v>
      </c>
      <c r="E878" s="25" t="s">
        <v>43</v>
      </c>
      <c r="F878" s="26">
        <v>4609.090909090909</v>
      </c>
      <c r="G878" s="26">
        <v>21</v>
      </c>
      <c r="H878" s="26">
        <v>98000</v>
      </c>
      <c r="I878" s="50">
        <f t="shared" si="79"/>
        <v>544.14927272727266</v>
      </c>
      <c r="J878" s="50" t="str">
        <f t="shared" si="78"/>
        <v>Thursday</v>
      </c>
      <c r="K878" s="50">
        <f t="shared" si="80"/>
        <v>78400</v>
      </c>
      <c r="L878" s="31">
        <f t="shared" si="81"/>
        <v>6.9406794990723553</v>
      </c>
      <c r="M878" s="31">
        <f t="shared" si="82"/>
        <v>267.85714285714289</v>
      </c>
      <c r="N878" s="31">
        <f t="shared" si="83"/>
        <v>25.911870129870127</v>
      </c>
    </row>
    <row r="879" spans="1:14" x14ac:dyDescent="0.35">
      <c r="A879" s="28">
        <v>41102</v>
      </c>
      <c r="B879" s="27">
        <v>0.93680555555555556</v>
      </c>
      <c r="C879">
        <v>22</v>
      </c>
      <c r="D879" s="25">
        <v>20</v>
      </c>
      <c r="E879" s="25" t="s">
        <v>46</v>
      </c>
      <c r="F879" s="26">
        <v>30151.136363636364</v>
      </c>
      <c r="G879" s="26">
        <v>83</v>
      </c>
      <c r="H879" s="26">
        <v>280000</v>
      </c>
      <c r="I879" s="50">
        <f t="shared" si="79"/>
        <v>3559.6431590909092</v>
      </c>
      <c r="J879" s="50" t="str">
        <f t="shared" si="78"/>
        <v>Thursday</v>
      </c>
      <c r="K879" s="50">
        <f t="shared" si="80"/>
        <v>224000</v>
      </c>
      <c r="L879" s="31">
        <f t="shared" si="81"/>
        <v>15.891264103084415</v>
      </c>
      <c r="M879" s="31">
        <f t="shared" si="82"/>
        <v>370.53571428571428</v>
      </c>
      <c r="N879" s="31">
        <f t="shared" si="83"/>
        <v>42.887266976998909</v>
      </c>
    </row>
    <row r="880" spans="1:14" x14ac:dyDescent="0.35">
      <c r="A880" s="28">
        <v>41102</v>
      </c>
      <c r="B880" s="27">
        <v>0.93680555555555556</v>
      </c>
      <c r="C880">
        <v>22</v>
      </c>
      <c r="D880" s="25">
        <v>20</v>
      </c>
      <c r="E880" s="25" t="s">
        <v>43</v>
      </c>
      <c r="F880" s="26">
        <v>4609.090909090909</v>
      </c>
      <c r="G880" s="26">
        <v>13</v>
      </c>
      <c r="H880" s="26">
        <v>84000</v>
      </c>
      <c r="I880" s="50">
        <f t="shared" si="79"/>
        <v>544.14927272727266</v>
      </c>
      <c r="J880" s="50" t="str">
        <f t="shared" si="78"/>
        <v>Thursday</v>
      </c>
      <c r="K880" s="50">
        <f t="shared" si="80"/>
        <v>67200</v>
      </c>
      <c r="L880" s="31">
        <f t="shared" si="81"/>
        <v>8.0974594155844155</v>
      </c>
      <c r="M880" s="31">
        <f t="shared" si="82"/>
        <v>193.45238095238096</v>
      </c>
      <c r="N880" s="31">
        <f t="shared" si="83"/>
        <v>41.85763636363636</v>
      </c>
    </row>
    <row r="881" spans="1:14" x14ac:dyDescent="0.35">
      <c r="A881" s="28">
        <v>41102</v>
      </c>
      <c r="B881" s="27">
        <v>0.94930555555555562</v>
      </c>
      <c r="C881">
        <v>22</v>
      </c>
      <c r="D881" s="25">
        <v>20</v>
      </c>
      <c r="E881" s="25" t="s">
        <v>49</v>
      </c>
      <c r="F881" s="26">
        <v>5377.2727272727279</v>
      </c>
      <c r="G881" s="26">
        <v>8</v>
      </c>
      <c r="H881" s="26">
        <v>70000</v>
      </c>
      <c r="I881" s="50">
        <f t="shared" si="79"/>
        <v>634.84081818181824</v>
      </c>
      <c r="J881" s="50" t="str">
        <f t="shared" si="78"/>
        <v>Thursday</v>
      </c>
      <c r="K881" s="50">
        <f t="shared" si="80"/>
        <v>56000</v>
      </c>
      <c r="L881" s="31">
        <f t="shared" si="81"/>
        <v>11.336443181818183</v>
      </c>
      <c r="M881" s="31">
        <f t="shared" si="82"/>
        <v>142.85714285714286</v>
      </c>
      <c r="N881" s="31">
        <f t="shared" si="83"/>
        <v>79.355102272727279</v>
      </c>
    </row>
    <row r="882" spans="1:14" x14ac:dyDescent="0.35">
      <c r="A882" s="28">
        <v>41102</v>
      </c>
      <c r="B882" s="27">
        <v>0.96875</v>
      </c>
      <c r="C882">
        <v>23</v>
      </c>
      <c r="D882" s="25">
        <v>20</v>
      </c>
      <c r="E882" s="25" t="s">
        <v>51</v>
      </c>
      <c r="F882" s="26">
        <v>883.40909090909111</v>
      </c>
      <c r="G882" s="26">
        <v>8</v>
      </c>
      <c r="H882" s="26">
        <v>14000</v>
      </c>
      <c r="I882" s="50">
        <f t="shared" si="79"/>
        <v>104.29527727272729</v>
      </c>
      <c r="J882" s="50" t="str">
        <f t="shared" si="78"/>
        <v>Thursday</v>
      </c>
      <c r="K882" s="50">
        <f t="shared" si="80"/>
        <v>11200</v>
      </c>
      <c r="L882" s="31">
        <f t="shared" si="81"/>
        <v>9.3120783279220802</v>
      </c>
      <c r="M882" s="31">
        <f t="shared" si="82"/>
        <v>714.28571428571433</v>
      </c>
      <c r="N882" s="31">
        <f t="shared" si="83"/>
        <v>13.036909659090911</v>
      </c>
    </row>
    <row r="883" spans="1:14" x14ac:dyDescent="0.35">
      <c r="A883" s="28">
        <v>41102</v>
      </c>
      <c r="B883" s="27">
        <v>0.97569444444444453</v>
      </c>
      <c r="C883">
        <v>23</v>
      </c>
      <c r="D883" s="25">
        <v>20</v>
      </c>
      <c r="E883" s="25" t="s">
        <v>49</v>
      </c>
      <c r="F883" s="26">
        <v>3840.9090909090905</v>
      </c>
      <c r="G883" s="26">
        <v>12</v>
      </c>
      <c r="H883" s="26">
        <v>42000</v>
      </c>
      <c r="I883" s="50">
        <f t="shared" si="79"/>
        <v>453.4577272727272</v>
      </c>
      <c r="J883" s="50" t="str">
        <f t="shared" si="78"/>
        <v>Thursday</v>
      </c>
      <c r="K883" s="50">
        <f t="shared" si="80"/>
        <v>33600</v>
      </c>
      <c r="L883" s="31">
        <f t="shared" si="81"/>
        <v>13.495765692640692</v>
      </c>
      <c r="M883" s="31">
        <f t="shared" si="82"/>
        <v>357.14285714285717</v>
      </c>
      <c r="N883" s="31">
        <f t="shared" si="83"/>
        <v>37.788143939393933</v>
      </c>
    </row>
    <row r="884" spans="1:14" x14ac:dyDescent="0.35">
      <c r="A884" s="28">
        <v>41102</v>
      </c>
      <c r="B884" s="27">
        <v>0.9784722222222223</v>
      </c>
      <c r="C884">
        <v>23</v>
      </c>
      <c r="D884" s="25">
        <v>20</v>
      </c>
      <c r="E884" s="25" t="s">
        <v>43</v>
      </c>
      <c r="F884" s="26">
        <v>1536.3636363636365</v>
      </c>
      <c r="G884" s="26">
        <v>4</v>
      </c>
      <c r="H884" s="26">
        <v>28000</v>
      </c>
      <c r="I884" s="50">
        <f t="shared" si="79"/>
        <v>181.38309090909092</v>
      </c>
      <c r="J884" s="50" t="str">
        <f t="shared" si="78"/>
        <v>Thursday</v>
      </c>
      <c r="K884" s="50">
        <f t="shared" si="80"/>
        <v>22400</v>
      </c>
      <c r="L884" s="31">
        <f t="shared" si="81"/>
        <v>8.0974594155844173</v>
      </c>
      <c r="M884" s="31">
        <f t="shared" si="82"/>
        <v>178.57142857142858</v>
      </c>
      <c r="N884" s="31">
        <f t="shared" si="83"/>
        <v>45.345772727272731</v>
      </c>
    </row>
    <row r="885" spans="1:14" x14ac:dyDescent="0.35">
      <c r="A885" s="28">
        <v>41103</v>
      </c>
      <c r="B885" s="27">
        <v>5.5555555555555558E-3</v>
      </c>
      <c r="C885">
        <v>0</v>
      </c>
      <c r="D885" s="25">
        <v>20</v>
      </c>
      <c r="E885" s="25" t="s">
        <v>51</v>
      </c>
      <c r="F885" s="26">
        <v>2650.2272727272725</v>
      </c>
      <c r="G885" s="26">
        <v>18</v>
      </c>
      <c r="H885" s="26">
        <v>28000</v>
      </c>
      <c r="I885" s="50">
        <f t="shared" si="79"/>
        <v>312.88583181818177</v>
      </c>
      <c r="J885" s="50" t="str">
        <f t="shared" si="78"/>
        <v>Friday</v>
      </c>
      <c r="K885" s="50">
        <f t="shared" si="80"/>
        <v>22400</v>
      </c>
      <c r="L885" s="31">
        <f t="shared" si="81"/>
        <v>13.968117491883115</v>
      </c>
      <c r="M885" s="31">
        <f t="shared" si="82"/>
        <v>803.57142857142856</v>
      </c>
      <c r="N885" s="31">
        <f t="shared" si="83"/>
        <v>17.382546212121209</v>
      </c>
    </row>
    <row r="886" spans="1:14" x14ac:dyDescent="0.35">
      <c r="A886" s="28">
        <v>41103</v>
      </c>
      <c r="B886" s="27">
        <v>2.4999999999999998E-2</v>
      </c>
      <c r="C886">
        <v>0</v>
      </c>
      <c r="D886" s="25">
        <v>20</v>
      </c>
      <c r="E886" s="25" t="s">
        <v>49</v>
      </c>
      <c r="F886" s="26">
        <v>768.18181818181824</v>
      </c>
      <c r="G886" s="26">
        <v>0</v>
      </c>
      <c r="H886" s="26">
        <v>28000</v>
      </c>
      <c r="I886" s="50">
        <f t="shared" si="79"/>
        <v>90.691545454545462</v>
      </c>
      <c r="J886" s="50" t="str">
        <f t="shared" si="78"/>
        <v>Friday</v>
      </c>
      <c r="K886" s="50">
        <f t="shared" si="80"/>
        <v>22400</v>
      </c>
      <c r="L886" s="31">
        <f t="shared" si="81"/>
        <v>4.0487297077922086</v>
      </c>
      <c r="M886" s="31">
        <f t="shared" si="82"/>
        <v>0</v>
      </c>
      <c r="N886" s="31" t="e">
        <f t="shared" si="83"/>
        <v>#DIV/0!</v>
      </c>
    </row>
    <row r="887" spans="1:14" x14ac:dyDescent="0.35">
      <c r="A887" s="28">
        <v>41103</v>
      </c>
      <c r="B887" s="27">
        <v>2.7083333333333334E-2</v>
      </c>
      <c r="C887">
        <v>0</v>
      </c>
      <c r="D887" s="25">
        <v>20</v>
      </c>
      <c r="E887" s="25" t="s">
        <v>51</v>
      </c>
      <c r="F887" s="26">
        <v>3533.6363636363644</v>
      </c>
      <c r="G887" s="26">
        <v>11</v>
      </c>
      <c r="H887" s="26">
        <v>42000</v>
      </c>
      <c r="I887" s="50">
        <f t="shared" si="79"/>
        <v>417.18110909090916</v>
      </c>
      <c r="J887" s="50" t="str">
        <f t="shared" si="78"/>
        <v>Friday</v>
      </c>
      <c r="K887" s="50">
        <f t="shared" si="80"/>
        <v>33600</v>
      </c>
      <c r="L887" s="31">
        <f t="shared" si="81"/>
        <v>12.416104437229439</v>
      </c>
      <c r="M887" s="31">
        <f t="shared" si="82"/>
        <v>327.38095238095235</v>
      </c>
      <c r="N887" s="31">
        <f t="shared" si="83"/>
        <v>37.925555371900835</v>
      </c>
    </row>
    <row r="888" spans="1:14" x14ac:dyDescent="0.35">
      <c r="A888" s="28">
        <v>41103</v>
      </c>
      <c r="B888" s="27">
        <v>4.5833333333333337E-2</v>
      </c>
      <c r="C888">
        <v>1</v>
      </c>
      <c r="D888" s="25">
        <v>20</v>
      </c>
      <c r="E888" s="25" t="s">
        <v>51</v>
      </c>
      <c r="F888" s="26">
        <v>2650.2272727272725</v>
      </c>
      <c r="G888" s="26">
        <v>17</v>
      </c>
      <c r="H888" s="26">
        <v>42000</v>
      </c>
      <c r="I888" s="50">
        <f t="shared" si="79"/>
        <v>312.88583181818177</v>
      </c>
      <c r="J888" s="50" t="str">
        <f t="shared" si="78"/>
        <v>Friday</v>
      </c>
      <c r="K888" s="50">
        <f t="shared" si="80"/>
        <v>33600</v>
      </c>
      <c r="L888" s="31">
        <f t="shared" si="81"/>
        <v>9.3120783279220767</v>
      </c>
      <c r="M888" s="31">
        <f t="shared" si="82"/>
        <v>505.95238095238091</v>
      </c>
      <c r="N888" s="31">
        <f t="shared" si="83"/>
        <v>18.405048930481282</v>
      </c>
    </row>
    <row r="889" spans="1:14" x14ac:dyDescent="0.35">
      <c r="A889" s="28">
        <v>41103</v>
      </c>
      <c r="B889" s="27">
        <v>6.1111111111111116E-2</v>
      </c>
      <c r="C889">
        <v>1</v>
      </c>
      <c r="D889" s="25">
        <v>20</v>
      </c>
      <c r="E889" s="25" t="s">
        <v>43</v>
      </c>
      <c r="F889" s="26">
        <v>768.18181818181824</v>
      </c>
      <c r="G889" s="26">
        <v>5</v>
      </c>
      <c r="H889" s="26">
        <v>14000</v>
      </c>
      <c r="I889" s="50">
        <f t="shared" si="79"/>
        <v>90.691545454545462</v>
      </c>
      <c r="J889" s="50" t="str">
        <f t="shared" si="78"/>
        <v>Friday</v>
      </c>
      <c r="K889" s="50">
        <f t="shared" si="80"/>
        <v>11200</v>
      </c>
      <c r="L889" s="31">
        <f t="shared" si="81"/>
        <v>8.0974594155844173</v>
      </c>
      <c r="M889" s="31">
        <f t="shared" si="82"/>
        <v>446.42857142857139</v>
      </c>
      <c r="N889" s="31">
        <f t="shared" si="83"/>
        <v>18.138309090909093</v>
      </c>
    </row>
    <row r="890" spans="1:14" x14ac:dyDescent="0.35">
      <c r="A890" s="28">
        <v>41103</v>
      </c>
      <c r="B890" s="27">
        <v>6.3194444444444442E-2</v>
      </c>
      <c r="C890">
        <v>1</v>
      </c>
      <c r="D890" s="25">
        <v>20</v>
      </c>
      <c r="E890" s="25" t="s">
        <v>51</v>
      </c>
      <c r="F890" s="26">
        <v>3533.6363636363644</v>
      </c>
      <c r="G890" s="26">
        <v>5</v>
      </c>
      <c r="H890" s="26">
        <v>42000</v>
      </c>
      <c r="I890" s="50">
        <f t="shared" si="79"/>
        <v>417.18110909090916</v>
      </c>
      <c r="J890" s="50" t="str">
        <f t="shared" si="78"/>
        <v>Friday</v>
      </c>
      <c r="K890" s="50">
        <f t="shared" si="80"/>
        <v>33600</v>
      </c>
      <c r="L890" s="31">
        <f t="shared" si="81"/>
        <v>12.416104437229439</v>
      </c>
      <c r="M890" s="31">
        <f t="shared" si="82"/>
        <v>148.80952380952382</v>
      </c>
      <c r="N890" s="31">
        <f t="shared" si="83"/>
        <v>83.436221818181835</v>
      </c>
    </row>
    <row r="891" spans="1:14" x14ac:dyDescent="0.35">
      <c r="A891" s="28">
        <v>41104</v>
      </c>
      <c r="B891" s="27">
        <v>0.34791666666666665</v>
      </c>
      <c r="C891">
        <v>8</v>
      </c>
      <c r="D891" s="25">
        <v>20</v>
      </c>
      <c r="E891" s="25" t="s">
        <v>38</v>
      </c>
      <c r="F891" s="26">
        <v>768.18181818181824</v>
      </c>
      <c r="G891" s="26">
        <v>6</v>
      </c>
      <c r="H891" s="26">
        <v>14000</v>
      </c>
      <c r="I891" s="50">
        <f t="shared" si="79"/>
        <v>90.691545454545462</v>
      </c>
      <c r="J891" s="50" t="str">
        <f t="shared" si="78"/>
        <v>Saturday</v>
      </c>
      <c r="K891" s="50">
        <f t="shared" si="80"/>
        <v>11200</v>
      </c>
      <c r="L891" s="31">
        <f t="shared" si="81"/>
        <v>8.0974594155844173</v>
      </c>
      <c r="M891" s="31">
        <f t="shared" si="82"/>
        <v>535.71428571428578</v>
      </c>
      <c r="N891" s="31">
        <f t="shared" si="83"/>
        <v>15.115257575757576</v>
      </c>
    </row>
    <row r="892" spans="1:14" x14ac:dyDescent="0.35">
      <c r="A892" s="28">
        <v>41104</v>
      </c>
      <c r="B892" s="27">
        <v>0.36180555555555555</v>
      </c>
      <c r="C892">
        <v>8</v>
      </c>
      <c r="D892" s="25">
        <v>20</v>
      </c>
      <c r="E892" s="25" t="s">
        <v>38</v>
      </c>
      <c r="F892" s="26">
        <v>768.18181818181824</v>
      </c>
      <c r="G892" s="26">
        <v>2</v>
      </c>
      <c r="H892" s="26">
        <v>14000</v>
      </c>
      <c r="I892" s="50">
        <f t="shared" si="79"/>
        <v>90.691545454545462</v>
      </c>
      <c r="J892" s="50" t="str">
        <f t="shared" si="78"/>
        <v>Saturday</v>
      </c>
      <c r="K892" s="50">
        <f t="shared" si="80"/>
        <v>11200</v>
      </c>
      <c r="L892" s="31">
        <f t="shared" si="81"/>
        <v>8.0974594155844173</v>
      </c>
      <c r="M892" s="31">
        <f t="shared" si="82"/>
        <v>178.57142857142858</v>
      </c>
      <c r="N892" s="31">
        <f t="shared" si="83"/>
        <v>45.345772727272731</v>
      </c>
    </row>
    <row r="893" spans="1:14" x14ac:dyDescent="0.35">
      <c r="A893" s="28">
        <v>41104</v>
      </c>
      <c r="B893" s="27">
        <v>0.37777777777777777</v>
      </c>
      <c r="C893">
        <v>9</v>
      </c>
      <c r="D893" s="25">
        <v>20</v>
      </c>
      <c r="E893" s="25" t="s">
        <v>38</v>
      </c>
      <c r="F893" s="26">
        <v>768.18181818181824</v>
      </c>
      <c r="G893" s="26">
        <v>11</v>
      </c>
      <c r="H893" s="26">
        <v>14000</v>
      </c>
      <c r="I893" s="50">
        <f t="shared" si="79"/>
        <v>90.691545454545462</v>
      </c>
      <c r="J893" s="50" t="str">
        <f t="shared" si="78"/>
        <v>Saturday</v>
      </c>
      <c r="K893" s="50">
        <f t="shared" si="80"/>
        <v>11200</v>
      </c>
      <c r="L893" s="31">
        <f t="shared" si="81"/>
        <v>8.0974594155844173</v>
      </c>
      <c r="M893" s="31">
        <f t="shared" si="82"/>
        <v>982.14285714285722</v>
      </c>
      <c r="N893" s="31">
        <f t="shared" si="83"/>
        <v>8.2446859504132242</v>
      </c>
    </row>
    <row r="894" spans="1:14" x14ac:dyDescent="0.35">
      <c r="A894" s="28">
        <v>41104</v>
      </c>
      <c r="B894" s="27">
        <v>0.38611111111111113</v>
      </c>
      <c r="C894">
        <v>9</v>
      </c>
      <c r="D894" s="25">
        <v>20</v>
      </c>
      <c r="E894" s="25" t="s">
        <v>46</v>
      </c>
      <c r="F894" s="26">
        <v>4993.1818181818189</v>
      </c>
      <c r="G894" s="26">
        <v>7</v>
      </c>
      <c r="H894" s="26">
        <v>42000</v>
      </c>
      <c r="I894" s="50">
        <f t="shared" si="79"/>
        <v>589.49504545454556</v>
      </c>
      <c r="J894" s="50" t="str">
        <f t="shared" si="78"/>
        <v>Saturday</v>
      </c>
      <c r="K894" s="50">
        <f t="shared" si="80"/>
        <v>33600</v>
      </c>
      <c r="L894" s="31">
        <f t="shared" si="81"/>
        <v>17.544495400432901</v>
      </c>
      <c r="M894" s="31">
        <f t="shared" si="82"/>
        <v>208.33333333333334</v>
      </c>
      <c r="N894" s="31">
        <f t="shared" si="83"/>
        <v>84.213577922077931</v>
      </c>
    </row>
    <row r="895" spans="1:14" x14ac:dyDescent="0.35">
      <c r="A895" s="28">
        <v>41104</v>
      </c>
      <c r="B895" s="27">
        <v>0.3923611111111111</v>
      </c>
      <c r="C895">
        <v>9</v>
      </c>
      <c r="D895" s="25">
        <v>20</v>
      </c>
      <c r="E895" s="25" t="s">
        <v>38</v>
      </c>
      <c r="F895" s="26">
        <v>3840.9090909090905</v>
      </c>
      <c r="G895" s="26">
        <v>12</v>
      </c>
      <c r="H895" s="26">
        <v>56000</v>
      </c>
      <c r="I895" s="50">
        <f t="shared" si="79"/>
        <v>453.4577272727272</v>
      </c>
      <c r="J895" s="50" t="str">
        <f t="shared" si="78"/>
        <v>Saturday</v>
      </c>
      <c r="K895" s="50">
        <f t="shared" si="80"/>
        <v>44800</v>
      </c>
      <c r="L895" s="31">
        <f t="shared" si="81"/>
        <v>10.121824269480518</v>
      </c>
      <c r="M895" s="31">
        <f t="shared" si="82"/>
        <v>267.85714285714289</v>
      </c>
      <c r="N895" s="31">
        <f t="shared" si="83"/>
        <v>37.788143939393933</v>
      </c>
    </row>
    <row r="896" spans="1:14" x14ac:dyDescent="0.35">
      <c r="A896" s="28">
        <v>41104</v>
      </c>
      <c r="B896" s="27">
        <v>0.40416666666666662</v>
      </c>
      <c r="C896">
        <v>9</v>
      </c>
      <c r="D896" s="25">
        <v>20</v>
      </c>
      <c r="E896" s="25" t="s">
        <v>38</v>
      </c>
      <c r="F896" s="26">
        <v>768.18181818181824</v>
      </c>
      <c r="G896" s="26">
        <v>3</v>
      </c>
      <c r="H896" s="26">
        <v>28000</v>
      </c>
      <c r="I896" s="50">
        <f t="shared" si="79"/>
        <v>90.691545454545462</v>
      </c>
      <c r="J896" s="50" t="str">
        <f t="shared" si="78"/>
        <v>Saturday</v>
      </c>
      <c r="K896" s="50">
        <f t="shared" si="80"/>
        <v>22400</v>
      </c>
      <c r="L896" s="31">
        <f t="shared" si="81"/>
        <v>4.0487297077922086</v>
      </c>
      <c r="M896" s="31">
        <f t="shared" si="82"/>
        <v>133.92857142857144</v>
      </c>
      <c r="N896" s="31">
        <f t="shared" si="83"/>
        <v>30.230515151515153</v>
      </c>
    </row>
    <row r="897" spans="1:14" x14ac:dyDescent="0.35">
      <c r="A897" s="28">
        <v>41104</v>
      </c>
      <c r="B897" s="27">
        <v>0.40763888888888888</v>
      </c>
      <c r="C897">
        <v>9</v>
      </c>
      <c r="D897" s="25">
        <v>20</v>
      </c>
      <c r="E897" s="25" t="s">
        <v>46</v>
      </c>
      <c r="F897" s="26">
        <v>4993.1818181818189</v>
      </c>
      <c r="G897" s="26">
        <v>1</v>
      </c>
      <c r="H897" s="26">
        <v>14000</v>
      </c>
      <c r="I897" s="50">
        <f t="shared" si="79"/>
        <v>589.49504545454556</v>
      </c>
      <c r="J897" s="50" t="str">
        <f t="shared" si="78"/>
        <v>Saturday</v>
      </c>
      <c r="K897" s="50">
        <f t="shared" si="80"/>
        <v>11200</v>
      </c>
      <c r="L897" s="31">
        <f t="shared" si="81"/>
        <v>52.633486201298716</v>
      </c>
      <c r="M897" s="31">
        <f t="shared" si="82"/>
        <v>89.285714285714292</v>
      </c>
      <c r="N897" s="31">
        <f t="shared" si="83"/>
        <v>589.49504545454556</v>
      </c>
    </row>
    <row r="898" spans="1:14" x14ac:dyDescent="0.35">
      <c r="A898" s="28">
        <v>41104</v>
      </c>
      <c r="B898" s="27">
        <v>0.42291666666666666</v>
      </c>
      <c r="C898">
        <v>10</v>
      </c>
      <c r="D898" s="25">
        <v>20</v>
      </c>
      <c r="E898" s="25" t="s">
        <v>34</v>
      </c>
      <c r="F898" s="26">
        <v>4109.7727272727279</v>
      </c>
      <c r="G898" s="26">
        <v>17</v>
      </c>
      <c r="H898" s="26">
        <v>84000</v>
      </c>
      <c r="I898" s="50">
        <f t="shared" si="79"/>
        <v>485.19976818181823</v>
      </c>
      <c r="J898" s="50" t="str">
        <f t="shared" ref="J898:J961" si="84">TEXT(A898, "dddd")</f>
        <v>Saturday</v>
      </c>
      <c r="K898" s="50">
        <f t="shared" si="80"/>
        <v>67200</v>
      </c>
      <c r="L898" s="31">
        <f t="shared" si="81"/>
        <v>7.2202346455627717</v>
      </c>
      <c r="M898" s="31">
        <f t="shared" si="82"/>
        <v>252.97619047619045</v>
      </c>
      <c r="N898" s="31">
        <f t="shared" si="83"/>
        <v>28.5411628342246</v>
      </c>
    </row>
    <row r="899" spans="1:14" x14ac:dyDescent="0.35">
      <c r="A899" s="28">
        <v>41104</v>
      </c>
      <c r="B899" s="27">
        <v>0.45208333333333334</v>
      </c>
      <c r="C899">
        <v>10</v>
      </c>
      <c r="D899" s="25">
        <v>20</v>
      </c>
      <c r="E899" s="25" t="s">
        <v>43</v>
      </c>
      <c r="F899" s="26">
        <v>768.18181818181824</v>
      </c>
      <c r="G899" s="26">
        <v>4</v>
      </c>
      <c r="H899" s="26">
        <v>70000</v>
      </c>
      <c r="I899" s="50">
        <f t="shared" ref="I899:I962" si="85">F899 * 0.11806</f>
        <v>90.691545454545462</v>
      </c>
      <c r="J899" s="50" t="str">
        <f t="shared" si="84"/>
        <v>Saturday</v>
      </c>
      <c r="K899" s="50">
        <f t="shared" ref="K899:K962" si="86">IF(D899=20, H899*0.8, H899)</f>
        <v>56000</v>
      </c>
      <c r="L899" s="31">
        <f t="shared" ref="L899:L962" si="87">(I899/K899) * 1000</f>
        <v>1.6194918831168832</v>
      </c>
      <c r="M899" s="31">
        <f t="shared" ref="M899:M962" si="88">(G899/K899)*1000000</f>
        <v>71.428571428571431</v>
      </c>
      <c r="N899" s="31">
        <f t="shared" ref="N899:N962" si="89" xml:space="preserve"> I899 / G899</f>
        <v>22.672886363636366</v>
      </c>
    </row>
    <row r="900" spans="1:14" x14ac:dyDescent="0.35">
      <c r="A900" s="28">
        <v>41104</v>
      </c>
      <c r="B900" s="27">
        <v>0.46319444444444446</v>
      </c>
      <c r="C900">
        <v>11</v>
      </c>
      <c r="D900" s="25">
        <v>20</v>
      </c>
      <c r="E900" s="25" t="s">
        <v>41</v>
      </c>
      <c r="F900" s="26">
        <v>4340.2272727272721</v>
      </c>
      <c r="G900" s="26">
        <v>10</v>
      </c>
      <c r="H900" s="26">
        <v>42000</v>
      </c>
      <c r="I900" s="50">
        <f t="shared" si="85"/>
        <v>512.40723181818169</v>
      </c>
      <c r="J900" s="50" t="str">
        <f t="shared" si="84"/>
        <v>Saturday</v>
      </c>
      <c r="K900" s="50">
        <f t="shared" si="86"/>
        <v>33600</v>
      </c>
      <c r="L900" s="31">
        <f t="shared" si="87"/>
        <v>15.250215232683979</v>
      </c>
      <c r="M900" s="31">
        <f t="shared" si="88"/>
        <v>297.61904761904765</v>
      </c>
      <c r="N900" s="31">
        <f t="shared" si="89"/>
        <v>51.240723181818169</v>
      </c>
    </row>
    <row r="901" spans="1:14" x14ac:dyDescent="0.35">
      <c r="A901" s="28">
        <v>41104</v>
      </c>
      <c r="B901" s="27">
        <v>0.4861111111111111</v>
      </c>
      <c r="C901">
        <v>11</v>
      </c>
      <c r="D901" s="25">
        <v>20</v>
      </c>
      <c r="E901" s="25" t="s">
        <v>34</v>
      </c>
      <c r="F901" s="26">
        <v>1651.590909090909</v>
      </c>
      <c r="G901" s="26">
        <v>12</v>
      </c>
      <c r="H901" s="26">
        <v>56000</v>
      </c>
      <c r="I901" s="50">
        <f t="shared" si="85"/>
        <v>194.98682272727271</v>
      </c>
      <c r="J901" s="50" t="str">
        <f t="shared" si="84"/>
        <v>Saturday</v>
      </c>
      <c r="K901" s="50">
        <f t="shared" si="86"/>
        <v>44800</v>
      </c>
      <c r="L901" s="31">
        <f t="shared" si="87"/>
        <v>4.3523844358766226</v>
      </c>
      <c r="M901" s="31">
        <f t="shared" si="88"/>
        <v>267.85714285714289</v>
      </c>
      <c r="N901" s="31">
        <f t="shared" si="89"/>
        <v>16.248901893939394</v>
      </c>
    </row>
    <row r="902" spans="1:14" x14ac:dyDescent="0.35">
      <c r="A902" s="28">
        <v>41104</v>
      </c>
      <c r="B902" s="27">
        <v>0.4909722222222222</v>
      </c>
      <c r="C902">
        <v>11</v>
      </c>
      <c r="D902" s="25">
        <v>20</v>
      </c>
      <c r="E902" s="25" t="s">
        <v>41</v>
      </c>
      <c r="F902" s="26">
        <v>6068.636363636364</v>
      </c>
      <c r="G902" s="26">
        <v>20</v>
      </c>
      <c r="H902" s="26">
        <v>98000</v>
      </c>
      <c r="I902" s="50">
        <f t="shared" si="85"/>
        <v>716.46320909090912</v>
      </c>
      <c r="J902" s="50" t="str">
        <f t="shared" si="84"/>
        <v>Saturday</v>
      </c>
      <c r="K902" s="50">
        <f t="shared" si="86"/>
        <v>78400</v>
      </c>
      <c r="L902" s="31">
        <f t="shared" si="87"/>
        <v>9.1385613404452695</v>
      </c>
      <c r="M902" s="31">
        <f t="shared" si="88"/>
        <v>255.10204081632656</v>
      </c>
      <c r="N902" s="31">
        <f t="shared" si="89"/>
        <v>35.823160454545459</v>
      </c>
    </row>
    <row r="903" spans="1:14" x14ac:dyDescent="0.35">
      <c r="A903" s="28">
        <v>41104</v>
      </c>
      <c r="B903" s="27">
        <v>0.50902777777777775</v>
      </c>
      <c r="C903">
        <v>12</v>
      </c>
      <c r="D903" s="25">
        <v>20</v>
      </c>
      <c r="E903" s="25" t="s">
        <v>43</v>
      </c>
      <c r="F903" s="26">
        <v>768.18181818181824</v>
      </c>
      <c r="G903" s="26">
        <v>12</v>
      </c>
      <c r="H903" s="26">
        <v>42000</v>
      </c>
      <c r="I903" s="50">
        <f t="shared" si="85"/>
        <v>90.691545454545462</v>
      </c>
      <c r="J903" s="50" t="str">
        <f t="shared" si="84"/>
        <v>Saturday</v>
      </c>
      <c r="K903" s="50">
        <f t="shared" si="86"/>
        <v>33600</v>
      </c>
      <c r="L903" s="31">
        <f t="shared" si="87"/>
        <v>2.6991531385281387</v>
      </c>
      <c r="M903" s="31">
        <f t="shared" si="88"/>
        <v>357.14285714285717</v>
      </c>
      <c r="N903" s="31">
        <f t="shared" si="89"/>
        <v>7.5576287878787882</v>
      </c>
    </row>
    <row r="904" spans="1:14" x14ac:dyDescent="0.35">
      <c r="A904" s="28">
        <v>41104</v>
      </c>
      <c r="B904" s="27">
        <v>0.51041666666666663</v>
      </c>
      <c r="C904">
        <v>12</v>
      </c>
      <c r="D904" s="25">
        <v>20</v>
      </c>
      <c r="E904" s="25" t="s">
        <v>34</v>
      </c>
      <c r="F904" s="26">
        <v>3264.7727272727275</v>
      </c>
      <c r="G904" s="26">
        <v>27</v>
      </c>
      <c r="H904" s="26">
        <v>98000</v>
      </c>
      <c r="I904" s="50">
        <f t="shared" si="85"/>
        <v>385.43906818181819</v>
      </c>
      <c r="J904" s="50" t="str">
        <f t="shared" si="84"/>
        <v>Saturday</v>
      </c>
      <c r="K904" s="50">
        <f t="shared" si="86"/>
        <v>78400</v>
      </c>
      <c r="L904" s="31">
        <f t="shared" si="87"/>
        <v>4.9163146451762527</v>
      </c>
      <c r="M904" s="31">
        <f t="shared" si="88"/>
        <v>344.38775510204084</v>
      </c>
      <c r="N904" s="31">
        <f t="shared" si="89"/>
        <v>14.275521043771043</v>
      </c>
    </row>
    <row r="905" spans="1:14" x14ac:dyDescent="0.35">
      <c r="A905" s="28">
        <v>41104</v>
      </c>
      <c r="B905" s="27">
        <v>0.52083333333333337</v>
      </c>
      <c r="C905">
        <v>12</v>
      </c>
      <c r="D905" s="25">
        <v>20</v>
      </c>
      <c r="E905" s="25" t="s">
        <v>36</v>
      </c>
      <c r="F905" s="26">
        <v>2304.5454545454545</v>
      </c>
      <c r="G905" s="26">
        <v>6</v>
      </c>
      <c r="H905" s="26">
        <v>28000</v>
      </c>
      <c r="I905" s="50">
        <f t="shared" si="85"/>
        <v>272.07463636363633</v>
      </c>
      <c r="J905" s="50" t="str">
        <f t="shared" si="84"/>
        <v>Saturday</v>
      </c>
      <c r="K905" s="50">
        <f t="shared" si="86"/>
        <v>22400</v>
      </c>
      <c r="L905" s="31">
        <f t="shared" si="87"/>
        <v>12.146189123376621</v>
      </c>
      <c r="M905" s="31">
        <f t="shared" si="88"/>
        <v>267.85714285714289</v>
      </c>
      <c r="N905" s="31">
        <f t="shared" si="89"/>
        <v>45.345772727272724</v>
      </c>
    </row>
    <row r="906" spans="1:14" x14ac:dyDescent="0.35">
      <c r="A906" s="28">
        <v>41104</v>
      </c>
      <c r="B906" s="27">
        <v>0.5229166666666667</v>
      </c>
      <c r="C906">
        <v>12</v>
      </c>
      <c r="D906" s="25">
        <v>20</v>
      </c>
      <c r="E906" s="25" t="s">
        <v>34</v>
      </c>
      <c r="F906" s="26">
        <v>2458.181818181818</v>
      </c>
      <c r="G906" s="26">
        <v>21</v>
      </c>
      <c r="H906" s="26">
        <v>56000</v>
      </c>
      <c r="I906" s="50">
        <f t="shared" si="85"/>
        <v>290.21294545454543</v>
      </c>
      <c r="J906" s="50" t="str">
        <f t="shared" si="84"/>
        <v>Saturday</v>
      </c>
      <c r="K906" s="50">
        <f t="shared" si="86"/>
        <v>44800</v>
      </c>
      <c r="L906" s="31">
        <f t="shared" si="87"/>
        <v>6.4779675324675319</v>
      </c>
      <c r="M906" s="31">
        <f t="shared" si="88"/>
        <v>468.75</v>
      </c>
      <c r="N906" s="31">
        <f t="shared" si="89"/>
        <v>13.819664069264068</v>
      </c>
    </row>
    <row r="907" spans="1:14" x14ac:dyDescent="0.35">
      <c r="A907" s="28">
        <v>41104</v>
      </c>
      <c r="B907" s="27">
        <v>0.53680555555555554</v>
      </c>
      <c r="C907">
        <v>12</v>
      </c>
      <c r="D907" s="25">
        <v>20</v>
      </c>
      <c r="E907" s="25" t="s">
        <v>38</v>
      </c>
      <c r="F907" s="26">
        <v>768.18181818181824</v>
      </c>
      <c r="G907" s="26">
        <v>10</v>
      </c>
      <c r="H907" s="26">
        <v>42000</v>
      </c>
      <c r="I907" s="50">
        <f t="shared" si="85"/>
        <v>90.691545454545462</v>
      </c>
      <c r="J907" s="50" t="str">
        <f t="shared" si="84"/>
        <v>Saturday</v>
      </c>
      <c r="K907" s="50">
        <f t="shared" si="86"/>
        <v>33600</v>
      </c>
      <c r="L907" s="31">
        <f t="shared" si="87"/>
        <v>2.6991531385281387</v>
      </c>
      <c r="M907" s="31">
        <f t="shared" si="88"/>
        <v>297.61904761904765</v>
      </c>
      <c r="N907" s="31">
        <f t="shared" si="89"/>
        <v>9.0691545454545466</v>
      </c>
    </row>
    <row r="908" spans="1:14" x14ac:dyDescent="0.35">
      <c r="A908" s="28">
        <v>41104</v>
      </c>
      <c r="B908" s="27">
        <v>0.54027777777777775</v>
      </c>
      <c r="C908">
        <v>12</v>
      </c>
      <c r="D908" s="25">
        <v>20</v>
      </c>
      <c r="E908" s="25" t="s">
        <v>45</v>
      </c>
      <c r="F908" s="26">
        <v>5185.2272727272721</v>
      </c>
      <c r="G908" s="26">
        <v>4</v>
      </c>
      <c r="H908" s="26">
        <v>84000</v>
      </c>
      <c r="I908" s="50">
        <f t="shared" si="85"/>
        <v>612.16793181818173</v>
      </c>
      <c r="J908" s="50" t="str">
        <f t="shared" si="84"/>
        <v>Saturday</v>
      </c>
      <c r="K908" s="50">
        <f t="shared" si="86"/>
        <v>67200</v>
      </c>
      <c r="L908" s="31">
        <f t="shared" si="87"/>
        <v>9.109641842532465</v>
      </c>
      <c r="M908" s="31">
        <f t="shared" si="88"/>
        <v>59.523809523809526</v>
      </c>
      <c r="N908" s="31">
        <f t="shared" si="89"/>
        <v>153.04198295454543</v>
      </c>
    </row>
    <row r="909" spans="1:14" x14ac:dyDescent="0.35">
      <c r="A909" s="28">
        <v>41104</v>
      </c>
      <c r="B909" s="27">
        <v>0.54652777777777783</v>
      </c>
      <c r="C909">
        <v>13</v>
      </c>
      <c r="D909" s="25">
        <v>20</v>
      </c>
      <c r="E909" s="25" t="s">
        <v>45</v>
      </c>
      <c r="F909" s="26">
        <v>5185.2272727272721</v>
      </c>
      <c r="G909" s="26">
        <v>13</v>
      </c>
      <c r="H909" s="26">
        <v>70000</v>
      </c>
      <c r="I909" s="50">
        <f t="shared" si="85"/>
        <v>612.16793181818173</v>
      </c>
      <c r="J909" s="50" t="str">
        <f t="shared" si="84"/>
        <v>Saturday</v>
      </c>
      <c r="K909" s="50">
        <f t="shared" si="86"/>
        <v>56000</v>
      </c>
      <c r="L909" s="31">
        <f t="shared" si="87"/>
        <v>10.931570211038959</v>
      </c>
      <c r="M909" s="31">
        <f t="shared" si="88"/>
        <v>232.14285714285714</v>
      </c>
      <c r="N909" s="31">
        <f t="shared" si="89"/>
        <v>47.089840909090903</v>
      </c>
    </row>
    <row r="910" spans="1:14" x14ac:dyDescent="0.35">
      <c r="A910" s="28">
        <v>41104</v>
      </c>
      <c r="B910" s="27">
        <v>0.54861111111111105</v>
      </c>
      <c r="C910">
        <v>13</v>
      </c>
      <c r="D910" s="25">
        <v>20</v>
      </c>
      <c r="E910" s="25" t="s">
        <v>43</v>
      </c>
      <c r="F910" s="26">
        <v>2304.5454545454545</v>
      </c>
      <c r="G910" s="26">
        <v>51</v>
      </c>
      <c r="H910" s="26">
        <v>70000</v>
      </c>
      <c r="I910" s="50">
        <f t="shared" si="85"/>
        <v>272.07463636363633</v>
      </c>
      <c r="J910" s="50" t="str">
        <f t="shared" si="84"/>
        <v>Saturday</v>
      </c>
      <c r="K910" s="50">
        <f t="shared" si="86"/>
        <v>56000</v>
      </c>
      <c r="L910" s="31">
        <f t="shared" si="87"/>
        <v>4.8584756493506491</v>
      </c>
      <c r="M910" s="31">
        <f t="shared" si="88"/>
        <v>910.71428571428578</v>
      </c>
      <c r="N910" s="31">
        <f t="shared" si="89"/>
        <v>5.3347967914438499</v>
      </c>
    </row>
    <row r="911" spans="1:14" x14ac:dyDescent="0.35">
      <c r="A911" s="28">
        <v>41104</v>
      </c>
      <c r="B911" s="27">
        <v>0.56874999999999998</v>
      </c>
      <c r="C911">
        <v>13</v>
      </c>
      <c r="D911" s="25">
        <v>20</v>
      </c>
      <c r="E911" s="25" t="s">
        <v>41</v>
      </c>
      <c r="F911" s="26">
        <v>10408.863636363638</v>
      </c>
      <c r="G911" s="26">
        <v>38</v>
      </c>
      <c r="H911" s="26">
        <v>112000</v>
      </c>
      <c r="I911" s="50">
        <f t="shared" si="85"/>
        <v>1228.870440909091</v>
      </c>
      <c r="J911" s="50" t="str">
        <f t="shared" si="84"/>
        <v>Saturday</v>
      </c>
      <c r="K911" s="50">
        <f t="shared" si="86"/>
        <v>89600</v>
      </c>
      <c r="L911" s="31">
        <f t="shared" si="87"/>
        <v>13.715071885146104</v>
      </c>
      <c r="M911" s="31">
        <f t="shared" si="88"/>
        <v>424.10714285714283</v>
      </c>
      <c r="N911" s="31">
        <f t="shared" si="89"/>
        <v>32.338695813397131</v>
      </c>
    </row>
    <row r="912" spans="1:14" x14ac:dyDescent="0.35">
      <c r="A912" s="28">
        <v>41104</v>
      </c>
      <c r="B912" s="27">
        <v>0.56874999999999998</v>
      </c>
      <c r="C912">
        <v>13</v>
      </c>
      <c r="D912" s="25">
        <v>20</v>
      </c>
      <c r="E912" s="25" t="s">
        <v>34</v>
      </c>
      <c r="F912" s="26">
        <v>4916.363636363636</v>
      </c>
      <c r="G912" s="26">
        <v>18</v>
      </c>
      <c r="H912" s="26">
        <v>42000</v>
      </c>
      <c r="I912" s="50">
        <f t="shared" si="85"/>
        <v>580.42589090909087</v>
      </c>
      <c r="J912" s="50" t="str">
        <f t="shared" si="84"/>
        <v>Saturday</v>
      </c>
      <c r="K912" s="50">
        <f t="shared" si="86"/>
        <v>33600</v>
      </c>
      <c r="L912" s="31">
        <f t="shared" si="87"/>
        <v>17.274580086580084</v>
      </c>
      <c r="M912" s="31">
        <f t="shared" si="88"/>
        <v>535.71428571428578</v>
      </c>
      <c r="N912" s="31">
        <f t="shared" si="89"/>
        <v>32.245882828282824</v>
      </c>
    </row>
    <row r="913" spans="1:14" x14ac:dyDescent="0.35">
      <c r="A913" s="28">
        <v>41104</v>
      </c>
      <c r="B913" s="27">
        <v>0.5708333333333333</v>
      </c>
      <c r="C913">
        <v>13</v>
      </c>
      <c r="D913" s="25">
        <v>20</v>
      </c>
      <c r="E913" s="25" t="s">
        <v>45</v>
      </c>
      <c r="F913" s="26">
        <v>883.40909090909111</v>
      </c>
      <c r="G913" s="26">
        <v>6</v>
      </c>
      <c r="H913" s="26">
        <v>28000</v>
      </c>
      <c r="I913" s="50">
        <f t="shared" si="85"/>
        <v>104.29527727272729</v>
      </c>
      <c r="J913" s="50" t="str">
        <f t="shared" si="84"/>
        <v>Saturday</v>
      </c>
      <c r="K913" s="50">
        <f t="shared" si="86"/>
        <v>22400</v>
      </c>
      <c r="L913" s="31">
        <f t="shared" si="87"/>
        <v>4.6560391639610401</v>
      </c>
      <c r="M913" s="31">
        <f t="shared" si="88"/>
        <v>267.85714285714289</v>
      </c>
      <c r="N913" s="31">
        <f t="shared" si="89"/>
        <v>17.382546212121216</v>
      </c>
    </row>
    <row r="914" spans="1:14" x14ac:dyDescent="0.35">
      <c r="A914" s="28">
        <v>41104</v>
      </c>
      <c r="B914" s="27">
        <v>0.57430555555555551</v>
      </c>
      <c r="C914">
        <v>13</v>
      </c>
      <c r="D914" s="25">
        <v>20</v>
      </c>
      <c r="E914" s="25" t="s">
        <v>43</v>
      </c>
      <c r="F914" s="26">
        <v>3072.727272727273</v>
      </c>
      <c r="G914" s="26">
        <v>26</v>
      </c>
      <c r="H914" s="26">
        <v>70000</v>
      </c>
      <c r="I914" s="50">
        <f t="shared" si="85"/>
        <v>362.76618181818185</v>
      </c>
      <c r="J914" s="50" t="str">
        <f t="shared" si="84"/>
        <v>Saturday</v>
      </c>
      <c r="K914" s="50">
        <f t="shared" si="86"/>
        <v>56000</v>
      </c>
      <c r="L914" s="31">
        <f t="shared" si="87"/>
        <v>6.4779675324675328</v>
      </c>
      <c r="M914" s="31">
        <f t="shared" si="88"/>
        <v>464.28571428571428</v>
      </c>
      <c r="N914" s="31">
        <f t="shared" si="89"/>
        <v>13.952545454545456</v>
      </c>
    </row>
    <row r="915" spans="1:14" x14ac:dyDescent="0.35">
      <c r="A915" s="28">
        <v>41104</v>
      </c>
      <c r="B915" s="27">
        <v>0.57708333333333328</v>
      </c>
      <c r="C915">
        <v>13</v>
      </c>
      <c r="D915" s="25">
        <v>20</v>
      </c>
      <c r="E915" s="25" t="s">
        <v>38</v>
      </c>
      <c r="F915" s="26">
        <v>1536.3636363636365</v>
      </c>
      <c r="G915" s="26">
        <v>4</v>
      </c>
      <c r="H915" s="26">
        <v>56000</v>
      </c>
      <c r="I915" s="50">
        <f t="shared" si="85"/>
        <v>181.38309090909092</v>
      </c>
      <c r="J915" s="50" t="str">
        <f t="shared" si="84"/>
        <v>Saturday</v>
      </c>
      <c r="K915" s="50">
        <f t="shared" si="86"/>
        <v>44800</v>
      </c>
      <c r="L915" s="31">
        <f t="shared" si="87"/>
        <v>4.0487297077922086</v>
      </c>
      <c r="M915" s="31">
        <f t="shared" si="88"/>
        <v>89.285714285714292</v>
      </c>
      <c r="N915" s="31">
        <f t="shared" si="89"/>
        <v>45.345772727272731</v>
      </c>
    </row>
    <row r="916" spans="1:14" x14ac:dyDescent="0.35">
      <c r="A916" s="28">
        <v>41104</v>
      </c>
      <c r="B916" s="27">
        <v>0.58750000000000002</v>
      </c>
      <c r="C916">
        <v>14</v>
      </c>
      <c r="D916" s="25">
        <v>20</v>
      </c>
      <c r="E916" s="25" t="s">
        <v>34</v>
      </c>
      <c r="F916" s="26">
        <v>6567.954545454546</v>
      </c>
      <c r="G916" s="26">
        <v>20</v>
      </c>
      <c r="H916" s="26">
        <v>56000</v>
      </c>
      <c r="I916" s="50">
        <f t="shared" si="85"/>
        <v>775.41271363636372</v>
      </c>
      <c r="J916" s="50" t="str">
        <f t="shared" si="84"/>
        <v>Saturday</v>
      </c>
      <c r="K916" s="50">
        <f t="shared" si="86"/>
        <v>44800</v>
      </c>
      <c r="L916" s="31">
        <f t="shared" si="87"/>
        <v>17.308319500811688</v>
      </c>
      <c r="M916" s="31">
        <f t="shared" si="88"/>
        <v>446.42857142857139</v>
      </c>
      <c r="N916" s="31">
        <f t="shared" si="89"/>
        <v>38.770635681818185</v>
      </c>
    </row>
    <row r="917" spans="1:14" x14ac:dyDescent="0.35">
      <c r="A917" s="28">
        <v>41104</v>
      </c>
      <c r="B917" s="27">
        <v>0.58750000000000002</v>
      </c>
      <c r="C917">
        <v>14</v>
      </c>
      <c r="D917" s="25">
        <v>20</v>
      </c>
      <c r="E917" s="25" t="s">
        <v>38</v>
      </c>
      <c r="F917" s="26">
        <v>1536.3636363636365</v>
      </c>
      <c r="G917" s="26">
        <v>5</v>
      </c>
      <c r="H917" s="26">
        <v>42000</v>
      </c>
      <c r="I917" s="50">
        <f t="shared" si="85"/>
        <v>181.38309090909092</v>
      </c>
      <c r="J917" s="50" t="str">
        <f t="shared" si="84"/>
        <v>Saturday</v>
      </c>
      <c r="K917" s="50">
        <f t="shared" si="86"/>
        <v>33600</v>
      </c>
      <c r="L917" s="31">
        <f t="shared" si="87"/>
        <v>5.3983062770562773</v>
      </c>
      <c r="M917" s="31">
        <f t="shared" si="88"/>
        <v>148.80952380952382</v>
      </c>
      <c r="N917" s="31">
        <f t="shared" si="89"/>
        <v>36.276618181818186</v>
      </c>
    </row>
    <row r="918" spans="1:14" x14ac:dyDescent="0.35">
      <c r="A918" s="28">
        <v>41104</v>
      </c>
      <c r="B918" s="27">
        <v>0.58958333333333335</v>
      </c>
      <c r="C918">
        <v>14</v>
      </c>
      <c r="D918" s="25">
        <v>20</v>
      </c>
      <c r="E918" s="25" t="s">
        <v>36</v>
      </c>
      <c r="F918" s="26">
        <v>768.18181818181824</v>
      </c>
      <c r="G918" s="26">
        <v>8</v>
      </c>
      <c r="H918" s="26">
        <v>28000</v>
      </c>
      <c r="I918" s="50">
        <f t="shared" si="85"/>
        <v>90.691545454545462</v>
      </c>
      <c r="J918" s="50" t="str">
        <f t="shared" si="84"/>
        <v>Saturday</v>
      </c>
      <c r="K918" s="50">
        <f t="shared" si="86"/>
        <v>22400</v>
      </c>
      <c r="L918" s="31">
        <f t="shared" si="87"/>
        <v>4.0487297077922086</v>
      </c>
      <c r="M918" s="31">
        <f t="shared" si="88"/>
        <v>357.14285714285717</v>
      </c>
      <c r="N918" s="31">
        <f t="shared" si="89"/>
        <v>11.336443181818183</v>
      </c>
    </row>
    <row r="919" spans="1:14" x14ac:dyDescent="0.35">
      <c r="A919" s="28">
        <v>41104</v>
      </c>
      <c r="B919" s="27">
        <v>0.59097222222222223</v>
      </c>
      <c r="C919">
        <v>14</v>
      </c>
      <c r="D919" s="25">
        <v>20</v>
      </c>
      <c r="E919" s="25" t="s">
        <v>35</v>
      </c>
      <c r="F919" s="26">
        <v>1536.3636363636365</v>
      </c>
      <c r="G919" s="26">
        <v>0</v>
      </c>
      <c r="H919" s="26">
        <v>28000</v>
      </c>
      <c r="I919" s="50">
        <f t="shared" si="85"/>
        <v>181.38309090909092</v>
      </c>
      <c r="J919" s="50" t="str">
        <f t="shared" si="84"/>
        <v>Saturday</v>
      </c>
      <c r="K919" s="50">
        <f t="shared" si="86"/>
        <v>22400</v>
      </c>
      <c r="L919" s="31">
        <f t="shared" si="87"/>
        <v>8.0974594155844173</v>
      </c>
      <c r="M919" s="31">
        <f t="shared" si="88"/>
        <v>0</v>
      </c>
      <c r="N919" s="31" t="e">
        <f t="shared" si="89"/>
        <v>#DIV/0!</v>
      </c>
    </row>
    <row r="920" spans="1:14" x14ac:dyDescent="0.35">
      <c r="A920" s="28">
        <v>41104</v>
      </c>
      <c r="B920" s="27">
        <v>0.60069444444444442</v>
      </c>
      <c r="C920">
        <v>14</v>
      </c>
      <c r="D920" s="25">
        <v>20</v>
      </c>
      <c r="E920" s="25" t="s">
        <v>45</v>
      </c>
      <c r="F920" s="26">
        <v>883.40909090909111</v>
      </c>
      <c r="G920" s="26">
        <v>6</v>
      </c>
      <c r="H920" s="26">
        <v>14000</v>
      </c>
      <c r="I920" s="50">
        <f t="shared" si="85"/>
        <v>104.29527727272729</v>
      </c>
      <c r="J920" s="50" t="str">
        <f t="shared" si="84"/>
        <v>Saturday</v>
      </c>
      <c r="K920" s="50">
        <f t="shared" si="86"/>
        <v>11200</v>
      </c>
      <c r="L920" s="31">
        <f t="shared" si="87"/>
        <v>9.3120783279220802</v>
      </c>
      <c r="M920" s="31">
        <f t="shared" si="88"/>
        <v>535.71428571428578</v>
      </c>
      <c r="N920" s="31">
        <f t="shared" si="89"/>
        <v>17.382546212121216</v>
      </c>
    </row>
    <row r="921" spans="1:14" x14ac:dyDescent="0.35">
      <c r="A921" s="28">
        <v>41104</v>
      </c>
      <c r="B921" s="27">
        <v>0.60277777777777775</v>
      </c>
      <c r="C921">
        <v>14</v>
      </c>
      <c r="D921" s="25">
        <v>20</v>
      </c>
      <c r="E921" s="25" t="s">
        <v>38</v>
      </c>
      <c r="F921" s="26">
        <v>1536.3636363636365</v>
      </c>
      <c r="G921" s="26">
        <v>7</v>
      </c>
      <c r="H921" s="26">
        <v>42000</v>
      </c>
      <c r="I921" s="50">
        <f t="shared" si="85"/>
        <v>181.38309090909092</v>
      </c>
      <c r="J921" s="50" t="str">
        <f t="shared" si="84"/>
        <v>Saturday</v>
      </c>
      <c r="K921" s="50">
        <f t="shared" si="86"/>
        <v>33600</v>
      </c>
      <c r="L921" s="31">
        <f t="shared" si="87"/>
        <v>5.3983062770562773</v>
      </c>
      <c r="M921" s="31">
        <f t="shared" si="88"/>
        <v>208.33333333333334</v>
      </c>
      <c r="N921" s="31">
        <f t="shared" si="89"/>
        <v>25.911870129870131</v>
      </c>
    </row>
    <row r="922" spans="1:14" x14ac:dyDescent="0.35">
      <c r="A922" s="28">
        <v>41104</v>
      </c>
      <c r="B922" s="27">
        <v>0.60763888888888895</v>
      </c>
      <c r="C922">
        <v>14</v>
      </c>
      <c r="D922" s="25">
        <v>20</v>
      </c>
      <c r="E922" s="25" t="s">
        <v>34</v>
      </c>
      <c r="F922" s="26">
        <v>7374.545454545455</v>
      </c>
      <c r="G922" s="26">
        <v>11</v>
      </c>
      <c r="H922" s="26">
        <v>84000</v>
      </c>
      <c r="I922" s="50">
        <f t="shared" si="85"/>
        <v>870.63883636363641</v>
      </c>
      <c r="J922" s="50" t="str">
        <f t="shared" si="84"/>
        <v>Saturday</v>
      </c>
      <c r="K922" s="50">
        <f t="shared" si="86"/>
        <v>67200</v>
      </c>
      <c r="L922" s="31">
        <f t="shared" si="87"/>
        <v>12.955935064935066</v>
      </c>
      <c r="M922" s="31">
        <f t="shared" si="88"/>
        <v>163.69047619047618</v>
      </c>
      <c r="N922" s="31">
        <f t="shared" si="89"/>
        <v>79.148985123966952</v>
      </c>
    </row>
    <row r="923" spans="1:14" x14ac:dyDescent="0.35">
      <c r="A923" s="28">
        <v>41104</v>
      </c>
      <c r="B923" s="27">
        <v>0.62847222222222221</v>
      </c>
      <c r="C923">
        <v>15</v>
      </c>
      <c r="D923" s="25">
        <v>20</v>
      </c>
      <c r="E923" s="25" t="s">
        <v>38</v>
      </c>
      <c r="F923" s="26">
        <v>768.18181818181824</v>
      </c>
      <c r="G923" s="26">
        <v>2</v>
      </c>
      <c r="H923" s="26">
        <v>28000</v>
      </c>
      <c r="I923" s="50">
        <f t="shared" si="85"/>
        <v>90.691545454545462</v>
      </c>
      <c r="J923" s="50" t="str">
        <f t="shared" si="84"/>
        <v>Saturday</v>
      </c>
      <c r="K923" s="50">
        <f t="shared" si="86"/>
        <v>22400</v>
      </c>
      <c r="L923" s="31">
        <f t="shared" si="87"/>
        <v>4.0487297077922086</v>
      </c>
      <c r="M923" s="31">
        <f t="shared" si="88"/>
        <v>89.285714285714292</v>
      </c>
      <c r="N923" s="31">
        <f t="shared" si="89"/>
        <v>45.345772727272731</v>
      </c>
    </row>
    <row r="924" spans="1:14" x14ac:dyDescent="0.35">
      <c r="A924" s="28">
        <v>41104</v>
      </c>
      <c r="B924" s="27">
        <v>0.6381944444444444</v>
      </c>
      <c r="C924">
        <v>15</v>
      </c>
      <c r="D924" s="25">
        <v>20</v>
      </c>
      <c r="E924" s="25" t="s">
        <v>35</v>
      </c>
      <c r="F924" s="26">
        <v>1536.3636363636365</v>
      </c>
      <c r="G924" s="26">
        <v>2</v>
      </c>
      <c r="H924" s="26">
        <v>14000</v>
      </c>
      <c r="I924" s="50">
        <f t="shared" si="85"/>
        <v>181.38309090909092</v>
      </c>
      <c r="J924" s="50" t="str">
        <f t="shared" si="84"/>
        <v>Saturday</v>
      </c>
      <c r="K924" s="50">
        <f t="shared" si="86"/>
        <v>11200</v>
      </c>
      <c r="L924" s="31">
        <f t="shared" si="87"/>
        <v>16.194918831168835</v>
      </c>
      <c r="M924" s="31">
        <f t="shared" si="88"/>
        <v>178.57142857142858</v>
      </c>
      <c r="N924" s="31">
        <f t="shared" si="89"/>
        <v>90.691545454545462</v>
      </c>
    </row>
    <row r="925" spans="1:14" x14ac:dyDescent="0.35">
      <c r="A925" s="28">
        <v>41104</v>
      </c>
      <c r="B925" s="27">
        <v>0.64097222222222217</v>
      </c>
      <c r="C925">
        <v>15</v>
      </c>
      <c r="D925" s="25">
        <v>20</v>
      </c>
      <c r="E925" s="25" t="s">
        <v>34</v>
      </c>
      <c r="F925" s="26">
        <v>7374.545454545455</v>
      </c>
      <c r="G925" s="26">
        <v>26</v>
      </c>
      <c r="H925" s="26">
        <v>84000</v>
      </c>
      <c r="I925" s="50">
        <f t="shared" si="85"/>
        <v>870.63883636363641</v>
      </c>
      <c r="J925" s="50" t="str">
        <f t="shared" si="84"/>
        <v>Saturday</v>
      </c>
      <c r="K925" s="50">
        <f t="shared" si="86"/>
        <v>67200</v>
      </c>
      <c r="L925" s="31">
        <f t="shared" si="87"/>
        <v>12.955935064935066</v>
      </c>
      <c r="M925" s="31">
        <f t="shared" si="88"/>
        <v>386.90476190476193</v>
      </c>
      <c r="N925" s="31">
        <f t="shared" si="89"/>
        <v>33.486109090909096</v>
      </c>
    </row>
    <row r="926" spans="1:14" x14ac:dyDescent="0.35">
      <c r="A926" s="28">
        <v>41104</v>
      </c>
      <c r="B926" s="27">
        <v>0.64236111111111105</v>
      </c>
      <c r="C926">
        <v>15</v>
      </c>
      <c r="D926" s="25">
        <v>20</v>
      </c>
      <c r="E926" s="25" t="s">
        <v>38</v>
      </c>
      <c r="F926" s="26">
        <v>768.18181818181824</v>
      </c>
      <c r="G926" s="26">
        <v>3</v>
      </c>
      <c r="H926" s="26">
        <v>28000</v>
      </c>
      <c r="I926" s="50">
        <f t="shared" si="85"/>
        <v>90.691545454545462</v>
      </c>
      <c r="J926" s="50" t="str">
        <f t="shared" si="84"/>
        <v>Saturday</v>
      </c>
      <c r="K926" s="50">
        <f t="shared" si="86"/>
        <v>22400</v>
      </c>
      <c r="L926" s="31">
        <f t="shared" si="87"/>
        <v>4.0487297077922086</v>
      </c>
      <c r="M926" s="31">
        <f t="shared" si="88"/>
        <v>133.92857142857144</v>
      </c>
      <c r="N926" s="31">
        <f t="shared" si="89"/>
        <v>30.230515151515153</v>
      </c>
    </row>
    <row r="927" spans="1:14" x14ac:dyDescent="0.35">
      <c r="A927" s="28">
        <v>41104</v>
      </c>
      <c r="B927" s="27">
        <v>0.64374999999999993</v>
      </c>
      <c r="C927">
        <v>15</v>
      </c>
      <c r="D927" s="25">
        <v>20</v>
      </c>
      <c r="E927" s="25" t="s">
        <v>44</v>
      </c>
      <c r="F927" s="26">
        <v>1997.2727272727275</v>
      </c>
      <c r="G927" s="26">
        <v>0</v>
      </c>
      <c r="H927" s="26">
        <v>28000</v>
      </c>
      <c r="I927" s="50">
        <f t="shared" si="85"/>
        <v>235.79801818181821</v>
      </c>
      <c r="J927" s="50" t="str">
        <f t="shared" si="84"/>
        <v>Saturday</v>
      </c>
      <c r="K927" s="50">
        <f t="shared" si="86"/>
        <v>22400</v>
      </c>
      <c r="L927" s="31">
        <f t="shared" si="87"/>
        <v>10.526697240259741</v>
      </c>
      <c r="M927" s="31">
        <f t="shared" si="88"/>
        <v>0</v>
      </c>
      <c r="N927" s="31" t="e">
        <f t="shared" si="89"/>
        <v>#DIV/0!</v>
      </c>
    </row>
    <row r="928" spans="1:14" x14ac:dyDescent="0.35">
      <c r="A928" s="28">
        <v>41104</v>
      </c>
      <c r="B928" s="27">
        <v>0.65138888888888891</v>
      </c>
      <c r="C928">
        <v>15</v>
      </c>
      <c r="D928" s="25">
        <v>20</v>
      </c>
      <c r="E928" s="25" t="s">
        <v>51</v>
      </c>
      <c r="F928" s="26">
        <v>883.40909090909111</v>
      </c>
      <c r="G928" s="26">
        <v>4</v>
      </c>
      <c r="H928" s="26">
        <v>14000</v>
      </c>
      <c r="I928" s="50">
        <f t="shared" si="85"/>
        <v>104.29527727272729</v>
      </c>
      <c r="J928" s="50" t="str">
        <f t="shared" si="84"/>
        <v>Saturday</v>
      </c>
      <c r="K928" s="50">
        <f t="shared" si="86"/>
        <v>11200</v>
      </c>
      <c r="L928" s="31">
        <f t="shared" si="87"/>
        <v>9.3120783279220802</v>
      </c>
      <c r="M928" s="31">
        <f t="shared" si="88"/>
        <v>357.14285714285717</v>
      </c>
      <c r="N928" s="31">
        <f t="shared" si="89"/>
        <v>26.073819318181823</v>
      </c>
    </row>
    <row r="929" spans="1:14" x14ac:dyDescent="0.35">
      <c r="A929" s="28">
        <v>41104</v>
      </c>
      <c r="B929" s="27">
        <v>0.65416666666666667</v>
      </c>
      <c r="C929">
        <v>15</v>
      </c>
      <c r="D929" s="25">
        <v>20</v>
      </c>
      <c r="E929" s="25" t="s">
        <v>38</v>
      </c>
      <c r="F929" s="26">
        <v>768.18181818181824</v>
      </c>
      <c r="G929" s="26">
        <v>3</v>
      </c>
      <c r="H929" s="26">
        <v>14000</v>
      </c>
      <c r="I929" s="50">
        <f t="shared" si="85"/>
        <v>90.691545454545462</v>
      </c>
      <c r="J929" s="50" t="str">
        <f t="shared" si="84"/>
        <v>Saturday</v>
      </c>
      <c r="K929" s="50">
        <f t="shared" si="86"/>
        <v>11200</v>
      </c>
      <c r="L929" s="31">
        <f t="shared" si="87"/>
        <v>8.0974594155844173</v>
      </c>
      <c r="M929" s="31">
        <f t="shared" si="88"/>
        <v>267.85714285714289</v>
      </c>
      <c r="N929" s="31">
        <f t="shared" si="89"/>
        <v>30.230515151515153</v>
      </c>
    </row>
    <row r="930" spans="1:14" x14ac:dyDescent="0.35">
      <c r="A930" s="28">
        <v>41104</v>
      </c>
      <c r="B930" s="27">
        <v>0.66041666666666665</v>
      </c>
      <c r="C930">
        <v>15</v>
      </c>
      <c r="D930" s="25">
        <v>20</v>
      </c>
      <c r="E930" s="25" t="s">
        <v>34</v>
      </c>
      <c r="F930" s="26">
        <v>8181.136363636364</v>
      </c>
      <c r="G930" s="26">
        <v>31</v>
      </c>
      <c r="H930" s="26">
        <v>70000</v>
      </c>
      <c r="I930" s="50">
        <f t="shared" si="85"/>
        <v>965.86495909090911</v>
      </c>
      <c r="J930" s="50" t="str">
        <f t="shared" si="84"/>
        <v>Saturday</v>
      </c>
      <c r="K930" s="50">
        <f t="shared" si="86"/>
        <v>56000</v>
      </c>
      <c r="L930" s="31">
        <f t="shared" si="87"/>
        <v>17.247588555194806</v>
      </c>
      <c r="M930" s="31">
        <f t="shared" si="88"/>
        <v>553.57142857142856</v>
      </c>
      <c r="N930" s="31">
        <f t="shared" si="89"/>
        <v>31.156934164222875</v>
      </c>
    </row>
    <row r="931" spans="1:14" x14ac:dyDescent="0.35">
      <c r="A931" s="28">
        <v>41104</v>
      </c>
      <c r="B931" s="27">
        <v>0.66388888888888886</v>
      </c>
      <c r="C931">
        <v>15</v>
      </c>
      <c r="D931" s="25">
        <v>20</v>
      </c>
      <c r="E931" s="25" t="s">
        <v>45</v>
      </c>
      <c r="F931" s="26">
        <v>2611.818181818182</v>
      </c>
      <c r="G931" s="26">
        <v>25</v>
      </c>
      <c r="H931" s="26">
        <v>56000</v>
      </c>
      <c r="I931" s="50">
        <f t="shared" si="85"/>
        <v>308.35125454545454</v>
      </c>
      <c r="J931" s="50" t="str">
        <f t="shared" si="84"/>
        <v>Saturday</v>
      </c>
      <c r="K931" s="50">
        <f t="shared" si="86"/>
        <v>44800</v>
      </c>
      <c r="L931" s="31">
        <f t="shared" si="87"/>
        <v>6.8828405032467526</v>
      </c>
      <c r="M931" s="31">
        <f t="shared" si="88"/>
        <v>558.03571428571422</v>
      </c>
      <c r="N931" s="31">
        <f t="shared" si="89"/>
        <v>12.334050181818181</v>
      </c>
    </row>
    <row r="932" spans="1:14" x14ac:dyDescent="0.35">
      <c r="A932" s="28">
        <v>41104</v>
      </c>
      <c r="B932" s="27">
        <v>0.67083333333333339</v>
      </c>
      <c r="C932">
        <v>16</v>
      </c>
      <c r="D932" s="25">
        <v>20</v>
      </c>
      <c r="E932" s="25" t="s">
        <v>45</v>
      </c>
      <c r="F932" s="26">
        <v>2611.818181818182</v>
      </c>
      <c r="G932" s="26">
        <v>5</v>
      </c>
      <c r="H932" s="26">
        <v>84000</v>
      </c>
      <c r="I932" s="50">
        <f t="shared" si="85"/>
        <v>308.35125454545454</v>
      </c>
      <c r="J932" s="50" t="str">
        <f t="shared" si="84"/>
        <v>Saturday</v>
      </c>
      <c r="K932" s="50">
        <f t="shared" si="86"/>
        <v>67200</v>
      </c>
      <c r="L932" s="31">
        <f t="shared" si="87"/>
        <v>4.588560335497835</v>
      </c>
      <c r="M932" s="31">
        <f t="shared" si="88"/>
        <v>74.404761904761912</v>
      </c>
      <c r="N932" s="31">
        <f t="shared" si="89"/>
        <v>61.67025090909091</v>
      </c>
    </row>
    <row r="933" spans="1:14" x14ac:dyDescent="0.35">
      <c r="A933" s="28">
        <v>41104</v>
      </c>
      <c r="B933" s="27">
        <v>0.68402777777777779</v>
      </c>
      <c r="C933">
        <v>16</v>
      </c>
      <c r="D933" s="25">
        <v>20</v>
      </c>
      <c r="E933" s="25" t="s">
        <v>34</v>
      </c>
      <c r="F933" s="26">
        <v>8181.136363636364</v>
      </c>
      <c r="G933" s="26">
        <v>21</v>
      </c>
      <c r="H933" s="26">
        <v>112000</v>
      </c>
      <c r="I933" s="50">
        <f t="shared" si="85"/>
        <v>965.86495909090911</v>
      </c>
      <c r="J933" s="50" t="str">
        <f t="shared" si="84"/>
        <v>Saturday</v>
      </c>
      <c r="K933" s="50">
        <f t="shared" si="86"/>
        <v>89600</v>
      </c>
      <c r="L933" s="31">
        <f t="shared" si="87"/>
        <v>10.779742846996754</v>
      </c>
      <c r="M933" s="31">
        <f t="shared" si="88"/>
        <v>234.375</v>
      </c>
      <c r="N933" s="31">
        <f t="shared" si="89"/>
        <v>45.993569480519483</v>
      </c>
    </row>
    <row r="934" spans="1:14" x14ac:dyDescent="0.35">
      <c r="A934" s="28">
        <v>41104</v>
      </c>
      <c r="B934" s="27">
        <v>0.69305555555555554</v>
      </c>
      <c r="C934">
        <v>16</v>
      </c>
      <c r="D934" s="25">
        <v>20</v>
      </c>
      <c r="E934" s="25" t="s">
        <v>44</v>
      </c>
      <c r="F934" s="26">
        <v>1997.2727272727275</v>
      </c>
      <c r="G934" s="26">
        <v>7</v>
      </c>
      <c r="H934" s="26">
        <v>28000</v>
      </c>
      <c r="I934" s="50">
        <f t="shared" si="85"/>
        <v>235.79801818181821</v>
      </c>
      <c r="J934" s="50" t="str">
        <f t="shared" si="84"/>
        <v>Saturday</v>
      </c>
      <c r="K934" s="50">
        <f t="shared" si="86"/>
        <v>22400</v>
      </c>
      <c r="L934" s="31">
        <f t="shared" si="87"/>
        <v>10.526697240259741</v>
      </c>
      <c r="M934" s="31">
        <f t="shared" si="88"/>
        <v>312.5</v>
      </c>
      <c r="N934" s="31">
        <f t="shared" si="89"/>
        <v>33.685431168831172</v>
      </c>
    </row>
    <row r="935" spans="1:14" x14ac:dyDescent="0.35">
      <c r="A935" s="28">
        <v>41104</v>
      </c>
      <c r="B935" s="27">
        <v>0.69444444444444453</v>
      </c>
      <c r="C935">
        <v>16</v>
      </c>
      <c r="D935" s="25">
        <v>20</v>
      </c>
      <c r="E935" s="25" t="s">
        <v>46</v>
      </c>
      <c r="F935" s="26">
        <v>2995.9090909090905</v>
      </c>
      <c r="G935" s="26">
        <v>15</v>
      </c>
      <c r="H935" s="26">
        <v>70000</v>
      </c>
      <c r="I935" s="50">
        <f t="shared" si="85"/>
        <v>353.69702727272721</v>
      </c>
      <c r="J935" s="50" t="str">
        <f t="shared" si="84"/>
        <v>Saturday</v>
      </c>
      <c r="K935" s="50">
        <f t="shared" si="86"/>
        <v>56000</v>
      </c>
      <c r="L935" s="31">
        <f t="shared" si="87"/>
        <v>6.3160183441558431</v>
      </c>
      <c r="M935" s="31">
        <f t="shared" si="88"/>
        <v>267.85714285714289</v>
      </c>
      <c r="N935" s="31">
        <f t="shared" si="89"/>
        <v>23.579801818181814</v>
      </c>
    </row>
    <row r="936" spans="1:14" x14ac:dyDescent="0.35">
      <c r="A936" s="28">
        <v>41104</v>
      </c>
      <c r="B936" s="27">
        <v>0.70138888888888884</v>
      </c>
      <c r="C936">
        <v>16</v>
      </c>
      <c r="D936" s="25">
        <v>20</v>
      </c>
      <c r="E936" s="25" t="s">
        <v>43</v>
      </c>
      <c r="F936" s="26">
        <v>768.18181818181824</v>
      </c>
      <c r="G936" s="26">
        <v>4</v>
      </c>
      <c r="H936" s="26">
        <v>42000</v>
      </c>
      <c r="I936" s="50">
        <f t="shared" si="85"/>
        <v>90.691545454545462</v>
      </c>
      <c r="J936" s="50" t="str">
        <f t="shared" si="84"/>
        <v>Saturday</v>
      </c>
      <c r="K936" s="50">
        <f t="shared" si="86"/>
        <v>33600</v>
      </c>
      <c r="L936" s="31">
        <f t="shared" si="87"/>
        <v>2.6991531385281387</v>
      </c>
      <c r="M936" s="31">
        <f t="shared" si="88"/>
        <v>119.04761904761905</v>
      </c>
      <c r="N936" s="31">
        <f t="shared" si="89"/>
        <v>22.672886363636366</v>
      </c>
    </row>
    <row r="937" spans="1:14" x14ac:dyDescent="0.35">
      <c r="A937" s="28">
        <v>41104</v>
      </c>
      <c r="B937" s="27">
        <v>0.70138888888888884</v>
      </c>
      <c r="C937">
        <v>16</v>
      </c>
      <c r="D937" s="25">
        <v>20</v>
      </c>
      <c r="E937" s="25" t="s">
        <v>34</v>
      </c>
      <c r="F937" s="26">
        <v>9026.136363636364</v>
      </c>
      <c r="G937" s="26">
        <v>45</v>
      </c>
      <c r="H937" s="26">
        <v>126000</v>
      </c>
      <c r="I937" s="50">
        <f t="shared" si="85"/>
        <v>1065.625659090909</v>
      </c>
      <c r="J937" s="50" t="str">
        <f t="shared" si="84"/>
        <v>Saturday</v>
      </c>
      <c r="K937" s="50">
        <f t="shared" si="86"/>
        <v>100800</v>
      </c>
      <c r="L937" s="31">
        <f t="shared" si="87"/>
        <v>10.571683125901876</v>
      </c>
      <c r="M937" s="31">
        <f t="shared" si="88"/>
        <v>446.42857142857139</v>
      </c>
      <c r="N937" s="31">
        <f t="shared" si="89"/>
        <v>23.680570202020199</v>
      </c>
    </row>
    <row r="938" spans="1:14" x14ac:dyDescent="0.35">
      <c r="A938" s="28">
        <v>41104</v>
      </c>
      <c r="B938" s="27">
        <v>0.7090277777777777</v>
      </c>
      <c r="C938">
        <v>17</v>
      </c>
      <c r="D938" s="25">
        <v>20</v>
      </c>
      <c r="E938" s="25" t="s">
        <v>45</v>
      </c>
      <c r="F938" s="26">
        <v>1728.409090909091</v>
      </c>
      <c r="G938" s="26">
        <v>2</v>
      </c>
      <c r="H938" s="26">
        <v>42000</v>
      </c>
      <c r="I938" s="50">
        <f t="shared" si="85"/>
        <v>204.05597727272729</v>
      </c>
      <c r="J938" s="50" t="str">
        <f t="shared" si="84"/>
        <v>Saturday</v>
      </c>
      <c r="K938" s="50">
        <f t="shared" si="86"/>
        <v>33600</v>
      </c>
      <c r="L938" s="31">
        <f t="shared" si="87"/>
        <v>6.0730945616883121</v>
      </c>
      <c r="M938" s="31">
        <f t="shared" si="88"/>
        <v>59.523809523809526</v>
      </c>
      <c r="N938" s="31">
        <f t="shared" si="89"/>
        <v>102.02798863636365</v>
      </c>
    </row>
    <row r="939" spans="1:14" x14ac:dyDescent="0.35">
      <c r="A939" s="28">
        <v>41104</v>
      </c>
      <c r="B939" s="27">
        <v>0.71111111111111114</v>
      </c>
      <c r="C939">
        <v>17</v>
      </c>
      <c r="D939" s="25">
        <v>20</v>
      </c>
      <c r="E939" s="25" t="s">
        <v>44</v>
      </c>
      <c r="F939" s="26">
        <v>1997.2727272727275</v>
      </c>
      <c r="G939" s="26">
        <v>13</v>
      </c>
      <c r="H939" s="26">
        <v>28000</v>
      </c>
      <c r="I939" s="50">
        <f t="shared" si="85"/>
        <v>235.79801818181821</v>
      </c>
      <c r="J939" s="50" t="str">
        <f t="shared" si="84"/>
        <v>Saturday</v>
      </c>
      <c r="K939" s="50">
        <f t="shared" si="86"/>
        <v>22400</v>
      </c>
      <c r="L939" s="31">
        <f t="shared" si="87"/>
        <v>10.526697240259741</v>
      </c>
      <c r="M939" s="31">
        <f t="shared" si="88"/>
        <v>580.35714285714289</v>
      </c>
      <c r="N939" s="31">
        <f t="shared" si="89"/>
        <v>18.138309090909093</v>
      </c>
    </row>
    <row r="940" spans="1:14" x14ac:dyDescent="0.35">
      <c r="A940" s="28">
        <v>41104</v>
      </c>
      <c r="B940" s="27">
        <v>0.71875</v>
      </c>
      <c r="C940">
        <v>17</v>
      </c>
      <c r="D940" s="25">
        <v>20</v>
      </c>
      <c r="E940" s="25" t="s">
        <v>41</v>
      </c>
      <c r="F940" s="26">
        <v>32916.590909090912</v>
      </c>
      <c r="G940" s="26">
        <v>160</v>
      </c>
      <c r="H940" s="26">
        <v>756000</v>
      </c>
      <c r="I940" s="50">
        <f t="shared" si="85"/>
        <v>3886.1327227272732</v>
      </c>
      <c r="J940" s="50" t="str">
        <f t="shared" si="84"/>
        <v>Saturday</v>
      </c>
      <c r="K940" s="50">
        <f t="shared" si="86"/>
        <v>604800</v>
      </c>
      <c r="L940" s="31">
        <f t="shared" si="87"/>
        <v>6.4254839992183745</v>
      </c>
      <c r="M940" s="31">
        <f t="shared" si="88"/>
        <v>264.55026455026456</v>
      </c>
      <c r="N940" s="31">
        <f t="shared" si="89"/>
        <v>24.288329517045458</v>
      </c>
    </row>
    <row r="941" spans="1:14" x14ac:dyDescent="0.35">
      <c r="A941" s="28">
        <v>41104</v>
      </c>
      <c r="B941" s="27">
        <v>0.71875</v>
      </c>
      <c r="C941">
        <v>17</v>
      </c>
      <c r="D941" s="25">
        <v>20</v>
      </c>
      <c r="E941" s="25" t="s">
        <v>46</v>
      </c>
      <c r="F941" s="26">
        <v>4993.1818181818189</v>
      </c>
      <c r="G941" s="26">
        <v>24</v>
      </c>
      <c r="H941" s="26">
        <v>266000</v>
      </c>
      <c r="I941" s="50">
        <f t="shared" si="85"/>
        <v>589.49504545454556</v>
      </c>
      <c r="J941" s="50" t="str">
        <f t="shared" si="84"/>
        <v>Saturday</v>
      </c>
      <c r="K941" s="50">
        <f t="shared" si="86"/>
        <v>212800</v>
      </c>
      <c r="L941" s="31">
        <f t="shared" si="87"/>
        <v>2.7701834842788795</v>
      </c>
      <c r="M941" s="31">
        <f t="shared" si="88"/>
        <v>112.78195488721805</v>
      </c>
      <c r="N941" s="31">
        <f t="shared" si="89"/>
        <v>24.562293560606065</v>
      </c>
    </row>
    <row r="942" spans="1:14" x14ac:dyDescent="0.35">
      <c r="A942" s="28">
        <v>41104</v>
      </c>
      <c r="B942" s="27">
        <v>0.72986111111111107</v>
      </c>
      <c r="C942">
        <v>17</v>
      </c>
      <c r="D942" s="25">
        <v>20</v>
      </c>
      <c r="E942" s="25" t="s">
        <v>35</v>
      </c>
      <c r="F942" s="26">
        <v>768.18181818181824</v>
      </c>
      <c r="G942" s="26">
        <v>4</v>
      </c>
      <c r="H942" s="26">
        <v>28000</v>
      </c>
      <c r="I942" s="50">
        <f t="shared" si="85"/>
        <v>90.691545454545462</v>
      </c>
      <c r="J942" s="50" t="str">
        <f t="shared" si="84"/>
        <v>Saturday</v>
      </c>
      <c r="K942" s="50">
        <f t="shared" si="86"/>
        <v>22400</v>
      </c>
      <c r="L942" s="31">
        <f t="shared" si="87"/>
        <v>4.0487297077922086</v>
      </c>
      <c r="M942" s="31">
        <f t="shared" si="88"/>
        <v>178.57142857142858</v>
      </c>
      <c r="N942" s="31">
        <f t="shared" si="89"/>
        <v>22.672886363636366</v>
      </c>
    </row>
    <row r="943" spans="1:14" x14ac:dyDescent="0.35">
      <c r="A943" s="28">
        <v>41104</v>
      </c>
      <c r="B943" s="27">
        <v>0.73541666666666661</v>
      </c>
      <c r="C943">
        <v>17</v>
      </c>
      <c r="D943" s="25">
        <v>20</v>
      </c>
      <c r="E943" s="25" t="s">
        <v>46</v>
      </c>
      <c r="F943" s="26">
        <v>5991.8181818181811</v>
      </c>
      <c r="G943" s="26">
        <v>139</v>
      </c>
      <c r="H943" s="26">
        <v>392000</v>
      </c>
      <c r="I943" s="50">
        <f t="shared" si="85"/>
        <v>707.39405454545442</v>
      </c>
      <c r="J943" s="50" t="str">
        <f t="shared" si="84"/>
        <v>Saturday</v>
      </c>
      <c r="K943" s="50">
        <f t="shared" si="86"/>
        <v>313600</v>
      </c>
      <c r="L943" s="31">
        <f t="shared" si="87"/>
        <v>2.2557208371985156</v>
      </c>
      <c r="M943" s="31">
        <f t="shared" si="88"/>
        <v>443.23979591836735</v>
      </c>
      <c r="N943" s="31">
        <f t="shared" si="89"/>
        <v>5.0891658600392402</v>
      </c>
    </row>
    <row r="944" spans="1:14" x14ac:dyDescent="0.35">
      <c r="A944" s="28">
        <v>41104</v>
      </c>
      <c r="B944" s="27">
        <v>0.7402777777777777</v>
      </c>
      <c r="C944">
        <v>17</v>
      </c>
      <c r="D944" s="25">
        <v>20</v>
      </c>
      <c r="E944" s="25" t="s">
        <v>43</v>
      </c>
      <c r="F944" s="26">
        <v>4609.090909090909</v>
      </c>
      <c r="G944" s="26">
        <v>10</v>
      </c>
      <c r="H944" s="26">
        <v>70000</v>
      </c>
      <c r="I944" s="50">
        <f t="shared" si="85"/>
        <v>544.14927272727266</v>
      </c>
      <c r="J944" s="50" t="str">
        <f t="shared" si="84"/>
        <v>Saturday</v>
      </c>
      <c r="K944" s="50">
        <f t="shared" si="86"/>
        <v>56000</v>
      </c>
      <c r="L944" s="31">
        <f t="shared" si="87"/>
        <v>9.7169512987012983</v>
      </c>
      <c r="M944" s="31">
        <f t="shared" si="88"/>
        <v>178.57142857142858</v>
      </c>
      <c r="N944" s="31">
        <f t="shared" si="89"/>
        <v>54.414927272727269</v>
      </c>
    </row>
    <row r="945" spans="1:14" x14ac:dyDescent="0.35">
      <c r="A945" s="28">
        <v>41104</v>
      </c>
      <c r="B945" s="27">
        <v>0.74236111111111114</v>
      </c>
      <c r="C945">
        <v>17</v>
      </c>
      <c r="D945" s="25">
        <v>20</v>
      </c>
      <c r="E945" s="25" t="s">
        <v>52</v>
      </c>
      <c r="F945" s="26">
        <v>3264.7727272727275</v>
      </c>
      <c r="G945" s="26">
        <v>2</v>
      </c>
      <c r="H945" s="26">
        <v>84000</v>
      </c>
      <c r="I945" s="50">
        <f t="shared" si="85"/>
        <v>385.43906818181819</v>
      </c>
      <c r="J945" s="50" t="str">
        <f t="shared" si="84"/>
        <v>Saturday</v>
      </c>
      <c r="K945" s="50">
        <f t="shared" si="86"/>
        <v>67200</v>
      </c>
      <c r="L945" s="31">
        <f t="shared" si="87"/>
        <v>5.7357004193722947</v>
      </c>
      <c r="M945" s="31">
        <f t="shared" si="88"/>
        <v>29.761904761904763</v>
      </c>
      <c r="N945" s="31">
        <f t="shared" si="89"/>
        <v>192.71953409090909</v>
      </c>
    </row>
    <row r="946" spans="1:14" x14ac:dyDescent="0.35">
      <c r="A946" s="28">
        <v>41104</v>
      </c>
      <c r="B946" s="27">
        <v>0.74236111111111114</v>
      </c>
      <c r="C946">
        <v>17</v>
      </c>
      <c r="D946" s="25">
        <v>20</v>
      </c>
      <c r="E946" s="25" t="s">
        <v>35</v>
      </c>
      <c r="F946" s="26">
        <v>768.18181818181824</v>
      </c>
      <c r="G946" s="26">
        <v>0</v>
      </c>
      <c r="H946" s="26">
        <v>28000</v>
      </c>
      <c r="I946" s="50">
        <f t="shared" si="85"/>
        <v>90.691545454545462</v>
      </c>
      <c r="J946" s="50" t="str">
        <f t="shared" si="84"/>
        <v>Saturday</v>
      </c>
      <c r="K946" s="50">
        <f t="shared" si="86"/>
        <v>22400</v>
      </c>
      <c r="L946" s="31">
        <f t="shared" si="87"/>
        <v>4.0487297077922086</v>
      </c>
      <c r="M946" s="31">
        <f t="shared" si="88"/>
        <v>0</v>
      </c>
      <c r="N946" s="31" t="e">
        <f t="shared" si="89"/>
        <v>#DIV/0!</v>
      </c>
    </row>
    <row r="947" spans="1:14" x14ac:dyDescent="0.35">
      <c r="A947" s="28">
        <v>41104</v>
      </c>
      <c r="B947" s="27">
        <v>0.74791666666666667</v>
      </c>
      <c r="C947">
        <v>17</v>
      </c>
      <c r="D947" s="25">
        <v>20</v>
      </c>
      <c r="E947" s="25" t="s">
        <v>45</v>
      </c>
      <c r="F947" s="26">
        <v>6068.636363636364</v>
      </c>
      <c r="G947" s="26">
        <v>5</v>
      </c>
      <c r="H947" s="26">
        <v>98000</v>
      </c>
      <c r="I947" s="50">
        <f t="shared" si="85"/>
        <v>716.46320909090912</v>
      </c>
      <c r="J947" s="50" t="str">
        <f t="shared" si="84"/>
        <v>Saturday</v>
      </c>
      <c r="K947" s="50">
        <f t="shared" si="86"/>
        <v>78400</v>
      </c>
      <c r="L947" s="31">
        <f t="shared" si="87"/>
        <v>9.1385613404452695</v>
      </c>
      <c r="M947" s="31">
        <f t="shared" si="88"/>
        <v>63.775510204081641</v>
      </c>
      <c r="N947" s="31">
        <f t="shared" si="89"/>
        <v>143.29264181818183</v>
      </c>
    </row>
    <row r="948" spans="1:14" x14ac:dyDescent="0.35">
      <c r="A948" s="28">
        <v>41104</v>
      </c>
      <c r="B948" s="27">
        <v>0.78333333333333333</v>
      </c>
      <c r="C948">
        <v>18</v>
      </c>
      <c r="D948" s="25">
        <v>20</v>
      </c>
      <c r="E948" s="25" t="s">
        <v>43</v>
      </c>
      <c r="F948" s="26">
        <v>2304.5454545454545</v>
      </c>
      <c r="G948" s="26">
        <v>15</v>
      </c>
      <c r="H948" s="26">
        <v>28000</v>
      </c>
      <c r="I948" s="50">
        <f t="shared" si="85"/>
        <v>272.07463636363633</v>
      </c>
      <c r="J948" s="50" t="str">
        <f t="shared" si="84"/>
        <v>Saturday</v>
      </c>
      <c r="K948" s="50">
        <f t="shared" si="86"/>
        <v>22400</v>
      </c>
      <c r="L948" s="31">
        <f t="shared" si="87"/>
        <v>12.146189123376621</v>
      </c>
      <c r="M948" s="31">
        <f t="shared" si="88"/>
        <v>669.64285714285711</v>
      </c>
      <c r="N948" s="31">
        <f t="shared" si="89"/>
        <v>18.13830909090909</v>
      </c>
    </row>
    <row r="949" spans="1:14" x14ac:dyDescent="0.35">
      <c r="A949" s="28">
        <v>41104</v>
      </c>
      <c r="B949" s="27">
        <v>0.84166666666666667</v>
      </c>
      <c r="C949">
        <v>20</v>
      </c>
      <c r="D949" s="25">
        <v>20</v>
      </c>
      <c r="E949" s="25" t="s">
        <v>44</v>
      </c>
      <c r="F949" s="26">
        <v>11714.772727272728</v>
      </c>
      <c r="G949" s="26">
        <v>21</v>
      </c>
      <c r="H949" s="26">
        <v>84000</v>
      </c>
      <c r="I949" s="50">
        <f t="shared" si="85"/>
        <v>1383.0460681818183</v>
      </c>
      <c r="J949" s="50" t="str">
        <f t="shared" si="84"/>
        <v>Saturday</v>
      </c>
      <c r="K949" s="50">
        <f t="shared" si="86"/>
        <v>67200</v>
      </c>
      <c r="L949" s="31">
        <f t="shared" si="87"/>
        <v>20.581042681277061</v>
      </c>
      <c r="M949" s="31">
        <f t="shared" si="88"/>
        <v>312.5</v>
      </c>
      <c r="N949" s="31">
        <f t="shared" si="89"/>
        <v>65.859336580086591</v>
      </c>
    </row>
    <row r="950" spans="1:14" x14ac:dyDescent="0.35">
      <c r="A950" s="28">
        <v>41104</v>
      </c>
      <c r="B950" s="27">
        <v>0.89722222222222225</v>
      </c>
      <c r="C950">
        <v>21</v>
      </c>
      <c r="D950" s="25">
        <v>20</v>
      </c>
      <c r="E950" s="25" t="s">
        <v>43</v>
      </c>
      <c r="F950" s="26">
        <v>2304.5454545454545</v>
      </c>
      <c r="G950" s="26">
        <v>15</v>
      </c>
      <c r="H950" s="26">
        <v>56000</v>
      </c>
      <c r="I950" s="50">
        <f t="shared" si="85"/>
        <v>272.07463636363633</v>
      </c>
      <c r="J950" s="50" t="str">
        <f t="shared" si="84"/>
        <v>Saturday</v>
      </c>
      <c r="K950" s="50">
        <f t="shared" si="86"/>
        <v>44800</v>
      </c>
      <c r="L950" s="31">
        <f t="shared" si="87"/>
        <v>6.0730945616883103</v>
      </c>
      <c r="M950" s="31">
        <f t="shared" si="88"/>
        <v>334.82142857142856</v>
      </c>
      <c r="N950" s="31">
        <f t="shared" si="89"/>
        <v>18.13830909090909</v>
      </c>
    </row>
    <row r="951" spans="1:14" x14ac:dyDescent="0.35">
      <c r="A951" s="28">
        <v>41104</v>
      </c>
      <c r="B951" s="27">
        <v>0.90972222222222221</v>
      </c>
      <c r="C951">
        <v>21</v>
      </c>
      <c r="D951" s="25">
        <v>20</v>
      </c>
      <c r="E951" s="25" t="s">
        <v>43</v>
      </c>
      <c r="F951" s="26">
        <v>768.18181818181824</v>
      </c>
      <c r="G951" s="26">
        <v>24</v>
      </c>
      <c r="H951" s="26">
        <v>70000</v>
      </c>
      <c r="I951" s="50">
        <f t="shared" si="85"/>
        <v>90.691545454545462</v>
      </c>
      <c r="J951" s="50" t="str">
        <f t="shared" si="84"/>
        <v>Saturday</v>
      </c>
      <c r="K951" s="50">
        <f t="shared" si="86"/>
        <v>56000</v>
      </c>
      <c r="L951" s="31">
        <f t="shared" si="87"/>
        <v>1.6194918831168832</v>
      </c>
      <c r="M951" s="31">
        <f t="shared" si="88"/>
        <v>428.57142857142856</v>
      </c>
      <c r="N951" s="31">
        <f t="shared" si="89"/>
        <v>3.7788143939393941</v>
      </c>
    </row>
    <row r="952" spans="1:14" x14ac:dyDescent="0.35">
      <c r="A952" s="28">
        <v>41104</v>
      </c>
      <c r="B952" s="27">
        <v>0.9291666666666667</v>
      </c>
      <c r="C952">
        <v>22</v>
      </c>
      <c r="D952" s="25">
        <v>20</v>
      </c>
      <c r="E952" s="25" t="s">
        <v>43</v>
      </c>
      <c r="F952" s="26">
        <v>768.18181818181824</v>
      </c>
      <c r="G952" s="26">
        <v>10</v>
      </c>
      <c r="H952" s="26">
        <v>28000</v>
      </c>
      <c r="I952" s="50">
        <f t="shared" si="85"/>
        <v>90.691545454545462</v>
      </c>
      <c r="J952" s="50" t="str">
        <f t="shared" si="84"/>
        <v>Saturday</v>
      </c>
      <c r="K952" s="50">
        <f t="shared" si="86"/>
        <v>22400</v>
      </c>
      <c r="L952" s="31">
        <f t="shared" si="87"/>
        <v>4.0487297077922086</v>
      </c>
      <c r="M952" s="31">
        <f t="shared" si="88"/>
        <v>446.42857142857139</v>
      </c>
      <c r="N952" s="31">
        <f t="shared" si="89"/>
        <v>9.0691545454545466</v>
      </c>
    </row>
    <row r="953" spans="1:14" x14ac:dyDescent="0.35">
      <c r="A953" s="28">
        <v>41104</v>
      </c>
      <c r="B953" s="27">
        <v>0.93958333333333333</v>
      </c>
      <c r="C953">
        <v>22</v>
      </c>
      <c r="D953" s="25">
        <v>20</v>
      </c>
      <c r="E953" s="25" t="s">
        <v>45</v>
      </c>
      <c r="F953" s="26">
        <v>14672.272727272728</v>
      </c>
      <c r="G953" s="26">
        <v>70</v>
      </c>
      <c r="H953" s="26">
        <v>364000</v>
      </c>
      <c r="I953" s="50">
        <f t="shared" si="85"/>
        <v>1732.2085181818181</v>
      </c>
      <c r="J953" s="50" t="str">
        <f t="shared" si="84"/>
        <v>Saturday</v>
      </c>
      <c r="K953" s="50">
        <f t="shared" si="86"/>
        <v>291200</v>
      </c>
      <c r="L953" s="31">
        <f t="shared" si="87"/>
        <v>5.9485182629870135</v>
      </c>
      <c r="M953" s="31">
        <f t="shared" si="88"/>
        <v>240.38461538461539</v>
      </c>
      <c r="N953" s="31">
        <f t="shared" si="89"/>
        <v>24.745835974025972</v>
      </c>
    </row>
    <row r="954" spans="1:14" x14ac:dyDescent="0.35">
      <c r="A954" s="28">
        <v>41104</v>
      </c>
      <c r="B954" s="27">
        <v>0.9784722222222223</v>
      </c>
      <c r="C954">
        <v>23</v>
      </c>
      <c r="D954" s="25">
        <v>20</v>
      </c>
      <c r="E954" s="25" t="s">
        <v>43</v>
      </c>
      <c r="F954" s="26">
        <v>4609.090909090909</v>
      </c>
      <c r="G954" s="26">
        <v>4</v>
      </c>
      <c r="H954" s="26">
        <v>42000</v>
      </c>
      <c r="I954" s="50">
        <f t="shared" si="85"/>
        <v>544.14927272727266</v>
      </c>
      <c r="J954" s="50" t="str">
        <f t="shared" si="84"/>
        <v>Saturday</v>
      </c>
      <c r="K954" s="50">
        <f t="shared" si="86"/>
        <v>33600</v>
      </c>
      <c r="L954" s="31">
        <f t="shared" si="87"/>
        <v>16.194918831168831</v>
      </c>
      <c r="M954" s="31">
        <f t="shared" si="88"/>
        <v>119.04761904761905</v>
      </c>
      <c r="N954" s="31">
        <f t="shared" si="89"/>
        <v>136.03731818181816</v>
      </c>
    </row>
    <row r="955" spans="1:14" x14ac:dyDescent="0.35">
      <c r="A955" s="28">
        <v>41105</v>
      </c>
      <c r="B955" s="27">
        <v>1.0416666666666666E-2</v>
      </c>
      <c r="C955">
        <v>0</v>
      </c>
      <c r="D955" s="25">
        <v>20</v>
      </c>
      <c r="E955" s="25" t="s">
        <v>36</v>
      </c>
      <c r="F955" s="26">
        <v>768.18181818181824</v>
      </c>
      <c r="G955" s="26">
        <v>5</v>
      </c>
      <c r="H955" s="26">
        <v>14000</v>
      </c>
      <c r="I955" s="50">
        <f t="shared" si="85"/>
        <v>90.691545454545462</v>
      </c>
      <c r="J955" s="50" t="str">
        <f t="shared" si="84"/>
        <v>Sunday</v>
      </c>
      <c r="K955" s="50">
        <f t="shared" si="86"/>
        <v>11200</v>
      </c>
      <c r="L955" s="31">
        <f t="shared" si="87"/>
        <v>8.0974594155844173</v>
      </c>
      <c r="M955" s="31">
        <f t="shared" si="88"/>
        <v>446.42857142857139</v>
      </c>
      <c r="N955" s="31">
        <f t="shared" si="89"/>
        <v>18.138309090909093</v>
      </c>
    </row>
    <row r="956" spans="1:14" x14ac:dyDescent="0.35">
      <c r="A956" s="28">
        <v>41105</v>
      </c>
      <c r="B956" s="27">
        <v>0.36388888888888887</v>
      </c>
      <c r="C956">
        <v>8</v>
      </c>
      <c r="D956" s="25">
        <v>30</v>
      </c>
      <c r="E956" s="25" t="s">
        <v>43</v>
      </c>
      <c r="F956" s="26">
        <v>2035.6818181818185</v>
      </c>
      <c r="G956" s="26">
        <v>8</v>
      </c>
      <c r="H956" s="26">
        <v>42000</v>
      </c>
      <c r="I956" s="50">
        <f t="shared" si="85"/>
        <v>240.3325954545455</v>
      </c>
      <c r="J956" s="50" t="str">
        <f t="shared" si="84"/>
        <v>Sunday</v>
      </c>
      <c r="K956" s="50">
        <f t="shared" si="86"/>
        <v>42000</v>
      </c>
      <c r="L956" s="31">
        <f t="shared" si="87"/>
        <v>5.7222046536796549</v>
      </c>
      <c r="M956" s="31">
        <f t="shared" si="88"/>
        <v>190.47619047619048</v>
      </c>
      <c r="N956" s="31">
        <f t="shared" si="89"/>
        <v>30.041574431818187</v>
      </c>
    </row>
    <row r="957" spans="1:14" x14ac:dyDescent="0.35">
      <c r="A957" s="28">
        <v>41105</v>
      </c>
      <c r="B957" s="27">
        <v>0.38958333333333334</v>
      </c>
      <c r="C957">
        <v>9</v>
      </c>
      <c r="D957" s="25">
        <v>30</v>
      </c>
      <c r="E957" s="25" t="s">
        <v>35</v>
      </c>
      <c r="F957" s="26">
        <v>1037.0454545454545</v>
      </c>
      <c r="G957" s="26">
        <v>3</v>
      </c>
      <c r="H957" s="26">
        <v>28000</v>
      </c>
      <c r="I957" s="50">
        <f t="shared" si="85"/>
        <v>122.43358636363635</v>
      </c>
      <c r="J957" s="50" t="str">
        <f t="shared" si="84"/>
        <v>Sunday</v>
      </c>
      <c r="K957" s="50">
        <f t="shared" si="86"/>
        <v>28000</v>
      </c>
      <c r="L957" s="31">
        <f t="shared" si="87"/>
        <v>4.3726280844155836</v>
      </c>
      <c r="M957" s="31">
        <f t="shared" si="88"/>
        <v>107.14285714285714</v>
      </c>
      <c r="N957" s="31">
        <f t="shared" si="89"/>
        <v>40.811195454545448</v>
      </c>
    </row>
    <row r="958" spans="1:14" x14ac:dyDescent="0.35">
      <c r="A958" s="28">
        <v>41105</v>
      </c>
      <c r="B958" s="27">
        <v>0.4055555555555555</v>
      </c>
      <c r="C958">
        <v>9</v>
      </c>
      <c r="D958" s="25">
        <v>30</v>
      </c>
      <c r="E958" s="25" t="s">
        <v>34</v>
      </c>
      <c r="F958" s="26">
        <v>16400.681818181816</v>
      </c>
      <c r="G958" s="26">
        <v>77</v>
      </c>
      <c r="H958" s="26">
        <v>154000</v>
      </c>
      <c r="I958" s="50">
        <f t="shared" si="85"/>
        <v>1936.2644954545451</v>
      </c>
      <c r="J958" s="50" t="str">
        <f t="shared" si="84"/>
        <v>Sunday</v>
      </c>
      <c r="K958" s="50">
        <f t="shared" si="86"/>
        <v>154000</v>
      </c>
      <c r="L958" s="31">
        <f t="shared" si="87"/>
        <v>12.573146074380164</v>
      </c>
      <c r="M958" s="31">
        <f t="shared" si="88"/>
        <v>500</v>
      </c>
      <c r="N958" s="31">
        <f t="shared" si="89"/>
        <v>25.146292148760327</v>
      </c>
    </row>
    <row r="959" spans="1:14" x14ac:dyDescent="0.35">
      <c r="A959" s="28">
        <v>41105</v>
      </c>
      <c r="B959" s="27">
        <v>0.42222222222222222</v>
      </c>
      <c r="C959">
        <v>10</v>
      </c>
      <c r="D959" s="25">
        <v>30</v>
      </c>
      <c r="E959" s="25" t="s">
        <v>34</v>
      </c>
      <c r="F959" s="26">
        <v>12022.045454545456</v>
      </c>
      <c r="G959" s="26">
        <v>86</v>
      </c>
      <c r="H959" s="26">
        <v>140000</v>
      </c>
      <c r="I959" s="50">
        <f t="shared" si="85"/>
        <v>1419.3226863636364</v>
      </c>
      <c r="J959" s="50" t="str">
        <f t="shared" si="84"/>
        <v>Sunday</v>
      </c>
      <c r="K959" s="50">
        <f t="shared" si="86"/>
        <v>140000</v>
      </c>
      <c r="L959" s="31">
        <f t="shared" si="87"/>
        <v>10.13801918831169</v>
      </c>
      <c r="M959" s="31">
        <f t="shared" si="88"/>
        <v>614.28571428571422</v>
      </c>
      <c r="N959" s="31">
        <f t="shared" si="89"/>
        <v>16.503752167019027</v>
      </c>
    </row>
    <row r="960" spans="1:14" x14ac:dyDescent="0.35">
      <c r="A960" s="28">
        <v>41105</v>
      </c>
      <c r="B960" s="27">
        <v>0.43333333333333335</v>
      </c>
      <c r="C960">
        <v>10</v>
      </c>
      <c r="D960" s="25">
        <v>30</v>
      </c>
      <c r="E960" s="25" t="s">
        <v>41</v>
      </c>
      <c r="F960" s="26">
        <v>3456.818181818182</v>
      </c>
      <c r="G960" s="26">
        <v>38</v>
      </c>
      <c r="H960" s="26">
        <v>42000</v>
      </c>
      <c r="I960" s="50">
        <f t="shared" si="85"/>
        <v>408.11195454545458</v>
      </c>
      <c r="J960" s="50" t="str">
        <f t="shared" si="84"/>
        <v>Sunday</v>
      </c>
      <c r="K960" s="50">
        <f t="shared" si="86"/>
        <v>42000</v>
      </c>
      <c r="L960" s="31">
        <f t="shared" si="87"/>
        <v>9.7169512987013</v>
      </c>
      <c r="M960" s="31">
        <f t="shared" si="88"/>
        <v>904.7619047619047</v>
      </c>
      <c r="N960" s="31">
        <f t="shared" si="89"/>
        <v>10.739788277511963</v>
      </c>
    </row>
    <row r="961" spans="1:14" x14ac:dyDescent="0.35">
      <c r="A961" s="28">
        <v>41105</v>
      </c>
      <c r="B961" s="27">
        <v>0.43888888888888888</v>
      </c>
      <c r="C961">
        <v>10</v>
      </c>
      <c r="D961" s="25">
        <v>30</v>
      </c>
      <c r="E961" s="25" t="s">
        <v>46</v>
      </c>
      <c r="F961" s="26">
        <v>10639.318181818182</v>
      </c>
      <c r="G961" s="26">
        <v>50</v>
      </c>
      <c r="H961" s="26">
        <v>84000</v>
      </c>
      <c r="I961" s="50">
        <f t="shared" si="85"/>
        <v>1256.0779045454547</v>
      </c>
      <c r="J961" s="50" t="str">
        <f t="shared" si="84"/>
        <v>Sunday</v>
      </c>
      <c r="K961" s="50">
        <f t="shared" si="86"/>
        <v>84000</v>
      </c>
      <c r="L961" s="31">
        <f t="shared" si="87"/>
        <v>14.953308387445889</v>
      </c>
      <c r="M961" s="31">
        <f t="shared" si="88"/>
        <v>595.2380952380953</v>
      </c>
      <c r="N961" s="31">
        <f t="shared" si="89"/>
        <v>25.121558090909094</v>
      </c>
    </row>
    <row r="962" spans="1:14" x14ac:dyDescent="0.35">
      <c r="A962" s="28">
        <v>41105</v>
      </c>
      <c r="B962" s="27">
        <v>0.44444444444444442</v>
      </c>
      <c r="C962">
        <v>10</v>
      </c>
      <c r="D962" s="25">
        <v>30</v>
      </c>
      <c r="E962" s="25" t="s">
        <v>34</v>
      </c>
      <c r="F962" s="26">
        <v>18551.590909090908</v>
      </c>
      <c r="G962" s="26">
        <v>73</v>
      </c>
      <c r="H962" s="26">
        <v>140000</v>
      </c>
      <c r="I962" s="50">
        <f t="shared" si="85"/>
        <v>2190.2008227272727</v>
      </c>
      <c r="J962" s="50" t="str">
        <f t="shared" ref="J962:J1025" si="90">TEXT(A962, "dddd")</f>
        <v>Sunday</v>
      </c>
      <c r="K962" s="50">
        <f t="shared" si="86"/>
        <v>140000</v>
      </c>
      <c r="L962" s="31">
        <f t="shared" si="87"/>
        <v>15.64429159090909</v>
      </c>
      <c r="M962" s="31">
        <f t="shared" si="88"/>
        <v>521.42857142857144</v>
      </c>
      <c r="N962" s="31">
        <f t="shared" si="89"/>
        <v>30.002750996264009</v>
      </c>
    </row>
    <row r="963" spans="1:14" x14ac:dyDescent="0.35">
      <c r="A963" s="28">
        <v>41105</v>
      </c>
      <c r="B963" s="27">
        <v>0.45069444444444445</v>
      </c>
      <c r="C963">
        <v>10</v>
      </c>
      <c r="D963" s="25">
        <v>30</v>
      </c>
      <c r="E963" s="25" t="s">
        <v>38</v>
      </c>
      <c r="F963" s="26">
        <v>2035.6818181818185</v>
      </c>
      <c r="G963" s="26">
        <v>16</v>
      </c>
      <c r="H963" s="26">
        <v>28000</v>
      </c>
      <c r="I963" s="50">
        <f t="shared" ref="I963:I1026" si="91">F963 * 0.11806</f>
        <v>240.3325954545455</v>
      </c>
      <c r="J963" s="50" t="str">
        <f t="shared" si="90"/>
        <v>Sunday</v>
      </c>
      <c r="K963" s="50">
        <f t="shared" ref="K963:K1026" si="92">IF(D963=20, H963*0.8, H963)</f>
        <v>28000</v>
      </c>
      <c r="L963" s="31">
        <f t="shared" ref="L963:L1026" si="93">(I963/K963) * 1000</f>
        <v>8.5833069805194828</v>
      </c>
      <c r="M963" s="31">
        <f t="shared" ref="M963:M1026" si="94">(G963/K963)*1000000</f>
        <v>571.42857142857144</v>
      </c>
      <c r="N963" s="31">
        <f t="shared" ref="N963:N1026" si="95" xml:space="preserve"> I963 / G963</f>
        <v>15.020787215909094</v>
      </c>
    </row>
    <row r="964" spans="1:14" x14ac:dyDescent="0.35">
      <c r="A964" s="28">
        <v>41105</v>
      </c>
      <c r="B964" s="27">
        <v>0.45069444444444445</v>
      </c>
      <c r="C964">
        <v>10</v>
      </c>
      <c r="D964" s="25">
        <v>30</v>
      </c>
      <c r="E964" s="25" t="s">
        <v>43</v>
      </c>
      <c r="F964" s="26">
        <v>3072.727272727273</v>
      </c>
      <c r="G964" s="26">
        <v>24</v>
      </c>
      <c r="H964" s="26">
        <v>56000</v>
      </c>
      <c r="I964" s="50">
        <f t="shared" si="91"/>
        <v>362.76618181818185</v>
      </c>
      <c r="J964" s="50" t="str">
        <f t="shared" si="90"/>
        <v>Sunday</v>
      </c>
      <c r="K964" s="50">
        <f t="shared" si="92"/>
        <v>56000</v>
      </c>
      <c r="L964" s="31">
        <f t="shared" si="93"/>
        <v>6.4779675324675328</v>
      </c>
      <c r="M964" s="31">
        <f t="shared" si="94"/>
        <v>428.57142857142856</v>
      </c>
      <c r="N964" s="31">
        <f t="shared" si="95"/>
        <v>15.115257575757576</v>
      </c>
    </row>
    <row r="965" spans="1:14" x14ac:dyDescent="0.35">
      <c r="A965" s="28">
        <v>41105</v>
      </c>
      <c r="B965" s="27">
        <v>0.46111111111111108</v>
      </c>
      <c r="C965">
        <v>11</v>
      </c>
      <c r="D965" s="25">
        <v>30</v>
      </c>
      <c r="E965" s="25" t="s">
        <v>43</v>
      </c>
      <c r="F965" s="26">
        <v>8181.136363636364</v>
      </c>
      <c r="G965" s="26">
        <v>22</v>
      </c>
      <c r="H965" s="26">
        <v>70000</v>
      </c>
      <c r="I965" s="50">
        <f t="shared" si="91"/>
        <v>965.86495909090911</v>
      </c>
      <c r="J965" s="50" t="str">
        <f t="shared" si="90"/>
        <v>Sunday</v>
      </c>
      <c r="K965" s="50">
        <f t="shared" si="92"/>
        <v>70000</v>
      </c>
      <c r="L965" s="31">
        <f t="shared" si="93"/>
        <v>13.798070844155845</v>
      </c>
      <c r="M965" s="31">
        <f t="shared" si="94"/>
        <v>314.28571428571428</v>
      </c>
      <c r="N965" s="31">
        <f t="shared" si="95"/>
        <v>43.902952685950417</v>
      </c>
    </row>
    <row r="966" spans="1:14" x14ac:dyDescent="0.35">
      <c r="A966" s="28">
        <v>41105</v>
      </c>
      <c r="B966" s="27">
        <v>0.46388888888888885</v>
      </c>
      <c r="C966">
        <v>11</v>
      </c>
      <c r="D966" s="25">
        <v>30</v>
      </c>
      <c r="E966" s="25" t="s">
        <v>34</v>
      </c>
      <c r="F966" s="26">
        <v>8757.2727272727279</v>
      </c>
      <c r="G966" s="26">
        <v>48</v>
      </c>
      <c r="H966" s="26">
        <v>140000</v>
      </c>
      <c r="I966" s="50">
        <f t="shared" si="91"/>
        <v>1033.8836181818183</v>
      </c>
      <c r="J966" s="50" t="str">
        <f t="shared" si="90"/>
        <v>Sunday</v>
      </c>
      <c r="K966" s="50">
        <f t="shared" si="92"/>
        <v>140000</v>
      </c>
      <c r="L966" s="31">
        <f t="shared" si="93"/>
        <v>7.384882987012988</v>
      </c>
      <c r="M966" s="31">
        <f t="shared" si="94"/>
        <v>342.85714285714283</v>
      </c>
      <c r="N966" s="31">
        <f t="shared" si="95"/>
        <v>21.539242045454547</v>
      </c>
    </row>
    <row r="967" spans="1:14" x14ac:dyDescent="0.35">
      <c r="A967" s="28">
        <v>41105</v>
      </c>
      <c r="B967" s="27">
        <v>0.46388888888888885</v>
      </c>
      <c r="C967">
        <v>11</v>
      </c>
      <c r="D967" s="25">
        <v>30</v>
      </c>
      <c r="E967" s="25" t="s">
        <v>46</v>
      </c>
      <c r="F967" s="26">
        <v>7989.0909090909099</v>
      </c>
      <c r="G967" s="26">
        <v>44</v>
      </c>
      <c r="H967" s="26">
        <v>70000</v>
      </c>
      <c r="I967" s="50">
        <f t="shared" si="91"/>
        <v>943.19207272727283</v>
      </c>
      <c r="J967" s="50" t="str">
        <f t="shared" si="90"/>
        <v>Sunday</v>
      </c>
      <c r="K967" s="50">
        <f t="shared" si="92"/>
        <v>70000</v>
      </c>
      <c r="L967" s="31">
        <f t="shared" si="93"/>
        <v>13.474172467532469</v>
      </c>
      <c r="M967" s="31">
        <f t="shared" si="94"/>
        <v>628.57142857142856</v>
      </c>
      <c r="N967" s="31">
        <f t="shared" si="95"/>
        <v>21.436183471074383</v>
      </c>
    </row>
    <row r="968" spans="1:14" x14ac:dyDescent="0.35">
      <c r="A968" s="28">
        <v>41105</v>
      </c>
      <c r="B968" s="27">
        <v>0.48541666666666666</v>
      </c>
      <c r="C968">
        <v>11</v>
      </c>
      <c r="D968" s="25">
        <v>30</v>
      </c>
      <c r="E968" s="25" t="s">
        <v>34</v>
      </c>
      <c r="F968" s="26">
        <v>1075.4545454545455</v>
      </c>
      <c r="G968" s="26">
        <v>53</v>
      </c>
      <c r="H968" s="26">
        <v>56000</v>
      </c>
      <c r="I968" s="50">
        <f t="shared" si="91"/>
        <v>126.96816363636364</v>
      </c>
      <c r="J968" s="50" t="str">
        <f t="shared" si="90"/>
        <v>Sunday</v>
      </c>
      <c r="K968" s="50">
        <f t="shared" si="92"/>
        <v>56000</v>
      </c>
      <c r="L968" s="31">
        <f t="shared" si="93"/>
        <v>2.2672886363636362</v>
      </c>
      <c r="M968" s="31">
        <f t="shared" si="94"/>
        <v>946.42857142857144</v>
      </c>
      <c r="N968" s="31">
        <f t="shared" si="95"/>
        <v>2.3956257289879934</v>
      </c>
    </row>
    <row r="969" spans="1:14" x14ac:dyDescent="0.35">
      <c r="A969" s="28">
        <v>41105</v>
      </c>
      <c r="B969" s="27">
        <v>0.49722222222222223</v>
      </c>
      <c r="C969">
        <v>11</v>
      </c>
      <c r="D969" s="25">
        <v>30</v>
      </c>
      <c r="E969" s="25" t="s">
        <v>41</v>
      </c>
      <c r="F969" s="26">
        <v>3456.818181818182</v>
      </c>
      <c r="G969" s="26">
        <v>21</v>
      </c>
      <c r="H969" s="26">
        <v>112000</v>
      </c>
      <c r="I969" s="50">
        <f t="shared" si="91"/>
        <v>408.11195454545458</v>
      </c>
      <c r="J969" s="50" t="str">
        <f t="shared" si="90"/>
        <v>Sunday</v>
      </c>
      <c r="K969" s="50">
        <f t="shared" si="92"/>
        <v>112000</v>
      </c>
      <c r="L969" s="31">
        <f t="shared" si="93"/>
        <v>3.6438567370129875</v>
      </c>
      <c r="M969" s="31">
        <f t="shared" si="94"/>
        <v>187.5</v>
      </c>
      <c r="N969" s="31">
        <f t="shared" si="95"/>
        <v>19.4339025974026</v>
      </c>
    </row>
    <row r="970" spans="1:14" x14ac:dyDescent="0.35">
      <c r="A970" s="28">
        <v>41105</v>
      </c>
      <c r="B970" s="27">
        <v>0.49722222222222223</v>
      </c>
      <c r="C970">
        <v>11</v>
      </c>
      <c r="D970" s="25">
        <v>30</v>
      </c>
      <c r="E970" s="25" t="s">
        <v>43</v>
      </c>
      <c r="F970" s="26">
        <v>6145.454545454546</v>
      </c>
      <c r="G970" s="26">
        <v>37</v>
      </c>
      <c r="H970" s="26">
        <v>56000</v>
      </c>
      <c r="I970" s="50">
        <f t="shared" si="91"/>
        <v>725.5323636363637</v>
      </c>
      <c r="J970" s="50" t="str">
        <f t="shared" si="90"/>
        <v>Sunday</v>
      </c>
      <c r="K970" s="50">
        <f t="shared" si="92"/>
        <v>56000</v>
      </c>
      <c r="L970" s="31">
        <f t="shared" si="93"/>
        <v>12.955935064935066</v>
      </c>
      <c r="M970" s="31">
        <f t="shared" si="94"/>
        <v>660.71428571428578</v>
      </c>
      <c r="N970" s="31">
        <f t="shared" si="95"/>
        <v>19.608982800982801</v>
      </c>
    </row>
    <row r="971" spans="1:14" x14ac:dyDescent="0.35">
      <c r="A971" s="28">
        <v>41105</v>
      </c>
      <c r="B971" s="27">
        <v>0.50972222222222219</v>
      </c>
      <c r="C971">
        <v>12</v>
      </c>
      <c r="D971" s="25">
        <v>30</v>
      </c>
      <c r="E971" s="25" t="s">
        <v>34</v>
      </c>
      <c r="F971" s="26">
        <v>2189.318181818182</v>
      </c>
      <c r="G971" s="26">
        <v>85</v>
      </c>
      <c r="H971" s="26">
        <v>98000</v>
      </c>
      <c r="I971" s="50">
        <f t="shared" si="91"/>
        <v>258.47090454545457</v>
      </c>
      <c r="J971" s="50" t="str">
        <f t="shared" si="90"/>
        <v>Sunday</v>
      </c>
      <c r="K971" s="50">
        <f t="shared" si="92"/>
        <v>98000</v>
      </c>
      <c r="L971" s="31">
        <f t="shared" si="93"/>
        <v>2.6374582096474954</v>
      </c>
      <c r="M971" s="31">
        <f t="shared" si="94"/>
        <v>867.34693877551024</v>
      </c>
      <c r="N971" s="31">
        <f t="shared" si="95"/>
        <v>3.0408341711229951</v>
      </c>
    </row>
    <row r="972" spans="1:14" x14ac:dyDescent="0.35">
      <c r="A972" s="28">
        <v>41105</v>
      </c>
      <c r="B972" s="27">
        <v>0.5131944444444444</v>
      </c>
      <c r="C972">
        <v>12</v>
      </c>
      <c r="D972" s="25">
        <v>30</v>
      </c>
      <c r="E972" s="25" t="s">
        <v>35</v>
      </c>
      <c r="F972" s="26">
        <v>1037.0454545454545</v>
      </c>
      <c r="G972" s="26">
        <v>5</v>
      </c>
      <c r="H972" s="26">
        <v>28000</v>
      </c>
      <c r="I972" s="50">
        <f t="shared" si="91"/>
        <v>122.43358636363635</v>
      </c>
      <c r="J972" s="50" t="str">
        <f t="shared" si="90"/>
        <v>Sunday</v>
      </c>
      <c r="K972" s="50">
        <f t="shared" si="92"/>
        <v>28000</v>
      </c>
      <c r="L972" s="31">
        <f t="shared" si="93"/>
        <v>4.3726280844155836</v>
      </c>
      <c r="M972" s="31">
        <f t="shared" si="94"/>
        <v>178.57142857142858</v>
      </c>
      <c r="N972" s="31">
        <f t="shared" si="95"/>
        <v>24.486717272727269</v>
      </c>
    </row>
    <row r="973" spans="1:14" x14ac:dyDescent="0.35">
      <c r="A973" s="28">
        <v>41105</v>
      </c>
      <c r="B973" s="27">
        <v>0.52361111111111114</v>
      </c>
      <c r="C973">
        <v>12</v>
      </c>
      <c r="D973" s="25">
        <v>30</v>
      </c>
      <c r="E973" s="25" t="s">
        <v>38</v>
      </c>
      <c r="F973" s="26">
        <v>5108.409090909091</v>
      </c>
      <c r="G973" s="26">
        <v>7</v>
      </c>
      <c r="H973" s="26">
        <v>28000</v>
      </c>
      <c r="I973" s="50">
        <f t="shared" si="91"/>
        <v>603.09877727272726</v>
      </c>
      <c r="J973" s="50" t="str">
        <f t="shared" si="90"/>
        <v>Sunday</v>
      </c>
      <c r="K973" s="50">
        <f t="shared" si="92"/>
        <v>28000</v>
      </c>
      <c r="L973" s="31">
        <f t="shared" si="93"/>
        <v>21.539242045454547</v>
      </c>
      <c r="M973" s="31">
        <f t="shared" si="94"/>
        <v>250</v>
      </c>
      <c r="N973" s="31">
        <f t="shared" si="95"/>
        <v>86.156968181818186</v>
      </c>
    </row>
    <row r="974" spans="1:14" x14ac:dyDescent="0.35">
      <c r="A974" s="28">
        <v>41105</v>
      </c>
      <c r="B974" s="27">
        <v>0.52569444444444446</v>
      </c>
      <c r="C974">
        <v>12</v>
      </c>
      <c r="D974" s="25">
        <v>30</v>
      </c>
      <c r="E974" s="25" t="s">
        <v>43</v>
      </c>
      <c r="F974" s="26">
        <v>5108.409090909091</v>
      </c>
      <c r="G974" s="26">
        <v>50</v>
      </c>
      <c r="H974" s="26">
        <v>56000</v>
      </c>
      <c r="I974" s="50">
        <f t="shared" si="91"/>
        <v>603.09877727272726</v>
      </c>
      <c r="J974" s="50" t="str">
        <f t="shared" si="90"/>
        <v>Sunday</v>
      </c>
      <c r="K974" s="50">
        <f t="shared" si="92"/>
        <v>56000</v>
      </c>
      <c r="L974" s="31">
        <f t="shared" si="93"/>
        <v>10.769621022727273</v>
      </c>
      <c r="M974" s="31">
        <f t="shared" si="94"/>
        <v>892.85714285714278</v>
      </c>
      <c r="N974" s="31">
        <f t="shared" si="95"/>
        <v>12.061975545454546</v>
      </c>
    </row>
    <row r="975" spans="1:14" x14ac:dyDescent="0.35">
      <c r="A975" s="28">
        <v>41105</v>
      </c>
      <c r="B975" s="27">
        <v>0.52777777777777779</v>
      </c>
      <c r="C975">
        <v>12</v>
      </c>
      <c r="D975" s="25">
        <v>30</v>
      </c>
      <c r="E975" s="25" t="s">
        <v>34</v>
      </c>
      <c r="F975" s="26">
        <v>15286.818181818182</v>
      </c>
      <c r="G975" s="26">
        <v>207</v>
      </c>
      <c r="H975" s="26">
        <v>154000</v>
      </c>
      <c r="I975" s="50">
        <f t="shared" si="91"/>
        <v>1804.7617545454546</v>
      </c>
      <c r="J975" s="50" t="str">
        <f t="shared" si="90"/>
        <v>Sunday</v>
      </c>
      <c r="K975" s="50">
        <f t="shared" si="92"/>
        <v>154000</v>
      </c>
      <c r="L975" s="31">
        <f t="shared" si="93"/>
        <v>11.719232172373081</v>
      </c>
      <c r="M975" s="31">
        <f t="shared" si="94"/>
        <v>1344.1558441558441</v>
      </c>
      <c r="N975" s="31">
        <f t="shared" si="95"/>
        <v>8.7186558190601673</v>
      </c>
    </row>
    <row r="976" spans="1:14" x14ac:dyDescent="0.35">
      <c r="A976" s="28">
        <v>41105</v>
      </c>
      <c r="B976" s="27">
        <v>0.54791666666666672</v>
      </c>
      <c r="C976">
        <v>13</v>
      </c>
      <c r="D976" s="25">
        <v>30</v>
      </c>
      <c r="E976" s="25" t="s">
        <v>38</v>
      </c>
      <c r="F976" s="26">
        <v>7144.0909090909099</v>
      </c>
      <c r="G976" s="26">
        <v>4</v>
      </c>
      <c r="H976" s="26">
        <v>28000</v>
      </c>
      <c r="I976" s="50">
        <f t="shared" si="91"/>
        <v>843.43137272727279</v>
      </c>
      <c r="J976" s="50" t="str">
        <f t="shared" si="90"/>
        <v>Sunday</v>
      </c>
      <c r="K976" s="50">
        <f t="shared" si="92"/>
        <v>28000</v>
      </c>
      <c r="L976" s="31">
        <f t="shared" si="93"/>
        <v>30.122549025974028</v>
      </c>
      <c r="M976" s="31">
        <f t="shared" si="94"/>
        <v>142.85714285714286</v>
      </c>
      <c r="N976" s="31">
        <f t="shared" si="95"/>
        <v>210.8578431818182</v>
      </c>
    </row>
    <row r="977" spans="1:14" x14ac:dyDescent="0.35">
      <c r="A977" s="28">
        <v>41105</v>
      </c>
      <c r="B977" s="27">
        <v>0.56458333333333333</v>
      </c>
      <c r="C977">
        <v>13</v>
      </c>
      <c r="D977" s="25">
        <v>30</v>
      </c>
      <c r="E977" s="25" t="s">
        <v>43</v>
      </c>
      <c r="F977" s="26">
        <v>10216.818181818182</v>
      </c>
      <c r="G977" s="26">
        <v>28</v>
      </c>
      <c r="H977" s="26">
        <v>84000</v>
      </c>
      <c r="I977" s="50">
        <f t="shared" si="91"/>
        <v>1206.1975545454545</v>
      </c>
      <c r="J977" s="50" t="str">
        <f t="shared" si="90"/>
        <v>Sunday</v>
      </c>
      <c r="K977" s="50">
        <f t="shared" si="92"/>
        <v>84000</v>
      </c>
      <c r="L977" s="31">
        <f t="shared" si="93"/>
        <v>14.359494696969696</v>
      </c>
      <c r="M977" s="31">
        <f t="shared" si="94"/>
        <v>333.33333333333331</v>
      </c>
      <c r="N977" s="31">
        <f t="shared" si="95"/>
        <v>43.078484090909093</v>
      </c>
    </row>
    <row r="978" spans="1:14" x14ac:dyDescent="0.35">
      <c r="A978" s="28">
        <v>41105</v>
      </c>
      <c r="B978" s="27">
        <v>0.57291666666666663</v>
      </c>
      <c r="C978">
        <v>13</v>
      </c>
      <c r="D978" s="25">
        <v>30</v>
      </c>
      <c r="E978" s="25" t="s">
        <v>34</v>
      </c>
      <c r="F978" s="26">
        <v>9832.7272727272721</v>
      </c>
      <c r="G978" s="26">
        <v>50</v>
      </c>
      <c r="H978" s="26">
        <v>70000</v>
      </c>
      <c r="I978" s="50">
        <f t="shared" si="91"/>
        <v>1160.8517818181817</v>
      </c>
      <c r="J978" s="50" t="str">
        <f t="shared" si="90"/>
        <v>Sunday</v>
      </c>
      <c r="K978" s="50">
        <f t="shared" si="92"/>
        <v>70000</v>
      </c>
      <c r="L978" s="31">
        <f t="shared" si="93"/>
        <v>16.583596883116879</v>
      </c>
      <c r="M978" s="31">
        <f t="shared" si="94"/>
        <v>714.28571428571433</v>
      </c>
      <c r="N978" s="31">
        <f t="shared" si="95"/>
        <v>23.217035636363633</v>
      </c>
    </row>
    <row r="979" spans="1:14" x14ac:dyDescent="0.35">
      <c r="A979" s="28">
        <v>41105</v>
      </c>
      <c r="B979" s="27">
        <v>0.5854166666666667</v>
      </c>
      <c r="C979">
        <v>14</v>
      </c>
      <c r="D979" s="25">
        <v>30</v>
      </c>
      <c r="E979" s="25" t="s">
        <v>43</v>
      </c>
      <c r="F979" s="26">
        <v>10216.818181818182</v>
      </c>
      <c r="G979" s="26">
        <v>28</v>
      </c>
      <c r="H979" s="26">
        <v>56000</v>
      </c>
      <c r="I979" s="50">
        <f t="shared" si="91"/>
        <v>1206.1975545454545</v>
      </c>
      <c r="J979" s="50" t="str">
        <f t="shared" si="90"/>
        <v>Sunday</v>
      </c>
      <c r="K979" s="50">
        <f t="shared" si="92"/>
        <v>56000</v>
      </c>
      <c r="L979" s="31">
        <f t="shared" si="93"/>
        <v>21.539242045454547</v>
      </c>
      <c r="M979" s="31">
        <f t="shared" si="94"/>
        <v>500</v>
      </c>
      <c r="N979" s="31">
        <f t="shared" si="95"/>
        <v>43.078484090909093</v>
      </c>
    </row>
    <row r="980" spans="1:14" x14ac:dyDescent="0.35">
      <c r="A980" s="28">
        <v>41105</v>
      </c>
      <c r="B980" s="27">
        <v>0.59097222222222223</v>
      </c>
      <c r="C980">
        <v>14</v>
      </c>
      <c r="D980" s="25">
        <v>30</v>
      </c>
      <c r="E980" s="25" t="s">
        <v>41</v>
      </c>
      <c r="F980" s="26">
        <v>31188.181818181816</v>
      </c>
      <c r="G980" s="26">
        <v>299</v>
      </c>
      <c r="H980" s="26">
        <v>588000</v>
      </c>
      <c r="I980" s="50">
        <f t="shared" si="91"/>
        <v>3682.0767454545453</v>
      </c>
      <c r="J980" s="50" t="str">
        <f t="shared" si="90"/>
        <v>Sunday</v>
      </c>
      <c r="K980" s="50">
        <f t="shared" si="92"/>
        <v>588000</v>
      </c>
      <c r="L980" s="31">
        <f t="shared" si="93"/>
        <v>6.2620352813852813</v>
      </c>
      <c r="M980" s="31">
        <f t="shared" si="94"/>
        <v>508.50340136054416</v>
      </c>
      <c r="N980" s="31">
        <f t="shared" si="95"/>
        <v>12.314637944664032</v>
      </c>
    </row>
    <row r="981" spans="1:14" x14ac:dyDescent="0.35">
      <c r="A981" s="28">
        <v>41105</v>
      </c>
      <c r="B981" s="27">
        <v>0.61319444444444449</v>
      </c>
      <c r="C981">
        <v>14</v>
      </c>
      <c r="D981" s="25">
        <v>30</v>
      </c>
      <c r="E981" s="25" t="s">
        <v>44</v>
      </c>
      <c r="F981" s="26">
        <v>3994.545454545455</v>
      </c>
      <c r="G981" s="26">
        <v>12</v>
      </c>
      <c r="H981" s="26">
        <v>28000</v>
      </c>
      <c r="I981" s="50">
        <f t="shared" si="91"/>
        <v>471.59603636363641</v>
      </c>
      <c r="J981" s="50" t="str">
        <f t="shared" si="90"/>
        <v>Sunday</v>
      </c>
      <c r="K981" s="50">
        <f t="shared" si="92"/>
        <v>28000</v>
      </c>
      <c r="L981" s="31">
        <f t="shared" si="93"/>
        <v>16.842715584415586</v>
      </c>
      <c r="M981" s="31">
        <f t="shared" si="94"/>
        <v>428.57142857142856</v>
      </c>
      <c r="N981" s="31">
        <f t="shared" si="95"/>
        <v>39.299669696969701</v>
      </c>
    </row>
    <row r="982" spans="1:14" x14ac:dyDescent="0.35">
      <c r="A982" s="28">
        <v>41105</v>
      </c>
      <c r="B982" s="27">
        <v>0.61944444444444446</v>
      </c>
      <c r="C982">
        <v>14</v>
      </c>
      <c r="D982" s="25">
        <v>30</v>
      </c>
      <c r="E982" s="25" t="s">
        <v>34</v>
      </c>
      <c r="F982" s="26">
        <v>5454.0909090909099</v>
      </c>
      <c r="G982" s="26">
        <v>12</v>
      </c>
      <c r="H982" s="26">
        <v>42000</v>
      </c>
      <c r="I982" s="50">
        <f t="shared" si="91"/>
        <v>643.90997272727282</v>
      </c>
      <c r="J982" s="50" t="str">
        <f t="shared" si="90"/>
        <v>Sunday</v>
      </c>
      <c r="K982" s="50">
        <f t="shared" si="92"/>
        <v>42000</v>
      </c>
      <c r="L982" s="31">
        <f t="shared" si="93"/>
        <v>15.331189826839829</v>
      </c>
      <c r="M982" s="31">
        <f t="shared" si="94"/>
        <v>285.71428571428572</v>
      </c>
      <c r="N982" s="31">
        <f t="shared" si="95"/>
        <v>53.659164393939399</v>
      </c>
    </row>
    <row r="983" spans="1:14" x14ac:dyDescent="0.35">
      <c r="A983" s="28">
        <v>41105</v>
      </c>
      <c r="B983" s="27">
        <v>0.62291666666666667</v>
      </c>
      <c r="C983">
        <v>14</v>
      </c>
      <c r="D983" s="25">
        <v>30</v>
      </c>
      <c r="E983" s="25" t="s">
        <v>43</v>
      </c>
      <c r="F983" s="26">
        <v>5108.409090909091</v>
      </c>
      <c r="G983" s="26">
        <v>15</v>
      </c>
      <c r="H983" s="26">
        <v>42000</v>
      </c>
      <c r="I983" s="50">
        <f t="shared" si="91"/>
        <v>603.09877727272726</v>
      </c>
      <c r="J983" s="50" t="str">
        <f t="shared" si="90"/>
        <v>Sunday</v>
      </c>
      <c r="K983" s="50">
        <f t="shared" si="92"/>
        <v>42000</v>
      </c>
      <c r="L983" s="31">
        <f t="shared" si="93"/>
        <v>14.359494696969696</v>
      </c>
      <c r="M983" s="31">
        <f t="shared" si="94"/>
        <v>357.14285714285717</v>
      </c>
      <c r="N983" s="31">
        <f t="shared" si="95"/>
        <v>40.206585151515149</v>
      </c>
    </row>
    <row r="984" spans="1:14" x14ac:dyDescent="0.35">
      <c r="A984" s="28">
        <v>41105</v>
      </c>
      <c r="B984" s="27">
        <v>0.63194444444444442</v>
      </c>
      <c r="C984">
        <v>15</v>
      </c>
      <c r="D984" s="25">
        <v>30</v>
      </c>
      <c r="E984" s="25" t="s">
        <v>39</v>
      </c>
      <c r="F984" s="26">
        <v>1037.0454545454545</v>
      </c>
      <c r="G984" s="26">
        <v>2</v>
      </c>
      <c r="H984" s="26">
        <v>14000</v>
      </c>
      <c r="I984" s="50">
        <f t="shared" si="91"/>
        <v>122.43358636363635</v>
      </c>
      <c r="J984" s="50" t="str">
        <f t="shared" si="90"/>
        <v>Sunday</v>
      </c>
      <c r="K984" s="50">
        <f t="shared" si="92"/>
        <v>14000</v>
      </c>
      <c r="L984" s="31">
        <f t="shared" si="93"/>
        <v>8.7452561688311672</v>
      </c>
      <c r="M984" s="31">
        <f t="shared" si="94"/>
        <v>142.85714285714286</v>
      </c>
      <c r="N984" s="31">
        <f t="shared" si="95"/>
        <v>61.216793181818176</v>
      </c>
    </row>
    <row r="985" spans="1:14" x14ac:dyDescent="0.35">
      <c r="A985" s="28">
        <v>41105</v>
      </c>
      <c r="B985" s="27">
        <v>0.63402777777777775</v>
      </c>
      <c r="C985">
        <v>15</v>
      </c>
      <c r="D985" s="25">
        <v>30</v>
      </c>
      <c r="E985" s="25" t="s">
        <v>44</v>
      </c>
      <c r="F985" s="26">
        <v>1344.318181818182</v>
      </c>
      <c r="G985" s="26">
        <v>26</v>
      </c>
      <c r="H985" s="26">
        <v>28000</v>
      </c>
      <c r="I985" s="50">
        <f t="shared" si="91"/>
        <v>158.71020454545456</v>
      </c>
      <c r="J985" s="50" t="str">
        <f t="shared" si="90"/>
        <v>Sunday</v>
      </c>
      <c r="K985" s="50">
        <f t="shared" si="92"/>
        <v>28000</v>
      </c>
      <c r="L985" s="31">
        <f t="shared" si="93"/>
        <v>5.6682215909090914</v>
      </c>
      <c r="M985" s="31">
        <f t="shared" si="94"/>
        <v>928.57142857142856</v>
      </c>
      <c r="N985" s="31">
        <f t="shared" si="95"/>
        <v>6.1042386363636369</v>
      </c>
    </row>
    <row r="986" spans="1:14" x14ac:dyDescent="0.35">
      <c r="A986" s="28">
        <v>41105</v>
      </c>
      <c r="B986" s="27">
        <v>0.63402777777777775</v>
      </c>
      <c r="C986">
        <v>15</v>
      </c>
      <c r="D986" s="25">
        <v>30</v>
      </c>
      <c r="E986" s="25" t="s">
        <v>51</v>
      </c>
      <c r="F986" s="26">
        <v>1190.681818181818</v>
      </c>
      <c r="G986" s="26">
        <v>23</v>
      </c>
      <c r="H986" s="26">
        <v>14000</v>
      </c>
      <c r="I986" s="50">
        <f t="shared" si="91"/>
        <v>140.57189545454543</v>
      </c>
      <c r="J986" s="50" t="str">
        <f t="shared" si="90"/>
        <v>Sunday</v>
      </c>
      <c r="K986" s="50">
        <f t="shared" si="92"/>
        <v>14000</v>
      </c>
      <c r="L986" s="31">
        <f t="shared" si="93"/>
        <v>10.040849675324674</v>
      </c>
      <c r="M986" s="31">
        <f t="shared" si="94"/>
        <v>1642.8571428571429</v>
      </c>
      <c r="N986" s="31">
        <f t="shared" si="95"/>
        <v>6.1118215415019748</v>
      </c>
    </row>
    <row r="987" spans="1:14" x14ac:dyDescent="0.35">
      <c r="A987" s="28">
        <v>41105</v>
      </c>
      <c r="B987" s="27">
        <v>0.63611111111111118</v>
      </c>
      <c r="C987">
        <v>15</v>
      </c>
      <c r="D987" s="25">
        <v>30</v>
      </c>
      <c r="E987" s="25" t="s">
        <v>34</v>
      </c>
      <c r="F987" s="26">
        <v>7643.409090909091</v>
      </c>
      <c r="G987" s="26">
        <v>27</v>
      </c>
      <c r="H987" s="26">
        <v>56000</v>
      </c>
      <c r="I987" s="50">
        <f t="shared" si="91"/>
        <v>902.38087727272728</v>
      </c>
      <c r="J987" s="50" t="str">
        <f t="shared" si="90"/>
        <v>Sunday</v>
      </c>
      <c r="K987" s="50">
        <f t="shared" si="92"/>
        <v>56000</v>
      </c>
      <c r="L987" s="31">
        <f t="shared" si="93"/>
        <v>16.113944237012987</v>
      </c>
      <c r="M987" s="31">
        <f t="shared" si="94"/>
        <v>482.14285714285717</v>
      </c>
      <c r="N987" s="31">
        <f t="shared" si="95"/>
        <v>33.421513973063973</v>
      </c>
    </row>
    <row r="988" spans="1:14" x14ac:dyDescent="0.35">
      <c r="A988" s="28">
        <v>41105</v>
      </c>
      <c r="B988" s="27">
        <v>0.6381944444444444</v>
      </c>
      <c r="C988">
        <v>15</v>
      </c>
      <c r="D988" s="25">
        <v>30</v>
      </c>
      <c r="E988" s="25" t="s">
        <v>35</v>
      </c>
      <c r="F988" s="26">
        <v>4071.3636363636369</v>
      </c>
      <c r="G988" s="26">
        <v>5</v>
      </c>
      <c r="H988" s="26">
        <v>42000</v>
      </c>
      <c r="I988" s="50">
        <f t="shared" si="91"/>
        <v>480.665190909091</v>
      </c>
      <c r="J988" s="50" t="str">
        <f t="shared" si="90"/>
        <v>Sunday</v>
      </c>
      <c r="K988" s="50">
        <f t="shared" si="92"/>
        <v>42000</v>
      </c>
      <c r="L988" s="31">
        <f t="shared" si="93"/>
        <v>11.44440930735931</v>
      </c>
      <c r="M988" s="31">
        <f t="shared" si="94"/>
        <v>119.04761904761905</v>
      </c>
      <c r="N988" s="31">
        <f t="shared" si="95"/>
        <v>96.133038181818193</v>
      </c>
    </row>
    <row r="989" spans="1:14" x14ac:dyDescent="0.35">
      <c r="A989" s="28">
        <v>41105</v>
      </c>
      <c r="B989" s="27">
        <v>0.63958333333333328</v>
      </c>
      <c r="C989">
        <v>15</v>
      </c>
      <c r="D989" s="25">
        <v>30</v>
      </c>
      <c r="E989" s="25" t="s">
        <v>46</v>
      </c>
      <c r="F989" s="26">
        <v>6644.7727272727279</v>
      </c>
      <c r="G989" s="26">
        <v>5</v>
      </c>
      <c r="H989" s="26">
        <v>28000</v>
      </c>
      <c r="I989" s="50">
        <f t="shared" si="91"/>
        <v>784.4818681818183</v>
      </c>
      <c r="J989" s="50" t="str">
        <f t="shared" si="90"/>
        <v>Sunday</v>
      </c>
      <c r="K989" s="50">
        <f t="shared" si="92"/>
        <v>28000</v>
      </c>
      <c r="L989" s="31">
        <f t="shared" si="93"/>
        <v>28.017209577922085</v>
      </c>
      <c r="M989" s="31">
        <f t="shared" si="94"/>
        <v>178.57142857142858</v>
      </c>
      <c r="N989" s="31">
        <f t="shared" si="95"/>
        <v>156.89637363636365</v>
      </c>
    </row>
    <row r="990" spans="1:14" x14ac:dyDescent="0.35">
      <c r="A990" s="28">
        <v>41105</v>
      </c>
      <c r="B990" s="27">
        <v>0.64722222222222225</v>
      </c>
      <c r="C990">
        <v>15</v>
      </c>
      <c r="D990" s="25">
        <v>30</v>
      </c>
      <c r="E990" s="25" t="s">
        <v>44</v>
      </c>
      <c r="F990" s="26">
        <v>5300.454545454545</v>
      </c>
      <c r="G990" s="26">
        <v>27</v>
      </c>
      <c r="H990" s="26">
        <v>42000</v>
      </c>
      <c r="I990" s="50">
        <f t="shared" si="91"/>
        <v>625.77166363636354</v>
      </c>
      <c r="J990" s="50" t="str">
        <f t="shared" si="90"/>
        <v>Sunday</v>
      </c>
      <c r="K990" s="50">
        <f t="shared" si="92"/>
        <v>42000</v>
      </c>
      <c r="L990" s="31">
        <f t="shared" si="93"/>
        <v>14.899325324675322</v>
      </c>
      <c r="M990" s="31">
        <f t="shared" si="94"/>
        <v>642.85714285714278</v>
      </c>
      <c r="N990" s="31">
        <f t="shared" si="95"/>
        <v>23.176728282828279</v>
      </c>
    </row>
    <row r="991" spans="1:14" x14ac:dyDescent="0.35">
      <c r="A991" s="28">
        <v>41105</v>
      </c>
      <c r="B991" s="27">
        <v>0.65625</v>
      </c>
      <c r="C991">
        <v>15</v>
      </c>
      <c r="D991" s="25">
        <v>30</v>
      </c>
      <c r="E991" s="25" t="s">
        <v>46</v>
      </c>
      <c r="F991" s="26">
        <v>3994.545454545455</v>
      </c>
      <c r="G991" s="26">
        <v>8</v>
      </c>
      <c r="H991" s="26">
        <v>42000</v>
      </c>
      <c r="I991" s="50">
        <f t="shared" si="91"/>
        <v>471.59603636363641</v>
      </c>
      <c r="J991" s="50" t="str">
        <f t="shared" si="90"/>
        <v>Sunday</v>
      </c>
      <c r="K991" s="50">
        <f t="shared" si="92"/>
        <v>42000</v>
      </c>
      <c r="L991" s="31">
        <f t="shared" si="93"/>
        <v>11.228477056277057</v>
      </c>
      <c r="M991" s="31">
        <f t="shared" si="94"/>
        <v>190.47619047619048</v>
      </c>
      <c r="N991" s="31">
        <f t="shared" si="95"/>
        <v>58.949504545454552</v>
      </c>
    </row>
    <row r="992" spans="1:14" x14ac:dyDescent="0.35">
      <c r="A992" s="28">
        <v>41105</v>
      </c>
      <c r="B992" s="27">
        <v>0.66388888888888886</v>
      </c>
      <c r="C992">
        <v>15</v>
      </c>
      <c r="D992" s="25">
        <v>30</v>
      </c>
      <c r="E992" s="25" t="s">
        <v>43</v>
      </c>
      <c r="F992" s="26">
        <v>4071.3636363636369</v>
      </c>
      <c r="G992" s="26">
        <v>22</v>
      </c>
      <c r="H992" s="26">
        <v>28000</v>
      </c>
      <c r="I992" s="50">
        <f t="shared" si="91"/>
        <v>480.665190909091</v>
      </c>
      <c r="J992" s="50" t="str">
        <f t="shared" si="90"/>
        <v>Sunday</v>
      </c>
      <c r="K992" s="50">
        <f t="shared" si="92"/>
        <v>28000</v>
      </c>
      <c r="L992" s="31">
        <f t="shared" si="93"/>
        <v>17.166613961038966</v>
      </c>
      <c r="M992" s="31">
        <f t="shared" si="94"/>
        <v>785.71428571428578</v>
      </c>
      <c r="N992" s="31">
        <f t="shared" si="95"/>
        <v>21.848417768595045</v>
      </c>
    </row>
    <row r="993" spans="1:14" x14ac:dyDescent="0.35">
      <c r="A993" s="28">
        <v>41105</v>
      </c>
      <c r="B993" s="27">
        <v>0.66597222222222219</v>
      </c>
      <c r="C993">
        <v>15</v>
      </c>
      <c r="D993" s="25">
        <v>30</v>
      </c>
      <c r="E993" s="25" t="s">
        <v>44</v>
      </c>
      <c r="F993" s="26">
        <v>5300.454545454545</v>
      </c>
      <c r="G993" s="26">
        <v>19</v>
      </c>
      <c r="H993" s="26">
        <v>42000</v>
      </c>
      <c r="I993" s="50">
        <f t="shared" si="91"/>
        <v>625.77166363636354</v>
      </c>
      <c r="J993" s="50" t="str">
        <f t="shared" si="90"/>
        <v>Sunday</v>
      </c>
      <c r="K993" s="50">
        <f t="shared" si="92"/>
        <v>42000</v>
      </c>
      <c r="L993" s="31">
        <f t="shared" si="93"/>
        <v>14.899325324675322</v>
      </c>
      <c r="M993" s="31">
        <f t="shared" si="94"/>
        <v>452.38095238095235</v>
      </c>
      <c r="N993" s="31">
        <f t="shared" si="95"/>
        <v>32.935350717703344</v>
      </c>
    </row>
    <row r="994" spans="1:14" x14ac:dyDescent="0.35">
      <c r="A994" s="28">
        <v>41105</v>
      </c>
      <c r="B994" s="27">
        <v>0.6743055555555556</v>
      </c>
      <c r="C994">
        <v>16</v>
      </c>
      <c r="D994" s="25">
        <v>30</v>
      </c>
      <c r="E994" s="25" t="s">
        <v>34</v>
      </c>
      <c r="F994" s="26">
        <v>5454.0909090909099</v>
      </c>
      <c r="G994" s="26">
        <v>22</v>
      </c>
      <c r="H994" s="26">
        <v>70000</v>
      </c>
      <c r="I994" s="50">
        <f t="shared" si="91"/>
        <v>643.90997272727282</v>
      </c>
      <c r="J994" s="50" t="str">
        <f t="shared" si="90"/>
        <v>Sunday</v>
      </c>
      <c r="K994" s="50">
        <f t="shared" si="92"/>
        <v>70000</v>
      </c>
      <c r="L994" s="31">
        <f t="shared" si="93"/>
        <v>9.1987138961038966</v>
      </c>
      <c r="M994" s="31">
        <f t="shared" si="94"/>
        <v>314.28571428571428</v>
      </c>
      <c r="N994" s="31">
        <f t="shared" si="95"/>
        <v>29.268635123966945</v>
      </c>
    </row>
    <row r="995" spans="1:14" x14ac:dyDescent="0.35">
      <c r="A995" s="28">
        <v>41105</v>
      </c>
      <c r="B995" s="27">
        <v>0.68125000000000002</v>
      </c>
      <c r="C995">
        <v>16</v>
      </c>
      <c r="D995" s="25">
        <v>30</v>
      </c>
      <c r="E995" s="25" t="s">
        <v>43</v>
      </c>
      <c r="F995" s="26">
        <v>5108.409090909091</v>
      </c>
      <c r="G995" s="26">
        <v>17</v>
      </c>
      <c r="H995" s="26">
        <v>70000</v>
      </c>
      <c r="I995" s="50">
        <f t="shared" si="91"/>
        <v>603.09877727272726</v>
      </c>
      <c r="J995" s="50" t="str">
        <f t="shared" si="90"/>
        <v>Sunday</v>
      </c>
      <c r="K995" s="50">
        <f t="shared" si="92"/>
        <v>70000</v>
      </c>
      <c r="L995" s="31">
        <f t="shared" si="93"/>
        <v>8.615696818181819</v>
      </c>
      <c r="M995" s="31">
        <f t="shared" si="94"/>
        <v>242.85714285714286</v>
      </c>
      <c r="N995" s="31">
        <f t="shared" si="95"/>
        <v>35.476398663101605</v>
      </c>
    </row>
    <row r="996" spans="1:14" x14ac:dyDescent="0.35">
      <c r="A996" s="28">
        <v>41105</v>
      </c>
      <c r="B996" s="27">
        <v>0.68333333333333324</v>
      </c>
      <c r="C996">
        <v>16</v>
      </c>
      <c r="D996" s="25">
        <v>30</v>
      </c>
      <c r="E996" s="25" t="s">
        <v>46</v>
      </c>
      <c r="F996" s="26">
        <v>1344.318181818182</v>
      </c>
      <c r="G996" s="26">
        <v>19</v>
      </c>
      <c r="H996" s="26">
        <v>42000</v>
      </c>
      <c r="I996" s="50">
        <f t="shared" si="91"/>
        <v>158.71020454545456</v>
      </c>
      <c r="J996" s="50" t="str">
        <f t="shared" si="90"/>
        <v>Sunday</v>
      </c>
      <c r="K996" s="50">
        <f t="shared" si="92"/>
        <v>42000</v>
      </c>
      <c r="L996" s="31">
        <f t="shared" si="93"/>
        <v>3.7788143939393941</v>
      </c>
      <c r="M996" s="31">
        <f t="shared" si="94"/>
        <v>452.38095238095235</v>
      </c>
      <c r="N996" s="31">
        <f t="shared" si="95"/>
        <v>8.353168660287082</v>
      </c>
    </row>
    <row r="997" spans="1:14" x14ac:dyDescent="0.35">
      <c r="A997" s="28">
        <v>41105</v>
      </c>
      <c r="B997" s="27">
        <v>0.68611111111111101</v>
      </c>
      <c r="C997">
        <v>16</v>
      </c>
      <c r="D997" s="25">
        <v>30</v>
      </c>
      <c r="E997" s="25" t="s">
        <v>44</v>
      </c>
      <c r="F997" s="26">
        <v>1344.318181818182</v>
      </c>
      <c r="G997" s="26">
        <v>34</v>
      </c>
      <c r="H997" s="26">
        <v>14000</v>
      </c>
      <c r="I997" s="50">
        <f t="shared" si="91"/>
        <v>158.71020454545456</v>
      </c>
      <c r="J997" s="50" t="str">
        <f t="shared" si="90"/>
        <v>Sunday</v>
      </c>
      <c r="K997" s="50">
        <f t="shared" si="92"/>
        <v>14000</v>
      </c>
      <c r="L997" s="31">
        <f t="shared" si="93"/>
        <v>11.336443181818183</v>
      </c>
      <c r="M997" s="31">
        <f t="shared" si="94"/>
        <v>2428.5714285714284</v>
      </c>
      <c r="N997" s="31">
        <f t="shared" si="95"/>
        <v>4.6679471925133695</v>
      </c>
    </row>
    <row r="998" spans="1:14" x14ac:dyDescent="0.35">
      <c r="A998" s="28">
        <v>41105</v>
      </c>
      <c r="B998" s="27">
        <v>0.68888888888888899</v>
      </c>
      <c r="C998">
        <v>16</v>
      </c>
      <c r="D998" s="25">
        <v>30</v>
      </c>
      <c r="E998" s="25" t="s">
        <v>51</v>
      </c>
      <c r="F998" s="26">
        <v>5876.590909090909</v>
      </c>
      <c r="G998" s="26">
        <v>20</v>
      </c>
      <c r="H998" s="26">
        <v>28000</v>
      </c>
      <c r="I998" s="50">
        <f t="shared" si="91"/>
        <v>693.79032272727272</v>
      </c>
      <c r="J998" s="50" t="str">
        <f t="shared" si="90"/>
        <v>Sunday</v>
      </c>
      <c r="K998" s="50">
        <f t="shared" si="92"/>
        <v>28000</v>
      </c>
      <c r="L998" s="31">
        <f t="shared" si="93"/>
        <v>24.778225811688312</v>
      </c>
      <c r="M998" s="31">
        <f t="shared" si="94"/>
        <v>714.28571428571433</v>
      </c>
      <c r="N998" s="31">
        <f t="shared" si="95"/>
        <v>34.689516136363636</v>
      </c>
    </row>
    <row r="999" spans="1:14" x14ac:dyDescent="0.35">
      <c r="A999" s="28">
        <v>41105</v>
      </c>
      <c r="B999" s="27">
        <v>0.69166666666666676</v>
      </c>
      <c r="C999">
        <v>16</v>
      </c>
      <c r="D999" s="25">
        <v>30</v>
      </c>
      <c r="E999" s="25" t="s">
        <v>35</v>
      </c>
      <c r="F999" s="26">
        <v>4071.3636363636369</v>
      </c>
      <c r="G999" s="26">
        <v>9</v>
      </c>
      <c r="H999" s="26">
        <v>28000</v>
      </c>
      <c r="I999" s="50">
        <f t="shared" si="91"/>
        <v>480.665190909091</v>
      </c>
      <c r="J999" s="50" t="str">
        <f t="shared" si="90"/>
        <v>Sunday</v>
      </c>
      <c r="K999" s="50">
        <f t="shared" si="92"/>
        <v>28000</v>
      </c>
      <c r="L999" s="31">
        <f t="shared" si="93"/>
        <v>17.166613961038966</v>
      </c>
      <c r="M999" s="31">
        <f t="shared" si="94"/>
        <v>321.42857142857139</v>
      </c>
      <c r="N999" s="31">
        <f t="shared" si="95"/>
        <v>53.407243434343442</v>
      </c>
    </row>
    <row r="1000" spans="1:14" x14ac:dyDescent="0.35">
      <c r="A1000" s="28">
        <v>41105</v>
      </c>
      <c r="B1000" s="27">
        <v>0.69513888888888886</v>
      </c>
      <c r="C1000">
        <v>16</v>
      </c>
      <c r="D1000" s="25">
        <v>30</v>
      </c>
      <c r="E1000" s="25" t="s">
        <v>45</v>
      </c>
      <c r="F1000" s="26">
        <v>1152.2727272727273</v>
      </c>
      <c r="G1000" s="26">
        <v>8</v>
      </c>
      <c r="H1000" s="26">
        <v>14000</v>
      </c>
      <c r="I1000" s="50">
        <f t="shared" si="91"/>
        <v>136.03731818181816</v>
      </c>
      <c r="J1000" s="50" t="str">
        <f t="shared" si="90"/>
        <v>Sunday</v>
      </c>
      <c r="K1000" s="50">
        <f t="shared" si="92"/>
        <v>14000</v>
      </c>
      <c r="L1000" s="31">
        <f t="shared" si="93"/>
        <v>9.7169512987012983</v>
      </c>
      <c r="M1000" s="31">
        <f t="shared" si="94"/>
        <v>571.42857142857144</v>
      </c>
      <c r="N1000" s="31">
        <f t="shared" si="95"/>
        <v>17.004664772727271</v>
      </c>
    </row>
    <row r="1001" spans="1:14" x14ac:dyDescent="0.35">
      <c r="A1001" s="28">
        <v>41105</v>
      </c>
      <c r="B1001" s="27">
        <v>0.69861111111111107</v>
      </c>
      <c r="C1001">
        <v>16</v>
      </c>
      <c r="D1001" s="25">
        <v>30</v>
      </c>
      <c r="E1001" s="25" t="s">
        <v>46</v>
      </c>
      <c r="F1001" s="26">
        <v>2650.2272727272725</v>
      </c>
      <c r="G1001" s="26">
        <v>44</v>
      </c>
      <c r="H1001" s="26">
        <v>42000</v>
      </c>
      <c r="I1001" s="50">
        <f t="shared" si="91"/>
        <v>312.88583181818177</v>
      </c>
      <c r="J1001" s="50" t="str">
        <f t="shared" si="90"/>
        <v>Sunday</v>
      </c>
      <c r="K1001" s="50">
        <f t="shared" si="92"/>
        <v>42000</v>
      </c>
      <c r="L1001" s="31">
        <f t="shared" si="93"/>
        <v>7.4496626623376612</v>
      </c>
      <c r="M1001" s="31">
        <f t="shared" si="94"/>
        <v>1047.6190476190477</v>
      </c>
      <c r="N1001" s="31">
        <f t="shared" si="95"/>
        <v>7.1110416322314043</v>
      </c>
    </row>
    <row r="1002" spans="1:14" x14ac:dyDescent="0.35">
      <c r="A1002" s="28">
        <v>41105</v>
      </c>
      <c r="B1002" s="27">
        <v>0.70486111111111116</v>
      </c>
      <c r="C1002">
        <v>16</v>
      </c>
      <c r="D1002" s="25">
        <v>30</v>
      </c>
      <c r="E1002" s="25" t="s">
        <v>44</v>
      </c>
      <c r="F1002" s="26">
        <v>11945.227272727272</v>
      </c>
      <c r="G1002" s="26">
        <v>5</v>
      </c>
      <c r="H1002" s="26">
        <v>28000</v>
      </c>
      <c r="I1002" s="50">
        <f t="shared" si="91"/>
        <v>1410.2535318181817</v>
      </c>
      <c r="J1002" s="50" t="str">
        <f t="shared" si="90"/>
        <v>Sunday</v>
      </c>
      <c r="K1002" s="50">
        <f t="shared" si="92"/>
        <v>28000</v>
      </c>
      <c r="L1002" s="31">
        <f t="shared" si="93"/>
        <v>50.366197564935057</v>
      </c>
      <c r="M1002" s="31">
        <f t="shared" si="94"/>
        <v>178.57142857142858</v>
      </c>
      <c r="N1002" s="31">
        <f t="shared" si="95"/>
        <v>282.05070636363632</v>
      </c>
    </row>
    <row r="1003" spans="1:14" x14ac:dyDescent="0.35">
      <c r="A1003" s="28">
        <v>41105</v>
      </c>
      <c r="B1003" s="27">
        <v>0.71736111111111101</v>
      </c>
      <c r="C1003">
        <v>17</v>
      </c>
      <c r="D1003" s="25">
        <v>30</v>
      </c>
      <c r="E1003" s="25" t="s">
        <v>34</v>
      </c>
      <c r="F1003" s="26">
        <v>7643.409090909091</v>
      </c>
      <c r="G1003" s="26">
        <v>28</v>
      </c>
      <c r="H1003" s="26">
        <v>42000</v>
      </c>
      <c r="I1003" s="50">
        <f t="shared" si="91"/>
        <v>902.38087727272728</v>
      </c>
      <c r="J1003" s="50" t="str">
        <f t="shared" si="90"/>
        <v>Sunday</v>
      </c>
      <c r="K1003" s="50">
        <f t="shared" si="92"/>
        <v>42000</v>
      </c>
      <c r="L1003" s="31">
        <f t="shared" si="93"/>
        <v>21.485258982683984</v>
      </c>
      <c r="M1003" s="31">
        <f t="shared" si="94"/>
        <v>666.66666666666663</v>
      </c>
      <c r="N1003" s="31">
        <f t="shared" si="95"/>
        <v>32.227888474025974</v>
      </c>
    </row>
    <row r="1004" spans="1:14" x14ac:dyDescent="0.35">
      <c r="A1004" s="28">
        <v>41105</v>
      </c>
      <c r="B1004" s="27">
        <v>0.71736111111111101</v>
      </c>
      <c r="C1004">
        <v>17</v>
      </c>
      <c r="D1004" s="25">
        <v>30</v>
      </c>
      <c r="E1004" s="25" t="s">
        <v>51</v>
      </c>
      <c r="F1004" s="26">
        <v>5876.590909090909</v>
      </c>
      <c r="G1004" s="26">
        <v>22</v>
      </c>
      <c r="H1004" s="26">
        <v>28000</v>
      </c>
      <c r="I1004" s="50">
        <f t="shared" si="91"/>
        <v>693.79032272727272</v>
      </c>
      <c r="J1004" s="50" t="str">
        <f t="shared" si="90"/>
        <v>Sunday</v>
      </c>
      <c r="K1004" s="50">
        <f t="shared" si="92"/>
        <v>28000</v>
      </c>
      <c r="L1004" s="31">
        <f t="shared" si="93"/>
        <v>24.778225811688312</v>
      </c>
      <c r="M1004" s="31">
        <f t="shared" si="94"/>
        <v>785.71428571428578</v>
      </c>
      <c r="N1004" s="31">
        <f t="shared" si="95"/>
        <v>31.535923760330579</v>
      </c>
    </row>
    <row r="1005" spans="1:14" x14ac:dyDescent="0.35">
      <c r="A1005" s="28">
        <v>41105</v>
      </c>
      <c r="B1005" s="27">
        <v>0.72013888888888899</v>
      </c>
      <c r="C1005">
        <v>17</v>
      </c>
      <c r="D1005" s="25">
        <v>30</v>
      </c>
      <c r="E1005" s="25" t="s">
        <v>43</v>
      </c>
      <c r="F1005" s="26">
        <v>6145.454545454546</v>
      </c>
      <c r="G1005" s="26">
        <v>27</v>
      </c>
      <c r="H1005" s="26">
        <v>70000</v>
      </c>
      <c r="I1005" s="50">
        <f t="shared" si="91"/>
        <v>725.5323636363637</v>
      </c>
      <c r="J1005" s="50" t="str">
        <f t="shared" si="90"/>
        <v>Sunday</v>
      </c>
      <c r="K1005" s="50">
        <f t="shared" si="92"/>
        <v>70000</v>
      </c>
      <c r="L1005" s="31">
        <f t="shared" si="93"/>
        <v>10.364748051948053</v>
      </c>
      <c r="M1005" s="31">
        <f t="shared" si="94"/>
        <v>385.71428571428572</v>
      </c>
      <c r="N1005" s="31">
        <f t="shared" si="95"/>
        <v>26.871569023569027</v>
      </c>
    </row>
    <row r="1006" spans="1:14" x14ac:dyDescent="0.35">
      <c r="A1006" s="28">
        <v>41105</v>
      </c>
      <c r="B1006" s="27">
        <v>0.72361111111111109</v>
      </c>
      <c r="C1006">
        <v>17</v>
      </c>
      <c r="D1006" s="25">
        <v>30</v>
      </c>
      <c r="E1006" s="25" t="s">
        <v>44</v>
      </c>
      <c r="F1006" s="26">
        <v>11945.227272727272</v>
      </c>
      <c r="G1006" s="26">
        <v>18</v>
      </c>
      <c r="H1006" s="26">
        <v>42000</v>
      </c>
      <c r="I1006" s="50">
        <f t="shared" si="91"/>
        <v>1410.2535318181817</v>
      </c>
      <c r="J1006" s="50" t="str">
        <f t="shared" si="90"/>
        <v>Sunday</v>
      </c>
      <c r="K1006" s="50">
        <f t="shared" si="92"/>
        <v>42000</v>
      </c>
      <c r="L1006" s="31">
        <f t="shared" si="93"/>
        <v>33.57746504329004</v>
      </c>
      <c r="M1006" s="31">
        <f t="shared" si="94"/>
        <v>428.57142857142856</v>
      </c>
      <c r="N1006" s="31">
        <f t="shared" si="95"/>
        <v>78.347418434343425</v>
      </c>
    </row>
    <row r="1007" spans="1:14" x14ac:dyDescent="0.35">
      <c r="A1007" s="28">
        <v>41105</v>
      </c>
      <c r="B1007" s="27">
        <v>0.7270833333333333</v>
      </c>
      <c r="C1007">
        <v>17</v>
      </c>
      <c r="D1007" s="25">
        <v>30</v>
      </c>
      <c r="E1007" s="25" t="s">
        <v>39</v>
      </c>
      <c r="F1007" s="26">
        <v>2035.6818181818185</v>
      </c>
      <c r="G1007" s="26">
        <v>2</v>
      </c>
      <c r="H1007" s="26">
        <v>14000</v>
      </c>
      <c r="I1007" s="50">
        <f t="shared" si="91"/>
        <v>240.3325954545455</v>
      </c>
      <c r="J1007" s="50" t="str">
        <f t="shared" si="90"/>
        <v>Sunday</v>
      </c>
      <c r="K1007" s="50">
        <f t="shared" si="92"/>
        <v>14000</v>
      </c>
      <c r="L1007" s="31">
        <f t="shared" si="93"/>
        <v>17.166613961038966</v>
      </c>
      <c r="M1007" s="31">
        <f t="shared" si="94"/>
        <v>142.85714285714286</v>
      </c>
      <c r="N1007" s="31">
        <f t="shared" si="95"/>
        <v>120.16629772727275</v>
      </c>
    </row>
    <row r="1008" spans="1:14" x14ac:dyDescent="0.35">
      <c r="A1008" s="28">
        <v>41105</v>
      </c>
      <c r="B1008" s="27">
        <v>0.73611111111111116</v>
      </c>
      <c r="C1008">
        <v>17</v>
      </c>
      <c r="D1008" s="25">
        <v>30</v>
      </c>
      <c r="E1008" s="25" t="s">
        <v>51</v>
      </c>
      <c r="F1008" s="26">
        <v>7028.8636363636379</v>
      </c>
      <c r="G1008" s="26">
        <v>12</v>
      </c>
      <c r="H1008" s="26">
        <v>56000</v>
      </c>
      <c r="I1008" s="50">
        <f t="shared" si="91"/>
        <v>829.82764090909109</v>
      </c>
      <c r="J1008" s="50" t="str">
        <f t="shared" si="90"/>
        <v>Sunday</v>
      </c>
      <c r="K1008" s="50">
        <f t="shared" si="92"/>
        <v>56000</v>
      </c>
      <c r="L1008" s="31">
        <f t="shared" si="93"/>
        <v>14.818350730519484</v>
      </c>
      <c r="M1008" s="31">
        <f t="shared" si="94"/>
        <v>214.28571428571428</v>
      </c>
      <c r="N1008" s="31">
        <f t="shared" si="95"/>
        <v>69.152303409090919</v>
      </c>
    </row>
    <row r="1009" spans="1:14" x14ac:dyDescent="0.35">
      <c r="A1009" s="28">
        <v>41105</v>
      </c>
      <c r="B1009" s="27">
        <v>0.73958333333333337</v>
      </c>
      <c r="C1009">
        <v>17</v>
      </c>
      <c r="D1009" s="25">
        <v>30</v>
      </c>
      <c r="E1009" s="25" t="s">
        <v>35</v>
      </c>
      <c r="F1009" s="26">
        <v>4071.3636363636369</v>
      </c>
      <c r="G1009" s="26">
        <v>7</v>
      </c>
      <c r="H1009" s="26">
        <v>28000</v>
      </c>
      <c r="I1009" s="50">
        <f t="shared" si="91"/>
        <v>480.665190909091</v>
      </c>
      <c r="J1009" s="50" t="str">
        <f t="shared" si="90"/>
        <v>Sunday</v>
      </c>
      <c r="K1009" s="50">
        <f t="shared" si="92"/>
        <v>28000</v>
      </c>
      <c r="L1009" s="31">
        <f t="shared" si="93"/>
        <v>17.166613961038966</v>
      </c>
      <c r="M1009" s="31">
        <f t="shared" si="94"/>
        <v>250</v>
      </c>
      <c r="N1009" s="31">
        <f t="shared" si="95"/>
        <v>68.666455844155863</v>
      </c>
    </row>
    <row r="1010" spans="1:14" x14ac:dyDescent="0.35">
      <c r="A1010" s="28">
        <v>41105</v>
      </c>
      <c r="B1010" s="27">
        <v>0.73958333333333337</v>
      </c>
      <c r="C1010">
        <v>17</v>
      </c>
      <c r="D1010" s="25">
        <v>30</v>
      </c>
      <c r="E1010" s="25" t="s">
        <v>34</v>
      </c>
      <c r="F1010" s="26">
        <v>9832.7272727272721</v>
      </c>
      <c r="G1010" s="26">
        <v>16</v>
      </c>
      <c r="H1010" s="26">
        <v>70000</v>
      </c>
      <c r="I1010" s="50">
        <f t="shared" si="91"/>
        <v>1160.8517818181817</v>
      </c>
      <c r="J1010" s="50" t="str">
        <f t="shared" si="90"/>
        <v>Sunday</v>
      </c>
      <c r="K1010" s="50">
        <f t="shared" si="92"/>
        <v>70000</v>
      </c>
      <c r="L1010" s="31">
        <f t="shared" si="93"/>
        <v>16.583596883116879</v>
      </c>
      <c r="M1010" s="31">
        <f t="shared" si="94"/>
        <v>228.57142857142856</v>
      </c>
      <c r="N1010" s="31">
        <f t="shared" si="95"/>
        <v>72.553236363636358</v>
      </c>
    </row>
    <row r="1011" spans="1:14" x14ac:dyDescent="0.35">
      <c r="A1011" s="28">
        <v>41105</v>
      </c>
      <c r="B1011" s="27">
        <v>0.74236111111111114</v>
      </c>
      <c r="C1011">
        <v>17</v>
      </c>
      <c r="D1011" s="25">
        <v>30</v>
      </c>
      <c r="E1011" s="25" t="s">
        <v>46</v>
      </c>
      <c r="F1011" s="26">
        <v>7989.0909090909099</v>
      </c>
      <c r="G1011" s="26">
        <v>41</v>
      </c>
      <c r="H1011" s="26">
        <v>168000</v>
      </c>
      <c r="I1011" s="50">
        <f t="shared" si="91"/>
        <v>943.19207272727283</v>
      </c>
      <c r="J1011" s="50" t="str">
        <f t="shared" si="90"/>
        <v>Sunday</v>
      </c>
      <c r="K1011" s="50">
        <f t="shared" si="92"/>
        <v>168000</v>
      </c>
      <c r="L1011" s="31">
        <f t="shared" si="93"/>
        <v>5.6142385281385287</v>
      </c>
      <c r="M1011" s="31">
        <f t="shared" si="94"/>
        <v>244.04761904761904</v>
      </c>
      <c r="N1011" s="31">
        <f t="shared" si="95"/>
        <v>23.004684700665191</v>
      </c>
    </row>
    <row r="1012" spans="1:14" x14ac:dyDescent="0.35">
      <c r="A1012" s="28">
        <v>41105</v>
      </c>
      <c r="B1012" s="27">
        <v>0.74236111111111114</v>
      </c>
      <c r="C1012">
        <v>17</v>
      </c>
      <c r="D1012" s="25">
        <v>30</v>
      </c>
      <c r="E1012" s="25" t="s">
        <v>44</v>
      </c>
      <c r="F1012" s="26">
        <v>7989.0909090909099</v>
      </c>
      <c r="G1012" s="26">
        <v>41</v>
      </c>
      <c r="H1012" s="26">
        <v>42000</v>
      </c>
      <c r="I1012" s="50">
        <f t="shared" si="91"/>
        <v>943.19207272727283</v>
      </c>
      <c r="J1012" s="50" t="str">
        <f t="shared" si="90"/>
        <v>Sunday</v>
      </c>
      <c r="K1012" s="50">
        <f t="shared" si="92"/>
        <v>42000</v>
      </c>
      <c r="L1012" s="31">
        <f t="shared" si="93"/>
        <v>22.456954112554115</v>
      </c>
      <c r="M1012" s="31">
        <f t="shared" si="94"/>
        <v>976.19047619047615</v>
      </c>
      <c r="N1012" s="31">
        <f t="shared" si="95"/>
        <v>23.004684700665191</v>
      </c>
    </row>
    <row r="1013" spans="1:14" x14ac:dyDescent="0.35">
      <c r="A1013" s="28">
        <v>41105</v>
      </c>
      <c r="B1013" s="27">
        <v>0.74652777777777779</v>
      </c>
      <c r="C1013">
        <v>17</v>
      </c>
      <c r="D1013" s="25">
        <v>30</v>
      </c>
      <c r="E1013" s="25" t="s">
        <v>52</v>
      </c>
      <c r="F1013" s="26">
        <v>1075.4545454545455</v>
      </c>
      <c r="G1013" s="26">
        <v>8</v>
      </c>
      <c r="H1013" s="26">
        <v>14000</v>
      </c>
      <c r="I1013" s="50">
        <f t="shared" si="91"/>
        <v>126.96816363636364</v>
      </c>
      <c r="J1013" s="50" t="str">
        <f t="shared" si="90"/>
        <v>Sunday</v>
      </c>
      <c r="K1013" s="50">
        <f t="shared" si="92"/>
        <v>14000</v>
      </c>
      <c r="L1013" s="31">
        <f t="shared" si="93"/>
        <v>9.0691545454545448</v>
      </c>
      <c r="M1013" s="31">
        <f t="shared" si="94"/>
        <v>571.42857142857144</v>
      </c>
      <c r="N1013" s="31">
        <f t="shared" si="95"/>
        <v>15.871020454545455</v>
      </c>
    </row>
    <row r="1014" spans="1:14" x14ac:dyDescent="0.35">
      <c r="A1014" s="28">
        <v>41105</v>
      </c>
      <c r="B1014" s="27">
        <v>0.74791666666666667</v>
      </c>
      <c r="C1014">
        <v>17</v>
      </c>
      <c r="D1014" s="25">
        <v>30</v>
      </c>
      <c r="E1014" s="25" t="s">
        <v>41</v>
      </c>
      <c r="F1014" s="26">
        <v>68176.136363636353</v>
      </c>
      <c r="G1014" s="26">
        <v>331</v>
      </c>
      <c r="H1014" s="26">
        <v>1246000</v>
      </c>
      <c r="I1014" s="50">
        <f t="shared" si="91"/>
        <v>8048.8746590909077</v>
      </c>
      <c r="J1014" s="50" t="str">
        <f t="shared" si="90"/>
        <v>Sunday</v>
      </c>
      <c r="K1014" s="50">
        <f t="shared" si="92"/>
        <v>1246000</v>
      </c>
      <c r="L1014" s="31">
        <f t="shared" si="93"/>
        <v>6.4597709944549822</v>
      </c>
      <c r="M1014" s="31">
        <f t="shared" si="94"/>
        <v>265.65008025682187</v>
      </c>
      <c r="N1014" s="31">
        <f t="shared" si="95"/>
        <v>24.31684187036528</v>
      </c>
    </row>
    <row r="1015" spans="1:14" x14ac:dyDescent="0.35">
      <c r="A1015" s="28">
        <v>41105</v>
      </c>
      <c r="B1015" s="27">
        <v>0.7631944444444444</v>
      </c>
      <c r="C1015">
        <v>18</v>
      </c>
      <c r="D1015" s="25">
        <v>30</v>
      </c>
      <c r="E1015" s="25" t="s">
        <v>43</v>
      </c>
      <c r="F1015" s="26">
        <v>4071.3636363636369</v>
      </c>
      <c r="G1015" s="26">
        <v>40</v>
      </c>
      <c r="H1015" s="26">
        <v>112000</v>
      </c>
      <c r="I1015" s="50">
        <f t="shared" si="91"/>
        <v>480.665190909091</v>
      </c>
      <c r="J1015" s="50" t="str">
        <f t="shared" si="90"/>
        <v>Sunday</v>
      </c>
      <c r="K1015" s="50">
        <f t="shared" si="92"/>
        <v>112000</v>
      </c>
      <c r="L1015" s="31">
        <f t="shared" si="93"/>
        <v>4.2916534902597414</v>
      </c>
      <c r="M1015" s="31">
        <f t="shared" si="94"/>
        <v>357.14285714285717</v>
      </c>
      <c r="N1015" s="31">
        <f t="shared" si="95"/>
        <v>12.016629772727274</v>
      </c>
    </row>
    <row r="1016" spans="1:14" x14ac:dyDescent="0.35">
      <c r="A1016" s="28">
        <v>41105</v>
      </c>
      <c r="B1016" s="27">
        <v>0.77013888888888893</v>
      </c>
      <c r="C1016">
        <v>18</v>
      </c>
      <c r="D1016" s="25">
        <v>30</v>
      </c>
      <c r="E1016" s="25" t="s">
        <v>43</v>
      </c>
      <c r="F1016" s="26">
        <v>1037.0454545454545</v>
      </c>
      <c r="G1016" s="26">
        <v>8</v>
      </c>
      <c r="H1016" s="26">
        <v>70000</v>
      </c>
      <c r="I1016" s="50">
        <f t="shared" si="91"/>
        <v>122.43358636363635</v>
      </c>
      <c r="J1016" s="50" t="str">
        <f t="shared" si="90"/>
        <v>Sunday</v>
      </c>
      <c r="K1016" s="50">
        <f t="shared" si="92"/>
        <v>70000</v>
      </c>
      <c r="L1016" s="31">
        <f t="shared" si="93"/>
        <v>1.7490512337662336</v>
      </c>
      <c r="M1016" s="31">
        <f t="shared" si="94"/>
        <v>114.28571428571428</v>
      </c>
      <c r="N1016" s="31">
        <f t="shared" si="95"/>
        <v>15.304198295454544</v>
      </c>
    </row>
    <row r="1017" spans="1:14" x14ac:dyDescent="0.35">
      <c r="A1017" s="28">
        <v>41105</v>
      </c>
      <c r="B1017" s="27">
        <v>0.77013888888888893</v>
      </c>
      <c r="C1017">
        <v>18</v>
      </c>
      <c r="D1017" s="25">
        <v>30</v>
      </c>
      <c r="E1017" s="25" t="s">
        <v>51</v>
      </c>
      <c r="F1017" s="26">
        <v>7028.8636363636379</v>
      </c>
      <c r="G1017" s="26">
        <v>55</v>
      </c>
      <c r="H1017" s="26">
        <v>70000</v>
      </c>
      <c r="I1017" s="50">
        <f t="shared" si="91"/>
        <v>829.82764090909109</v>
      </c>
      <c r="J1017" s="50" t="str">
        <f t="shared" si="90"/>
        <v>Sunday</v>
      </c>
      <c r="K1017" s="50">
        <f t="shared" si="92"/>
        <v>70000</v>
      </c>
      <c r="L1017" s="31">
        <f t="shared" si="93"/>
        <v>11.854680584415586</v>
      </c>
      <c r="M1017" s="31">
        <f t="shared" si="94"/>
        <v>785.71428571428578</v>
      </c>
      <c r="N1017" s="31">
        <f t="shared" si="95"/>
        <v>15.087775289256202</v>
      </c>
    </row>
    <row r="1018" spans="1:14" x14ac:dyDescent="0.35">
      <c r="A1018" s="28">
        <v>41105</v>
      </c>
      <c r="B1018" s="27">
        <v>0.81458333333333333</v>
      </c>
      <c r="C1018">
        <v>19</v>
      </c>
      <c r="D1018" s="25">
        <v>30</v>
      </c>
      <c r="E1018" s="25" t="s">
        <v>43</v>
      </c>
      <c r="F1018" s="26">
        <v>5108.409090909091</v>
      </c>
      <c r="G1018" s="26">
        <v>19</v>
      </c>
      <c r="H1018" s="26">
        <v>42000</v>
      </c>
      <c r="I1018" s="50">
        <f t="shared" si="91"/>
        <v>603.09877727272726</v>
      </c>
      <c r="J1018" s="50" t="str">
        <f t="shared" si="90"/>
        <v>Sunday</v>
      </c>
      <c r="K1018" s="50">
        <f t="shared" si="92"/>
        <v>42000</v>
      </c>
      <c r="L1018" s="31">
        <f t="shared" si="93"/>
        <v>14.359494696969696</v>
      </c>
      <c r="M1018" s="31">
        <f t="shared" si="94"/>
        <v>452.38095238095235</v>
      </c>
      <c r="N1018" s="31">
        <f t="shared" si="95"/>
        <v>31.742040909090907</v>
      </c>
    </row>
    <row r="1019" spans="1:14" x14ac:dyDescent="0.35">
      <c r="A1019" s="28">
        <v>41105</v>
      </c>
      <c r="B1019" s="27">
        <v>0.82291666666666663</v>
      </c>
      <c r="C1019">
        <v>19</v>
      </c>
      <c r="D1019" s="25">
        <v>30</v>
      </c>
      <c r="E1019" s="25" t="s">
        <v>51</v>
      </c>
      <c r="F1019" s="26">
        <v>4685.909090909091</v>
      </c>
      <c r="G1019" s="26">
        <v>36</v>
      </c>
      <c r="H1019" s="26">
        <v>42000</v>
      </c>
      <c r="I1019" s="50">
        <f t="shared" si="91"/>
        <v>553.21842727272724</v>
      </c>
      <c r="J1019" s="50" t="str">
        <f t="shared" si="90"/>
        <v>Sunday</v>
      </c>
      <c r="K1019" s="50">
        <f t="shared" si="92"/>
        <v>42000</v>
      </c>
      <c r="L1019" s="31">
        <f t="shared" si="93"/>
        <v>13.171867316017314</v>
      </c>
      <c r="M1019" s="31">
        <f t="shared" si="94"/>
        <v>857.14285714285711</v>
      </c>
      <c r="N1019" s="31">
        <f t="shared" si="95"/>
        <v>15.367178535353535</v>
      </c>
    </row>
    <row r="1020" spans="1:14" x14ac:dyDescent="0.35">
      <c r="A1020" s="28">
        <v>41105</v>
      </c>
      <c r="B1020" s="27">
        <v>0.82986111111111116</v>
      </c>
      <c r="C1020">
        <v>19</v>
      </c>
      <c r="D1020" s="25">
        <v>30</v>
      </c>
      <c r="E1020" s="25" t="s">
        <v>34</v>
      </c>
      <c r="F1020" s="26">
        <v>97904.772727272735</v>
      </c>
      <c r="G1020" s="26">
        <v>273</v>
      </c>
      <c r="H1020" s="26">
        <v>812000</v>
      </c>
      <c r="I1020" s="50">
        <f t="shared" si="91"/>
        <v>11558.63746818182</v>
      </c>
      <c r="J1020" s="50" t="str">
        <f t="shared" si="90"/>
        <v>Sunday</v>
      </c>
      <c r="K1020" s="50">
        <f t="shared" si="92"/>
        <v>812000</v>
      </c>
      <c r="L1020" s="31">
        <f t="shared" si="93"/>
        <v>14.234775207120467</v>
      </c>
      <c r="M1020" s="31">
        <f t="shared" si="94"/>
        <v>336.20689655172418</v>
      </c>
      <c r="N1020" s="31">
        <f t="shared" si="95"/>
        <v>42.33933138528139</v>
      </c>
    </row>
    <row r="1021" spans="1:14" x14ac:dyDescent="0.35">
      <c r="A1021" s="28">
        <v>41105</v>
      </c>
      <c r="B1021" s="27">
        <v>0.83124999999999993</v>
      </c>
      <c r="C1021">
        <v>19</v>
      </c>
      <c r="D1021" s="25">
        <v>30</v>
      </c>
      <c r="E1021" s="25" t="s">
        <v>41</v>
      </c>
      <c r="F1021" s="26">
        <v>75051.363636363647</v>
      </c>
      <c r="G1021" s="26">
        <v>432</v>
      </c>
      <c r="H1021" s="26">
        <v>1022000</v>
      </c>
      <c r="I1021" s="50">
        <f t="shared" si="91"/>
        <v>8860.5639909090914</v>
      </c>
      <c r="J1021" s="50" t="str">
        <f t="shared" si="90"/>
        <v>Sunday</v>
      </c>
      <c r="K1021" s="50">
        <f t="shared" si="92"/>
        <v>1022000</v>
      </c>
      <c r="L1021" s="31">
        <f t="shared" si="93"/>
        <v>8.6698277797544936</v>
      </c>
      <c r="M1021" s="31">
        <f t="shared" si="94"/>
        <v>422.70058708414876</v>
      </c>
      <c r="N1021" s="31">
        <f t="shared" si="95"/>
        <v>20.510564793771046</v>
      </c>
    </row>
    <row r="1022" spans="1:14" x14ac:dyDescent="0.35">
      <c r="A1022" s="28">
        <v>41105</v>
      </c>
      <c r="B1022" s="27">
        <v>0.85486111111111107</v>
      </c>
      <c r="C1022">
        <v>20</v>
      </c>
      <c r="D1022" s="25">
        <v>30</v>
      </c>
      <c r="E1022" s="25" t="s">
        <v>43</v>
      </c>
      <c r="F1022" s="26">
        <v>6145.454545454546</v>
      </c>
      <c r="G1022" s="26">
        <v>3</v>
      </c>
      <c r="H1022" s="26">
        <v>28000</v>
      </c>
      <c r="I1022" s="50">
        <f t="shared" si="91"/>
        <v>725.5323636363637</v>
      </c>
      <c r="J1022" s="50" t="str">
        <f t="shared" si="90"/>
        <v>Sunday</v>
      </c>
      <c r="K1022" s="50">
        <f t="shared" si="92"/>
        <v>28000</v>
      </c>
      <c r="L1022" s="31">
        <f t="shared" si="93"/>
        <v>25.911870129870131</v>
      </c>
      <c r="M1022" s="31">
        <f t="shared" si="94"/>
        <v>107.14285714285714</v>
      </c>
      <c r="N1022" s="31">
        <f t="shared" si="95"/>
        <v>241.84412121212122</v>
      </c>
    </row>
    <row r="1023" spans="1:14" x14ac:dyDescent="0.35">
      <c r="A1023" s="28">
        <v>41105</v>
      </c>
      <c r="B1023" s="27">
        <v>0.86944444444444446</v>
      </c>
      <c r="C1023">
        <v>20</v>
      </c>
      <c r="D1023" s="25">
        <v>30</v>
      </c>
      <c r="E1023" s="25" t="s">
        <v>50</v>
      </c>
      <c r="F1023" s="26">
        <v>13443.181818181818</v>
      </c>
      <c r="G1023" s="26">
        <v>80</v>
      </c>
      <c r="H1023" s="26">
        <v>84000</v>
      </c>
      <c r="I1023" s="50">
        <f t="shared" si="91"/>
        <v>1587.1020454545453</v>
      </c>
      <c r="J1023" s="50" t="str">
        <f t="shared" si="90"/>
        <v>Sunday</v>
      </c>
      <c r="K1023" s="50">
        <f t="shared" si="92"/>
        <v>84000</v>
      </c>
      <c r="L1023" s="31">
        <f t="shared" si="93"/>
        <v>18.894071969696967</v>
      </c>
      <c r="M1023" s="31">
        <f t="shared" si="94"/>
        <v>952.38095238095241</v>
      </c>
      <c r="N1023" s="31">
        <f t="shared" si="95"/>
        <v>19.838775568181816</v>
      </c>
    </row>
    <row r="1024" spans="1:14" x14ac:dyDescent="0.35">
      <c r="A1024" s="28">
        <v>41105</v>
      </c>
      <c r="B1024" s="27">
        <v>0.88680555555555562</v>
      </c>
      <c r="C1024">
        <v>21</v>
      </c>
      <c r="D1024" s="25">
        <v>30</v>
      </c>
      <c r="E1024" s="25" t="s">
        <v>50</v>
      </c>
      <c r="F1024" s="26">
        <v>24965.909090909088</v>
      </c>
      <c r="G1024" s="26">
        <v>124</v>
      </c>
      <c r="H1024" s="26">
        <v>168000</v>
      </c>
      <c r="I1024" s="50">
        <f t="shared" si="91"/>
        <v>2947.4752272727269</v>
      </c>
      <c r="J1024" s="50" t="str">
        <f t="shared" si="90"/>
        <v>Sunday</v>
      </c>
      <c r="K1024" s="50">
        <f t="shared" si="92"/>
        <v>168000</v>
      </c>
      <c r="L1024" s="31">
        <f t="shared" si="93"/>
        <v>17.544495400432901</v>
      </c>
      <c r="M1024" s="31">
        <f t="shared" si="94"/>
        <v>738.09523809523807</v>
      </c>
      <c r="N1024" s="31">
        <f t="shared" si="95"/>
        <v>23.769961510263926</v>
      </c>
    </row>
    <row r="1025" spans="1:14" x14ac:dyDescent="0.35">
      <c r="A1025" s="28">
        <v>41105</v>
      </c>
      <c r="B1025" s="27">
        <v>0.9</v>
      </c>
      <c r="C1025">
        <v>21</v>
      </c>
      <c r="D1025" s="25">
        <v>30</v>
      </c>
      <c r="E1025" s="25" t="s">
        <v>51</v>
      </c>
      <c r="F1025" s="26">
        <v>2342.9545454545455</v>
      </c>
      <c r="G1025" s="26">
        <v>20</v>
      </c>
      <c r="H1025" s="26">
        <v>42000</v>
      </c>
      <c r="I1025" s="50">
        <f t="shared" si="91"/>
        <v>276.60921363636362</v>
      </c>
      <c r="J1025" s="50" t="str">
        <f t="shared" si="90"/>
        <v>Sunday</v>
      </c>
      <c r="K1025" s="50">
        <f t="shared" si="92"/>
        <v>42000</v>
      </c>
      <c r="L1025" s="31">
        <f t="shared" si="93"/>
        <v>6.5859336580086572</v>
      </c>
      <c r="M1025" s="31">
        <f t="shared" si="94"/>
        <v>476.1904761904762</v>
      </c>
      <c r="N1025" s="31">
        <f t="shared" si="95"/>
        <v>13.830460681818181</v>
      </c>
    </row>
    <row r="1026" spans="1:14" x14ac:dyDescent="0.35">
      <c r="A1026" s="28">
        <v>41105</v>
      </c>
      <c r="B1026" s="27">
        <v>0.90833333333333333</v>
      </c>
      <c r="C1026">
        <v>21</v>
      </c>
      <c r="D1026" s="25">
        <v>30</v>
      </c>
      <c r="E1026" s="25" t="s">
        <v>44</v>
      </c>
      <c r="F1026" s="26">
        <v>29037.272727272728</v>
      </c>
      <c r="G1026" s="26">
        <v>149</v>
      </c>
      <c r="H1026" s="26">
        <v>126000</v>
      </c>
      <c r="I1026" s="50">
        <f t="shared" si="91"/>
        <v>3428.1404181818184</v>
      </c>
      <c r="J1026" s="50" t="str">
        <f t="shared" ref="J1026:J1089" si="96">TEXT(A1026, "dddd")</f>
        <v>Sunday</v>
      </c>
      <c r="K1026" s="50">
        <f t="shared" si="92"/>
        <v>126000</v>
      </c>
      <c r="L1026" s="31">
        <f t="shared" si="93"/>
        <v>27.207463636363638</v>
      </c>
      <c r="M1026" s="31">
        <f t="shared" si="94"/>
        <v>1182.5396825396826</v>
      </c>
      <c r="N1026" s="31">
        <f t="shared" si="95"/>
        <v>23.007653813300795</v>
      </c>
    </row>
    <row r="1027" spans="1:14" x14ac:dyDescent="0.35">
      <c r="A1027" s="28">
        <v>41105</v>
      </c>
      <c r="B1027" s="27">
        <v>0.90833333333333333</v>
      </c>
      <c r="C1027">
        <v>21</v>
      </c>
      <c r="D1027" s="25">
        <v>30</v>
      </c>
      <c r="E1027" s="25" t="s">
        <v>43</v>
      </c>
      <c r="F1027" s="26">
        <v>9218.181818181818</v>
      </c>
      <c r="G1027" s="26">
        <v>47</v>
      </c>
      <c r="H1027" s="26">
        <v>56000</v>
      </c>
      <c r="I1027" s="50">
        <f t="shared" ref="I1027:I1090" si="97">F1027 * 0.11806</f>
        <v>1088.2985454545453</v>
      </c>
      <c r="J1027" s="50" t="str">
        <f t="shared" si="96"/>
        <v>Sunday</v>
      </c>
      <c r="K1027" s="50">
        <f t="shared" ref="K1027:K1090" si="98">IF(D1027=20, H1027*0.8, H1027)</f>
        <v>56000</v>
      </c>
      <c r="L1027" s="31">
        <f t="shared" ref="L1027:L1090" si="99">(I1027/K1027) * 1000</f>
        <v>19.433902597402597</v>
      </c>
      <c r="M1027" s="31">
        <f t="shared" ref="M1027:M1090" si="100">(G1027/K1027)*1000000</f>
        <v>839.28571428571433</v>
      </c>
      <c r="N1027" s="31">
        <f t="shared" ref="N1027:N1090" si="101" xml:space="preserve"> I1027 / G1027</f>
        <v>23.155288201160538</v>
      </c>
    </row>
    <row r="1028" spans="1:14" x14ac:dyDescent="0.35">
      <c r="A1028" s="28">
        <v>41105</v>
      </c>
      <c r="B1028" s="27">
        <v>0.91249999999999998</v>
      </c>
      <c r="C1028">
        <v>21</v>
      </c>
      <c r="D1028" s="25">
        <v>30</v>
      </c>
      <c r="E1028" s="25" t="s">
        <v>51</v>
      </c>
      <c r="F1028" s="26">
        <v>1190.681818181818</v>
      </c>
      <c r="G1028" s="26">
        <v>19</v>
      </c>
      <c r="H1028" s="26">
        <v>42000</v>
      </c>
      <c r="I1028" s="50">
        <f t="shared" si="97"/>
        <v>140.57189545454543</v>
      </c>
      <c r="J1028" s="50" t="str">
        <f t="shared" si="96"/>
        <v>Sunday</v>
      </c>
      <c r="K1028" s="50">
        <f t="shared" si="98"/>
        <v>42000</v>
      </c>
      <c r="L1028" s="31">
        <f t="shared" si="99"/>
        <v>3.3469498917748912</v>
      </c>
      <c r="M1028" s="31">
        <f t="shared" si="100"/>
        <v>452.38095238095235</v>
      </c>
      <c r="N1028" s="31">
        <f t="shared" si="101"/>
        <v>7.3985208133971279</v>
      </c>
    </row>
    <row r="1029" spans="1:14" x14ac:dyDescent="0.35">
      <c r="A1029" s="28">
        <v>41105</v>
      </c>
      <c r="B1029" s="27">
        <v>0.9194444444444444</v>
      </c>
      <c r="C1029">
        <v>22</v>
      </c>
      <c r="D1029" s="25">
        <v>30</v>
      </c>
      <c r="E1029" s="25" t="s">
        <v>34</v>
      </c>
      <c r="F1029" s="26">
        <v>67177.5</v>
      </c>
      <c r="G1029" s="26">
        <v>207</v>
      </c>
      <c r="H1029" s="26">
        <v>392000</v>
      </c>
      <c r="I1029" s="50">
        <f t="shared" si="97"/>
        <v>7930.9756500000003</v>
      </c>
      <c r="J1029" s="50" t="str">
        <f t="shared" si="96"/>
        <v>Sunday</v>
      </c>
      <c r="K1029" s="50">
        <f t="shared" si="98"/>
        <v>392000</v>
      </c>
      <c r="L1029" s="31">
        <f t="shared" si="99"/>
        <v>20.232080739795919</v>
      </c>
      <c r="M1029" s="31">
        <f t="shared" si="100"/>
        <v>528.0612244897959</v>
      </c>
      <c r="N1029" s="31">
        <f t="shared" si="101"/>
        <v>38.313892028985506</v>
      </c>
    </row>
    <row r="1030" spans="1:14" x14ac:dyDescent="0.35">
      <c r="A1030" s="28">
        <v>41105</v>
      </c>
      <c r="B1030" s="27">
        <v>0.93888888888888899</v>
      </c>
      <c r="C1030">
        <v>22</v>
      </c>
      <c r="D1030" s="25">
        <v>30</v>
      </c>
      <c r="E1030" s="25" t="s">
        <v>51</v>
      </c>
      <c r="F1030" s="26">
        <v>4685.909090909091</v>
      </c>
      <c r="G1030" s="26">
        <v>14</v>
      </c>
      <c r="H1030" s="26">
        <v>56000</v>
      </c>
      <c r="I1030" s="50">
        <f t="shared" si="97"/>
        <v>553.21842727272724</v>
      </c>
      <c r="J1030" s="50" t="str">
        <f t="shared" si="96"/>
        <v>Sunday</v>
      </c>
      <c r="K1030" s="50">
        <f t="shared" si="98"/>
        <v>56000</v>
      </c>
      <c r="L1030" s="31">
        <f t="shared" si="99"/>
        <v>9.8789004870129862</v>
      </c>
      <c r="M1030" s="31">
        <f t="shared" si="100"/>
        <v>250</v>
      </c>
      <c r="N1030" s="31">
        <f t="shared" si="101"/>
        <v>39.515601948051945</v>
      </c>
    </row>
    <row r="1031" spans="1:14" x14ac:dyDescent="0.35">
      <c r="A1031" s="28">
        <v>41105</v>
      </c>
      <c r="B1031" s="27">
        <v>0.95833333333333337</v>
      </c>
      <c r="C1031">
        <v>23</v>
      </c>
      <c r="D1031" s="25">
        <v>30</v>
      </c>
      <c r="E1031" s="25" t="s">
        <v>51</v>
      </c>
      <c r="F1031" s="26">
        <v>11714.772727272728</v>
      </c>
      <c r="G1031" s="26">
        <v>29</v>
      </c>
      <c r="H1031" s="26">
        <v>70000</v>
      </c>
      <c r="I1031" s="50">
        <f t="shared" si="97"/>
        <v>1383.0460681818183</v>
      </c>
      <c r="J1031" s="50" t="str">
        <f t="shared" si="96"/>
        <v>Sunday</v>
      </c>
      <c r="K1031" s="50">
        <f t="shared" si="98"/>
        <v>70000</v>
      </c>
      <c r="L1031" s="31">
        <f t="shared" si="99"/>
        <v>19.757800974025976</v>
      </c>
      <c r="M1031" s="31">
        <f t="shared" si="100"/>
        <v>414.28571428571433</v>
      </c>
      <c r="N1031" s="31">
        <f t="shared" si="101"/>
        <v>47.691243730407528</v>
      </c>
    </row>
    <row r="1032" spans="1:14" x14ac:dyDescent="0.35">
      <c r="A1032" s="28">
        <v>41105</v>
      </c>
      <c r="B1032" s="27">
        <v>0.9604166666666667</v>
      </c>
      <c r="C1032">
        <v>23</v>
      </c>
      <c r="D1032" s="25">
        <v>30</v>
      </c>
      <c r="E1032" s="25" t="s">
        <v>48</v>
      </c>
      <c r="F1032" s="26">
        <v>37525.681818181823</v>
      </c>
      <c r="G1032" s="26">
        <v>111</v>
      </c>
      <c r="H1032" s="26">
        <v>182000</v>
      </c>
      <c r="I1032" s="50">
        <f t="shared" si="97"/>
        <v>4430.2819954545457</v>
      </c>
      <c r="J1032" s="50" t="str">
        <f t="shared" si="96"/>
        <v>Sunday</v>
      </c>
      <c r="K1032" s="50">
        <f t="shared" si="98"/>
        <v>182000</v>
      </c>
      <c r="L1032" s="31">
        <f t="shared" si="99"/>
        <v>24.342208766233767</v>
      </c>
      <c r="M1032" s="31">
        <f t="shared" si="100"/>
        <v>609.8901098901099</v>
      </c>
      <c r="N1032" s="31">
        <f t="shared" si="101"/>
        <v>39.912450409500408</v>
      </c>
    </row>
    <row r="1033" spans="1:14" x14ac:dyDescent="0.35">
      <c r="A1033" s="28">
        <v>41105</v>
      </c>
      <c r="B1033" s="27">
        <v>0.97916666666666663</v>
      </c>
      <c r="C1033">
        <v>23</v>
      </c>
      <c r="D1033" s="25">
        <v>20</v>
      </c>
      <c r="E1033" s="25" t="s">
        <v>51</v>
      </c>
      <c r="F1033" s="26">
        <v>5876.590909090909</v>
      </c>
      <c r="G1033" s="26">
        <v>14</v>
      </c>
      <c r="H1033" s="26">
        <v>28000</v>
      </c>
      <c r="I1033" s="50">
        <f t="shared" si="97"/>
        <v>693.79032272727272</v>
      </c>
      <c r="J1033" s="50" t="str">
        <f t="shared" si="96"/>
        <v>Sunday</v>
      </c>
      <c r="K1033" s="50">
        <f t="shared" si="98"/>
        <v>22400</v>
      </c>
      <c r="L1033" s="31">
        <f t="shared" si="99"/>
        <v>30.972782264610391</v>
      </c>
      <c r="M1033" s="31">
        <f t="shared" si="100"/>
        <v>625</v>
      </c>
      <c r="N1033" s="31">
        <f t="shared" si="101"/>
        <v>49.556451623376624</v>
      </c>
    </row>
    <row r="1034" spans="1:14" x14ac:dyDescent="0.35">
      <c r="A1034" s="28">
        <v>41106</v>
      </c>
      <c r="B1034" s="27">
        <v>1.1111111111111112E-2</v>
      </c>
      <c r="C1034">
        <v>0</v>
      </c>
      <c r="D1034" s="25">
        <v>30</v>
      </c>
      <c r="E1034" s="25" t="s">
        <v>49</v>
      </c>
      <c r="F1034" s="26">
        <v>1037.0454545454545</v>
      </c>
      <c r="G1034" s="26">
        <v>5</v>
      </c>
      <c r="H1034" s="26">
        <v>70000</v>
      </c>
      <c r="I1034" s="50">
        <f t="shared" si="97"/>
        <v>122.43358636363635</v>
      </c>
      <c r="J1034" s="50" t="str">
        <f t="shared" si="96"/>
        <v>Monday</v>
      </c>
      <c r="K1034" s="50">
        <f t="shared" si="98"/>
        <v>70000</v>
      </c>
      <c r="L1034" s="31">
        <f t="shared" si="99"/>
        <v>1.7490512337662336</v>
      </c>
      <c r="M1034" s="31">
        <f t="shared" si="100"/>
        <v>71.428571428571431</v>
      </c>
      <c r="N1034" s="31">
        <f t="shared" si="101"/>
        <v>24.486717272727269</v>
      </c>
    </row>
    <row r="1035" spans="1:14" x14ac:dyDescent="0.35">
      <c r="A1035" s="28">
        <v>41106</v>
      </c>
      <c r="B1035" s="27">
        <v>1.8055555555555557E-2</v>
      </c>
      <c r="C1035">
        <v>0</v>
      </c>
      <c r="D1035" s="25">
        <v>30</v>
      </c>
      <c r="E1035" s="25" t="s">
        <v>51</v>
      </c>
      <c r="F1035" s="26">
        <v>4685.909090909091</v>
      </c>
      <c r="G1035" s="26">
        <v>2</v>
      </c>
      <c r="H1035" s="26">
        <v>14000</v>
      </c>
      <c r="I1035" s="50">
        <f t="shared" si="97"/>
        <v>553.21842727272724</v>
      </c>
      <c r="J1035" s="50" t="str">
        <f t="shared" si="96"/>
        <v>Monday</v>
      </c>
      <c r="K1035" s="50">
        <f t="shared" si="98"/>
        <v>14000</v>
      </c>
      <c r="L1035" s="31">
        <f t="shared" si="99"/>
        <v>39.515601948051945</v>
      </c>
      <c r="M1035" s="31">
        <f t="shared" si="100"/>
        <v>142.85714285714286</v>
      </c>
      <c r="N1035" s="31">
        <f t="shared" si="101"/>
        <v>276.60921363636362</v>
      </c>
    </row>
    <row r="1036" spans="1:14" x14ac:dyDescent="0.35">
      <c r="A1036" s="28">
        <v>41106</v>
      </c>
      <c r="B1036" s="27">
        <v>5.1388888888888894E-2</v>
      </c>
      <c r="C1036">
        <v>1</v>
      </c>
      <c r="D1036" s="25">
        <v>30</v>
      </c>
      <c r="E1036" s="25" t="s">
        <v>51</v>
      </c>
      <c r="F1036" s="26">
        <v>4685.909090909091</v>
      </c>
      <c r="G1036" s="26">
        <v>3</v>
      </c>
      <c r="H1036" s="26">
        <v>56000</v>
      </c>
      <c r="I1036" s="50">
        <f t="shared" si="97"/>
        <v>553.21842727272724</v>
      </c>
      <c r="J1036" s="50" t="str">
        <f t="shared" si="96"/>
        <v>Monday</v>
      </c>
      <c r="K1036" s="50">
        <f t="shared" si="98"/>
        <v>56000</v>
      </c>
      <c r="L1036" s="31">
        <f t="shared" si="99"/>
        <v>9.8789004870129862</v>
      </c>
      <c r="M1036" s="31">
        <f t="shared" si="100"/>
        <v>53.571428571428569</v>
      </c>
      <c r="N1036" s="31">
        <f t="shared" si="101"/>
        <v>184.4061424242424</v>
      </c>
    </row>
    <row r="1037" spans="1:14" x14ac:dyDescent="0.35">
      <c r="A1037" s="28">
        <v>41106</v>
      </c>
      <c r="B1037" s="27">
        <v>5.5555555555555552E-2</v>
      </c>
      <c r="C1037">
        <v>1</v>
      </c>
      <c r="D1037" s="25">
        <v>30</v>
      </c>
      <c r="E1037" s="25" t="s">
        <v>49</v>
      </c>
      <c r="F1037" s="26">
        <v>2035.6818181818185</v>
      </c>
      <c r="G1037" s="26">
        <v>9</v>
      </c>
      <c r="H1037" s="26">
        <v>28000</v>
      </c>
      <c r="I1037" s="50">
        <f t="shared" si="97"/>
        <v>240.3325954545455</v>
      </c>
      <c r="J1037" s="50" t="str">
        <f t="shared" si="96"/>
        <v>Monday</v>
      </c>
      <c r="K1037" s="50">
        <f t="shared" si="98"/>
        <v>28000</v>
      </c>
      <c r="L1037" s="31">
        <f t="shared" si="99"/>
        <v>8.5833069805194828</v>
      </c>
      <c r="M1037" s="31">
        <f t="shared" si="100"/>
        <v>321.42857142857139</v>
      </c>
      <c r="N1037" s="31">
        <f t="shared" si="101"/>
        <v>26.703621717171721</v>
      </c>
    </row>
    <row r="1038" spans="1:14" x14ac:dyDescent="0.35">
      <c r="A1038" s="28">
        <v>41106</v>
      </c>
      <c r="B1038" s="27">
        <v>6.6666666666666666E-2</v>
      </c>
      <c r="C1038">
        <v>1</v>
      </c>
      <c r="D1038" s="25">
        <v>30</v>
      </c>
      <c r="E1038" s="25" t="s">
        <v>51</v>
      </c>
      <c r="F1038" s="26">
        <v>2342.9545454545455</v>
      </c>
      <c r="G1038" s="26">
        <v>2</v>
      </c>
      <c r="H1038" s="26">
        <v>42000</v>
      </c>
      <c r="I1038" s="50">
        <f t="shared" si="97"/>
        <v>276.60921363636362</v>
      </c>
      <c r="J1038" s="50" t="str">
        <f t="shared" si="96"/>
        <v>Monday</v>
      </c>
      <c r="K1038" s="50">
        <f t="shared" si="98"/>
        <v>42000</v>
      </c>
      <c r="L1038" s="31">
        <f t="shared" si="99"/>
        <v>6.5859336580086572</v>
      </c>
      <c r="M1038" s="31">
        <f t="shared" si="100"/>
        <v>47.61904761904762</v>
      </c>
      <c r="N1038" s="31">
        <f t="shared" si="101"/>
        <v>138.30460681818181</v>
      </c>
    </row>
    <row r="1039" spans="1:14" x14ac:dyDescent="0.35">
      <c r="A1039" s="28">
        <v>41106</v>
      </c>
      <c r="B1039" s="27">
        <v>0.36527777777777781</v>
      </c>
      <c r="C1039">
        <v>8</v>
      </c>
      <c r="D1039" s="25">
        <v>30</v>
      </c>
      <c r="E1039" s="25" t="s">
        <v>43</v>
      </c>
      <c r="F1039" s="26">
        <v>2035.6818181818185</v>
      </c>
      <c r="G1039" s="26">
        <v>6</v>
      </c>
      <c r="H1039" s="26">
        <v>14000</v>
      </c>
      <c r="I1039" s="50">
        <f t="shared" si="97"/>
        <v>240.3325954545455</v>
      </c>
      <c r="J1039" s="50" t="str">
        <f t="shared" si="96"/>
        <v>Monday</v>
      </c>
      <c r="K1039" s="50">
        <f t="shared" si="98"/>
        <v>14000</v>
      </c>
      <c r="L1039" s="31">
        <f t="shared" si="99"/>
        <v>17.166613961038966</v>
      </c>
      <c r="M1039" s="31">
        <f t="shared" si="100"/>
        <v>428.57142857142856</v>
      </c>
      <c r="N1039" s="31">
        <f t="shared" si="101"/>
        <v>40.055432575757585</v>
      </c>
    </row>
    <row r="1040" spans="1:14" x14ac:dyDescent="0.35">
      <c r="A1040" s="28">
        <v>41106</v>
      </c>
      <c r="B1040" s="27">
        <v>0.38750000000000001</v>
      </c>
      <c r="C1040">
        <v>9</v>
      </c>
      <c r="D1040" s="25">
        <v>30</v>
      </c>
      <c r="E1040" s="25" t="s">
        <v>34</v>
      </c>
      <c r="F1040" s="26">
        <v>13097.5</v>
      </c>
      <c r="G1040" s="26">
        <v>35</v>
      </c>
      <c r="H1040" s="26">
        <v>84000</v>
      </c>
      <c r="I1040" s="50">
        <f t="shared" si="97"/>
        <v>1546.2908499999999</v>
      </c>
      <c r="J1040" s="50" t="str">
        <f t="shared" si="96"/>
        <v>Monday</v>
      </c>
      <c r="K1040" s="50">
        <f t="shared" si="98"/>
        <v>84000</v>
      </c>
      <c r="L1040" s="31">
        <f t="shared" si="99"/>
        <v>18.408224404761903</v>
      </c>
      <c r="M1040" s="31">
        <f t="shared" si="100"/>
        <v>416.66666666666669</v>
      </c>
      <c r="N1040" s="31">
        <f t="shared" si="101"/>
        <v>44.179738571428565</v>
      </c>
    </row>
    <row r="1041" spans="1:14" x14ac:dyDescent="0.35">
      <c r="A1041" s="28">
        <v>41106</v>
      </c>
      <c r="B1041" s="27">
        <v>0.40277777777777773</v>
      </c>
      <c r="C1041">
        <v>9</v>
      </c>
      <c r="D1041" s="25">
        <v>30</v>
      </c>
      <c r="E1041" s="25" t="s">
        <v>34</v>
      </c>
      <c r="F1041" s="26">
        <v>17476.136363636364</v>
      </c>
      <c r="G1041" s="26">
        <v>5</v>
      </c>
      <c r="H1041" s="26">
        <v>84000</v>
      </c>
      <c r="I1041" s="50">
        <f t="shared" si="97"/>
        <v>2063.2326590909092</v>
      </c>
      <c r="J1041" s="50" t="str">
        <f t="shared" si="96"/>
        <v>Monday</v>
      </c>
      <c r="K1041" s="50">
        <f t="shared" si="98"/>
        <v>84000</v>
      </c>
      <c r="L1041" s="31">
        <f t="shared" si="99"/>
        <v>24.562293560606065</v>
      </c>
      <c r="M1041" s="31">
        <f t="shared" si="100"/>
        <v>59.523809523809526</v>
      </c>
      <c r="N1041" s="31">
        <f t="shared" si="101"/>
        <v>412.64653181818187</v>
      </c>
    </row>
    <row r="1042" spans="1:14" x14ac:dyDescent="0.35">
      <c r="A1042" s="28">
        <v>41106</v>
      </c>
      <c r="B1042" s="27">
        <v>0.42708333333333331</v>
      </c>
      <c r="C1042">
        <v>10</v>
      </c>
      <c r="D1042" s="25">
        <v>30</v>
      </c>
      <c r="E1042" s="25" t="s">
        <v>34</v>
      </c>
      <c r="F1042" s="26">
        <v>24044.090909090912</v>
      </c>
      <c r="G1042" s="26">
        <v>39</v>
      </c>
      <c r="H1042" s="26">
        <v>112000</v>
      </c>
      <c r="I1042" s="50">
        <f t="shared" si="97"/>
        <v>2838.6453727272728</v>
      </c>
      <c r="J1042" s="50" t="str">
        <f t="shared" si="96"/>
        <v>Monday</v>
      </c>
      <c r="K1042" s="50">
        <f t="shared" si="98"/>
        <v>112000</v>
      </c>
      <c r="L1042" s="31">
        <f t="shared" si="99"/>
        <v>25.345047970779223</v>
      </c>
      <c r="M1042" s="31">
        <f t="shared" si="100"/>
        <v>348.21428571428572</v>
      </c>
      <c r="N1042" s="31">
        <f t="shared" si="101"/>
        <v>72.785778787878797</v>
      </c>
    </row>
    <row r="1043" spans="1:14" x14ac:dyDescent="0.35">
      <c r="A1043" s="28">
        <v>41106</v>
      </c>
      <c r="B1043" s="27">
        <v>0.44791666666666669</v>
      </c>
      <c r="C1043">
        <v>10</v>
      </c>
      <c r="D1043" s="25">
        <v>30</v>
      </c>
      <c r="E1043" s="25" t="s">
        <v>34</v>
      </c>
      <c r="F1043" s="26">
        <v>17476.136363636364</v>
      </c>
      <c r="G1043" s="26">
        <v>41</v>
      </c>
      <c r="H1043" s="26">
        <v>84000</v>
      </c>
      <c r="I1043" s="50">
        <f t="shared" si="97"/>
        <v>2063.2326590909092</v>
      </c>
      <c r="J1043" s="50" t="str">
        <f t="shared" si="96"/>
        <v>Monday</v>
      </c>
      <c r="K1043" s="50">
        <f t="shared" si="98"/>
        <v>84000</v>
      </c>
      <c r="L1043" s="31">
        <f t="shared" si="99"/>
        <v>24.562293560606065</v>
      </c>
      <c r="M1043" s="31">
        <f t="shared" si="100"/>
        <v>488.09523809523807</v>
      </c>
      <c r="N1043" s="31">
        <f t="shared" si="101"/>
        <v>50.3227477827051</v>
      </c>
    </row>
    <row r="1044" spans="1:14" x14ac:dyDescent="0.35">
      <c r="A1044" s="28">
        <v>41106</v>
      </c>
      <c r="B1044" s="27">
        <v>0.47013888888888888</v>
      </c>
      <c r="C1044">
        <v>11</v>
      </c>
      <c r="D1044" s="25">
        <v>30</v>
      </c>
      <c r="E1044" s="25" t="s">
        <v>43</v>
      </c>
      <c r="F1044" s="26">
        <v>4071.3636363636369</v>
      </c>
      <c r="G1044" s="26">
        <v>11</v>
      </c>
      <c r="H1044" s="26">
        <v>42000</v>
      </c>
      <c r="I1044" s="50">
        <f t="shared" si="97"/>
        <v>480.665190909091</v>
      </c>
      <c r="J1044" s="50" t="str">
        <f t="shared" si="96"/>
        <v>Monday</v>
      </c>
      <c r="K1044" s="50">
        <f t="shared" si="98"/>
        <v>42000</v>
      </c>
      <c r="L1044" s="31">
        <f t="shared" si="99"/>
        <v>11.44440930735931</v>
      </c>
      <c r="M1044" s="31">
        <f t="shared" si="100"/>
        <v>261.90476190476193</v>
      </c>
      <c r="N1044" s="31">
        <f t="shared" si="101"/>
        <v>43.69683553719009</v>
      </c>
    </row>
    <row r="1045" spans="1:14" x14ac:dyDescent="0.35">
      <c r="A1045" s="28">
        <v>41106</v>
      </c>
      <c r="B1045" s="27">
        <v>0.48333333333333334</v>
      </c>
      <c r="C1045">
        <v>11</v>
      </c>
      <c r="D1045" s="25">
        <v>30</v>
      </c>
      <c r="E1045" s="25" t="s">
        <v>35</v>
      </c>
      <c r="F1045" s="26">
        <v>1037.0454545454545</v>
      </c>
      <c r="G1045" s="26">
        <v>14</v>
      </c>
      <c r="H1045" s="26">
        <v>14000</v>
      </c>
      <c r="I1045" s="50">
        <f t="shared" si="97"/>
        <v>122.43358636363635</v>
      </c>
      <c r="J1045" s="50" t="str">
        <f t="shared" si="96"/>
        <v>Monday</v>
      </c>
      <c r="K1045" s="50">
        <f t="shared" si="98"/>
        <v>14000</v>
      </c>
      <c r="L1045" s="31">
        <f t="shared" si="99"/>
        <v>8.7452561688311672</v>
      </c>
      <c r="M1045" s="31">
        <f t="shared" si="100"/>
        <v>1000</v>
      </c>
      <c r="N1045" s="31">
        <f t="shared" si="101"/>
        <v>8.7452561688311672</v>
      </c>
    </row>
    <row r="1046" spans="1:14" x14ac:dyDescent="0.35">
      <c r="A1046" s="28">
        <v>41106</v>
      </c>
      <c r="B1046" s="27">
        <v>0.4909722222222222</v>
      </c>
      <c r="C1046">
        <v>11</v>
      </c>
      <c r="D1046" s="25">
        <v>30</v>
      </c>
      <c r="E1046" s="25" t="s">
        <v>34</v>
      </c>
      <c r="F1046" s="26">
        <v>1075.4545454545455</v>
      </c>
      <c r="G1046" s="26">
        <v>28</v>
      </c>
      <c r="H1046" s="26">
        <v>56000</v>
      </c>
      <c r="I1046" s="50">
        <f t="shared" si="97"/>
        <v>126.96816363636364</v>
      </c>
      <c r="J1046" s="50" t="str">
        <f t="shared" si="96"/>
        <v>Monday</v>
      </c>
      <c r="K1046" s="50">
        <f t="shared" si="98"/>
        <v>56000</v>
      </c>
      <c r="L1046" s="31">
        <f t="shared" si="99"/>
        <v>2.2672886363636362</v>
      </c>
      <c r="M1046" s="31">
        <f t="shared" si="100"/>
        <v>500</v>
      </c>
      <c r="N1046" s="31">
        <f t="shared" si="101"/>
        <v>4.5345772727272733</v>
      </c>
    </row>
    <row r="1047" spans="1:14" x14ac:dyDescent="0.35">
      <c r="A1047" s="28">
        <v>41106</v>
      </c>
      <c r="B1047" s="27">
        <v>0.51041666666666663</v>
      </c>
      <c r="C1047">
        <v>12</v>
      </c>
      <c r="D1047" s="25">
        <v>30</v>
      </c>
      <c r="E1047" s="25" t="s">
        <v>34</v>
      </c>
      <c r="F1047" s="26">
        <v>4378.636363636364</v>
      </c>
      <c r="G1047" s="26">
        <v>56</v>
      </c>
      <c r="H1047" s="26">
        <v>28000</v>
      </c>
      <c r="I1047" s="50">
        <f t="shared" si="97"/>
        <v>516.94180909090915</v>
      </c>
      <c r="J1047" s="50" t="str">
        <f t="shared" si="96"/>
        <v>Monday</v>
      </c>
      <c r="K1047" s="50">
        <f t="shared" si="98"/>
        <v>28000</v>
      </c>
      <c r="L1047" s="31">
        <f t="shared" si="99"/>
        <v>18.462207467532469</v>
      </c>
      <c r="M1047" s="31">
        <f t="shared" si="100"/>
        <v>2000</v>
      </c>
      <c r="N1047" s="31">
        <f t="shared" si="101"/>
        <v>9.2311037337662345</v>
      </c>
    </row>
    <row r="1048" spans="1:14" x14ac:dyDescent="0.35">
      <c r="A1048" s="28">
        <v>41106</v>
      </c>
      <c r="B1048" s="27">
        <v>0.52777777777777779</v>
      </c>
      <c r="C1048">
        <v>12</v>
      </c>
      <c r="D1048" s="25">
        <v>30</v>
      </c>
      <c r="E1048" s="25" t="s">
        <v>34</v>
      </c>
      <c r="F1048" s="26">
        <v>4378.636363636364</v>
      </c>
      <c r="G1048" s="26">
        <v>4</v>
      </c>
      <c r="H1048" s="26">
        <v>84000</v>
      </c>
      <c r="I1048" s="50">
        <f t="shared" si="97"/>
        <v>516.94180909090915</v>
      </c>
      <c r="J1048" s="50" t="str">
        <f t="shared" si="96"/>
        <v>Monday</v>
      </c>
      <c r="K1048" s="50">
        <f t="shared" si="98"/>
        <v>84000</v>
      </c>
      <c r="L1048" s="31">
        <f t="shared" si="99"/>
        <v>6.1540691558441569</v>
      </c>
      <c r="M1048" s="31">
        <f t="shared" si="100"/>
        <v>47.61904761904762</v>
      </c>
      <c r="N1048" s="31">
        <f t="shared" si="101"/>
        <v>129.23545227272729</v>
      </c>
    </row>
    <row r="1049" spans="1:14" x14ac:dyDescent="0.35">
      <c r="A1049" s="28">
        <v>41106</v>
      </c>
      <c r="B1049" s="27">
        <v>0.53125</v>
      </c>
      <c r="C1049">
        <v>12</v>
      </c>
      <c r="D1049" s="25">
        <v>30</v>
      </c>
      <c r="E1049" s="25" t="s">
        <v>43</v>
      </c>
      <c r="F1049" s="26">
        <v>2035.6818181818185</v>
      </c>
      <c r="G1049" s="26">
        <v>68</v>
      </c>
      <c r="H1049" s="26">
        <v>28000</v>
      </c>
      <c r="I1049" s="50">
        <f t="shared" si="97"/>
        <v>240.3325954545455</v>
      </c>
      <c r="J1049" s="50" t="str">
        <f t="shared" si="96"/>
        <v>Monday</v>
      </c>
      <c r="K1049" s="50">
        <f t="shared" si="98"/>
        <v>28000</v>
      </c>
      <c r="L1049" s="31">
        <f t="shared" si="99"/>
        <v>8.5833069805194828</v>
      </c>
      <c r="M1049" s="31">
        <f t="shared" si="100"/>
        <v>2428.5714285714284</v>
      </c>
      <c r="N1049" s="31">
        <f t="shared" si="101"/>
        <v>3.5343028743315514</v>
      </c>
    </row>
    <row r="1050" spans="1:14" x14ac:dyDescent="0.35">
      <c r="A1050" s="28">
        <v>41106</v>
      </c>
      <c r="B1050" s="27">
        <v>0.54166666666666663</v>
      </c>
      <c r="C1050">
        <v>13</v>
      </c>
      <c r="D1050" s="25">
        <v>30</v>
      </c>
      <c r="E1050" s="25" t="s">
        <v>41</v>
      </c>
      <c r="F1050" s="26">
        <v>8104.318181818182</v>
      </c>
      <c r="G1050" s="26">
        <v>50</v>
      </c>
      <c r="H1050" s="26">
        <v>196000</v>
      </c>
      <c r="I1050" s="50">
        <f t="shared" si="97"/>
        <v>956.79580454545453</v>
      </c>
      <c r="J1050" s="50" t="str">
        <f t="shared" si="96"/>
        <v>Monday</v>
      </c>
      <c r="K1050" s="50">
        <f t="shared" si="98"/>
        <v>196000</v>
      </c>
      <c r="L1050" s="31">
        <f t="shared" si="99"/>
        <v>4.8816112476808904</v>
      </c>
      <c r="M1050" s="31">
        <f t="shared" si="100"/>
        <v>255.10204081632656</v>
      </c>
      <c r="N1050" s="31">
        <f t="shared" si="101"/>
        <v>19.135916090909092</v>
      </c>
    </row>
    <row r="1051" spans="1:14" x14ac:dyDescent="0.35">
      <c r="A1051" s="28">
        <v>41106</v>
      </c>
      <c r="B1051" s="27">
        <v>0.55208333333333337</v>
      </c>
      <c r="C1051">
        <v>13</v>
      </c>
      <c r="D1051" s="25">
        <v>30</v>
      </c>
      <c r="E1051" s="25" t="s">
        <v>34</v>
      </c>
      <c r="F1051" s="26">
        <v>1075.4545454545455</v>
      </c>
      <c r="G1051" s="26">
        <v>10</v>
      </c>
      <c r="H1051" s="26">
        <v>56000</v>
      </c>
      <c r="I1051" s="50">
        <f t="shared" si="97"/>
        <v>126.96816363636364</v>
      </c>
      <c r="J1051" s="50" t="str">
        <f t="shared" si="96"/>
        <v>Monday</v>
      </c>
      <c r="K1051" s="50">
        <f t="shared" si="98"/>
        <v>56000</v>
      </c>
      <c r="L1051" s="31">
        <f t="shared" si="99"/>
        <v>2.2672886363636362</v>
      </c>
      <c r="M1051" s="31">
        <f t="shared" si="100"/>
        <v>178.57142857142858</v>
      </c>
      <c r="N1051" s="31">
        <f t="shared" si="101"/>
        <v>12.696816363636364</v>
      </c>
    </row>
    <row r="1052" spans="1:14" x14ac:dyDescent="0.35">
      <c r="A1052" s="28">
        <v>41106</v>
      </c>
      <c r="B1052" s="27">
        <v>0.55208333333333337</v>
      </c>
      <c r="C1052">
        <v>13</v>
      </c>
      <c r="D1052" s="25">
        <v>30</v>
      </c>
      <c r="E1052" s="25" t="s">
        <v>37</v>
      </c>
      <c r="F1052" s="26">
        <v>2035.6818181818185</v>
      </c>
      <c r="G1052" s="26">
        <v>18</v>
      </c>
      <c r="H1052" s="26">
        <v>14000</v>
      </c>
      <c r="I1052" s="50">
        <f t="shared" si="97"/>
        <v>240.3325954545455</v>
      </c>
      <c r="J1052" s="50" t="str">
        <f t="shared" si="96"/>
        <v>Monday</v>
      </c>
      <c r="K1052" s="50">
        <f t="shared" si="98"/>
        <v>14000</v>
      </c>
      <c r="L1052" s="31">
        <f t="shared" si="99"/>
        <v>17.166613961038966</v>
      </c>
      <c r="M1052" s="31">
        <f t="shared" si="100"/>
        <v>1285.7142857142856</v>
      </c>
      <c r="N1052" s="31">
        <f t="shared" si="101"/>
        <v>13.351810858585861</v>
      </c>
    </row>
    <row r="1053" spans="1:14" x14ac:dyDescent="0.35">
      <c r="A1053" s="28">
        <v>41106</v>
      </c>
      <c r="B1053" s="27">
        <v>0.55694444444444446</v>
      </c>
      <c r="C1053">
        <v>13</v>
      </c>
      <c r="D1053" s="25">
        <v>30</v>
      </c>
      <c r="E1053" s="25" t="s">
        <v>43</v>
      </c>
      <c r="F1053" s="26">
        <v>4071.3636363636369</v>
      </c>
      <c r="G1053" s="26">
        <v>10</v>
      </c>
      <c r="H1053" s="26">
        <v>28000</v>
      </c>
      <c r="I1053" s="50">
        <f t="shared" si="97"/>
        <v>480.665190909091</v>
      </c>
      <c r="J1053" s="50" t="str">
        <f t="shared" si="96"/>
        <v>Monday</v>
      </c>
      <c r="K1053" s="50">
        <f t="shared" si="98"/>
        <v>28000</v>
      </c>
      <c r="L1053" s="31">
        <f t="shared" si="99"/>
        <v>17.166613961038966</v>
      </c>
      <c r="M1053" s="31">
        <f t="shared" si="100"/>
        <v>357.14285714285717</v>
      </c>
      <c r="N1053" s="31">
        <f t="shared" si="101"/>
        <v>48.066519090909097</v>
      </c>
    </row>
    <row r="1054" spans="1:14" x14ac:dyDescent="0.35">
      <c r="A1054" s="28">
        <v>41106</v>
      </c>
      <c r="B1054" s="27">
        <v>0.57291666666666663</v>
      </c>
      <c r="C1054">
        <v>13</v>
      </c>
      <c r="D1054" s="25">
        <v>30</v>
      </c>
      <c r="E1054" s="25" t="s">
        <v>35</v>
      </c>
      <c r="F1054" s="26">
        <v>1037.0454545454545</v>
      </c>
      <c r="G1054" s="26">
        <v>7</v>
      </c>
      <c r="H1054" s="26">
        <v>14000</v>
      </c>
      <c r="I1054" s="50">
        <f t="shared" si="97"/>
        <v>122.43358636363635</v>
      </c>
      <c r="J1054" s="50" t="str">
        <f t="shared" si="96"/>
        <v>Monday</v>
      </c>
      <c r="K1054" s="50">
        <f t="shared" si="98"/>
        <v>14000</v>
      </c>
      <c r="L1054" s="31">
        <f t="shared" si="99"/>
        <v>8.7452561688311672</v>
      </c>
      <c r="M1054" s="31">
        <f t="shared" si="100"/>
        <v>500</v>
      </c>
      <c r="N1054" s="31">
        <f t="shared" si="101"/>
        <v>17.490512337662334</v>
      </c>
    </row>
    <row r="1055" spans="1:14" x14ac:dyDescent="0.35">
      <c r="A1055" s="28">
        <v>41106</v>
      </c>
      <c r="B1055" s="27">
        <v>0.58402777777777781</v>
      </c>
      <c r="C1055">
        <v>14</v>
      </c>
      <c r="D1055" s="25">
        <v>30</v>
      </c>
      <c r="E1055" s="25" t="s">
        <v>41</v>
      </c>
      <c r="F1055" s="26">
        <v>28883.636363636364</v>
      </c>
      <c r="G1055" s="26">
        <v>2</v>
      </c>
      <c r="H1055" s="26">
        <v>378000</v>
      </c>
      <c r="I1055" s="50">
        <f t="shared" si="97"/>
        <v>3410.002109090909</v>
      </c>
      <c r="J1055" s="50" t="str">
        <f t="shared" si="96"/>
        <v>Monday</v>
      </c>
      <c r="K1055" s="50">
        <f t="shared" si="98"/>
        <v>378000</v>
      </c>
      <c r="L1055" s="31">
        <f t="shared" si="99"/>
        <v>9.0211696007695998</v>
      </c>
      <c r="M1055" s="31">
        <f t="shared" si="100"/>
        <v>5.2910052910052912</v>
      </c>
      <c r="N1055" s="31">
        <f t="shared" si="101"/>
        <v>1705.0010545454545</v>
      </c>
    </row>
    <row r="1056" spans="1:14" x14ac:dyDescent="0.35">
      <c r="A1056" s="28">
        <v>41106</v>
      </c>
      <c r="B1056" s="27">
        <v>0.59375</v>
      </c>
      <c r="C1056">
        <v>14</v>
      </c>
      <c r="D1056" s="25">
        <v>30</v>
      </c>
      <c r="E1056" s="25" t="s">
        <v>43</v>
      </c>
      <c r="F1056" s="26">
        <v>2035.6818181818185</v>
      </c>
      <c r="G1056" s="26">
        <v>13</v>
      </c>
      <c r="H1056" s="26">
        <v>28000</v>
      </c>
      <c r="I1056" s="50">
        <f t="shared" si="97"/>
        <v>240.3325954545455</v>
      </c>
      <c r="J1056" s="50" t="str">
        <f t="shared" si="96"/>
        <v>Monday</v>
      </c>
      <c r="K1056" s="50">
        <f t="shared" si="98"/>
        <v>28000</v>
      </c>
      <c r="L1056" s="31">
        <f t="shared" si="99"/>
        <v>8.5833069805194828</v>
      </c>
      <c r="M1056" s="31">
        <f t="shared" si="100"/>
        <v>464.28571428571428</v>
      </c>
      <c r="N1056" s="31">
        <f t="shared" si="101"/>
        <v>18.48712272727273</v>
      </c>
    </row>
    <row r="1057" spans="1:14" x14ac:dyDescent="0.35">
      <c r="A1057" s="28">
        <v>41106</v>
      </c>
      <c r="B1057" s="27">
        <v>0.59375</v>
      </c>
      <c r="C1057">
        <v>14</v>
      </c>
      <c r="D1057" s="25">
        <v>30</v>
      </c>
      <c r="E1057" s="25" t="s">
        <v>34</v>
      </c>
      <c r="F1057" s="26">
        <v>3264.7727272727275</v>
      </c>
      <c r="G1057" s="26">
        <v>21</v>
      </c>
      <c r="H1057" s="26">
        <v>28000</v>
      </c>
      <c r="I1057" s="50">
        <f t="shared" si="97"/>
        <v>385.43906818181819</v>
      </c>
      <c r="J1057" s="50" t="str">
        <f t="shared" si="96"/>
        <v>Monday</v>
      </c>
      <c r="K1057" s="50">
        <f t="shared" si="98"/>
        <v>28000</v>
      </c>
      <c r="L1057" s="31">
        <f t="shared" si="99"/>
        <v>13.765681006493507</v>
      </c>
      <c r="M1057" s="31">
        <f t="shared" si="100"/>
        <v>750</v>
      </c>
      <c r="N1057" s="31">
        <f t="shared" si="101"/>
        <v>18.354241341991344</v>
      </c>
    </row>
    <row r="1058" spans="1:14" x14ac:dyDescent="0.35">
      <c r="A1058" s="28">
        <v>41106</v>
      </c>
      <c r="B1058" s="27">
        <v>0.61111111111111105</v>
      </c>
      <c r="C1058">
        <v>14</v>
      </c>
      <c r="D1058" s="25">
        <v>30</v>
      </c>
      <c r="E1058" s="25" t="s">
        <v>34</v>
      </c>
      <c r="F1058" s="26">
        <v>5454.0909090909099</v>
      </c>
      <c r="G1058" s="26">
        <v>21</v>
      </c>
      <c r="H1058" s="26">
        <v>28000</v>
      </c>
      <c r="I1058" s="50">
        <f t="shared" si="97"/>
        <v>643.90997272727282</v>
      </c>
      <c r="J1058" s="50" t="str">
        <f t="shared" si="96"/>
        <v>Monday</v>
      </c>
      <c r="K1058" s="50">
        <f t="shared" si="98"/>
        <v>28000</v>
      </c>
      <c r="L1058" s="31">
        <f t="shared" si="99"/>
        <v>22.996784740259745</v>
      </c>
      <c r="M1058" s="31">
        <f t="shared" si="100"/>
        <v>750</v>
      </c>
      <c r="N1058" s="31">
        <f t="shared" si="101"/>
        <v>30.662379653679658</v>
      </c>
    </row>
    <row r="1059" spans="1:14" x14ac:dyDescent="0.35">
      <c r="A1059" s="28">
        <v>41106</v>
      </c>
      <c r="B1059" s="27">
        <v>0.62430555555555556</v>
      </c>
      <c r="C1059">
        <v>14</v>
      </c>
      <c r="D1059" s="25">
        <v>30</v>
      </c>
      <c r="E1059" s="25" t="s">
        <v>45</v>
      </c>
      <c r="F1059" s="26">
        <v>9256.5909090909099</v>
      </c>
      <c r="G1059" s="26">
        <v>51</v>
      </c>
      <c r="H1059" s="26">
        <v>70000</v>
      </c>
      <c r="I1059" s="50">
        <f t="shared" si="97"/>
        <v>1092.8331227272729</v>
      </c>
      <c r="J1059" s="50" t="str">
        <f t="shared" si="96"/>
        <v>Monday</v>
      </c>
      <c r="K1059" s="50">
        <f t="shared" si="98"/>
        <v>70000</v>
      </c>
      <c r="L1059" s="31">
        <f t="shared" si="99"/>
        <v>15.611901753246755</v>
      </c>
      <c r="M1059" s="31">
        <f t="shared" si="100"/>
        <v>728.57142857142856</v>
      </c>
      <c r="N1059" s="31">
        <f t="shared" si="101"/>
        <v>21.428100445632801</v>
      </c>
    </row>
    <row r="1060" spans="1:14" x14ac:dyDescent="0.35">
      <c r="A1060" s="28">
        <v>41106</v>
      </c>
      <c r="B1060" s="27">
        <v>0.63055555555555554</v>
      </c>
      <c r="C1060">
        <v>15</v>
      </c>
      <c r="D1060" s="25">
        <v>30</v>
      </c>
      <c r="E1060" s="25" t="s">
        <v>43</v>
      </c>
      <c r="F1060" s="26">
        <v>1037.0454545454545</v>
      </c>
      <c r="G1060" s="26">
        <v>0</v>
      </c>
      <c r="H1060" s="26">
        <v>28000</v>
      </c>
      <c r="I1060" s="50">
        <f t="shared" si="97"/>
        <v>122.43358636363635</v>
      </c>
      <c r="J1060" s="50" t="str">
        <f t="shared" si="96"/>
        <v>Monday</v>
      </c>
      <c r="K1060" s="50">
        <f t="shared" si="98"/>
        <v>28000</v>
      </c>
      <c r="L1060" s="31">
        <f t="shared" si="99"/>
        <v>4.3726280844155836</v>
      </c>
      <c r="M1060" s="31">
        <f t="shared" si="100"/>
        <v>0</v>
      </c>
      <c r="N1060" s="31" t="e">
        <f t="shared" si="101"/>
        <v>#DIV/0!</v>
      </c>
    </row>
    <row r="1061" spans="1:14" x14ac:dyDescent="0.35">
      <c r="A1061" s="28">
        <v>41106</v>
      </c>
      <c r="B1061" s="27">
        <v>0.63263888888888886</v>
      </c>
      <c r="C1061">
        <v>15</v>
      </c>
      <c r="D1061" s="25">
        <v>30</v>
      </c>
      <c r="E1061" s="25" t="s">
        <v>46</v>
      </c>
      <c r="F1061" s="26">
        <v>3994.545454545455</v>
      </c>
      <c r="G1061" s="26">
        <v>7</v>
      </c>
      <c r="H1061" s="26">
        <v>14000</v>
      </c>
      <c r="I1061" s="50">
        <f t="shared" si="97"/>
        <v>471.59603636363641</v>
      </c>
      <c r="J1061" s="50" t="str">
        <f t="shared" si="96"/>
        <v>Monday</v>
      </c>
      <c r="K1061" s="50">
        <f t="shared" si="98"/>
        <v>14000</v>
      </c>
      <c r="L1061" s="31">
        <f t="shared" si="99"/>
        <v>33.685431168831172</v>
      </c>
      <c r="M1061" s="31">
        <f t="shared" si="100"/>
        <v>500</v>
      </c>
      <c r="N1061" s="31">
        <f t="shared" si="101"/>
        <v>67.370862337662345</v>
      </c>
    </row>
    <row r="1062" spans="1:14" x14ac:dyDescent="0.35">
      <c r="A1062" s="28">
        <v>41106</v>
      </c>
      <c r="B1062" s="27">
        <v>0.64236111111111105</v>
      </c>
      <c r="C1062">
        <v>15</v>
      </c>
      <c r="D1062" s="25">
        <v>30</v>
      </c>
      <c r="E1062" s="25" t="s">
        <v>45</v>
      </c>
      <c r="F1062" s="26">
        <v>4609.090909090909</v>
      </c>
      <c r="G1062" s="26">
        <v>10</v>
      </c>
      <c r="H1062" s="26">
        <v>56000</v>
      </c>
      <c r="I1062" s="50">
        <f t="shared" si="97"/>
        <v>544.14927272727266</v>
      </c>
      <c r="J1062" s="50" t="str">
        <f t="shared" si="96"/>
        <v>Monday</v>
      </c>
      <c r="K1062" s="50">
        <f t="shared" si="98"/>
        <v>56000</v>
      </c>
      <c r="L1062" s="31">
        <f t="shared" si="99"/>
        <v>9.7169512987012983</v>
      </c>
      <c r="M1062" s="31">
        <f t="shared" si="100"/>
        <v>178.57142857142858</v>
      </c>
      <c r="N1062" s="31">
        <f t="shared" si="101"/>
        <v>54.414927272727269</v>
      </c>
    </row>
    <row r="1063" spans="1:14" x14ac:dyDescent="0.35">
      <c r="A1063" s="28">
        <v>41106</v>
      </c>
      <c r="B1063" s="27">
        <v>0.65069444444444446</v>
      </c>
      <c r="C1063">
        <v>15</v>
      </c>
      <c r="D1063" s="25">
        <v>30</v>
      </c>
      <c r="E1063" s="25" t="s">
        <v>44</v>
      </c>
      <c r="F1063" s="26">
        <v>2650.2272727272725</v>
      </c>
      <c r="G1063" s="26">
        <v>22</v>
      </c>
      <c r="H1063" s="26">
        <v>28000</v>
      </c>
      <c r="I1063" s="50">
        <f t="shared" si="97"/>
        <v>312.88583181818177</v>
      </c>
      <c r="J1063" s="50" t="str">
        <f t="shared" si="96"/>
        <v>Monday</v>
      </c>
      <c r="K1063" s="50">
        <f t="shared" si="98"/>
        <v>28000</v>
      </c>
      <c r="L1063" s="31">
        <f t="shared" si="99"/>
        <v>11.174493993506491</v>
      </c>
      <c r="M1063" s="31">
        <f t="shared" si="100"/>
        <v>785.71428571428578</v>
      </c>
      <c r="N1063" s="31">
        <f t="shared" si="101"/>
        <v>14.222083264462809</v>
      </c>
    </row>
    <row r="1064" spans="1:14" x14ac:dyDescent="0.35">
      <c r="A1064" s="28">
        <v>41106</v>
      </c>
      <c r="B1064" s="27">
        <v>0.67708333333333337</v>
      </c>
      <c r="C1064">
        <v>16</v>
      </c>
      <c r="D1064" s="25">
        <v>30</v>
      </c>
      <c r="E1064" s="25" t="s">
        <v>34</v>
      </c>
      <c r="F1064" s="26">
        <v>4378.636363636364</v>
      </c>
      <c r="G1064" s="26">
        <v>24</v>
      </c>
      <c r="H1064" s="26">
        <v>112000</v>
      </c>
      <c r="I1064" s="50">
        <f t="shared" si="97"/>
        <v>516.94180909090915</v>
      </c>
      <c r="J1064" s="50" t="str">
        <f t="shared" si="96"/>
        <v>Monday</v>
      </c>
      <c r="K1064" s="50">
        <f t="shared" si="98"/>
        <v>112000</v>
      </c>
      <c r="L1064" s="31">
        <f t="shared" si="99"/>
        <v>4.6155518668831172</v>
      </c>
      <c r="M1064" s="31">
        <f t="shared" si="100"/>
        <v>214.28571428571428</v>
      </c>
      <c r="N1064" s="31">
        <f t="shared" si="101"/>
        <v>21.539242045454547</v>
      </c>
    </row>
    <row r="1065" spans="1:14" x14ac:dyDescent="0.35">
      <c r="A1065" s="28">
        <v>41106</v>
      </c>
      <c r="B1065" s="27">
        <v>0.67847222222222225</v>
      </c>
      <c r="C1065">
        <v>16</v>
      </c>
      <c r="D1065" s="25">
        <v>30</v>
      </c>
      <c r="E1065" s="25" t="s">
        <v>43</v>
      </c>
      <c r="F1065" s="26">
        <v>3072.727272727273</v>
      </c>
      <c r="G1065" s="26">
        <v>51</v>
      </c>
      <c r="H1065" s="26">
        <v>42000</v>
      </c>
      <c r="I1065" s="50">
        <f t="shared" si="97"/>
        <v>362.76618181818185</v>
      </c>
      <c r="J1065" s="50" t="str">
        <f t="shared" si="96"/>
        <v>Monday</v>
      </c>
      <c r="K1065" s="50">
        <f t="shared" si="98"/>
        <v>42000</v>
      </c>
      <c r="L1065" s="31">
        <f t="shared" si="99"/>
        <v>8.6372900432900437</v>
      </c>
      <c r="M1065" s="31">
        <f t="shared" si="100"/>
        <v>1214.2857142857142</v>
      </c>
      <c r="N1065" s="31">
        <f t="shared" si="101"/>
        <v>7.1130623885918007</v>
      </c>
    </row>
    <row r="1066" spans="1:14" x14ac:dyDescent="0.35">
      <c r="A1066" s="28">
        <v>41106</v>
      </c>
      <c r="B1066" s="27">
        <v>0.68680555555555556</v>
      </c>
      <c r="C1066">
        <v>16</v>
      </c>
      <c r="D1066" s="25">
        <v>30</v>
      </c>
      <c r="E1066" s="25" t="s">
        <v>51</v>
      </c>
      <c r="F1066" s="26">
        <v>1190.681818181818</v>
      </c>
      <c r="G1066" s="26">
        <v>9</v>
      </c>
      <c r="H1066" s="26">
        <v>14000</v>
      </c>
      <c r="I1066" s="50">
        <f t="shared" si="97"/>
        <v>140.57189545454543</v>
      </c>
      <c r="J1066" s="50" t="str">
        <f t="shared" si="96"/>
        <v>Monday</v>
      </c>
      <c r="K1066" s="50">
        <f t="shared" si="98"/>
        <v>14000</v>
      </c>
      <c r="L1066" s="31">
        <f t="shared" si="99"/>
        <v>10.040849675324674</v>
      </c>
      <c r="M1066" s="31">
        <f t="shared" si="100"/>
        <v>642.85714285714278</v>
      </c>
      <c r="N1066" s="31">
        <f t="shared" si="101"/>
        <v>15.619099494949491</v>
      </c>
    </row>
    <row r="1067" spans="1:14" x14ac:dyDescent="0.35">
      <c r="A1067" s="28">
        <v>41106</v>
      </c>
      <c r="B1067" s="27">
        <v>0.69791666666666663</v>
      </c>
      <c r="C1067">
        <v>16</v>
      </c>
      <c r="D1067" s="25">
        <v>30</v>
      </c>
      <c r="E1067" s="25" t="s">
        <v>34</v>
      </c>
      <c r="F1067" s="26">
        <v>3264.7727272727275</v>
      </c>
      <c r="G1067" s="26">
        <v>25</v>
      </c>
      <c r="H1067" s="26">
        <v>112000</v>
      </c>
      <c r="I1067" s="50">
        <f t="shared" si="97"/>
        <v>385.43906818181819</v>
      </c>
      <c r="J1067" s="50" t="str">
        <f t="shared" si="96"/>
        <v>Monday</v>
      </c>
      <c r="K1067" s="50">
        <f t="shared" si="98"/>
        <v>112000</v>
      </c>
      <c r="L1067" s="31">
        <f t="shared" si="99"/>
        <v>3.4414202516233767</v>
      </c>
      <c r="M1067" s="31">
        <f t="shared" si="100"/>
        <v>223.21428571428569</v>
      </c>
      <c r="N1067" s="31">
        <f t="shared" si="101"/>
        <v>15.417562727272728</v>
      </c>
    </row>
    <row r="1068" spans="1:14" x14ac:dyDescent="0.35">
      <c r="A1068" s="28">
        <v>41106</v>
      </c>
      <c r="B1068" s="27">
        <v>0.72361111111111109</v>
      </c>
      <c r="C1068">
        <v>17</v>
      </c>
      <c r="D1068" s="25">
        <v>30</v>
      </c>
      <c r="E1068" s="25" t="s">
        <v>51</v>
      </c>
      <c r="F1068" s="26">
        <v>2342.9545454545455</v>
      </c>
      <c r="G1068" s="26">
        <v>8</v>
      </c>
      <c r="H1068" s="26">
        <v>28000</v>
      </c>
      <c r="I1068" s="50">
        <f t="shared" si="97"/>
        <v>276.60921363636362</v>
      </c>
      <c r="J1068" s="50" t="str">
        <f t="shared" si="96"/>
        <v>Monday</v>
      </c>
      <c r="K1068" s="50">
        <f t="shared" si="98"/>
        <v>28000</v>
      </c>
      <c r="L1068" s="31">
        <f t="shared" si="99"/>
        <v>9.8789004870129862</v>
      </c>
      <c r="M1068" s="31">
        <f t="shared" si="100"/>
        <v>285.71428571428572</v>
      </c>
      <c r="N1068" s="31">
        <f t="shared" si="101"/>
        <v>34.576151704545453</v>
      </c>
    </row>
    <row r="1069" spans="1:14" x14ac:dyDescent="0.35">
      <c r="A1069" s="28">
        <v>41106</v>
      </c>
      <c r="B1069" s="27">
        <v>0.72916666666666663</v>
      </c>
      <c r="C1069">
        <v>17</v>
      </c>
      <c r="D1069" s="25">
        <v>30</v>
      </c>
      <c r="E1069" s="25" t="s">
        <v>44</v>
      </c>
      <c r="F1069" s="26">
        <v>6644.7727272727279</v>
      </c>
      <c r="G1069" s="26">
        <v>47</v>
      </c>
      <c r="H1069" s="26">
        <v>70000</v>
      </c>
      <c r="I1069" s="50">
        <f t="shared" si="97"/>
        <v>784.4818681818183</v>
      </c>
      <c r="J1069" s="50" t="str">
        <f t="shared" si="96"/>
        <v>Monday</v>
      </c>
      <c r="K1069" s="50">
        <f t="shared" si="98"/>
        <v>70000</v>
      </c>
      <c r="L1069" s="31">
        <f t="shared" si="99"/>
        <v>11.206883831168833</v>
      </c>
      <c r="M1069" s="31">
        <f t="shared" si="100"/>
        <v>671.42857142857144</v>
      </c>
      <c r="N1069" s="31">
        <f t="shared" si="101"/>
        <v>16.691103578336559</v>
      </c>
    </row>
    <row r="1070" spans="1:14" x14ac:dyDescent="0.35">
      <c r="A1070" s="28">
        <v>41106</v>
      </c>
      <c r="B1070" s="27">
        <v>0.73125000000000007</v>
      </c>
      <c r="C1070">
        <v>17</v>
      </c>
      <c r="D1070" s="25">
        <v>30</v>
      </c>
      <c r="E1070" s="25" t="s">
        <v>46</v>
      </c>
      <c r="F1070" s="26">
        <v>10639.318181818182</v>
      </c>
      <c r="G1070" s="26">
        <v>58</v>
      </c>
      <c r="H1070" s="26">
        <v>154000</v>
      </c>
      <c r="I1070" s="50">
        <f t="shared" si="97"/>
        <v>1256.0779045454547</v>
      </c>
      <c r="J1070" s="50" t="str">
        <f t="shared" si="96"/>
        <v>Monday</v>
      </c>
      <c r="K1070" s="50">
        <f t="shared" si="98"/>
        <v>154000</v>
      </c>
      <c r="L1070" s="31">
        <f t="shared" si="99"/>
        <v>8.1563500295159397</v>
      </c>
      <c r="M1070" s="31">
        <f t="shared" si="100"/>
        <v>376.6233766233766</v>
      </c>
      <c r="N1070" s="31">
        <f t="shared" si="101"/>
        <v>21.656515595611289</v>
      </c>
    </row>
    <row r="1071" spans="1:14" x14ac:dyDescent="0.35">
      <c r="A1071" s="28">
        <v>41106</v>
      </c>
      <c r="B1071" s="27">
        <v>0.73125000000000007</v>
      </c>
      <c r="C1071">
        <v>17</v>
      </c>
      <c r="D1071" s="25">
        <v>30</v>
      </c>
      <c r="E1071" s="25" t="s">
        <v>45</v>
      </c>
      <c r="F1071" s="26">
        <v>4609.090909090909</v>
      </c>
      <c r="G1071" s="26">
        <v>25</v>
      </c>
      <c r="H1071" s="26">
        <v>70000</v>
      </c>
      <c r="I1071" s="50">
        <f t="shared" si="97"/>
        <v>544.14927272727266</v>
      </c>
      <c r="J1071" s="50" t="str">
        <f t="shared" si="96"/>
        <v>Monday</v>
      </c>
      <c r="K1071" s="50">
        <f t="shared" si="98"/>
        <v>70000</v>
      </c>
      <c r="L1071" s="31">
        <f t="shared" si="99"/>
        <v>7.7735610389610388</v>
      </c>
      <c r="M1071" s="31">
        <f t="shared" si="100"/>
        <v>357.14285714285717</v>
      </c>
      <c r="N1071" s="31">
        <f t="shared" si="101"/>
        <v>21.765970909090907</v>
      </c>
    </row>
    <row r="1072" spans="1:14" x14ac:dyDescent="0.35">
      <c r="A1072" s="28">
        <v>41106</v>
      </c>
      <c r="B1072" s="27">
        <v>0.73958333333333337</v>
      </c>
      <c r="C1072">
        <v>17</v>
      </c>
      <c r="D1072" s="25">
        <v>30</v>
      </c>
      <c r="E1072" s="25" t="s">
        <v>34</v>
      </c>
      <c r="F1072" s="26">
        <v>18551.590909090908</v>
      </c>
      <c r="G1072" s="26">
        <v>14</v>
      </c>
      <c r="H1072" s="26">
        <v>210000</v>
      </c>
      <c r="I1072" s="50">
        <f t="shared" si="97"/>
        <v>2190.2008227272727</v>
      </c>
      <c r="J1072" s="50" t="str">
        <f t="shared" si="96"/>
        <v>Monday</v>
      </c>
      <c r="K1072" s="50">
        <f t="shared" si="98"/>
        <v>210000</v>
      </c>
      <c r="L1072" s="31">
        <f t="shared" si="99"/>
        <v>10.429527727272728</v>
      </c>
      <c r="M1072" s="31">
        <f t="shared" si="100"/>
        <v>66.666666666666671</v>
      </c>
      <c r="N1072" s="31">
        <f t="shared" si="101"/>
        <v>156.44291590909091</v>
      </c>
    </row>
    <row r="1073" spans="1:14" x14ac:dyDescent="0.35">
      <c r="A1073" s="28">
        <v>41106</v>
      </c>
      <c r="B1073" s="27">
        <v>0.74583333333333324</v>
      </c>
      <c r="C1073">
        <v>17</v>
      </c>
      <c r="D1073" s="25">
        <v>30</v>
      </c>
      <c r="E1073" s="25" t="s">
        <v>41</v>
      </c>
      <c r="F1073" s="26">
        <v>63567.045454545456</v>
      </c>
      <c r="G1073" s="26">
        <v>240</v>
      </c>
      <c r="H1073" s="26">
        <v>1022000</v>
      </c>
      <c r="I1073" s="50">
        <f t="shared" si="97"/>
        <v>7504.7253863636361</v>
      </c>
      <c r="J1073" s="50" t="str">
        <f t="shared" si="96"/>
        <v>Monday</v>
      </c>
      <c r="K1073" s="50">
        <f t="shared" si="98"/>
        <v>1022000</v>
      </c>
      <c r="L1073" s="31">
        <f t="shared" si="99"/>
        <v>7.3431755248176485</v>
      </c>
      <c r="M1073" s="31">
        <f t="shared" si="100"/>
        <v>234.83365949119374</v>
      </c>
      <c r="N1073" s="31">
        <f t="shared" si="101"/>
        <v>31.269689109848482</v>
      </c>
    </row>
    <row r="1074" spans="1:14" x14ac:dyDescent="0.35">
      <c r="A1074" s="28">
        <v>41106</v>
      </c>
      <c r="B1074" s="27">
        <v>0.74583333333333324</v>
      </c>
      <c r="C1074">
        <v>17</v>
      </c>
      <c r="D1074" s="25">
        <v>30</v>
      </c>
      <c r="E1074" s="25" t="s">
        <v>46</v>
      </c>
      <c r="F1074" s="26">
        <v>18590</v>
      </c>
      <c r="G1074" s="26">
        <v>70</v>
      </c>
      <c r="H1074" s="26">
        <v>280000</v>
      </c>
      <c r="I1074" s="50">
        <f t="shared" si="97"/>
        <v>2194.7354</v>
      </c>
      <c r="J1074" s="50" t="str">
        <f t="shared" si="96"/>
        <v>Monday</v>
      </c>
      <c r="K1074" s="50">
        <f t="shared" si="98"/>
        <v>280000</v>
      </c>
      <c r="L1074" s="31">
        <f t="shared" si="99"/>
        <v>7.8383407142857147</v>
      </c>
      <c r="M1074" s="31">
        <f t="shared" si="100"/>
        <v>250</v>
      </c>
      <c r="N1074" s="31">
        <f t="shared" si="101"/>
        <v>31.353362857142859</v>
      </c>
    </row>
    <row r="1075" spans="1:14" x14ac:dyDescent="0.35">
      <c r="A1075" s="28">
        <v>41106</v>
      </c>
      <c r="B1075" s="27">
        <v>0.74583333333333324</v>
      </c>
      <c r="C1075">
        <v>17</v>
      </c>
      <c r="D1075" s="25">
        <v>30</v>
      </c>
      <c r="E1075" s="25" t="s">
        <v>44</v>
      </c>
      <c r="F1075" s="26">
        <v>6644.7727272727279</v>
      </c>
      <c r="G1075" s="26">
        <v>25</v>
      </c>
      <c r="H1075" s="26">
        <v>70000</v>
      </c>
      <c r="I1075" s="50">
        <f t="shared" si="97"/>
        <v>784.4818681818183</v>
      </c>
      <c r="J1075" s="50" t="str">
        <f t="shared" si="96"/>
        <v>Monday</v>
      </c>
      <c r="K1075" s="50">
        <f t="shared" si="98"/>
        <v>70000</v>
      </c>
      <c r="L1075" s="31">
        <f t="shared" si="99"/>
        <v>11.206883831168833</v>
      </c>
      <c r="M1075" s="31">
        <f t="shared" si="100"/>
        <v>357.14285714285717</v>
      </c>
      <c r="N1075" s="31">
        <f t="shared" si="101"/>
        <v>31.379274727272733</v>
      </c>
    </row>
    <row r="1076" spans="1:14" x14ac:dyDescent="0.35">
      <c r="A1076" s="28">
        <v>41106</v>
      </c>
      <c r="B1076" s="27">
        <v>0.79583333333333339</v>
      </c>
      <c r="C1076">
        <v>19</v>
      </c>
      <c r="D1076" s="25">
        <v>30</v>
      </c>
      <c r="E1076" s="25" t="s">
        <v>35</v>
      </c>
      <c r="F1076" s="26">
        <v>2035.6818181818185</v>
      </c>
      <c r="G1076" s="26">
        <v>0</v>
      </c>
      <c r="H1076" s="26">
        <v>14000</v>
      </c>
      <c r="I1076" s="50">
        <f t="shared" si="97"/>
        <v>240.3325954545455</v>
      </c>
      <c r="J1076" s="50" t="str">
        <f t="shared" si="96"/>
        <v>Monday</v>
      </c>
      <c r="K1076" s="50">
        <f t="shared" si="98"/>
        <v>14000</v>
      </c>
      <c r="L1076" s="31">
        <f t="shared" si="99"/>
        <v>17.166613961038966</v>
      </c>
      <c r="M1076" s="31">
        <f t="shared" si="100"/>
        <v>0</v>
      </c>
      <c r="N1076" s="31" t="e">
        <f t="shared" si="101"/>
        <v>#DIV/0!</v>
      </c>
    </row>
    <row r="1077" spans="1:14" x14ac:dyDescent="0.35">
      <c r="A1077" s="28">
        <v>41106</v>
      </c>
      <c r="B1077" s="27">
        <v>0.81041666666666667</v>
      </c>
      <c r="C1077">
        <v>19</v>
      </c>
      <c r="D1077" s="25">
        <v>30</v>
      </c>
      <c r="E1077" s="25" t="s">
        <v>51</v>
      </c>
      <c r="F1077" s="26">
        <v>2342.9545454545455</v>
      </c>
      <c r="G1077" s="26">
        <v>22</v>
      </c>
      <c r="H1077" s="26">
        <v>84000</v>
      </c>
      <c r="I1077" s="50">
        <f t="shared" si="97"/>
        <v>276.60921363636362</v>
      </c>
      <c r="J1077" s="50" t="str">
        <f t="shared" si="96"/>
        <v>Monday</v>
      </c>
      <c r="K1077" s="50">
        <f t="shared" si="98"/>
        <v>84000</v>
      </c>
      <c r="L1077" s="31">
        <f t="shared" si="99"/>
        <v>3.2929668290043286</v>
      </c>
      <c r="M1077" s="31">
        <f t="shared" si="100"/>
        <v>261.90476190476193</v>
      </c>
      <c r="N1077" s="31">
        <f t="shared" si="101"/>
        <v>12.573146074380164</v>
      </c>
    </row>
    <row r="1078" spans="1:14" x14ac:dyDescent="0.35">
      <c r="A1078" s="28">
        <v>41106</v>
      </c>
      <c r="B1078" s="27">
        <v>0.81736111111111109</v>
      </c>
      <c r="C1078">
        <v>19</v>
      </c>
      <c r="D1078" s="25">
        <v>30</v>
      </c>
      <c r="E1078" s="25" t="s">
        <v>46</v>
      </c>
      <c r="F1078" s="26">
        <v>21739.545454545456</v>
      </c>
      <c r="G1078" s="26">
        <v>1</v>
      </c>
      <c r="H1078" s="26">
        <v>420000</v>
      </c>
      <c r="I1078" s="50">
        <f t="shared" si="97"/>
        <v>2566.5707363636366</v>
      </c>
      <c r="J1078" s="50" t="str">
        <f t="shared" si="96"/>
        <v>Monday</v>
      </c>
      <c r="K1078" s="50">
        <f t="shared" si="98"/>
        <v>420000</v>
      </c>
      <c r="L1078" s="31">
        <f t="shared" si="99"/>
        <v>6.1108827056277066</v>
      </c>
      <c r="M1078" s="31">
        <f t="shared" si="100"/>
        <v>2.3809523809523809</v>
      </c>
      <c r="N1078" s="31">
        <f t="shared" si="101"/>
        <v>2566.5707363636366</v>
      </c>
    </row>
    <row r="1079" spans="1:14" x14ac:dyDescent="0.35">
      <c r="A1079" s="28">
        <v>41106</v>
      </c>
      <c r="B1079" s="27">
        <v>0.82916666666666661</v>
      </c>
      <c r="C1079">
        <v>19</v>
      </c>
      <c r="D1079" s="25">
        <v>30</v>
      </c>
      <c r="E1079" s="25" t="s">
        <v>41</v>
      </c>
      <c r="F1079" s="26">
        <v>84845.681818181823</v>
      </c>
      <c r="G1079" s="26">
        <v>209</v>
      </c>
      <c r="H1079" s="26">
        <v>1106000</v>
      </c>
      <c r="I1079" s="50">
        <f t="shared" si="97"/>
        <v>10016.881195454545</v>
      </c>
      <c r="J1079" s="50" t="str">
        <f t="shared" si="96"/>
        <v>Monday</v>
      </c>
      <c r="K1079" s="50">
        <f t="shared" si="98"/>
        <v>1106000</v>
      </c>
      <c r="L1079" s="31">
        <f t="shared" si="99"/>
        <v>9.0568546071017586</v>
      </c>
      <c r="M1079" s="31">
        <f t="shared" si="100"/>
        <v>188.96925858951175</v>
      </c>
      <c r="N1079" s="31">
        <f t="shared" si="101"/>
        <v>47.927661222270551</v>
      </c>
    </row>
    <row r="1080" spans="1:14" x14ac:dyDescent="0.35">
      <c r="A1080" s="28">
        <v>41106</v>
      </c>
      <c r="B1080" s="27">
        <v>0.84097222222222223</v>
      </c>
      <c r="C1080">
        <v>20</v>
      </c>
      <c r="D1080" s="25">
        <v>30</v>
      </c>
      <c r="E1080" s="25" t="s">
        <v>44</v>
      </c>
      <c r="F1080" s="26">
        <v>43440.681818181823</v>
      </c>
      <c r="G1080" s="26">
        <v>53</v>
      </c>
      <c r="H1080" s="26">
        <v>280000</v>
      </c>
      <c r="I1080" s="50">
        <f t="shared" si="97"/>
        <v>5128.6068954545462</v>
      </c>
      <c r="J1080" s="50" t="str">
        <f t="shared" si="96"/>
        <v>Monday</v>
      </c>
      <c r="K1080" s="50">
        <f t="shared" si="98"/>
        <v>280000</v>
      </c>
      <c r="L1080" s="31">
        <f t="shared" si="99"/>
        <v>18.316453198051949</v>
      </c>
      <c r="M1080" s="31">
        <f t="shared" si="100"/>
        <v>189.28571428571428</v>
      </c>
      <c r="N1080" s="31">
        <f t="shared" si="101"/>
        <v>96.766167838765028</v>
      </c>
    </row>
    <row r="1081" spans="1:14" x14ac:dyDescent="0.35">
      <c r="A1081" s="28">
        <v>41106</v>
      </c>
      <c r="B1081" s="27">
        <v>0.84305555555555556</v>
      </c>
      <c r="C1081">
        <v>20</v>
      </c>
      <c r="D1081" s="25">
        <v>30</v>
      </c>
      <c r="E1081" s="25" t="s">
        <v>51</v>
      </c>
      <c r="F1081" s="26">
        <v>2342.9545454545455</v>
      </c>
      <c r="G1081" s="26">
        <v>88</v>
      </c>
      <c r="H1081" s="26">
        <v>28000</v>
      </c>
      <c r="I1081" s="50">
        <f t="shared" si="97"/>
        <v>276.60921363636362</v>
      </c>
      <c r="J1081" s="50" t="str">
        <f t="shared" si="96"/>
        <v>Monday</v>
      </c>
      <c r="K1081" s="50">
        <f t="shared" si="98"/>
        <v>28000</v>
      </c>
      <c r="L1081" s="31">
        <f t="shared" si="99"/>
        <v>9.8789004870129862</v>
      </c>
      <c r="M1081" s="31">
        <f t="shared" si="100"/>
        <v>3142.8571428571431</v>
      </c>
      <c r="N1081" s="31">
        <f t="shared" si="101"/>
        <v>3.1432865185950409</v>
      </c>
    </row>
    <row r="1082" spans="1:14" x14ac:dyDescent="0.35">
      <c r="A1082" s="28">
        <v>41106</v>
      </c>
      <c r="B1082" s="27">
        <v>0.86111111111111116</v>
      </c>
      <c r="C1082">
        <v>20</v>
      </c>
      <c r="D1082" s="25">
        <v>30</v>
      </c>
      <c r="E1082" s="25" t="s">
        <v>50</v>
      </c>
      <c r="F1082" s="26">
        <v>19204.545454545456</v>
      </c>
      <c r="G1082" s="26">
        <v>1</v>
      </c>
      <c r="H1082" s="26">
        <v>140000</v>
      </c>
      <c r="I1082" s="50">
        <f t="shared" si="97"/>
        <v>2267.2886363636367</v>
      </c>
      <c r="J1082" s="50" t="str">
        <f t="shared" si="96"/>
        <v>Monday</v>
      </c>
      <c r="K1082" s="50">
        <f t="shared" si="98"/>
        <v>140000</v>
      </c>
      <c r="L1082" s="31">
        <f t="shared" si="99"/>
        <v>16.194918831168835</v>
      </c>
      <c r="M1082" s="31">
        <f t="shared" si="100"/>
        <v>7.1428571428571423</v>
      </c>
      <c r="N1082" s="31">
        <f t="shared" si="101"/>
        <v>2267.2886363636367</v>
      </c>
    </row>
    <row r="1083" spans="1:14" x14ac:dyDescent="0.35">
      <c r="A1083" s="28">
        <v>41106</v>
      </c>
      <c r="B1083" s="27">
        <v>0.86319444444444438</v>
      </c>
      <c r="C1083">
        <v>20</v>
      </c>
      <c r="D1083" s="25">
        <v>30</v>
      </c>
      <c r="E1083" s="25" t="s">
        <v>44</v>
      </c>
      <c r="F1083" s="26">
        <v>84884.090909090912</v>
      </c>
      <c r="G1083" s="26">
        <v>162</v>
      </c>
      <c r="H1083" s="26">
        <v>308000</v>
      </c>
      <c r="I1083" s="50">
        <f t="shared" si="97"/>
        <v>10021.415772727272</v>
      </c>
      <c r="J1083" s="50" t="str">
        <f t="shared" si="96"/>
        <v>Monday</v>
      </c>
      <c r="K1083" s="50">
        <f t="shared" si="98"/>
        <v>308000</v>
      </c>
      <c r="L1083" s="31">
        <f t="shared" si="99"/>
        <v>32.537064197166465</v>
      </c>
      <c r="M1083" s="31">
        <f t="shared" si="100"/>
        <v>525.97402597402606</v>
      </c>
      <c r="N1083" s="31">
        <f t="shared" si="101"/>
        <v>61.860591189674523</v>
      </c>
    </row>
    <row r="1084" spans="1:14" x14ac:dyDescent="0.35">
      <c r="A1084" s="28">
        <v>41106</v>
      </c>
      <c r="B1084" s="27">
        <v>0.86597222222222225</v>
      </c>
      <c r="C1084">
        <v>20</v>
      </c>
      <c r="D1084" s="25">
        <v>30</v>
      </c>
      <c r="E1084" s="25" t="s">
        <v>43</v>
      </c>
      <c r="F1084" s="26">
        <v>2035.6818181818185</v>
      </c>
      <c r="G1084" s="26">
        <v>307</v>
      </c>
      <c r="H1084" s="26">
        <v>14000</v>
      </c>
      <c r="I1084" s="50">
        <f t="shared" si="97"/>
        <v>240.3325954545455</v>
      </c>
      <c r="J1084" s="50" t="str">
        <f t="shared" si="96"/>
        <v>Monday</v>
      </c>
      <c r="K1084" s="50">
        <f t="shared" si="98"/>
        <v>14000</v>
      </c>
      <c r="L1084" s="31">
        <f t="shared" si="99"/>
        <v>17.166613961038966</v>
      </c>
      <c r="M1084" s="31">
        <f t="shared" si="100"/>
        <v>21928.571428571428</v>
      </c>
      <c r="N1084" s="31">
        <f t="shared" si="101"/>
        <v>0.78284233047083229</v>
      </c>
    </row>
    <row r="1085" spans="1:14" x14ac:dyDescent="0.35">
      <c r="A1085" s="28">
        <v>41106</v>
      </c>
      <c r="B1085" s="27">
        <v>0.87430555555555556</v>
      </c>
      <c r="C1085">
        <v>20</v>
      </c>
      <c r="D1085" s="25">
        <v>30</v>
      </c>
      <c r="E1085" s="25" t="s">
        <v>35</v>
      </c>
      <c r="F1085" s="26">
        <v>5108.409090909091</v>
      </c>
      <c r="G1085" s="26">
        <v>0</v>
      </c>
      <c r="H1085" s="26">
        <v>14000</v>
      </c>
      <c r="I1085" s="50">
        <f t="shared" si="97"/>
        <v>603.09877727272726</v>
      </c>
      <c r="J1085" s="50" t="str">
        <f t="shared" si="96"/>
        <v>Monday</v>
      </c>
      <c r="K1085" s="50">
        <f t="shared" si="98"/>
        <v>14000</v>
      </c>
      <c r="L1085" s="31">
        <f t="shared" si="99"/>
        <v>43.078484090909093</v>
      </c>
      <c r="M1085" s="31">
        <f t="shared" si="100"/>
        <v>0</v>
      </c>
      <c r="N1085" s="31" t="e">
        <f t="shared" si="101"/>
        <v>#DIV/0!</v>
      </c>
    </row>
    <row r="1086" spans="1:14" x14ac:dyDescent="0.35">
      <c r="A1086" s="28">
        <v>41106</v>
      </c>
      <c r="B1086" s="27">
        <v>0.88541666666666663</v>
      </c>
      <c r="C1086">
        <v>21</v>
      </c>
      <c r="D1086" s="25">
        <v>30</v>
      </c>
      <c r="E1086" s="25" t="s">
        <v>51</v>
      </c>
      <c r="F1086" s="26">
        <v>5876.590909090909</v>
      </c>
      <c r="G1086" s="26">
        <v>8</v>
      </c>
      <c r="H1086" s="26">
        <v>42000</v>
      </c>
      <c r="I1086" s="50">
        <f t="shared" si="97"/>
        <v>693.79032272727272</v>
      </c>
      <c r="J1086" s="50" t="str">
        <f t="shared" si="96"/>
        <v>Monday</v>
      </c>
      <c r="K1086" s="50">
        <f t="shared" si="98"/>
        <v>42000</v>
      </c>
      <c r="L1086" s="31">
        <f t="shared" si="99"/>
        <v>16.51881720779221</v>
      </c>
      <c r="M1086" s="31">
        <f t="shared" si="100"/>
        <v>190.47619047619048</v>
      </c>
      <c r="N1086" s="31">
        <f t="shared" si="101"/>
        <v>86.72379034090909</v>
      </c>
    </row>
    <row r="1087" spans="1:14" x14ac:dyDescent="0.35">
      <c r="A1087" s="28">
        <v>41106</v>
      </c>
      <c r="B1087" s="27">
        <v>0.88541666666666663</v>
      </c>
      <c r="C1087">
        <v>21</v>
      </c>
      <c r="D1087" s="25">
        <v>30</v>
      </c>
      <c r="E1087" s="25" t="s">
        <v>49</v>
      </c>
      <c r="F1087" s="26">
        <v>3072.727272727273</v>
      </c>
      <c r="G1087" s="26">
        <v>4</v>
      </c>
      <c r="H1087" s="26">
        <v>28000</v>
      </c>
      <c r="I1087" s="50">
        <f t="shared" si="97"/>
        <v>362.76618181818185</v>
      </c>
      <c r="J1087" s="50" t="str">
        <f t="shared" si="96"/>
        <v>Monday</v>
      </c>
      <c r="K1087" s="50">
        <f t="shared" si="98"/>
        <v>28000</v>
      </c>
      <c r="L1087" s="31">
        <f t="shared" si="99"/>
        <v>12.955935064935066</v>
      </c>
      <c r="M1087" s="31">
        <f t="shared" si="100"/>
        <v>142.85714285714286</v>
      </c>
      <c r="N1087" s="31">
        <f t="shared" si="101"/>
        <v>90.691545454545462</v>
      </c>
    </row>
    <row r="1088" spans="1:14" x14ac:dyDescent="0.35">
      <c r="A1088" s="28">
        <v>41106</v>
      </c>
      <c r="B1088" s="27">
        <v>0.9</v>
      </c>
      <c r="C1088">
        <v>21</v>
      </c>
      <c r="D1088" s="25">
        <v>30</v>
      </c>
      <c r="E1088" s="25" t="s">
        <v>51</v>
      </c>
      <c r="F1088" s="26">
        <v>2342.9545454545455</v>
      </c>
      <c r="G1088" s="26">
        <v>0</v>
      </c>
      <c r="H1088" s="26">
        <v>14000</v>
      </c>
      <c r="I1088" s="50">
        <f t="shared" si="97"/>
        <v>276.60921363636362</v>
      </c>
      <c r="J1088" s="50" t="str">
        <f t="shared" si="96"/>
        <v>Monday</v>
      </c>
      <c r="K1088" s="50">
        <f t="shared" si="98"/>
        <v>14000</v>
      </c>
      <c r="L1088" s="31">
        <f t="shared" si="99"/>
        <v>19.757800974025972</v>
      </c>
      <c r="M1088" s="31">
        <f t="shared" si="100"/>
        <v>0</v>
      </c>
      <c r="N1088" s="31" t="e">
        <f t="shared" si="101"/>
        <v>#DIV/0!</v>
      </c>
    </row>
    <row r="1089" spans="1:14" x14ac:dyDescent="0.35">
      <c r="A1089" s="28">
        <v>41106</v>
      </c>
      <c r="B1089" s="27">
        <v>0.90277777777777779</v>
      </c>
      <c r="C1089">
        <v>21</v>
      </c>
      <c r="D1089" s="25">
        <v>30</v>
      </c>
      <c r="E1089" s="25" t="s">
        <v>34</v>
      </c>
      <c r="F1089" s="26">
        <v>134355</v>
      </c>
      <c r="G1089" s="26">
        <v>0</v>
      </c>
      <c r="H1089" s="26">
        <v>630000</v>
      </c>
      <c r="I1089" s="50">
        <f t="shared" si="97"/>
        <v>15861.951300000001</v>
      </c>
      <c r="J1089" s="50" t="str">
        <f t="shared" si="96"/>
        <v>Monday</v>
      </c>
      <c r="K1089" s="50">
        <f t="shared" si="98"/>
        <v>630000</v>
      </c>
      <c r="L1089" s="31">
        <f t="shared" si="99"/>
        <v>25.177700476190477</v>
      </c>
      <c r="M1089" s="31">
        <f t="shared" si="100"/>
        <v>0</v>
      </c>
      <c r="N1089" s="31" t="e">
        <f t="shared" si="101"/>
        <v>#DIV/0!</v>
      </c>
    </row>
    <row r="1090" spans="1:14" x14ac:dyDescent="0.35">
      <c r="A1090" s="28">
        <v>41106</v>
      </c>
      <c r="B1090" s="27">
        <v>0.90625</v>
      </c>
      <c r="C1090">
        <v>21</v>
      </c>
      <c r="D1090" s="25">
        <v>30</v>
      </c>
      <c r="E1090" s="25" t="s">
        <v>49</v>
      </c>
      <c r="F1090" s="26">
        <v>5108.409090909091</v>
      </c>
      <c r="G1090" s="26">
        <v>98</v>
      </c>
      <c r="H1090" s="26">
        <v>56000</v>
      </c>
      <c r="I1090" s="50">
        <f t="shared" si="97"/>
        <v>603.09877727272726</v>
      </c>
      <c r="J1090" s="50" t="str">
        <f t="shared" ref="J1090:J1153" si="102">TEXT(A1090, "dddd")</f>
        <v>Monday</v>
      </c>
      <c r="K1090" s="50">
        <f t="shared" si="98"/>
        <v>56000</v>
      </c>
      <c r="L1090" s="31">
        <f t="shared" si="99"/>
        <v>10.769621022727273</v>
      </c>
      <c r="M1090" s="31">
        <f t="shared" si="100"/>
        <v>1750</v>
      </c>
      <c r="N1090" s="31">
        <f t="shared" si="101"/>
        <v>6.154069155844156</v>
      </c>
    </row>
    <row r="1091" spans="1:14" x14ac:dyDescent="0.35">
      <c r="A1091" s="28">
        <v>41106</v>
      </c>
      <c r="B1091" s="27">
        <v>0.90625</v>
      </c>
      <c r="C1091">
        <v>21</v>
      </c>
      <c r="D1091" s="25">
        <v>30</v>
      </c>
      <c r="E1091" s="25" t="s">
        <v>43</v>
      </c>
      <c r="F1091" s="26">
        <v>13289.545454545456</v>
      </c>
      <c r="G1091" s="26">
        <v>255</v>
      </c>
      <c r="H1091" s="26">
        <v>84000</v>
      </c>
      <c r="I1091" s="50">
        <f t="shared" ref="I1091:I1154" si="103">F1091 * 0.11806</f>
        <v>1568.9637363636366</v>
      </c>
      <c r="J1091" s="50" t="str">
        <f t="shared" si="102"/>
        <v>Monday</v>
      </c>
      <c r="K1091" s="50">
        <f t="shared" ref="K1091:K1154" si="104">IF(D1091=20, H1091*0.8, H1091)</f>
        <v>84000</v>
      </c>
      <c r="L1091" s="31">
        <f t="shared" ref="L1091:L1154" si="105">(I1091/K1091) * 1000</f>
        <v>18.678139718614723</v>
      </c>
      <c r="M1091" s="31">
        <f t="shared" ref="M1091:M1154" si="106">(G1091/K1091)*1000000</f>
        <v>3035.7142857142858</v>
      </c>
      <c r="N1091" s="31">
        <f t="shared" ref="N1091:N1154" si="107" xml:space="preserve"> I1091 / G1091</f>
        <v>6.1527989661319085</v>
      </c>
    </row>
    <row r="1092" spans="1:14" x14ac:dyDescent="0.35">
      <c r="A1092" s="28">
        <v>41106</v>
      </c>
      <c r="B1092" s="27">
        <v>0.91805555555555562</v>
      </c>
      <c r="C1092">
        <v>22</v>
      </c>
      <c r="D1092" s="25">
        <v>30</v>
      </c>
      <c r="E1092" s="25" t="s">
        <v>48</v>
      </c>
      <c r="F1092" s="26">
        <v>22354.090909090912</v>
      </c>
      <c r="G1092" s="26">
        <v>141</v>
      </c>
      <c r="H1092" s="26">
        <v>140000</v>
      </c>
      <c r="I1092" s="50">
        <f t="shared" si="103"/>
        <v>2639.1239727272732</v>
      </c>
      <c r="J1092" s="50" t="str">
        <f t="shared" si="102"/>
        <v>Monday</v>
      </c>
      <c r="K1092" s="50">
        <f t="shared" si="104"/>
        <v>140000</v>
      </c>
      <c r="L1092" s="31">
        <f t="shared" si="105"/>
        <v>18.850885519480521</v>
      </c>
      <c r="M1092" s="31">
        <f t="shared" si="106"/>
        <v>1007.1428571428571</v>
      </c>
      <c r="N1092" s="31">
        <f t="shared" si="107"/>
        <v>18.717191295938107</v>
      </c>
    </row>
    <row r="1093" spans="1:14" x14ac:dyDescent="0.35">
      <c r="A1093" s="28">
        <v>41106</v>
      </c>
      <c r="B1093" s="27">
        <v>0.92708333333333337</v>
      </c>
      <c r="C1093">
        <v>22</v>
      </c>
      <c r="D1093" s="25">
        <v>30</v>
      </c>
      <c r="E1093" s="25" t="s">
        <v>49</v>
      </c>
      <c r="F1093" s="26">
        <v>5108.409090909091</v>
      </c>
      <c r="G1093" s="26">
        <v>9</v>
      </c>
      <c r="H1093" s="26">
        <v>70000</v>
      </c>
      <c r="I1093" s="50">
        <f t="shared" si="103"/>
        <v>603.09877727272726</v>
      </c>
      <c r="J1093" s="50" t="str">
        <f t="shared" si="102"/>
        <v>Monday</v>
      </c>
      <c r="K1093" s="50">
        <f t="shared" si="104"/>
        <v>70000</v>
      </c>
      <c r="L1093" s="31">
        <f t="shared" si="105"/>
        <v>8.615696818181819</v>
      </c>
      <c r="M1093" s="31">
        <f t="shared" si="106"/>
        <v>128.57142857142858</v>
      </c>
      <c r="N1093" s="31">
        <f t="shared" si="107"/>
        <v>67.010975252525256</v>
      </c>
    </row>
    <row r="1094" spans="1:14" x14ac:dyDescent="0.35">
      <c r="A1094" s="28">
        <v>41106</v>
      </c>
      <c r="B1094" s="27">
        <v>0.94166666666666676</v>
      </c>
      <c r="C1094">
        <v>22</v>
      </c>
      <c r="D1094" s="25">
        <v>30</v>
      </c>
      <c r="E1094" s="25" t="s">
        <v>44</v>
      </c>
      <c r="F1094" s="26">
        <v>49125.227272727279</v>
      </c>
      <c r="G1094" s="26">
        <v>125</v>
      </c>
      <c r="H1094" s="26">
        <v>126000</v>
      </c>
      <c r="I1094" s="50">
        <f t="shared" si="103"/>
        <v>5799.7243318181827</v>
      </c>
      <c r="J1094" s="50" t="str">
        <f t="shared" si="102"/>
        <v>Monday</v>
      </c>
      <c r="K1094" s="50">
        <f t="shared" si="104"/>
        <v>126000</v>
      </c>
      <c r="L1094" s="31">
        <f t="shared" si="105"/>
        <v>46.029558189033196</v>
      </c>
      <c r="M1094" s="31">
        <f t="shared" si="106"/>
        <v>992.06349206349205</v>
      </c>
      <c r="N1094" s="31">
        <f t="shared" si="107"/>
        <v>46.397794654545464</v>
      </c>
    </row>
    <row r="1095" spans="1:14" x14ac:dyDescent="0.35">
      <c r="A1095" s="28">
        <v>41106</v>
      </c>
      <c r="B1095" s="27">
        <v>0.94861111111111107</v>
      </c>
      <c r="C1095">
        <v>22</v>
      </c>
      <c r="D1095" s="25">
        <v>30</v>
      </c>
      <c r="E1095" s="25" t="s">
        <v>43</v>
      </c>
      <c r="F1095" s="26">
        <v>1037.0454545454545</v>
      </c>
      <c r="G1095" s="26">
        <v>0</v>
      </c>
      <c r="H1095" s="26">
        <v>28000</v>
      </c>
      <c r="I1095" s="50">
        <f t="shared" si="103"/>
        <v>122.43358636363635</v>
      </c>
      <c r="J1095" s="50" t="str">
        <f t="shared" si="102"/>
        <v>Monday</v>
      </c>
      <c r="K1095" s="50">
        <f t="shared" si="104"/>
        <v>28000</v>
      </c>
      <c r="L1095" s="31">
        <f t="shared" si="105"/>
        <v>4.3726280844155836</v>
      </c>
      <c r="M1095" s="31">
        <f t="shared" si="106"/>
        <v>0</v>
      </c>
      <c r="N1095" s="31" t="e">
        <f t="shared" si="107"/>
        <v>#DIV/0!</v>
      </c>
    </row>
    <row r="1096" spans="1:14" x14ac:dyDescent="0.35">
      <c r="A1096" s="28">
        <v>41106</v>
      </c>
      <c r="B1096" s="27">
        <v>0.94861111111111107</v>
      </c>
      <c r="C1096">
        <v>22</v>
      </c>
      <c r="D1096" s="25">
        <v>30</v>
      </c>
      <c r="E1096" s="25" t="s">
        <v>51</v>
      </c>
      <c r="F1096" s="26">
        <v>2342.9545454545455</v>
      </c>
      <c r="G1096" s="26">
        <v>1</v>
      </c>
      <c r="H1096" s="26">
        <v>14000</v>
      </c>
      <c r="I1096" s="50">
        <f t="shared" si="103"/>
        <v>276.60921363636362</v>
      </c>
      <c r="J1096" s="50" t="str">
        <f t="shared" si="102"/>
        <v>Monday</v>
      </c>
      <c r="K1096" s="50">
        <f t="shared" si="104"/>
        <v>14000</v>
      </c>
      <c r="L1096" s="31">
        <f t="shared" si="105"/>
        <v>19.757800974025972</v>
      </c>
      <c r="M1096" s="31">
        <f t="shared" si="106"/>
        <v>71.428571428571431</v>
      </c>
      <c r="N1096" s="31">
        <f t="shared" si="107"/>
        <v>276.60921363636362</v>
      </c>
    </row>
    <row r="1097" spans="1:14" x14ac:dyDescent="0.35">
      <c r="A1097" s="28">
        <v>41106</v>
      </c>
      <c r="B1097" s="27">
        <v>0.96666666666666667</v>
      </c>
      <c r="C1097">
        <v>23</v>
      </c>
      <c r="D1097" s="25">
        <v>30</v>
      </c>
      <c r="E1097" s="25" t="s">
        <v>49</v>
      </c>
      <c r="F1097" s="26">
        <v>7144.0909090909099</v>
      </c>
      <c r="G1097" s="26">
        <v>20</v>
      </c>
      <c r="H1097" s="26">
        <v>84000</v>
      </c>
      <c r="I1097" s="50">
        <f t="shared" si="103"/>
        <v>843.43137272727279</v>
      </c>
      <c r="J1097" s="50" t="str">
        <f t="shared" si="102"/>
        <v>Monday</v>
      </c>
      <c r="K1097" s="50">
        <f t="shared" si="104"/>
        <v>84000</v>
      </c>
      <c r="L1097" s="31">
        <f t="shared" si="105"/>
        <v>10.040849675324676</v>
      </c>
      <c r="M1097" s="31">
        <f t="shared" si="106"/>
        <v>238.0952380952381</v>
      </c>
      <c r="N1097" s="31">
        <f t="shared" si="107"/>
        <v>42.171568636363638</v>
      </c>
    </row>
    <row r="1098" spans="1:14" x14ac:dyDescent="0.35">
      <c r="A1098" s="28">
        <v>41106</v>
      </c>
      <c r="B1098" s="27">
        <v>0.98472222222222217</v>
      </c>
      <c r="C1098">
        <v>23</v>
      </c>
      <c r="D1098" s="25">
        <v>30</v>
      </c>
      <c r="E1098" s="25" t="s">
        <v>51</v>
      </c>
      <c r="F1098" s="26">
        <v>3533.6363636363644</v>
      </c>
      <c r="G1098" s="26">
        <v>2</v>
      </c>
      <c r="H1098" s="26">
        <v>14000</v>
      </c>
      <c r="I1098" s="50">
        <f t="shared" si="103"/>
        <v>417.18110909090916</v>
      </c>
      <c r="J1098" s="50" t="str">
        <f t="shared" si="102"/>
        <v>Monday</v>
      </c>
      <c r="K1098" s="50">
        <f t="shared" si="104"/>
        <v>14000</v>
      </c>
      <c r="L1098" s="31">
        <f t="shared" si="105"/>
        <v>29.798650649350655</v>
      </c>
      <c r="M1098" s="31">
        <f t="shared" si="106"/>
        <v>142.85714285714286</v>
      </c>
      <c r="N1098" s="31">
        <f t="shared" si="107"/>
        <v>208.59055454545458</v>
      </c>
    </row>
    <row r="1099" spans="1:14" x14ac:dyDescent="0.35">
      <c r="A1099" s="28">
        <v>41106</v>
      </c>
      <c r="B1099" s="27">
        <v>0.98958333333333337</v>
      </c>
      <c r="C1099">
        <v>23</v>
      </c>
      <c r="D1099" s="25">
        <v>30</v>
      </c>
      <c r="E1099" s="25" t="s">
        <v>43</v>
      </c>
      <c r="F1099" s="26">
        <v>3072.727272727273</v>
      </c>
      <c r="G1099" s="26">
        <v>13</v>
      </c>
      <c r="H1099" s="26">
        <v>28000</v>
      </c>
      <c r="I1099" s="50">
        <f t="shared" si="103"/>
        <v>362.76618181818185</v>
      </c>
      <c r="J1099" s="50" t="str">
        <f t="shared" si="102"/>
        <v>Monday</v>
      </c>
      <c r="K1099" s="50">
        <f t="shared" si="104"/>
        <v>28000</v>
      </c>
      <c r="L1099" s="31">
        <f t="shared" si="105"/>
        <v>12.955935064935066</v>
      </c>
      <c r="M1099" s="31">
        <f t="shared" si="106"/>
        <v>464.28571428571428</v>
      </c>
      <c r="N1099" s="31">
        <f t="shared" si="107"/>
        <v>27.905090909090912</v>
      </c>
    </row>
    <row r="1100" spans="1:14" x14ac:dyDescent="0.35">
      <c r="A1100" s="28">
        <v>41107</v>
      </c>
      <c r="B1100" s="27">
        <v>2.0833333333333333E-3</v>
      </c>
      <c r="C1100">
        <v>0</v>
      </c>
      <c r="D1100" s="25">
        <v>30</v>
      </c>
      <c r="E1100" s="25" t="s">
        <v>49</v>
      </c>
      <c r="F1100" s="26">
        <v>5108.409090909091</v>
      </c>
      <c r="G1100" s="26">
        <v>4</v>
      </c>
      <c r="H1100" s="26">
        <v>84000</v>
      </c>
      <c r="I1100" s="50">
        <f t="shared" si="103"/>
        <v>603.09877727272726</v>
      </c>
      <c r="J1100" s="50" t="str">
        <f t="shared" si="102"/>
        <v>Tuesday</v>
      </c>
      <c r="K1100" s="50">
        <f t="shared" si="104"/>
        <v>84000</v>
      </c>
      <c r="L1100" s="31">
        <f t="shared" si="105"/>
        <v>7.179747348484848</v>
      </c>
      <c r="M1100" s="31">
        <f t="shared" si="106"/>
        <v>47.61904761904762</v>
      </c>
      <c r="N1100" s="31">
        <f t="shared" si="107"/>
        <v>150.77469431818182</v>
      </c>
    </row>
    <row r="1101" spans="1:14" x14ac:dyDescent="0.35">
      <c r="A1101" s="28">
        <v>41107</v>
      </c>
      <c r="B1101" s="27">
        <v>2.7777777777777776E-2</v>
      </c>
      <c r="C1101">
        <v>0</v>
      </c>
      <c r="D1101" s="25">
        <v>30</v>
      </c>
      <c r="E1101" s="25" t="s">
        <v>51</v>
      </c>
      <c r="F1101" s="26">
        <v>4685.909090909091</v>
      </c>
      <c r="G1101" s="26">
        <v>1</v>
      </c>
      <c r="H1101" s="26">
        <v>28000</v>
      </c>
      <c r="I1101" s="50">
        <f t="shared" si="103"/>
        <v>553.21842727272724</v>
      </c>
      <c r="J1101" s="50" t="str">
        <f t="shared" si="102"/>
        <v>Tuesday</v>
      </c>
      <c r="K1101" s="50">
        <f t="shared" si="104"/>
        <v>28000</v>
      </c>
      <c r="L1101" s="31">
        <f t="shared" si="105"/>
        <v>19.757800974025972</v>
      </c>
      <c r="M1101" s="31">
        <f t="shared" si="106"/>
        <v>35.714285714285715</v>
      </c>
      <c r="N1101" s="31">
        <f t="shared" si="107"/>
        <v>553.21842727272724</v>
      </c>
    </row>
    <row r="1102" spans="1:14" x14ac:dyDescent="0.35">
      <c r="A1102" s="28">
        <v>41107</v>
      </c>
      <c r="B1102" s="27">
        <v>5.0694444444444452E-2</v>
      </c>
      <c r="C1102">
        <v>1</v>
      </c>
      <c r="D1102" s="25">
        <v>30</v>
      </c>
      <c r="E1102" s="25" t="s">
        <v>43</v>
      </c>
      <c r="F1102" s="26">
        <v>3072.727272727273</v>
      </c>
      <c r="G1102" s="26">
        <v>10</v>
      </c>
      <c r="H1102" s="26">
        <v>14000</v>
      </c>
      <c r="I1102" s="50">
        <f t="shared" si="103"/>
        <v>362.76618181818185</v>
      </c>
      <c r="J1102" s="50" t="str">
        <f t="shared" si="102"/>
        <v>Tuesday</v>
      </c>
      <c r="K1102" s="50">
        <f t="shared" si="104"/>
        <v>14000</v>
      </c>
      <c r="L1102" s="31">
        <f t="shared" si="105"/>
        <v>25.911870129870131</v>
      </c>
      <c r="M1102" s="31">
        <f t="shared" si="106"/>
        <v>714.28571428571433</v>
      </c>
      <c r="N1102" s="31">
        <f t="shared" si="107"/>
        <v>36.276618181818186</v>
      </c>
    </row>
    <row r="1103" spans="1:14" x14ac:dyDescent="0.35">
      <c r="A1103" s="28">
        <v>41107</v>
      </c>
      <c r="B1103" s="27">
        <v>5.9722222222222225E-2</v>
      </c>
      <c r="C1103">
        <v>1</v>
      </c>
      <c r="D1103" s="25">
        <v>30</v>
      </c>
      <c r="E1103" s="25" t="s">
        <v>51</v>
      </c>
      <c r="F1103" s="26">
        <v>2342.9545454545455</v>
      </c>
      <c r="G1103" s="26">
        <v>4</v>
      </c>
      <c r="H1103" s="26">
        <v>14000</v>
      </c>
      <c r="I1103" s="50">
        <f t="shared" si="103"/>
        <v>276.60921363636362</v>
      </c>
      <c r="J1103" s="50" t="str">
        <f t="shared" si="102"/>
        <v>Tuesday</v>
      </c>
      <c r="K1103" s="50">
        <f t="shared" si="104"/>
        <v>14000</v>
      </c>
      <c r="L1103" s="31">
        <f t="shared" si="105"/>
        <v>19.757800974025972</v>
      </c>
      <c r="M1103" s="31">
        <f t="shared" si="106"/>
        <v>285.71428571428572</v>
      </c>
      <c r="N1103" s="31">
        <f t="shared" si="107"/>
        <v>69.152303409090905</v>
      </c>
    </row>
    <row r="1104" spans="1:14" x14ac:dyDescent="0.35">
      <c r="A1104" s="28">
        <v>41107</v>
      </c>
      <c r="B1104" s="27">
        <v>0.38194444444444442</v>
      </c>
      <c r="C1104">
        <v>9</v>
      </c>
      <c r="D1104" s="25">
        <v>30</v>
      </c>
      <c r="E1104" s="25" t="s">
        <v>41</v>
      </c>
      <c r="F1104" s="26">
        <v>5761.363636363636</v>
      </c>
      <c r="G1104" s="26">
        <v>21</v>
      </c>
      <c r="H1104" s="26">
        <v>126000</v>
      </c>
      <c r="I1104" s="50">
        <f t="shared" si="103"/>
        <v>680.18659090909091</v>
      </c>
      <c r="J1104" s="50" t="str">
        <f t="shared" si="102"/>
        <v>Tuesday</v>
      </c>
      <c r="K1104" s="50">
        <f t="shared" si="104"/>
        <v>126000</v>
      </c>
      <c r="L1104" s="31">
        <f t="shared" si="105"/>
        <v>5.3983062770562764</v>
      </c>
      <c r="M1104" s="31">
        <f t="shared" si="106"/>
        <v>166.66666666666666</v>
      </c>
      <c r="N1104" s="31">
        <f t="shared" si="107"/>
        <v>32.389837662337662</v>
      </c>
    </row>
    <row r="1105" spans="1:14" x14ac:dyDescent="0.35">
      <c r="A1105" s="28">
        <v>41107</v>
      </c>
      <c r="B1105" s="27">
        <v>0.38541666666666669</v>
      </c>
      <c r="C1105">
        <v>9</v>
      </c>
      <c r="D1105" s="25">
        <v>30</v>
      </c>
      <c r="E1105" s="25" t="s">
        <v>34</v>
      </c>
      <c r="F1105" s="26">
        <v>12022.045454545456</v>
      </c>
      <c r="G1105" s="26">
        <v>13</v>
      </c>
      <c r="H1105" s="26">
        <v>84000</v>
      </c>
      <c r="I1105" s="50">
        <f t="shared" si="103"/>
        <v>1419.3226863636364</v>
      </c>
      <c r="J1105" s="50" t="str">
        <f t="shared" si="102"/>
        <v>Tuesday</v>
      </c>
      <c r="K1105" s="50">
        <f t="shared" si="104"/>
        <v>84000</v>
      </c>
      <c r="L1105" s="31">
        <f t="shared" si="105"/>
        <v>16.896698647186145</v>
      </c>
      <c r="M1105" s="31">
        <f t="shared" si="106"/>
        <v>154.76190476190476</v>
      </c>
      <c r="N1105" s="31">
        <f t="shared" si="107"/>
        <v>109.17866818181818</v>
      </c>
    </row>
    <row r="1106" spans="1:14" x14ac:dyDescent="0.35">
      <c r="A1106" s="28">
        <v>41107</v>
      </c>
      <c r="B1106" s="27">
        <v>0.40277777777777773</v>
      </c>
      <c r="C1106">
        <v>9</v>
      </c>
      <c r="D1106" s="25">
        <v>30</v>
      </c>
      <c r="E1106" s="25" t="s">
        <v>34</v>
      </c>
      <c r="F1106" s="26">
        <v>9832.7272727272721</v>
      </c>
      <c r="G1106" s="26">
        <v>3</v>
      </c>
      <c r="H1106" s="26">
        <v>70000</v>
      </c>
      <c r="I1106" s="50">
        <f t="shared" si="103"/>
        <v>1160.8517818181817</v>
      </c>
      <c r="J1106" s="50" t="str">
        <f t="shared" si="102"/>
        <v>Tuesday</v>
      </c>
      <c r="K1106" s="50">
        <f t="shared" si="104"/>
        <v>70000</v>
      </c>
      <c r="L1106" s="31">
        <f t="shared" si="105"/>
        <v>16.583596883116879</v>
      </c>
      <c r="M1106" s="31">
        <f t="shared" si="106"/>
        <v>42.857142857142854</v>
      </c>
      <c r="N1106" s="31">
        <f t="shared" si="107"/>
        <v>386.95059393939391</v>
      </c>
    </row>
    <row r="1107" spans="1:14" x14ac:dyDescent="0.35">
      <c r="A1107" s="28">
        <v>41107</v>
      </c>
      <c r="B1107" s="27">
        <v>0.41319444444444442</v>
      </c>
      <c r="C1107">
        <v>9</v>
      </c>
      <c r="D1107" s="25">
        <v>30</v>
      </c>
      <c r="E1107" s="25" t="s">
        <v>41</v>
      </c>
      <c r="F1107" s="26">
        <v>2304.5454545454545</v>
      </c>
      <c r="G1107" s="26">
        <v>1</v>
      </c>
      <c r="H1107" s="26">
        <v>98000</v>
      </c>
      <c r="I1107" s="50">
        <f t="shared" si="103"/>
        <v>272.07463636363633</v>
      </c>
      <c r="J1107" s="50" t="str">
        <f t="shared" si="102"/>
        <v>Tuesday</v>
      </c>
      <c r="K1107" s="50">
        <f t="shared" si="104"/>
        <v>98000</v>
      </c>
      <c r="L1107" s="31">
        <f t="shared" si="105"/>
        <v>2.7762717996289425</v>
      </c>
      <c r="M1107" s="31">
        <f t="shared" si="106"/>
        <v>10.204081632653061</v>
      </c>
      <c r="N1107" s="31">
        <f t="shared" si="107"/>
        <v>272.07463636363633</v>
      </c>
    </row>
    <row r="1108" spans="1:14" x14ac:dyDescent="0.35">
      <c r="A1108" s="28">
        <v>41107</v>
      </c>
      <c r="B1108" s="27">
        <v>0.42152777777777778</v>
      </c>
      <c r="C1108">
        <v>10</v>
      </c>
      <c r="D1108" s="25">
        <v>30</v>
      </c>
      <c r="E1108" s="25" t="s">
        <v>41</v>
      </c>
      <c r="F1108" s="26">
        <v>4609.090909090909</v>
      </c>
      <c r="G1108" s="26">
        <v>14</v>
      </c>
      <c r="H1108" s="26">
        <v>98000</v>
      </c>
      <c r="I1108" s="50">
        <f t="shared" si="103"/>
        <v>544.14927272727266</v>
      </c>
      <c r="J1108" s="50" t="str">
        <f t="shared" si="102"/>
        <v>Tuesday</v>
      </c>
      <c r="K1108" s="50">
        <f t="shared" si="104"/>
        <v>98000</v>
      </c>
      <c r="L1108" s="31">
        <f t="shared" si="105"/>
        <v>5.5525435992578851</v>
      </c>
      <c r="M1108" s="31">
        <f t="shared" si="106"/>
        <v>142.85714285714286</v>
      </c>
      <c r="N1108" s="31">
        <f t="shared" si="107"/>
        <v>38.867805194805193</v>
      </c>
    </row>
    <row r="1109" spans="1:14" x14ac:dyDescent="0.35">
      <c r="A1109" s="28">
        <v>41107</v>
      </c>
      <c r="B1109" s="27">
        <v>0.42708333333333331</v>
      </c>
      <c r="C1109">
        <v>10</v>
      </c>
      <c r="D1109" s="25">
        <v>30</v>
      </c>
      <c r="E1109" s="25" t="s">
        <v>34</v>
      </c>
      <c r="F1109" s="26">
        <v>10908.18181818182</v>
      </c>
      <c r="G1109" s="26">
        <v>25</v>
      </c>
      <c r="H1109" s="26">
        <v>70000</v>
      </c>
      <c r="I1109" s="50">
        <f t="shared" si="103"/>
        <v>1287.8199454545456</v>
      </c>
      <c r="J1109" s="50" t="str">
        <f t="shared" si="102"/>
        <v>Tuesday</v>
      </c>
      <c r="K1109" s="50">
        <f t="shared" si="104"/>
        <v>70000</v>
      </c>
      <c r="L1109" s="31">
        <f t="shared" si="105"/>
        <v>18.397427792207793</v>
      </c>
      <c r="M1109" s="31">
        <f t="shared" si="106"/>
        <v>357.14285714285717</v>
      </c>
      <c r="N1109" s="31">
        <f t="shared" si="107"/>
        <v>51.512797818181824</v>
      </c>
    </row>
    <row r="1110" spans="1:14" x14ac:dyDescent="0.35">
      <c r="A1110" s="28">
        <v>41107</v>
      </c>
      <c r="B1110" s="27">
        <v>0.44791666666666669</v>
      </c>
      <c r="C1110">
        <v>10</v>
      </c>
      <c r="D1110" s="25">
        <v>30</v>
      </c>
      <c r="E1110" s="25" t="s">
        <v>34</v>
      </c>
      <c r="F1110" s="26">
        <v>3264.7727272727275</v>
      </c>
      <c r="G1110" s="26">
        <v>16</v>
      </c>
      <c r="H1110" s="26">
        <v>70000</v>
      </c>
      <c r="I1110" s="50">
        <f t="shared" si="103"/>
        <v>385.43906818181819</v>
      </c>
      <c r="J1110" s="50" t="str">
        <f t="shared" si="102"/>
        <v>Tuesday</v>
      </c>
      <c r="K1110" s="50">
        <f t="shared" si="104"/>
        <v>70000</v>
      </c>
      <c r="L1110" s="31">
        <f t="shared" si="105"/>
        <v>5.5062724025974026</v>
      </c>
      <c r="M1110" s="31">
        <f t="shared" si="106"/>
        <v>228.57142857142856</v>
      </c>
      <c r="N1110" s="31">
        <f t="shared" si="107"/>
        <v>24.089941761363637</v>
      </c>
    </row>
    <row r="1111" spans="1:14" x14ac:dyDescent="0.35">
      <c r="A1111" s="28">
        <v>41107</v>
      </c>
      <c r="B1111" s="27">
        <v>0.46875</v>
      </c>
      <c r="C1111">
        <v>11</v>
      </c>
      <c r="D1111" s="25">
        <v>30</v>
      </c>
      <c r="E1111" s="25" t="s">
        <v>34</v>
      </c>
      <c r="F1111" s="26">
        <v>3264.7727272727275</v>
      </c>
      <c r="G1111" s="26">
        <v>29</v>
      </c>
      <c r="H1111" s="26">
        <v>70000</v>
      </c>
      <c r="I1111" s="50">
        <f t="shared" si="103"/>
        <v>385.43906818181819</v>
      </c>
      <c r="J1111" s="50" t="str">
        <f t="shared" si="102"/>
        <v>Tuesday</v>
      </c>
      <c r="K1111" s="50">
        <f t="shared" si="104"/>
        <v>70000</v>
      </c>
      <c r="L1111" s="31">
        <f t="shared" si="105"/>
        <v>5.5062724025974026</v>
      </c>
      <c r="M1111" s="31">
        <f t="shared" si="106"/>
        <v>414.28571428571433</v>
      </c>
      <c r="N1111" s="31">
        <f t="shared" si="107"/>
        <v>13.291002351097179</v>
      </c>
    </row>
    <row r="1112" spans="1:14" x14ac:dyDescent="0.35">
      <c r="A1112" s="28">
        <v>41107</v>
      </c>
      <c r="B1112" s="27">
        <v>0.48958333333333331</v>
      </c>
      <c r="C1112">
        <v>11</v>
      </c>
      <c r="D1112" s="25">
        <v>30</v>
      </c>
      <c r="E1112" s="25" t="s">
        <v>39</v>
      </c>
      <c r="F1112" s="26">
        <v>2035.6818181818185</v>
      </c>
      <c r="G1112" s="26">
        <v>21</v>
      </c>
      <c r="H1112" s="26">
        <v>14000</v>
      </c>
      <c r="I1112" s="50">
        <f t="shared" si="103"/>
        <v>240.3325954545455</v>
      </c>
      <c r="J1112" s="50" t="str">
        <f t="shared" si="102"/>
        <v>Tuesday</v>
      </c>
      <c r="K1112" s="50">
        <f t="shared" si="104"/>
        <v>14000</v>
      </c>
      <c r="L1112" s="31">
        <f t="shared" si="105"/>
        <v>17.166613961038966</v>
      </c>
      <c r="M1112" s="31">
        <f t="shared" si="106"/>
        <v>1500</v>
      </c>
      <c r="N1112" s="31">
        <f t="shared" si="107"/>
        <v>11.44440930735931</v>
      </c>
    </row>
    <row r="1113" spans="1:14" x14ac:dyDescent="0.35">
      <c r="A1113" s="28">
        <v>41107</v>
      </c>
      <c r="B1113" s="27">
        <v>0.49374999999999997</v>
      </c>
      <c r="C1113">
        <v>11</v>
      </c>
      <c r="D1113" s="25">
        <v>30</v>
      </c>
      <c r="E1113" s="25" t="s">
        <v>45</v>
      </c>
      <c r="F1113" s="26">
        <v>1152.2727272727273</v>
      </c>
      <c r="G1113" s="26">
        <v>11</v>
      </c>
      <c r="H1113" s="26">
        <v>28000</v>
      </c>
      <c r="I1113" s="50">
        <f t="shared" si="103"/>
        <v>136.03731818181816</v>
      </c>
      <c r="J1113" s="50" t="str">
        <f t="shared" si="102"/>
        <v>Tuesday</v>
      </c>
      <c r="K1113" s="50">
        <f t="shared" si="104"/>
        <v>28000</v>
      </c>
      <c r="L1113" s="31">
        <f t="shared" si="105"/>
        <v>4.8584756493506491</v>
      </c>
      <c r="M1113" s="31">
        <f t="shared" si="106"/>
        <v>392.85714285714289</v>
      </c>
      <c r="N1113" s="31">
        <f t="shared" si="107"/>
        <v>12.367028925619833</v>
      </c>
    </row>
    <row r="1114" spans="1:14" x14ac:dyDescent="0.35">
      <c r="A1114" s="28">
        <v>41107</v>
      </c>
      <c r="B1114" s="27">
        <v>0.53749999999999998</v>
      </c>
      <c r="C1114">
        <v>12</v>
      </c>
      <c r="D1114" s="25">
        <v>30</v>
      </c>
      <c r="E1114" s="25" t="s">
        <v>41</v>
      </c>
      <c r="F1114" s="26">
        <v>4609.090909090909</v>
      </c>
      <c r="G1114" s="26">
        <v>24</v>
      </c>
      <c r="H1114" s="26">
        <v>112000</v>
      </c>
      <c r="I1114" s="50">
        <f t="shared" si="103"/>
        <v>544.14927272727266</v>
      </c>
      <c r="J1114" s="50" t="str">
        <f t="shared" si="102"/>
        <v>Tuesday</v>
      </c>
      <c r="K1114" s="50">
        <f t="shared" si="104"/>
        <v>112000</v>
      </c>
      <c r="L1114" s="31">
        <f t="shared" si="105"/>
        <v>4.8584756493506491</v>
      </c>
      <c r="M1114" s="31">
        <f t="shared" si="106"/>
        <v>214.28571428571428</v>
      </c>
      <c r="N1114" s="31">
        <f t="shared" si="107"/>
        <v>22.672886363636362</v>
      </c>
    </row>
    <row r="1115" spans="1:14" x14ac:dyDescent="0.35">
      <c r="A1115" s="28">
        <v>41107</v>
      </c>
      <c r="B1115" s="27">
        <v>0.5395833333333333</v>
      </c>
      <c r="C1115">
        <v>12</v>
      </c>
      <c r="D1115" s="25">
        <v>30</v>
      </c>
      <c r="E1115" s="25" t="s">
        <v>43</v>
      </c>
      <c r="F1115" s="26">
        <v>4071.3636363636369</v>
      </c>
      <c r="G1115" s="26">
        <v>42</v>
      </c>
      <c r="H1115" s="26">
        <v>42000</v>
      </c>
      <c r="I1115" s="50">
        <f t="shared" si="103"/>
        <v>480.665190909091</v>
      </c>
      <c r="J1115" s="50" t="str">
        <f t="shared" si="102"/>
        <v>Tuesday</v>
      </c>
      <c r="K1115" s="50">
        <f t="shared" si="104"/>
        <v>42000</v>
      </c>
      <c r="L1115" s="31">
        <f t="shared" si="105"/>
        <v>11.44440930735931</v>
      </c>
      <c r="M1115" s="31">
        <f t="shared" si="106"/>
        <v>1000</v>
      </c>
      <c r="N1115" s="31">
        <f t="shared" si="107"/>
        <v>11.44440930735931</v>
      </c>
    </row>
    <row r="1116" spans="1:14" x14ac:dyDescent="0.35">
      <c r="A1116" s="28">
        <v>41107</v>
      </c>
      <c r="B1116" s="27">
        <v>0.55555555555555558</v>
      </c>
      <c r="C1116">
        <v>13</v>
      </c>
      <c r="D1116" s="25">
        <v>30</v>
      </c>
      <c r="E1116" s="25" t="s">
        <v>41</v>
      </c>
      <c r="F1116" s="26">
        <v>9256.5909090909099</v>
      </c>
      <c r="G1116" s="26">
        <v>14</v>
      </c>
      <c r="H1116" s="26">
        <v>140000</v>
      </c>
      <c r="I1116" s="50">
        <f t="shared" si="103"/>
        <v>1092.8331227272729</v>
      </c>
      <c r="J1116" s="50" t="str">
        <f t="shared" si="102"/>
        <v>Tuesday</v>
      </c>
      <c r="K1116" s="50">
        <f t="shared" si="104"/>
        <v>140000</v>
      </c>
      <c r="L1116" s="31">
        <f t="shared" si="105"/>
        <v>7.8059508766233776</v>
      </c>
      <c r="M1116" s="31">
        <f t="shared" si="106"/>
        <v>100</v>
      </c>
      <c r="N1116" s="31">
        <f t="shared" si="107"/>
        <v>78.059508766233776</v>
      </c>
    </row>
    <row r="1117" spans="1:14" x14ac:dyDescent="0.35">
      <c r="A1117" s="28">
        <v>41107</v>
      </c>
      <c r="B1117" s="27">
        <v>0.55555555555555558</v>
      </c>
      <c r="C1117">
        <v>13</v>
      </c>
      <c r="D1117" s="25">
        <v>30</v>
      </c>
      <c r="E1117" s="25" t="s">
        <v>34</v>
      </c>
      <c r="F1117" s="26">
        <v>13097.5</v>
      </c>
      <c r="G1117" s="26">
        <v>20</v>
      </c>
      <c r="H1117" s="26">
        <v>98000</v>
      </c>
      <c r="I1117" s="50">
        <f t="shared" si="103"/>
        <v>1546.2908499999999</v>
      </c>
      <c r="J1117" s="50" t="str">
        <f t="shared" si="102"/>
        <v>Tuesday</v>
      </c>
      <c r="K1117" s="50">
        <f t="shared" si="104"/>
        <v>98000</v>
      </c>
      <c r="L1117" s="31">
        <f t="shared" si="105"/>
        <v>15.77847806122449</v>
      </c>
      <c r="M1117" s="31">
        <f t="shared" si="106"/>
        <v>204.08163265306123</v>
      </c>
      <c r="N1117" s="31">
        <f t="shared" si="107"/>
        <v>77.314542499999988</v>
      </c>
    </row>
    <row r="1118" spans="1:14" x14ac:dyDescent="0.35">
      <c r="A1118" s="28">
        <v>41107</v>
      </c>
      <c r="B1118" s="27">
        <v>0.56944444444444442</v>
      </c>
      <c r="C1118">
        <v>13</v>
      </c>
      <c r="D1118" s="25">
        <v>30</v>
      </c>
      <c r="E1118" s="25" t="s">
        <v>34</v>
      </c>
      <c r="F1118" s="26">
        <v>5454.0909090909099</v>
      </c>
      <c r="G1118" s="26">
        <v>1</v>
      </c>
      <c r="H1118" s="26">
        <v>98000</v>
      </c>
      <c r="I1118" s="50">
        <f t="shared" si="103"/>
        <v>643.90997272727282</v>
      </c>
      <c r="J1118" s="50" t="str">
        <f t="shared" si="102"/>
        <v>Tuesday</v>
      </c>
      <c r="K1118" s="50">
        <f t="shared" si="104"/>
        <v>98000</v>
      </c>
      <c r="L1118" s="31">
        <f t="shared" si="105"/>
        <v>6.5705099257884987</v>
      </c>
      <c r="M1118" s="31">
        <f t="shared" si="106"/>
        <v>10.204081632653061</v>
      </c>
      <c r="N1118" s="31">
        <f t="shared" si="107"/>
        <v>643.90997272727282</v>
      </c>
    </row>
    <row r="1119" spans="1:14" x14ac:dyDescent="0.35">
      <c r="A1119" s="28">
        <v>41107</v>
      </c>
      <c r="B1119" s="27">
        <v>0.57222222222222219</v>
      </c>
      <c r="C1119">
        <v>13</v>
      </c>
      <c r="D1119" s="25">
        <v>30</v>
      </c>
      <c r="E1119" s="25" t="s">
        <v>35</v>
      </c>
      <c r="F1119" s="26">
        <v>2035.6818181818185</v>
      </c>
      <c r="G1119" s="26">
        <v>5</v>
      </c>
      <c r="H1119" s="26">
        <v>14000</v>
      </c>
      <c r="I1119" s="50">
        <f t="shared" si="103"/>
        <v>240.3325954545455</v>
      </c>
      <c r="J1119" s="50" t="str">
        <f t="shared" si="102"/>
        <v>Tuesday</v>
      </c>
      <c r="K1119" s="50">
        <f t="shared" si="104"/>
        <v>14000</v>
      </c>
      <c r="L1119" s="31">
        <f t="shared" si="105"/>
        <v>17.166613961038966</v>
      </c>
      <c r="M1119" s="31">
        <f t="shared" si="106"/>
        <v>357.14285714285717</v>
      </c>
      <c r="N1119" s="31">
        <f t="shared" si="107"/>
        <v>48.066519090909097</v>
      </c>
    </row>
    <row r="1120" spans="1:14" x14ac:dyDescent="0.35">
      <c r="A1120" s="28">
        <v>41107</v>
      </c>
      <c r="B1120" s="27">
        <v>0.57638888888888895</v>
      </c>
      <c r="C1120">
        <v>13</v>
      </c>
      <c r="D1120" s="25">
        <v>30</v>
      </c>
      <c r="E1120" s="25" t="s">
        <v>43</v>
      </c>
      <c r="F1120" s="26">
        <v>2035.6818181818185</v>
      </c>
      <c r="G1120" s="26">
        <v>70</v>
      </c>
      <c r="H1120" s="26">
        <v>14000</v>
      </c>
      <c r="I1120" s="50">
        <f t="shared" si="103"/>
        <v>240.3325954545455</v>
      </c>
      <c r="J1120" s="50" t="str">
        <f t="shared" si="102"/>
        <v>Tuesday</v>
      </c>
      <c r="K1120" s="50">
        <f t="shared" si="104"/>
        <v>14000</v>
      </c>
      <c r="L1120" s="31">
        <f t="shared" si="105"/>
        <v>17.166613961038966</v>
      </c>
      <c r="M1120" s="31">
        <f t="shared" si="106"/>
        <v>5000</v>
      </c>
      <c r="N1120" s="31">
        <f t="shared" si="107"/>
        <v>3.4333227922077927</v>
      </c>
    </row>
    <row r="1121" spans="1:14" x14ac:dyDescent="0.35">
      <c r="A1121" s="28">
        <v>41107</v>
      </c>
      <c r="B1121" s="27">
        <v>0.57986111111111105</v>
      </c>
      <c r="C1121">
        <v>13</v>
      </c>
      <c r="D1121" s="25">
        <v>30</v>
      </c>
      <c r="E1121" s="25" t="s">
        <v>41</v>
      </c>
      <c r="F1121" s="26">
        <v>4609.090909090909</v>
      </c>
      <c r="G1121" s="26">
        <v>17</v>
      </c>
      <c r="H1121" s="26">
        <v>98000</v>
      </c>
      <c r="I1121" s="50">
        <f t="shared" si="103"/>
        <v>544.14927272727266</v>
      </c>
      <c r="J1121" s="50" t="str">
        <f t="shared" si="102"/>
        <v>Tuesday</v>
      </c>
      <c r="K1121" s="50">
        <f t="shared" si="104"/>
        <v>98000</v>
      </c>
      <c r="L1121" s="31">
        <f t="shared" si="105"/>
        <v>5.5525435992578851</v>
      </c>
      <c r="M1121" s="31">
        <f t="shared" si="106"/>
        <v>173.46938775510205</v>
      </c>
      <c r="N1121" s="31">
        <f t="shared" si="107"/>
        <v>32.008780748663099</v>
      </c>
    </row>
    <row r="1122" spans="1:14" x14ac:dyDescent="0.35">
      <c r="A1122" s="28">
        <v>41107</v>
      </c>
      <c r="B1122" s="27">
        <v>0.59097222222222223</v>
      </c>
      <c r="C1122">
        <v>14</v>
      </c>
      <c r="D1122" s="25">
        <v>30</v>
      </c>
      <c r="E1122" s="25" t="s">
        <v>41</v>
      </c>
      <c r="F1122" s="26">
        <v>5761.363636363636</v>
      </c>
      <c r="G1122" s="26">
        <v>29</v>
      </c>
      <c r="H1122" s="26">
        <v>70000</v>
      </c>
      <c r="I1122" s="50">
        <f t="shared" si="103"/>
        <v>680.18659090909091</v>
      </c>
      <c r="J1122" s="50" t="str">
        <f t="shared" si="102"/>
        <v>Tuesday</v>
      </c>
      <c r="K1122" s="50">
        <f t="shared" si="104"/>
        <v>70000</v>
      </c>
      <c r="L1122" s="31">
        <f t="shared" si="105"/>
        <v>9.7169512987013</v>
      </c>
      <c r="M1122" s="31">
        <f t="shared" si="106"/>
        <v>414.28571428571433</v>
      </c>
      <c r="N1122" s="31">
        <f t="shared" si="107"/>
        <v>23.454710031347961</v>
      </c>
    </row>
    <row r="1123" spans="1:14" x14ac:dyDescent="0.35">
      <c r="A1123" s="28">
        <v>41107</v>
      </c>
      <c r="B1123" s="27">
        <v>0.59375</v>
      </c>
      <c r="C1123">
        <v>14</v>
      </c>
      <c r="D1123" s="25">
        <v>30</v>
      </c>
      <c r="E1123" s="25" t="s">
        <v>34</v>
      </c>
      <c r="F1123" s="26">
        <v>7643.409090909091</v>
      </c>
      <c r="G1123" s="26">
        <v>3</v>
      </c>
      <c r="H1123" s="26">
        <v>84000</v>
      </c>
      <c r="I1123" s="50">
        <f t="shared" si="103"/>
        <v>902.38087727272728</v>
      </c>
      <c r="J1123" s="50" t="str">
        <f t="shared" si="102"/>
        <v>Tuesday</v>
      </c>
      <c r="K1123" s="50">
        <f t="shared" si="104"/>
        <v>84000</v>
      </c>
      <c r="L1123" s="31">
        <f t="shared" si="105"/>
        <v>10.742629491341992</v>
      </c>
      <c r="M1123" s="31">
        <f t="shared" si="106"/>
        <v>35.714285714285715</v>
      </c>
      <c r="N1123" s="31">
        <f t="shared" si="107"/>
        <v>300.79362575757574</v>
      </c>
    </row>
    <row r="1124" spans="1:14" x14ac:dyDescent="0.35">
      <c r="A1124" s="28">
        <v>41107</v>
      </c>
      <c r="B1124" s="27">
        <v>0.60902777777777783</v>
      </c>
      <c r="C1124">
        <v>14</v>
      </c>
      <c r="D1124" s="25">
        <v>30</v>
      </c>
      <c r="E1124" s="25" t="s">
        <v>45</v>
      </c>
      <c r="F1124" s="26">
        <v>1152.2727272727273</v>
      </c>
      <c r="G1124" s="26">
        <v>28</v>
      </c>
      <c r="H1124" s="26">
        <v>14000</v>
      </c>
      <c r="I1124" s="50">
        <f t="shared" si="103"/>
        <v>136.03731818181816</v>
      </c>
      <c r="J1124" s="50" t="str">
        <f t="shared" si="102"/>
        <v>Tuesday</v>
      </c>
      <c r="K1124" s="50">
        <f t="shared" si="104"/>
        <v>14000</v>
      </c>
      <c r="L1124" s="31">
        <f t="shared" si="105"/>
        <v>9.7169512987012983</v>
      </c>
      <c r="M1124" s="31">
        <f t="shared" si="106"/>
        <v>2000</v>
      </c>
      <c r="N1124" s="31">
        <f t="shared" si="107"/>
        <v>4.8584756493506491</v>
      </c>
    </row>
    <row r="1125" spans="1:14" x14ac:dyDescent="0.35">
      <c r="A1125" s="28">
        <v>41107</v>
      </c>
      <c r="B1125" s="27">
        <v>0.61249999999999993</v>
      </c>
      <c r="C1125">
        <v>14</v>
      </c>
      <c r="D1125" s="25">
        <v>30</v>
      </c>
      <c r="E1125" s="25" t="s">
        <v>43</v>
      </c>
      <c r="F1125" s="26">
        <v>1037.0454545454545</v>
      </c>
      <c r="G1125" s="26">
        <v>13</v>
      </c>
      <c r="H1125" s="26">
        <v>14000</v>
      </c>
      <c r="I1125" s="50">
        <f t="shared" si="103"/>
        <v>122.43358636363635</v>
      </c>
      <c r="J1125" s="50" t="str">
        <f t="shared" si="102"/>
        <v>Tuesday</v>
      </c>
      <c r="K1125" s="50">
        <f t="shared" si="104"/>
        <v>14000</v>
      </c>
      <c r="L1125" s="31">
        <f t="shared" si="105"/>
        <v>8.7452561688311672</v>
      </c>
      <c r="M1125" s="31">
        <f t="shared" si="106"/>
        <v>928.57142857142856</v>
      </c>
      <c r="N1125" s="31">
        <f t="shared" si="107"/>
        <v>9.4179681818181802</v>
      </c>
    </row>
    <row r="1126" spans="1:14" x14ac:dyDescent="0.35">
      <c r="A1126" s="28">
        <v>41107</v>
      </c>
      <c r="B1126" s="27">
        <v>0.61458333333333337</v>
      </c>
      <c r="C1126">
        <v>14</v>
      </c>
      <c r="D1126" s="25">
        <v>30</v>
      </c>
      <c r="E1126" s="25" t="s">
        <v>34</v>
      </c>
      <c r="F1126" s="26">
        <v>6567.954545454546</v>
      </c>
      <c r="G1126" s="26">
        <v>0</v>
      </c>
      <c r="H1126" s="26">
        <v>70000</v>
      </c>
      <c r="I1126" s="50">
        <f t="shared" si="103"/>
        <v>775.41271363636372</v>
      </c>
      <c r="J1126" s="50" t="str">
        <f t="shared" si="102"/>
        <v>Tuesday</v>
      </c>
      <c r="K1126" s="50">
        <f t="shared" si="104"/>
        <v>70000</v>
      </c>
      <c r="L1126" s="31">
        <f t="shared" si="105"/>
        <v>11.077324480519481</v>
      </c>
      <c r="M1126" s="31">
        <f t="shared" si="106"/>
        <v>0</v>
      </c>
      <c r="N1126" s="31" t="e">
        <f t="shared" si="107"/>
        <v>#DIV/0!</v>
      </c>
    </row>
    <row r="1127" spans="1:14" x14ac:dyDescent="0.35">
      <c r="A1127" s="28">
        <v>41107</v>
      </c>
      <c r="B1127" s="27">
        <v>0.63194444444444442</v>
      </c>
      <c r="C1127">
        <v>15</v>
      </c>
      <c r="D1127" s="25">
        <v>30</v>
      </c>
      <c r="E1127" s="25" t="s">
        <v>41</v>
      </c>
      <c r="F1127" s="26">
        <v>6952.045454545454</v>
      </c>
      <c r="G1127" s="26">
        <v>9</v>
      </c>
      <c r="H1127" s="26">
        <v>98000</v>
      </c>
      <c r="I1127" s="50">
        <f t="shared" si="103"/>
        <v>820.75848636363628</v>
      </c>
      <c r="J1127" s="50" t="str">
        <f t="shared" si="102"/>
        <v>Tuesday</v>
      </c>
      <c r="K1127" s="50">
        <f t="shared" si="104"/>
        <v>98000</v>
      </c>
      <c r="L1127" s="31">
        <f t="shared" si="105"/>
        <v>8.3750865955473088</v>
      </c>
      <c r="M1127" s="31">
        <f t="shared" si="106"/>
        <v>91.836734693877546</v>
      </c>
      <c r="N1127" s="31">
        <f t="shared" si="107"/>
        <v>91.195387373737361</v>
      </c>
    </row>
    <row r="1128" spans="1:14" x14ac:dyDescent="0.35">
      <c r="A1128" s="28">
        <v>41107</v>
      </c>
      <c r="B1128" s="27">
        <v>0.63402777777777775</v>
      </c>
      <c r="C1128">
        <v>15</v>
      </c>
      <c r="D1128" s="25">
        <v>30</v>
      </c>
      <c r="E1128" s="25" t="s">
        <v>46</v>
      </c>
      <c r="F1128" s="26">
        <v>2650.2272727272725</v>
      </c>
      <c r="G1128" s="26">
        <v>8</v>
      </c>
      <c r="H1128" s="26">
        <v>84000</v>
      </c>
      <c r="I1128" s="50">
        <f t="shared" si="103"/>
        <v>312.88583181818177</v>
      </c>
      <c r="J1128" s="50" t="str">
        <f t="shared" si="102"/>
        <v>Tuesday</v>
      </c>
      <c r="K1128" s="50">
        <f t="shared" si="104"/>
        <v>84000</v>
      </c>
      <c r="L1128" s="31">
        <f t="shared" si="105"/>
        <v>3.7248313311688306</v>
      </c>
      <c r="M1128" s="31">
        <f t="shared" si="106"/>
        <v>95.238095238095241</v>
      </c>
      <c r="N1128" s="31">
        <f t="shared" si="107"/>
        <v>39.110728977272721</v>
      </c>
    </row>
    <row r="1129" spans="1:14" x14ac:dyDescent="0.35">
      <c r="A1129" s="28">
        <v>41107</v>
      </c>
      <c r="B1129" s="27">
        <v>0.63541666666666663</v>
      </c>
      <c r="C1129">
        <v>15</v>
      </c>
      <c r="D1129" s="25">
        <v>30</v>
      </c>
      <c r="E1129" s="25" t="s">
        <v>34</v>
      </c>
      <c r="F1129" s="26">
        <v>4378.636363636364</v>
      </c>
      <c r="G1129" s="26">
        <v>14</v>
      </c>
      <c r="H1129" s="26">
        <v>42000</v>
      </c>
      <c r="I1129" s="50">
        <f t="shared" si="103"/>
        <v>516.94180909090915</v>
      </c>
      <c r="J1129" s="50" t="str">
        <f t="shared" si="102"/>
        <v>Tuesday</v>
      </c>
      <c r="K1129" s="50">
        <f t="shared" si="104"/>
        <v>42000</v>
      </c>
      <c r="L1129" s="31">
        <f t="shared" si="105"/>
        <v>12.308138311688314</v>
      </c>
      <c r="M1129" s="31">
        <f t="shared" si="106"/>
        <v>333.33333333333331</v>
      </c>
      <c r="N1129" s="31">
        <f t="shared" si="107"/>
        <v>36.924414935064938</v>
      </c>
    </row>
    <row r="1130" spans="1:14" x14ac:dyDescent="0.35">
      <c r="A1130" s="28">
        <v>41107</v>
      </c>
      <c r="B1130" s="27">
        <v>0.63680555555555551</v>
      </c>
      <c r="C1130">
        <v>15</v>
      </c>
      <c r="D1130" s="25">
        <v>30</v>
      </c>
      <c r="E1130" s="25" t="s">
        <v>44</v>
      </c>
      <c r="F1130" s="26">
        <v>2650.2272727272725</v>
      </c>
      <c r="G1130" s="26">
        <v>9</v>
      </c>
      <c r="H1130" s="26">
        <v>14000</v>
      </c>
      <c r="I1130" s="50">
        <f t="shared" si="103"/>
        <v>312.88583181818177</v>
      </c>
      <c r="J1130" s="50" t="str">
        <f t="shared" si="102"/>
        <v>Tuesday</v>
      </c>
      <c r="K1130" s="50">
        <f t="shared" si="104"/>
        <v>14000</v>
      </c>
      <c r="L1130" s="31">
        <f t="shared" si="105"/>
        <v>22.348987987012983</v>
      </c>
      <c r="M1130" s="31">
        <f t="shared" si="106"/>
        <v>642.85714285714278</v>
      </c>
      <c r="N1130" s="31">
        <f t="shared" si="107"/>
        <v>34.765092424242418</v>
      </c>
    </row>
    <row r="1131" spans="1:14" x14ac:dyDescent="0.35">
      <c r="A1131" s="28">
        <v>41107</v>
      </c>
      <c r="B1131" s="27">
        <v>0.64027777777777783</v>
      </c>
      <c r="C1131">
        <v>15</v>
      </c>
      <c r="D1131" s="25">
        <v>30</v>
      </c>
      <c r="E1131" s="25" t="s">
        <v>43</v>
      </c>
      <c r="F1131" s="26">
        <v>3072.727272727273</v>
      </c>
      <c r="G1131" s="26">
        <v>26</v>
      </c>
      <c r="H1131" s="26">
        <v>14000</v>
      </c>
      <c r="I1131" s="50">
        <f t="shared" si="103"/>
        <v>362.76618181818185</v>
      </c>
      <c r="J1131" s="50" t="str">
        <f t="shared" si="102"/>
        <v>Tuesday</v>
      </c>
      <c r="K1131" s="50">
        <f t="shared" si="104"/>
        <v>14000</v>
      </c>
      <c r="L1131" s="31">
        <f t="shared" si="105"/>
        <v>25.911870129870131</v>
      </c>
      <c r="M1131" s="31">
        <f t="shared" si="106"/>
        <v>1857.1428571428571</v>
      </c>
      <c r="N1131" s="31">
        <f t="shared" si="107"/>
        <v>13.952545454545456</v>
      </c>
    </row>
    <row r="1132" spans="1:14" x14ac:dyDescent="0.35">
      <c r="A1132" s="28">
        <v>41107</v>
      </c>
      <c r="B1132" s="27">
        <v>0.64236111111111105</v>
      </c>
      <c r="C1132">
        <v>15</v>
      </c>
      <c r="D1132" s="25">
        <v>30</v>
      </c>
      <c r="E1132" s="25" t="s">
        <v>46</v>
      </c>
      <c r="F1132" s="26">
        <v>2650.2272727272725</v>
      </c>
      <c r="G1132" s="26">
        <v>15</v>
      </c>
      <c r="H1132" s="26">
        <v>84000</v>
      </c>
      <c r="I1132" s="50">
        <f t="shared" si="103"/>
        <v>312.88583181818177</v>
      </c>
      <c r="J1132" s="50" t="str">
        <f t="shared" si="102"/>
        <v>Tuesday</v>
      </c>
      <c r="K1132" s="50">
        <f t="shared" si="104"/>
        <v>84000</v>
      </c>
      <c r="L1132" s="31">
        <f t="shared" si="105"/>
        <v>3.7248313311688306</v>
      </c>
      <c r="M1132" s="31">
        <f t="shared" si="106"/>
        <v>178.57142857142858</v>
      </c>
      <c r="N1132" s="31">
        <f t="shared" si="107"/>
        <v>20.859055454545452</v>
      </c>
    </row>
    <row r="1133" spans="1:14" x14ac:dyDescent="0.35">
      <c r="A1133" s="28">
        <v>41107</v>
      </c>
      <c r="B1133" s="27">
        <v>0.65069444444444446</v>
      </c>
      <c r="C1133">
        <v>15</v>
      </c>
      <c r="D1133" s="25">
        <v>30</v>
      </c>
      <c r="E1133" s="25" t="s">
        <v>44</v>
      </c>
      <c r="F1133" s="26">
        <v>6644.7727272727279</v>
      </c>
      <c r="G1133" s="26">
        <v>15</v>
      </c>
      <c r="H1133" s="26">
        <v>28000</v>
      </c>
      <c r="I1133" s="50">
        <f t="shared" si="103"/>
        <v>784.4818681818183</v>
      </c>
      <c r="J1133" s="50" t="str">
        <f t="shared" si="102"/>
        <v>Tuesday</v>
      </c>
      <c r="K1133" s="50">
        <f t="shared" si="104"/>
        <v>28000</v>
      </c>
      <c r="L1133" s="31">
        <f t="shared" si="105"/>
        <v>28.017209577922085</v>
      </c>
      <c r="M1133" s="31">
        <f t="shared" si="106"/>
        <v>535.71428571428578</v>
      </c>
      <c r="N1133" s="31">
        <f t="shared" si="107"/>
        <v>52.298791212121223</v>
      </c>
    </row>
    <row r="1134" spans="1:14" x14ac:dyDescent="0.35">
      <c r="A1134" s="28">
        <v>41107</v>
      </c>
      <c r="B1134" s="27">
        <v>0.65555555555555556</v>
      </c>
      <c r="C1134">
        <v>15</v>
      </c>
      <c r="D1134" s="25">
        <v>30</v>
      </c>
      <c r="E1134" s="25" t="s">
        <v>46</v>
      </c>
      <c r="F1134" s="26">
        <v>2650.2272727272725</v>
      </c>
      <c r="G1134" s="26">
        <v>9</v>
      </c>
      <c r="H1134" s="26">
        <v>98000</v>
      </c>
      <c r="I1134" s="50">
        <f t="shared" si="103"/>
        <v>312.88583181818177</v>
      </c>
      <c r="J1134" s="50" t="str">
        <f t="shared" si="102"/>
        <v>Tuesday</v>
      </c>
      <c r="K1134" s="50">
        <f t="shared" si="104"/>
        <v>98000</v>
      </c>
      <c r="L1134" s="31">
        <f t="shared" si="105"/>
        <v>3.1927125695732834</v>
      </c>
      <c r="M1134" s="31">
        <f t="shared" si="106"/>
        <v>91.836734693877546</v>
      </c>
      <c r="N1134" s="31">
        <f t="shared" si="107"/>
        <v>34.765092424242418</v>
      </c>
    </row>
    <row r="1135" spans="1:14" x14ac:dyDescent="0.35">
      <c r="A1135" s="28">
        <v>41107</v>
      </c>
      <c r="B1135" s="27">
        <v>0.66319444444444442</v>
      </c>
      <c r="C1135">
        <v>15</v>
      </c>
      <c r="D1135" s="25">
        <v>30</v>
      </c>
      <c r="E1135" s="25" t="s">
        <v>41</v>
      </c>
      <c r="F1135" s="26">
        <v>4609.090909090909</v>
      </c>
      <c r="G1135" s="26">
        <v>8</v>
      </c>
      <c r="H1135" s="26">
        <v>112000</v>
      </c>
      <c r="I1135" s="50">
        <f t="shared" si="103"/>
        <v>544.14927272727266</v>
      </c>
      <c r="J1135" s="50" t="str">
        <f t="shared" si="102"/>
        <v>Tuesday</v>
      </c>
      <c r="K1135" s="50">
        <f t="shared" si="104"/>
        <v>112000</v>
      </c>
      <c r="L1135" s="31">
        <f t="shared" si="105"/>
        <v>4.8584756493506491</v>
      </c>
      <c r="M1135" s="31">
        <f t="shared" si="106"/>
        <v>71.428571428571431</v>
      </c>
      <c r="N1135" s="31">
        <f t="shared" si="107"/>
        <v>68.018659090909082</v>
      </c>
    </row>
    <row r="1136" spans="1:14" x14ac:dyDescent="0.35">
      <c r="A1136" s="28">
        <v>41107</v>
      </c>
      <c r="B1136" s="27">
        <v>0.67013888888888884</v>
      </c>
      <c r="C1136">
        <v>16</v>
      </c>
      <c r="D1136" s="25">
        <v>30</v>
      </c>
      <c r="E1136" s="25" t="s">
        <v>45</v>
      </c>
      <c r="F1136" s="26">
        <v>1152.2727272727273</v>
      </c>
      <c r="G1136" s="26">
        <v>5</v>
      </c>
      <c r="H1136" s="26">
        <v>56000</v>
      </c>
      <c r="I1136" s="50">
        <f t="shared" si="103"/>
        <v>136.03731818181816</v>
      </c>
      <c r="J1136" s="50" t="str">
        <f t="shared" si="102"/>
        <v>Tuesday</v>
      </c>
      <c r="K1136" s="50">
        <f t="shared" si="104"/>
        <v>56000</v>
      </c>
      <c r="L1136" s="31">
        <f t="shared" si="105"/>
        <v>2.4292378246753246</v>
      </c>
      <c r="M1136" s="31">
        <f t="shared" si="106"/>
        <v>89.285714285714292</v>
      </c>
      <c r="N1136" s="31">
        <f t="shared" si="107"/>
        <v>27.207463636363634</v>
      </c>
    </row>
    <row r="1137" spans="1:14" x14ac:dyDescent="0.35">
      <c r="A1137" s="28">
        <v>41107</v>
      </c>
      <c r="B1137" s="27">
        <v>0.67708333333333337</v>
      </c>
      <c r="C1137">
        <v>16</v>
      </c>
      <c r="D1137" s="25">
        <v>30</v>
      </c>
      <c r="E1137" s="25" t="s">
        <v>34</v>
      </c>
      <c r="F1137" s="26">
        <v>6567.954545454546</v>
      </c>
      <c r="G1137" s="26">
        <v>2</v>
      </c>
      <c r="H1137" s="26">
        <v>126000</v>
      </c>
      <c r="I1137" s="50">
        <f t="shared" si="103"/>
        <v>775.41271363636372</v>
      </c>
      <c r="J1137" s="50" t="str">
        <f t="shared" si="102"/>
        <v>Tuesday</v>
      </c>
      <c r="K1137" s="50">
        <f t="shared" si="104"/>
        <v>126000</v>
      </c>
      <c r="L1137" s="31">
        <f t="shared" si="105"/>
        <v>6.1540691558441569</v>
      </c>
      <c r="M1137" s="31">
        <f t="shared" si="106"/>
        <v>15.873015873015872</v>
      </c>
      <c r="N1137" s="31">
        <f t="shared" si="107"/>
        <v>387.70635681818186</v>
      </c>
    </row>
    <row r="1138" spans="1:14" x14ac:dyDescent="0.35">
      <c r="A1138" s="28">
        <v>41107</v>
      </c>
      <c r="B1138" s="27">
        <v>0.69791666666666663</v>
      </c>
      <c r="C1138">
        <v>16</v>
      </c>
      <c r="D1138" s="25">
        <v>30</v>
      </c>
      <c r="E1138" s="25" t="s">
        <v>34</v>
      </c>
      <c r="F1138" s="26">
        <v>4378.636363636364</v>
      </c>
      <c r="G1138" s="26">
        <v>1</v>
      </c>
      <c r="H1138" s="26">
        <v>140000</v>
      </c>
      <c r="I1138" s="50">
        <f t="shared" si="103"/>
        <v>516.94180909090915</v>
      </c>
      <c r="J1138" s="50" t="str">
        <f t="shared" si="102"/>
        <v>Tuesday</v>
      </c>
      <c r="K1138" s="50">
        <f t="shared" si="104"/>
        <v>140000</v>
      </c>
      <c r="L1138" s="31">
        <f t="shared" si="105"/>
        <v>3.692441493506494</v>
      </c>
      <c r="M1138" s="31">
        <f t="shared" si="106"/>
        <v>7.1428571428571423</v>
      </c>
      <c r="N1138" s="31">
        <f t="shared" si="107"/>
        <v>516.94180909090915</v>
      </c>
    </row>
    <row r="1139" spans="1:14" x14ac:dyDescent="0.35">
      <c r="A1139" s="28">
        <v>41107</v>
      </c>
      <c r="B1139" s="27">
        <v>0.70277777777777783</v>
      </c>
      <c r="C1139">
        <v>16</v>
      </c>
      <c r="D1139" s="25">
        <v>30</v>
      </c>
      <c r="E1139" s="25" t="s">
        <v>46</v>
      </c>
      <c r="F1139" s="26">
        <v>23928.86363636364</v>
      </c>
      <c r="G1139" s="26">
        <v>34</v>
      </c>
      <c r="H1139" s="26">
        <v>210000</v>
      </c>
      <c r="I1139" s="50">
        <f t="shared" si="103"/>
        <v>2825.0416409090913</v>
      </c>
      <c r="J1139" s="50" t="str">
        <f t="shared" si="102"/>
        <v>Tuesday</v>
      </c>
      <c r="K1139" s="50">
        <f t="shared" si="104"/>
        <v>210000</v>
      </c>
      <c r="L1139" s="31">
        <f t="shared" si="105"/>
        <v>13.452579242424244</v>
      </c>
      <c r="M1139" s="31">
        <f t="shared" si="106"/>
        <v>161.9047619047619</v>
      </c>
      <c r="N1139" s="31">
        <f t="shared" si="107"/>
        <v>83.089460026737981</v>
      </c>
    </row>
    <row r="1140" spans="1:14" x14ac:dyDescent="0.35">
      <c r="A1140" s="28">
        <v>41107</v>
      </c>
      <c r="B1140" s="27">
        <v>0.70486111111111116</v>
      </c>
      <c r="C1140">
        <v>16</v>
      </c>
      <c r="D1140" s="25">
        <v>30</v>
      </c>
      <c r="E1140" s="25" t="s">
        <v>41</v>
      </c>
      <c r="F1140" s="26">
        <v>13865.68181818182</v>
      </c>
      <c r="G1140" s="26">
        <v>67</v>
      </c>
      <c r="H1140" s="26">
        <v>196000</v>
      </c>
      <c r="I1140" s="50">
        <f t="shared" si="103"/>
        <v>1636.9823954545457</v>
      </c>
      <c r="J1140" s="50" t="str">
        <f t="shared" si="102"/>
        <v>Tuesday</v>
      </c>
      <c r="K1140" s="50">
        <f t="shared" si="104"/>
        <v>196000</v>
      </c>
      <c r="L1140" s="31">
        <f t="shared" si="105"/>
        <v>8.3519509972170702</v>
      </c>
      <c r="M1140" s="31">
        <f t="shared" si="106"/>
        <v>341.83673469387753</v>
      </c>
      <c r="N1140" s="31">
        <f t="shared" si="107"/>
        <v>24.432573066485755</v>
      </c>
    </row>
    <row r="1141" spans="1:14" x14ac:dyDescent="0.35">
      <c r="A1141" s="28">
        <v>41107</v>
      </c>
      <c r="B1141" s="27">
        <v>0.70624999999999993</v>
      </c>
      <c r="C1141">
        <v>16</v>
      </c>
      <c r="D1141" s="25">
        <v>30</v>
      </c>
      <c r="E1141" s="25" t="s">
        <v>45</v>
      </c>
      <c r="F1141" s="26">
        <v>1152.2727272727273</v>
      </c>
      <c r="G1141" s="26">
        <v>18</v>
      </c>
      <c r="H1141" s="26">
        <v>56000</v>
      </c>
      <c r="I1141" s="50">
        <f t="shared" si="103"/>
        <v>136.03731818181816</v>
      </c>
      <c r="J1141" s="50" t="str">
        <f t="shared" si="102"/>
        <v>Tuesday</v>
      </c>
      <c r="K1141" s="50">
        <f t="shared" si="104"/>
        <v>56000</v>
      </c>
      <c r="L1141" s="31">
        <f t="shared" si="105"/>
        <v>2.4292378246753246</v>
      </c>
      <c r="M1141" s="31">
        <f t="shared" si="106"/>
        <v>321.42857142857139</v>
      </c>
      <c r="N1141" s="31">
        <f t="shared" si="107"/>
        <v>7.5576287878787873</v>
      </c>
    </row>
    <row r="1142" spans="1:14" x14ac:dyDescent="0.35">
      <c r="A1142" s="28">
        <v>41107</v>
      </c>
      <c r="B1142" s="27">
        <v>0.70624999999999993</v>
      </c>
      <c r="C1142">
        <v>16</v>
      </c>
      <c r="D1142" s="25">
        <v>30</v>
      </c>
      <c r="E1142" s="25" t="s">
        <v>43</v>
      </c>
      <c r="F1142" s="26">
        <v>4071.3636363636369</v>
      </c>
      <c r="G1142" s="26">
        <v>63</v>
      </c>
      <c r="H1142" s="26">
        <v>56000</v>
      </c>
      <c r="I1142" s="50">
        <f t="shared" si="103"/>
        <v>480.665190909091</v>
      </c>
      <c r="J1142" s="50" t="str">
        <f t="shared" si="102"/>
        <v>Tuesday</v>
      </c>
      <c r="K1142" s="50">
        <f t="shared" si="104"/>
        <v>56000</v>
      </c>
      <c r="L1142" s="31">
        <f t="shared" si="105"/>
        <v>8.5833069805194828</v>
      </c>
      <c r="M1142" s="31">
        <f t="shared" si="106"/>
        <v>1125</v>
      </c>
      <c r="N1142" s="31">
        <f t="shared" si="107"/>
        <v>7.6296062049062066</v>
      </c>
    </row>
    <row r="1143" spans="1:14" x14ac:dyDescent="0.35">
      <c r="A1143" s="28">
        <v>41107</v>
      </c>
      <c r="B1143" s="27">
        <v>0.71875</v>
      </c>
      <c r="C1143">
        <v>17</v>
      </c>
      <c r="D1143" s="25">
        <v>30</v>
      </c>
      <c r="E1143" s="25" t="s">
        <v>34</v>
      </c>
      <c r="F1143" s="26">
        <v>6567.954545454546</v>
      </c>
      <c r="G1143" s="26">
        <v>6</v>
      </c>
      <c r="H1143" s="26">
        <v>196000</v>
      </c>
      <c r="I1143" s="50">
        <f t="shared" si="103"/>
        <v>775.41271363636372</v>
      </c>
      <c r="J1143" s="50" t="str">
        <f t="shared" si="102"/>
        <v>Tuesday</v>
      </c>
      <c r="K1143" s="50">
        <f t="shared" si="104"/>
        <v>196000</v>
      </c>
      <c r="L1143" s="31">
        <f t="shared" si="105"/>
        <v>3.9561873144712432</v>
      </c>
      <c r="M1143" s="31">
        <f t="shared" si="106"/>
        <v>30.612244897959183</v>
      </c>
      <c r="N1143" s="31">
        <f t="shared" si="107"/>
        <v>129.23545227272729</v>
      </c>
    </row>
    <row r="1144" spans="1:14" x14ac:dyDescent="0.35">
      <c r="A1144" s="28">
        <v>41107</v>
      </c>
      <c r="B1144" s="27">
        <v>0.72083333333333333</v>
      </c>
      <c r="C1144">
        <v>17</v>
      </c>
      <c r="D1144" s="25">
        <v>30</v>
      </c>
      <c r="E1144" s="25" t="s">
        <v>38</v>
      </c>
      <c r="F1144" s="26">
        <v>3072.727272727273</v>
      </c>
      <c r="G1144" s="26">
        <v>0</v>
      </c>
      <c r="H1144" s="26">
        <v>14000</v>
      </c>
      <c r="I1144" s="50">
        <f t="shared" si="103"/>
        <v>362.76618181818185</v>
      </c>
      <c r="J1144" s="50" t="str">
        <f t="shared" si="102"/>
        <v>Tuesday</v>
      </c>
      <c r="K1144" s="50">
        <f t="shared" si="104"/>
        <v>14000</v>
      </c>
      <c r="L1144" s="31">
        <f t="shared" si="105"/>
        <v>25.911870129870131</v>
      </c>
      <c r="M1144" s="31">
        <f t="shared" si="106"/>
        <v>0</v>
      </c>
      <c r="N1144" s="31" t="e">
        <f t="shared" si="107"/>
        <v>#DIV/0!</v>
      </c>
    </row>
    <row r="1145" spans="1:14" x14ac:dyDescent="0.35">
      <c r="A1145" s="28">
        <v>41107</v>
      </c>
      <c r="B1145" s="27">
        <v>0.72361111111111109</v>
      </c>
      <c r="C1145">
        <v>17</v>
      </c>
      <c r="D1145" s="25">
        <v>30</v>
      </c>
      <c r="E1145" s="25" t="s">
        <v>51</v>
      </c>
      <c r="F1145" s="26">
        <v>2342.9545454545455</v>
      </c>
      <c r="G1145" s="26">
        <v>30</v>
      </c>
      <c r="H1145" s="26">
        <v>28000</v>
      </c>
      <c r="I1145" s="50">
        <f t="shared" si="103"/>
        <v>276.60921363636362</v>
      </c>
      <c r="J1145" s="50" t="str">
        <f t="shared" si="102"/>
        <v>Tuesday</v>
      </c>
      <c r="K1145" s="50">
        <f t="shared" si="104"/>
        <v>28000</v>
      </c>
      <c r="L1145" s="31">
        <f t="shared" si="105"/>
        <v>9.8789004870129862</v>
      </c>
      <c r="M1145" s="31">
        <f t="shared" si="106"/>
        <v>1071.4285714285716</v>
      </c>
      <c r="N1145" s="31">
        <f t="shared" si="107"/>
        <v>9.2203071212121213</v>
      </c>
    </row>
    <row r="1146" spans="1:14" x14ac:dyDescent="0.35">
      <c r="A1146" s="28">
        <v>41107</v>
      </c>
      <c r="B1146" s="27">
        <v>0.72569444444444453</v>
      </c>
      <c r="C1146">
        <v>17</v>
      </c>
      <c r="D1146" s="25">
        <v>30</v>
      </c>
      <c r="E1146" s="25" t="s">
        <v>44</v>
      </c>
      <c r="F1146" s="26">
        <v>11945.227272727272</v>
      </c>
      <c r="G1146" s="26">
        <v>7</v>
      </c>
      <c r="H1146" s="26">
        <v>70000</v>
      </c>
      <c r="I1146" s="50">
        <f t="shared" si="103"/>
        <v>1410.2535318181817</v>
      </c>
      <c r="J1146" s="50" t="str">
        <f t="shared" si="102"/>
        <v>Tuesday</v>
      </c>
      <c r="K1146" s="50">
        <f t="shared" si="104"/>
        <v>70000</v>
      </c>
      <c r="L1146" s="31">
        <f t="shared" si="105"/>
        <v>20.146479025974024</v>
      </c>
      <c r="M1146" s="31">
        <f t="shared" si="106"/>
        <v>100</v>
      </c>
      <c r="N1146" s="31">
        <f t="shared" si="107"/>
        <v>201.46479025974025</v>
      </c>
    </row>
    <row r="1147" spans="1:14" x14ac:dyDescent="0.35">
      <c r="A1147" s="28">
        <v>41107</v>
      </c>
      <c r="B1147" s="27">
        <v>0.72986111111111107</v>
      </c>
      <c r="C1147">
        <v>17</v>
      </c>
      <c r="D1147" s="25">
        <v>30</v>
      </c>
      <c r="E1147" s="25" t="s">
        <v>45</v>
      </c>
      <c r="F1147" s="26">
        <v>3456.818181818182</v>
      </c>
      <c r="G1147" s="26">
        <v>18</v>
      </c>
      <c r="H1147" s="26">
        <v>126000</v>
      </c>
      <c r="I1147" s="50">
        <f t="shared" si="103"/>
        <v>408.11195454545458</v>
      </c>
      <c r="J1147" s="50" t="str">
        <f t="shared" si="102"/>
        <v>Tuesday</v>
      </c>
      <c r="K1147" s="50">
        <f t="shared" si="104"/>
        <v>126000</v>
      </c>
      <c r="L1147" s="31">
        <f t="shared" si="105"/>
        <v>3.2389837662337664</v>
      </c>
      <c r="M1147" s="31">
        <f t="shared" si="106"/>
        <v>142.85714285714286</v>
      </c>
      <c r="N1147" s="31">
        <f t="shared" si="107"/>
        <v>22.672886363636366</v>
      </c>
    </row>
    <row r="1148" spans="1:14" x14ac:dyDescent="0.35">
      <c r="A1148" s="28">
        <v>41107</v>
      </c>
      <c r="B1148" s="27">
        <v>0.73958333333333337</v>
      </c>
      <c r="C1148">
        <v>17</v>
      </c>
      <c r="D1148" s="25">
        <v>30</v>
      </c>
      <c r="E1148" s="25" t="s">
        <v>34</v>
      </c>
      <c r="F1148" s="26">
        <v>3264.7727272727275</v>
      </c>
      <c r="G1148" s="26">
        <v>14</v>
      </c>
      <c r="H1148" s="26">
        <v>238000</v>
      </c>
      <c r="I1148" s="50">
        <f t="shared" si="103"/>
        <v>385.43906818181819</v>
      </c>
      <c r="J1148" s="50" t="str">
        <f t="shared" si="102"/>
        <v>Tuesday</v>
      </c>
      <c r="K1148" s="50">
        <f t="shared" si="104"/>
        <v>238000</v>
      </c>
      <c r="L1148" s="31">
        <f t="shared" si="105"/>
        <v>1.619491883116883</v>
      </c>
      <c r="M1148" s="31">
        <f t="shared" si="106"/>
        <v>58.82352941176471</v>
      </c>
      <c r="N1148" s="31">
        <f t="shared" si="107"/>
        <v>27.531362012987014</v>
      </c>
    </row>
    <row r="1149" spans="1:14" x14ac:dyDescent="0.35">
      <c r="A1149" s="28">
        <v>41107</v>
      </c>
      <c r="B1149" s="27">
        <v>0.73958333333333337</v>
      </c>
      <c r="C1149">
        <v>17</v>
      </c>
      <c r="D1149" s="25">
        <v>30</v>
      </c>
      <c r="E1149" s="25" t="s">
        <v>38</v>
      </c>
      <c r="F1149" s="26">
        <v>2035.6818181818185</v>
      </c>
      <c r="G1149" s="26">
        <v>9</v>
      </c>
      <c r="H1149" s="26">
        <v>14000</v>
      </c>
      <c r="I1149" s="50">
        <f t="shared" si="103"/>
        <v>240.3325954545455</v>
      </c>
      <c r="J1149" s="50" t="str">
        <f t="shared" si="102"/>
        <v>Tuesday</v>
      </c>
      <c r="K1149" s="50">
        <f t="shared" si="104"/>
        <v>14000</v>
      </c>
      <c r="L1149" s="31">
        <f t="shared" si="105"/>
        <v>17.166613961038966</v>
      </c>
      <c r="M1149" s="31">
        <f t="shared" si="106"/>
        <v>642.85714285714278</v>
      </c>
      <c r="N1149" s="31">
        <f t="shared" si="107"/>
        <v>26.703621717171721</v>
      </c>
    </row>
    <row r="1150" spans="1:14" x14ac:dyDescent="0.35">
      <c r="A1150" s="28">
        <v>41107</v>
      </c>
      <c r="B1150" s="27">
        <v>0.74305555555555547</v>
      </c>
      <c r="C1150">
        <v>17</v>
      </c>
      <c r="D1150" s="25">
        <v>30</v>
      </c>
      <c r="E1150" s="25" t="s">
        <v>41</v>
      </c>
      <c r="F1150" s="26">
        <v>10408.863636363638</v>
      </c>
      <c r="G1150" s="26">
        <v>1</v>
      </c>
      <c r="H1150" s="26">
        <v>224000</v>
      </c>
      <c r="I1150" s="50">
        <f t="shared" si="103"/>
        <v>1228.870440909091</v>
      </c>
      <c r="J1150" s="50" t="str">
        <f t="shared" si="102"/>
        <v>Tuesday</v>
      </c>
      <c r="K1150" s="50">
        <f t="shared" si="104"/>
        <v>224000</v>
      </c>
      <c r="L1150" s="31">
        <f t="shared" si="105"/>
        <v>5.4860287540584416</v>
      </c>
      <c r="M1150" s="31">
        <f t="shared" si="106"/>
        <v>4.4642857142857144</v>
      </c>
      <c r="N1150" s="31">
        <f t="shared" si="107"/>
        <v>1228.870440909091</v>
      </c>
    </row>
    <row r="1151" spans="1:14" x14ac:dyDescent="0.35">
      <c r="A1151" s="28">
        <v>41107</v>
      </c>
      <c r="B1151" s="27">
        <v>0.74513888888888891</v>
      </c>
      <c r="C1151">
        <v>17</v>
      </c>
      <c r="D1151" s="25">
        <v>30</v>
      </c>
      <c r="E1151" s="25" t="s">
        <v>44</v>
      </c>
      <c r="F1151" s="26">
        <v>17284.090909090912</v>
      </c>
      <c r="G1151" s="26">
        <v>20</v>
      </c>
      <c r="H1151" s="26">
        <v>84000</v>
      </c>
      <c r="I1151" s="50">
        <f t="shared" si="103"/>
        <v>2040.559772727273</v>
      </c>
      <c r="J1151" s="50" t="str">
        <f t="shared" si="102"/>
        <v>Tuesday</v>
      </c>
      <c r="K1151" s="50">
        <f t="shared" si="104"/>
        <v>84000</v>
      </c>
      <c r="L1151" s="31">
        <f t="shared" si="105"/>
        <v>24.292378246753248</v>
      </c>
      <c r="M1151" s="31">
        <f t="shared" si="106"/>
        <v>238.0952380952381</v>
      </c>
      <c r="N1151" s="31">
        <f t="shared" si="107"/>
        <v>102.02798863636365</v>
      </c>
    </row>
    <row r="1152" spans="1:14" x14ac:dyDescent="0.35">
      <c r="A1152" s="28">
        <v>41107</v>
      </c>
      <c r="B1152" s="27">
        <v>0.76388888888888884</v>
      </c>
      <c r="C1152">
        <v>18</v>
      </c>
      <c r="D1152" s="25">
        <v>30</v>
      </c>
      <c r="E1152" s="25" t="s">
        <v>43</v>
      </c>
      <c r="F1152" s="26">
        <v>3072.727272727273</v>
      </c>
      <c r="G1152" s="26">
        <v>15</v>
      </c>
      <c r="H1152" s="26">
        <v>28000</v>
      </c>
      <c r="I1152" s="50">
        <f t="shared" si="103"/>
        <v>362.76618181818185</v>
      </c>
      <c r="J1152" s="50" t="str">
        <f t="shared" si="102"/>
        <v>Tuesday</v>
      </c>
      <c r="K1152" s="50">
        <f t="shared" si="104"/>
        <v>28000</v>
      </c>
      <c r="L1152" s="31">
        <f t="shared" si="105"/>
        <v>12.955935064935066</v>
      </c>
      <c r="M1152" s="31">
        <f t="shared" si="106"/>
        <v>535.71428571428578</v>
      </c>
      <c r="N1152" s="31">
        <f t="shared" si="107"/>
        <v>24.184412121212123</v>
      </c>
    </row>
    <row r="1153" spans="1:14" x14ac:dyDescent="0.35">
      <c r="A1153" s="28">
        <v>41107</v>
      </c>
      <c r="B1153" s="27">
        <v>0.7715277777777777</v>
      </c>
      <c r="C1153">
        <v>18</v>
      </c>
      <c r="D1153" s="25">
        <v>30</v>
      </c>
      <c r="E1153" s="25" t="s">
        <v>51</v>
      </c>
      <c r="F1153" s="26">
        <v>2342.9545454545455</v>
      </c>
      <c r="G1153" s="26">
        <v>0</v>
      </c>
      <c r="H1153" s="26">
        <v>70000</v>
      </c>
      <c r="I1153" s="50">
        <f t="shared" si="103"/>
        <v>276.60921363636362</v>
      </c>
      <c r="J1153" s="50" t="str">
        <f t="shared" si="102"/>
        <v>Tuesday</v>
      </c>
      <c r="K1153" s="50">
        <f t="shared" si="104"/>
        <v>70000</v>
      </c>
      <c r="L1153" s="31">
        <f t="shared" si="105"/>
        <v>3.9515601948051944</v>
      </c>
      <c r="M1153" s="31">
        <f t="shared" si="106"/>
        <v>0</v>
      </c>
      <c r="N1153" s="31" t="e">
        <f t="shared" si="107"/>
        <v>#DIV/0!</v>
      </c>
    </row>
    <row r="1154" spans="1:14" x14ac:dyDescent="0.35">
      <c r="A1154" s="28">
        <v>41107</v>
      </c>
      <c r="B1154" s="27">
        <v>0.8041666666666667</v>
      </c>
      <c r="C1154">
        <v>19</v>
      </c>
      <c r="D1154" s="25">
        <v>30</v>
      </c>
      <c r="E1154" s="25" t="s">
        <v>43</v>
      </c>
      <c r="F1154" s="26">
        <v>1037.0454545454545</v>
      </c>
      <c r="G1154" s="26">
        <v>17</v>
      </c>
      <c r="H1154" s="26">
        <v>14000</v>
      </c>
      <c r="I1154" s="50">
        <f t="shared" si="103"/>
        <v>122.43358636363635</v>
      </c>
      <c r="J1154" s="50" t="str">
        <f t="shared" ref="J1154:J1217" si="108">TEXT(A1154, "dddd")</f>
        <v>Tuesday</v>
      </c>
      <c r="K1154" s="50">
        <f t="shared" si="104"/>
        <v>14000</v>
      </c>
      <c r="L1154" s="31">
        <f t="shared" si="105"/>
        <v>8.7452561688311672</v>
      </c>
      <c r="M1154" s="31">
        <f t="shared" si="106"/>
        <v>1214.2857142857142</v>
      </c>
      <c r="N1154" s="31">
        <f t="shared" si="107"/>
        <v>7.2019756684491973</v>
      </c>
    </row>
    <row r="1155" spans="1:14" x14ac:dyDescent="0.35">
      <c r="A1155" s="28">
        <v>41107</v>
      </c>
      <c r="B1155" s="27">
        <v>0.80972222222222223</v>
      </c>
      <c r="C1155">
        <v>19</v>
      </c>
      <c r="D1155" s="25">
        <v>30</v>
      </c>
      <c r="E1155" s="25" t="s">
        <v>51</v>
      </c>
      <c r="F1155" s="26">
        <v>3533.6363636363644</v>
      </c>
      <c r="G1155" s="26">
        <v>4</v>
      </c>
      <c r="H1155" s="26">
        <v>56000</v>
      </c>
      <c r="I1155" s="50">
        <f t="shared" ref="I1155:I1218" si="109">F1155 * 0.11806</f>
        <v>417.18110909090916</v>
      </c>
      <c r="J1155" s="50" t="str">
        <f t="shared" si="108"/>
        <v>Tuesday</v>
      </c>
      <c r="K1155" s="50">
        <f t="shared" ref="K1155:K1218" si="110">IF(D1155=20, H1155*0.8, H1155)</f>
        <v>56000</v>
      </c>
      <c r="L1155" s="31">
        <f t="shared" ref="L1155:L1218" si="111">(I1155/K1155) * 1000</f>
        <v>7.4496626623376638</v>
      </c>
      <c r="M1155" s="31">
        <f t="shared" ref="M1155:M1218" si="112">(G1155/K1155)*1000000</f>
        <v>71.428571428571431</v>
      </c>
      <c r="N1155" s="31">
        <f t="shared" ref="N1155:N1218" si="113" xml:space="preserve"> I1155 / G1155</f>
        <v>104.29527727272729</v>
      </c>
    </row>
    <row r="1156" spans="1:14" x14ac:dyDescent="0.35">
      <c r="A1156" s="28">
        <v>41107</v>
      </c>
      <c r="B1156" s="27">
        <v>0.84305555555555556</v>
      </c>
      <c r="C1156">
        <v>20</v>
      </c>
      <c r="D1156" s="25">
        <v>30</v>
      </c>
      <c r="E1156" s="25" t="s">
        <v>35</v>
      </c>
      <c r="F1156" s="26">
        <v>1037.0454545454545</v>
      </c>
      <c r="G1156" s="26">
        <v>5</v>
      </c>
      <c r="H1156" s="26">
        <v>14000</v>
      </c>
      <c r="I1156" s="50">
        <f t="shared" si="109"/>
        <v>122.43358636363635</v>
      </c>
      <c r="J1156" s="50" t="str">
        <f t="shared" si="108"/>
        <v>Tuesday</v>
      </c>
      <c r="K1156" s="50">
        <f t="shared" si="110"/>
        <v>14000</v>
      </c>
      <c r="L1156" s="31">
        <f t="shared" si="111"/>
        <v>8.7452561688311672</v>
      </c>
      <c r="M1156" s="31">
        <f t="shared" si="112"/>
        <v>357.14285714285717</v>
      </c>
      <c r="N1156" s="31">
        <f t="shared" si="113"/>
        <v>24.486717272727269</v>
      </c>
    </row>
    <row r="1157" spans="1:14" x14ac:dyDescent="0.35">
      <c r="A1157" s="28">
        <v>41107</v>
      </c>
      <c r="B1157" s="27">
        <v>0.86388888888888893</v>
      </c>
      <c r="C1157">
        <v>20</v>
      </c>
      <c r="D1157" s="25">
        <v>30</v>
      </c>
      <c r="E1157" s="25" t="s">
        <v>49</v>
      </c>
      <c r="F1157" s="26">
        <v>3072.727272727273</v>
      </c>
      <c r="G1157" s="26">
        <v>7</v>
      </c>
      <c r="H1157" s="26">
        <v>42000</v>
      </c>
      <c r="I1157" s="50">
        <f t="shared" si="109"/>
        <v>362.76618181818185</v>
      </c>
      <c r="J1157" s="50" t="str">
        <f t="shared" si="108"/>
        <v>Tuesday</v>
      </c>
      <c r="K1157" s="50">
        <f t="shared" si="110"/>
        <v>42000</v>
      </c>
      <c r="L1157" s="31">
        <f t="shared" si="111"/>
        <v>8.6372900432900437</v>
      </c>
      <c r="M1157" s="31">
        <f t="shared" si="112"/>
        <v>166.66666666666666</v>
      </c>
      <c r="N1157" s="31">
        <f t="shared" si="113"/>
        <v>51.823740259740262</v>
      </c>
    </row>
    <row r="1158" spans="1:14" x14ac:dyDescent="0.35">
      <c r="A1158" s="28">
        <v>41107</v>
      </c>
      <c r="B1158" s="27">
        <v>0.8652777777777777</v>
      </c>
      <c r="C1158">
        <v>20</v>
      </c>
      <c r="D1158" s="25">
        <v>30</v>
      </c>
      <c r="E1158" s="25" t="s">
        <v>34</v>
      </c>
      <c r="F1158" s="26">
        <v>61416.13636363636</v>
      </c>
      <c r="G1158" s="26">
        <v>126</v>
      </c>
      <c r="H1158" s="26">
        <v>476000</v>
      </c>
      <c r="I1158" s="50">
        <f t="shared" si="109"/>
        <v>7250.7890590909083</v>
      </c>
      <c r="J1158" s="50" t="str">
        <f t="shared" si="108"/>
        <v>Tuesday</v>
      </c>
      <c r="K1158" s="50">
        <f t="shared" si="110"/>
        <v>476000</v>
      </c>
      <c r="L1158" s="31">
        <f t="shared" si="111"/>
        <v>15.232750124140564</v>
      </c>
      <c r="M1158" s="31">
        <f t="shared" si="112"/>
        <v>264.70588235294116</v>
      </c>
      <c r="N1158" s="31">
        <f t="shared" si="113"/>
        <v>57.545944913419909</v>
      </c>
    </row>
    <row r="1159" spans="1:14" x14ac:dyDescent="0.35">
      <c r="A1159" s="28">
        <v>41107</v>
      </c>
      <c r="B1159" s="27">
        <v>0.8652777777777777</v>
      </c>
      <c r="C1159">
        <v>20</v>
      </c>
      <c r="D1159" s="25">
        <v>30</v>
      </c>
      <c r="E1159" s="25" t="s">
        <v>50</v>
      </c>
      <c r="F1159" s="26">
        <v>13443.181818181818</v>
      </c>
      <c r="G1159" s="26">
        <v>28</v>
      </c>
      <c r="H1159" s="26">
        <v>154000</v>
      </c>
      <c r="I1159" s="50">
        <f t="shared" si="109"/>
        <v>1587.1020454545453</v>
      </c>
      <c r="J1159" s="50" t="str">
        <f t="shared" si="108"/>
        <v>Tuesday</v>
      </c>
      <c r="K1159" s="50">
        <f t="shared" si="110"/>
        <v>154000</v>
      </c>
      <c r="L1159" s="31">
        <f t="shared" si="111"/>
        <v>10.305857438016528</v>
      </c>
      <c r="M1159" s="31">
        <f t="shared" si="112"/>
        <v>181.81818181818181</v>
      </c>
      <c r="N1159" s="31">
        <f t="shared" si="113"/>
        <v>56.682215909090907</v>
      </c>
    </row>
    <row r="1160" spans="1:14" x14ac:dyDescent="0.35">
      <c r="A1160" s="28">
        <v>41107</v>
      </c>
      <c r="B1160" s="27">
        <v>0.8652777777777777</v>
      </c>
      <c r="C1160">
        <v>20</v>
      </c>
      <c r="D1160" s="25">
        <v>30</v>
      </c>
      <c r="E1160" s="25" t="s">
        <v>44</v>
      </c>
      <c r="F1160" s="26">
        <v>51352.954545454551</v>
      </c>
      <c r="G1160" s="26">
        <v>106</v>
      </c>
      <c r="H1160" s="26">
        <v>280000</v>
      </c>
      <c r="I1160" s="50">
        <f t="shared" si="109"/>
        <v>6062.7298136363643</v>
      </c>
      <c r="J1160" s="50" t="str">
        <f t="shared" si="108"/>
        <v>Tuesday</v>
      </c>
      <c r="K1160" s="50">
        <f t="shared" si="110"/>
        <v>280000</v>
      </c>
      <c r="L1160" s="31">
        <f t="shared" si="111"/>
        <v>21.65260647727273</v>
      </c>
      <c r="M1160" s="31">
        <f t="shared" si="112"/>
        <v>378.57142857142856</v>
      </c>
      <c r="N1160" s="31">
        <f t="shared" si="113"/>
        <v>57.195564279588339</v>
      </c>
    </row>
    <row r="1161" spans="1:14" x14ac:dyDescent="0.35">
      <c r="A1161" s="28">
        <v>41107</v>
      </c>
      <c r="B1161" s="27">
        <v>0.87430555555555556</v>
      </c>
      <c r="C1161">
        <v>20</v>
      </c>
      <c r="D1161" s="25">
        <v>30</v>
      </c>
      <c r="E1161" s="25" t="s">
        <v>35</v>
      </c>
      <c r="F1161" s="26">
        <v>2035.6818181818185</v>
      </c>
      <c r="G1161" s="26">
        <v>127</v>
      </c>
      <c r="H1161" s="26">
        <v>14000</v>
      </c>
      <c r="I1161" s="50">
        <f t="shared" si="109"/>
        <v>240.3325954545455</v>
      </c>
      <c r="J1161" s="50" t="str">
        <f t="shared" si="108"/>
        <v>Tuesday</v>
      </c>
      <c r="K1161" s="50">
        <f t="shared" si="110"/>
        <v>14000</v>
      </c>
      <c r="L1161" s="31">
        <f t="shared" si="111"/>
        <v>17.166613961038966</v>
      </c>
      <c r="M1161" s="31">
        <f t="shared" si="112"/>
        <v>9071.4285714285706</v>
      </c>
      <c r="N1161" s="31">
        <f t="shared" si="113"/>
        <v>1.8923826413743741</v>
      </c>
    </row>
    <row r="1162" spans="1:14" x14ac:dyDescent="0.35">
      <c r="A1162" s="28">
        <v>41107</v>
      </c>
      <c r="B1162" s="27">
        <v>0.88402777777777775</v>
      </c>
      <c r="C1162">
        <v>21</v>
      </c>
      <c r="D1162" s="25">
        <v>30</v>
      </c>
      <c r="E1162" s="25" t="s">
        <v>46</v>
      </c>
      <c r="F1162" s="26">
        <v>80390.227272727265</v>
      </c>
      <c r="G1162" s="26">
        <v>2</v>
      </c>
      <c r="H1162" s="26">
        <v>644000</v>
      </c>
      <c r="I1162" s="50">
        <f t="shared" si="109"/>
        <v>9490.8702318181804</v>
      </c>
      <c r="J1162" s="50" t="str">
        <f t="shared" si="108"/>
        <v>Tuesday</v>
      </c>
      <c r="K1162" s="50">
        <f t="shared" si="110"/>
        <v>644000</v>
      </c>
      <c r="L1162" s="31">
        <f t="shared" si="111"/>
        <v>14.737376136363634</v>
      </c>
      <c r="M1162" s="31">
        <f t="shared" si="112"/>
        <v>3.1055900621118013</v>
      </c>
      <c r="N1162" s="31">
        <f t="shared" si="113"/>
        <v>4745.4351159090902</v>
      </c>
    </row>
    <row r="1163" spans="1:14" x14ac:dyDescent="0.35">
      <c r="A1163" s="28">
        <v>41107</v>
      </c>
      <c r="B1163" s="27">
        <v>0.88541666666666663</v>
      </c>
      <c r="C1163">
        <v>21</v>
      </c>
      <c r="D1163" s="25">
        <v>30</v>
      </c>
      <c r="E1163" s="25" t="s">
        <v>49</v>
      </c>
      <c r="F1163" s="26">
        <v>2035.6818181818185</v>
      </c>
      <c r="G1163" s="26">
        <v>20</v>
      </c>
      <c r="H1163" s="26">
        <v>28000</v>
      </c>
      <c r="I1163" s="50">
        <f t="shared" si="109"/>
        <v>240.3325954545455</v>
      </c>
      <c r="J1163" s="50" t="str">
        <f t="shared" si="108"/>
        <v>Tuesday</v>
      </c>
      <c r="K1163" s="50">
        <f t="shared" si="110"/>
        <v>28000</v>
      </c>
      <c r="L1163" s="31">
        <f t="shared" si="111"/>
        <v>8.5833069805194828</v>
      </c>
      <c r="M1163" s="31">
        <f t="shared" si="112"/>
        <v>714.28571428571433</v>
      </c>
      <c r="N1163" s="31">
        <f t="shared" si="113"/>
        <v>12.016629772727274</v>
      </c>
    </row>
    <row r="1164" spans="1:14" x14ac:dyDescent="0.35">
      <c r="A1164" s="28">
        <v>41107</v>
      </c>
      <c r="B1164" s="27">
        <v>0.90972222222222221</v>
      </c>
      <c r="C1164">
        <v>21</v>
      </c>
      <c r="D1164" s="25">
        <v>30</v>
      </c>
      <c r="E1164" s="25" t="s">
        <v>47</v>
      </c>
      <c r="F1164" s="26">
        <v>27731.36363636364</v>
      </c>
      <c r="G1164" s="26">
        <v>126</v>
      </c>
      <c r="H1164" s="26">
        <v>252000</v>
      </c>
      <c r="I1164" s="50">
        <f t="shared" si="109"/>
        <v>3273.9647909090913</v>
      </c>
      <c r="J1164" s="50" t="str">
        <f t="shared" si="108"/>
        <v>Tuesday</v>
      </c>
      <c r="K1164" s="50">
        <f t="shared" si="110"/>
        <v>252000</v>
      </c>
      <c r="L1164" s="31">
        <f t="shared" si="111"/>
        <v>12.991923773448775</v>
      </c>
      <c r="M1164" s="31">
        <f t="shared" si="112"/>
        <v>500</v>
      </c>
      <c r="N1164" s="31">
        <f t="shared" si="113"/>
        <v>25.98384754689755</v>
      </c>
    </row>
    <row r="1165" spans="1:14" x14ac:dyDescent="0.35">
      <c r="A1165" s="28">
        <v>41107</v>
      </c>
      <c r="B1165" s="27">
        <v>0.91666666666666663</v>
      </c>
      <c r="C1165">
        <v>22</v>
      </c>
      <c r="D1165" s="25">
        <v>30</v>
      </c>
      <c r="E1165" s="25" t="s">
        <v>51</v>
      </c>
      <c r="F1165" s="26">
        <v>5876.590909090909</v>
      </c>
      <c r="G1165" s="26">
        <v>3</v>
      </c>
      <c r="H1165" s="26">
        <v>28000</v>
      </c>
      <c r="I1165" s="50">
        <f t="shared" si="109"/>
        <v>693.79032272727272</v>
      </c>
      <c r="J1165" s="50" t="str">
        <f t="shared" si="108"/>
        <v>Tuesday</v>
      </c>
      <c r="K1165" s="50">
        <f t="shared" si="110"/>
        <v>28000</v>
      </c>
      <c r="L1165" s="31">
        <f t="shared" si="111"/>
        <v>24.778225811688312</v>
      </c>
      <c r="M1165" s="31">
        <f t="shared" si="112"/>
        <v>107.14285714285714</v>
      </c>
      <c r="N1165" s="31">
        <f t="shared" si="113"/>
        <v>231.26344090909092</v>
      </c>
    </row>
    <row r="1166" spans="1:14" x14ac:dyDescent="0.35">
      <c r="A1166" s="28">
        <v>41107</v>
      </c>
      <c r="B1166" s="27">
        <v>0.94444444444444453</v>
      </c>
      <c r="C1166">
        <v>22</v>
      </c>
      <c r="D1166" s="25">
        <v>30</v>
      </c>
      <c r="E1166" s="25" t="s">
        <v>45</v>
      </c>
      <c r="F1166" s="26">
        <v>26118.18181818182</v>
      </c>
      <c r="G1166" s="26">
        <v>11</v>
      </c>
      <c r="H1166" s="26">
        <v>406000</v>
      </c>
      <c r="I1166" s="50">
        <f t="shared" si="109"/>
        <v>3083.5125454545455</v>
      </c>
      <c r="J1166" s="50" t="str">
        <f t="shared" si="108"/>
        <v>Tuesday</v>
      </c>
      <c r="K1166" s="50">
        <f t="shared" si="110"/>
        <v>406000</v>
      </c>
      <c r="L1166" s="31">
        <f t="shared" si="111"/>
        <v>7.5948584863412458</v>
      </c>
      <c r="M1166" s="31">
        <f t="shared" si="112"/>
        <v>27.093596059113302</v>
      </c>
      <c r="N1166" s="31">
        <f t="shared" si="113"/>
        <v>280.3193223140496</v>
      </c>
    </row>
    <row r="1167" spans="1:14" x14ac:dyDescent="0.35">
      <c r="A1167" s="28">
        <v>41107</v>
      </c>
      <c r="B1167" s="27">
        <v>0.95000000000000007</v>
      </c>
      <c r="C1167">
        <v>22</v>
      </c>
      <c r="D1167" s="25">
        <v>30</v>
      </c>
      <c r="E1167" s="25" t="s">
        <v>51</v>
      </c>
      <c r="F1167" s="26">
        <v>5876.590909090909</v>
      </c>
      <c r="G1167" s="26">
        <v>127</v>
      </c>
      <c r="H1167" s="26">
        <v>28000</v>
      </c>
      <c r="I1167" s="50">
        <f t="shared" si="109"/>
        <v>693.79032272727272</v>
      </c>
      <c r="J1167" s="50" t="str">
        <f t="shared" si="108"/>
        <v>Tuesday</v>
      </c>
      <c r="K1167" s="50">
        <f t="shared" si="110"/>
        <v>28000</v>
      </c>
      <c r="L1167" s="31">
        <f t="shared" si="111"/>
        <v>24.778225811688312</v>
      </c>
      <c r="M1167" s="31">
        <f t="shared" si="112"/>
        <v>4535.7142857142853</v>
      </c>
      <c r="N1167" s="31">
        <f t="shared" si="113"/>
        <v>5.4629159269863994</v>
      </c>
    </row>
    <row r="1168" spans="1:14" x14ac:dyDescent="0.35">
      <c r="A1168" s="28">
        <v>41107</v>
      </c>
      <c r="B1168" s="27">
        <v>0.96736111111111101</v>
      </c>
      <c r="C1168">
        <v>23</v>
      </c>
      <c r="D1168" s="25">
        <v>30</v>
      </c>
      <c r="E1168" s="25" t="s">
        <v>51</v>
      </c>
      <c r="F1168" s="26">
        <v>2342.9545454545455</v>
      </c>
      <c r="G1168" s="26">
        <v>23</v>
      </c>
      <c r="H1168" s="26">
        <v>42000</v>
      </c>
      <c r="I1168" s="50">
        <f t="shared" si="109"/>
        <v>276.60921363636362</v>
      </c>
      <c r="J1168" s="50" t="str">
        <f t="shared" si="108"/>
        <v>Tuesday</v>
      </c>
      <c r="K1168" s="50">
        <f t="shared" si="110"/>
        <v>42000</v>
      </c>
      <c r="L1168" s="31">
        <f t="shared" si="111"/>
        <v>6.5859336580086572</v>
      </c>
      <c r="M1168" s="31">
        <f t="shared" si="112"/>
        <v>547.61904761904771</v>
      </c>
      <c r="N1168" s="31">
        <f t="shared" si="113"/>
        <v>12.026487549407113</v>
      </c>
    </row>
    <row r="1169" spans="1:14" x14ac:dyDescent="0.35">
      <c r="A1169" s="28">
        <v>41107</v>
      </c>
      <c r="B1169" s="27">
        <v>0.97569444444444453</v>
      </c>
      <c r="C1169">
        <v>23</v>
      </c>
      <c r="D1169" s="25">
        <v>30</v>
      </c>
      <c r="E1169" s="25" t="s">
        <v>49</v>
      </c>
      <c r="F1169" s="26">
        <v>3072.727272727273</v>
      </c>
      <c r="G1169" s="26">
        <v>23</v>
      </c>
      <c r="H1169" s="26">
        <v>42000</v>
      </c>
      <c r="I1169" s="50">
        <f t="shared" si="109"/>
        <v>362.76618181818185</v>
      </c>
      <c r="J1169" s="50" t="str">
        <f t="shared" si="108"/>
        <v>Tuesday</v>
      </c>
      <c r="K1169" s="50">
        <f t="shared" si="110"/>
        <v>42000</v>
      </c>
      <c r="L1169" s="31">
        <f t="shared" si="111"/>
        <v>8.6372900432900437</v>
      </c>
      <c r="M1169" s="31">
        <f t="shared" si="112"/>
        <v>547.61904761904771</v>
      </c>
      <c r="N1169" s="31">
        <f t="shared" si="113"/>
        <v>15.772442687747036</v>
      </c>
    </row>
    <row r="1170" spans="1:14" x14ac:dyDescent="0.35">
      <c r="A1170" s="28">
        <v>41107</v>
      </c>
      <c r="B1170" s="27">
        <v>0.98472222222222217</v>
      </c>
      <c r="C1170">
        <v>23</v>
      </c>
      <c r="D1170" s="25">
        <v>30</v>
      </c>
      <c r="E1170" s="25" t="s">
        <v>51</v>
      </c>
      <c r="F1170" s="26">
        <v>2342.9545454545455</v>
      </c>
      <c r="G1170" s="26">
        <v>10</v>
      </c>
      <c r="H1170" s="26">
        <v>42000</v>
      </c>
      <c r="I1170" s="50">
        <f t="shared" si="109"/>
        <v>276.60921363636362</v>
      </c>
      <c r="J1170" s="50" t="str">
        <f t="shared" si="108"/>
        <v>Tuesday</v>
      </c>
      <c r="K1170" s="50">
        <f t="shared" si="110"/>
        <v>42000</v>
      </c>
      <c r="L1170" s="31">
        <f t="shared" si="111"/>
        <v>6.5859336580086572</v>
      </c>
      <c r="M1170" s="31">
        <f t="shared" si="112"/>
        <v>238.0952380952381</v>
      </c>
      <c r="N1170" s="31">
        <f t="shared" si="113"/>
        <v>27.660921363636362</v>
      </c>
    </row>
    <row r="1171" spans="1:14" x14ac:dyDescent="0.35">
      <c r="A1171" s="28">
        <v>41108</v>
      </c>
      <c r="B1171" s="27">
        <v>4.3750000000000004E-2</v>
      </c>
      <c r="C1171">
        <v>1</v>
      </c>
      <c r="D1171" s="25">
        <v>30</v>
      </c>
      <c r="E1171" s="25" t="s">
        <v>51</v>
      </c>
      <c r="F1171" s="26">
        <v>9371.818181818182</v>
      </c>
      <c r="G1171" s="26">
        <v>1</v>
      </c>
      <c r="H1171" s="26">
        <v>56000</v>
      </c>
      <c r="I1171" s="50">
        <f t="shared" si="109"/>
        <v>1106.4368545454545</v>
      </c>
      <c r="J1171" s="50" t="str">
        <f t="shared" si="108"/>
        <v>Wednesday</v>
      </c>
      <c r="K1171" s="50">
        <f t="shared" si="110"/>
        <v>56000</v>
      </c>
      <c r="L1171" s="31">
        <f t="shared" si="111"/>
        <v>19.757800974025972</v>
      </c>
      <c r="M1171" s="31">
        <f t="shared" si="112"/>
        <v>17.857142857142858</v>
      </c>
      <c r="N1171" s="31">
        <f t="shared" si="113"/>
        <v>1106.4368545454545</v>
      </c>
    </row>
    <row r="1172" spans="1:14" x14ac:dyDescent="0.35">
      <c r="A1172" s="28">
        <v>41108</v>
      </c>
      <c r="B1172" s="27">
        <v>0.38541666666666669</v>
      </c>
      <c r="C1172">
        <v>9</v>
      </c>
      <c r="D1172" s="25">
        <v>30</v>
      </c>
      <c r="E1172" s="25" t="s">
        <v>34</v>
      </c>
      <c r="F1172" s="26">
        <v>22930.227272727276</v>
      </c>
      <c r="G1172" s="26">
        <v>28</v>
      </c>
      <c r="H1172" s="26">
        <v>98000</v>
      </c>
      <c r="I1172" s="50">
        <f t="shared" si="109"/>
        <v>2707.1426318181821</v>
      </c>
      <c r="J1172" s="50" t="str">
        <f t="shared" si="108"/>
        <v>Wednesday</v>
      </c>
      <c r="K1172" s="50">
        <f t="shared" si="110"/>
        <v>98000</v>
      </c>
      <c r="L1172" s="31">
        <f t="shared" si="111"/>
        <v>27.623904406307982</v>
      </c>
      <c r="M1172" s="31">
        <f t="shared" si="112"/>
        <v>285.71428571428572</v>
      </c>
      <c r="N1172" s="31">
        <f t="shared" si="113"/>
        <v>96.683665422077937</v>
      </c>
    </row>
    <row r="1173" spans="1:14" x14ac:dyDescent="0.35">
      <c r="A1173" s="28">
        <v>41108</v>
      </c>
      <c r="B1173" s="27">
        <v>0.40277777777777773</v>
      </c>
      <c r="C1173">
        <v>9</v>
      </c>
      <c r="D1173" s="25">
        <v>30</v>
      </c>
      <c r="E1173" s="25" t="s">
        <v>34</v>
      </c>
      <c r="F1173" s="26">
        <v>9832.7272727272721</v>
      </c>
      <c r="G1173" s="26">
        <v>25</v>
      </c>
      <c r="H1173" s="26">
        <v>70000</v>
      </c>
      <c r="I1173" s="50">
        <f t="shared" si="109"/>
        <v>1160.8517818181817</v>
      </c>
      <c r="J1173" s="50" t="str">
        <f t="shared" si="108"/>
        <v>Wednesday</v>
      </c>
      <c r="K1173" s="50">
        <f t="shared" si="110"/>
        <v>70000</v>
      </c>
      <c r="L1173" s="31">
        <f t="shared" si="111"/>
        <v>16.583596883116879</v>
      </c>
      <c r="M1173" s="31">
        <f t="shared" si="112"/>
        <v>357.14285714285717</v>
      </c>
      <c r="N1173" s="31">
        <f t="shared" si="113"/>
        <v>46.434071272727266</v>
      </c>
    </row>
    <row r="1174" spans="1:14" x14ac:dyDescent="0.35">
      <c r="A1174" s="28">
        <v>41108</v>
      </c>
      <c r="B1174" s="27">
        <v>0.42708333333333331</v>
      </c>
      <c r="C1174">
        <v>10</v>
      </c>
      <c r="D1174" s="25">
        <v>30</v>
      </c>
      <c r="E1174" s="25" t="s">
        <v>34</v>
      </c>
      <c r="F1174" s="26">
        <v>6567.954545454546</v>
      </c>
      <c r="G1174" s="26">
        <v>16</v>
      </c>
      <c r="H1174" s="26">
        <v>84000</v>
      </c>
      <c r="I1174" s="50">
        <f t="shared" si="109"/>
        <v>775.41271363636372</v>
      </c>
      <c r="J1174" s="50" t="str">
        <f t="shared" si="108"/>
        <v>Wednesday</v>
      </c>
      <c r="K1174" s="50">
        <f t="shared" si="110"/>
        <v>84000</v>
      </c>
      <c r="L1174" s="31">
        <f t="shared" si="111"/>
        <v>9.2311037337662345</v>
      </c>
      <c r="M1174" s="31">
        <f t="shared" si="112"/>
        <v>190.47619047619048</v>
      </c>
      <c r="N1174" s="31">
        <f t="shared" si="113"/>
        <v>48.463294602272732</v>
      </c>
    </row>
    <row r="1175" spans="1:14" x14ac:dyDescent="0.35">
      <c r="A1175" s="28">
        <v>41108</v>
      </c>
      <c r="B1175" s="27">
        <v>0.44791666666666669</v>
      </c>
      <c r="C1175">
        <v>10</v>
      </c>
      <c r="D1175" s="25">
        <v>30</v>
      </c>
      <c r="E1175" s="25" t="s">
        <v>34</v>
      </c>
      <c r="F1175" s="26">
        <v>13097.5</v>
      </c>
      <c r="G1175" s="26">
        <v>35</v>
      </c>
      <c r="H1175" s="26">
        <v>112000</v>
      </c>
      <c r="I1175" s="50">
        <f t="shared" si="109"/>
        <v>1546.2908499999999</v>
      </c>
      <c r="J1175" s="50" t="str">
        <f t="shared" si="108"/>
        <v>Wednesday</v>
      </c>
      <c r="K1175" s="50">
        <f t="shared" si="110"/>
        <v>112000</v>
      </c>
      <c r="L1175" s="31">
        <f t="shared" si="111"/>
        <v>13.806168303571427</v>
      </c>
      <c r="M1175" s="31">
        <f t="shared" si="112"/>
        <v>312.5</v>
      </c>
      <c r="N1175" s="31">
        <f t="shared" si="113"/>
        <v>44.179738571428565</v>
      </c>
    </row>
    <row r="1176" spans="1:14" x14ac:dyDescent="0.35">
      <c r="A1176" s="28">
        <v>41108</v>
      </c>
      <c r="B1176" s="27">
        <v>0.4548611111111111</v>
      </c>
      <c r="C1176">
        <v>10</v>
      </c>
      <c r="D1176" s="25">
        <v>30</v>
      </c>
      <c r="E1176" s="25" t="s">
        <v>45</v>
      </c>
      <c r="F1176" s="26">
        <v>3456.818181818182</v>
      </c>
      <c r="G1176" s="26">
        <v>21</v>
      </c>
      <c r="H1176" s="26">
        <v>42000</v>
      </c>
      <c r="I1176" s="50">
        <f t="shared" si="109"/>
        <v>408.11195454545458</v>
      </c>
      <c r="J1176" s="50" t="str">
        <f t="shared" si="108"/>
        <v>Wednesday</v>
      </c>
      <c r="K1176" s="50">
        <f t="shared" si="110"/>
        <v>42000</v>
      </c>
      <c r="L1176" s="31">
        <f t="shared" si="111"/>
        <v>9.7169512987013</v>
      </c>
      <c r="M1176" s="31">
        <f t="shared" si="112"/>
        <v>500</v>
      </c>
      <c r="N1176" s="31">
        <f t="shared" si="113"/>
        <v>19.4339025974026</v>
      </c>
    </row>
    <row r="1177" spans="1:14" x14ac:dyDescent="0.35">
      <c r="A1177" s="28">
        <v>41108</v>
      </c>
      <c r="B1177" s="27">
        <v>0.46875</v>
      </c>
      <c r="C1177">
        <v>11</v>
      </c>
      <c r="D1177" s="25">
        <v>30</v>
      </c>
      <c r="E1177" s="25" t="s">
        <v>34</v>
      </c>
      <c r="F1177" s="26">
        <v>6567.954545454546</v>
      </c>
      <c r="G1177" s="26">
        <v>1</v>
      </c>
      <c r="H1177" s="26">
        <v>42000</v>
      </c>
      <c r="I1177" s="50">
        <f t="shared" si="109"/>
        <v>775.41271363636372</v>
      </c>
      <c r="J1177" s="50" t="str">
        <f t="shared" si="108"/>
        <v>Wednesday</v>
      </c>
      <c r="K1177" s="50">
        <f t="shared" si="110"/>
        <v>42000</v>
      </c>
      <c r="L1177" s="31">
        <f t="shared" si="111"/>
        <v>18.462207467532469</v>
      </c>
      <c r="M1177" s="31">
        <f t="shared" si="112"/>
        <v>23.80952380952381</v>
      </c>
      <c r="N1177" s="31">
        <f t="shared" si="113"/>
        <v>775.41271363636372</v>
      </c>
    </row>
    <row r="1178" spans="1:14" x14ac:dyDescent="0.35">
      <c r="A1178" s="28">
        <v>41108</v>
      </c>
      <c r="B1178" s="27">
        <v>0.49791666666666662</v>
      </c>
      <c r="C1178">
        <v>11</v>
      </c>
      <c r="D1178" s="25">
        <v>30</v>
      </c>
      <c r="E1178" s="25" t="s">
        <v>45</v>
      </c>
      <c r="F1178" s="26">
        <v>4609.090909090909</v>
      </c>
      <c r="G1178" s="26">
        <v>6</v>
      </c>
      <c r="H1178" s="26">
        <v>42000</v>
      </c>
      <c r="I1178" s="50">
        <f t="shared" si="109"/>
        <v>544.14927272727266</v>
      </c>
      <c r="J1178" s="50" t="str">
        <f t="shared" si="108"/>
        <v>Wednesday</v>
      </c>
      <c r="K1178" s="50">
        <f t="shared" si="110"/>
        <v>42000</v>
      </c>
      <c r="L1178" s="31">
        <f t="shared" si="111"/>
        <v>12.955935064935062</v>
      </c>
      <c r="M1178" s="31">
        <f t="shared" si="112"/>
        <v>142.85714285714286</v>
      </c>
      <c r="N1178" s="31">
        <f t="shared" si="113"/>
        <v>90.691545454545448</v>
      </c>
    </row>
    <row r="1179" spans="1:14" x14ac:dyDescent="0.35">
      <c r="A1179" s="28">
        <v>41108</v>
      </c>
      <c r="B1179" s="27">
        <v>0.52777777777777779</v>
      </c>
      <c r="C1179">
        <v>12</v>
      </c>
      <c r="D1179" s="25">
        <v>30</v>
      </c>
      <c r="E1179" s="25" t="s">
        <v>34</v>
      </c>
      <c r="F1179" s="26">
        <v>6567.954545454546</v>
      </c>
      <c r="G1179" s="26">
        <v>4</v>
      </c>
      <c r="H1179" s="26">
        <v>70000</v>
      </c>
      <c r="I1179" s="50">
        <f t="shared" si="109"/>
        <v>775.41271363636372</v>
      </c>
      <c r="J1179" s="50" t="str">
        <f t="shared" si="108"/>
        <v>Wednesday</v>
      </c>
      <c r="K1179" s="50">
        <f t="shared" si="110"/>
        <v>70000</v>
      </c>
      <c r="L1179" s="31">
        <f t="shared" si="111"/>
        <v>11.077324480519481</v>
      </c>
      <c r="M1179" s="31">
        <f t="shared" si="112"/>
        <v>57.142857142857139</v>
      </c>
      <c r="N1179" s="31">
        <f t="shared" si="113"/>
        <v>193.85317840909093</v>
      </c>
    </row>
    <row r="1180" spans="1:14" x14ac:dyDescent="0.35">
      <c r="A1180" s="28">
        <v>41108</v>
      </c>
      <c r="B1180" s="27">
        <v>0.55208333333333337</v>
      </c>
      <c r="C1180">
        <v>13</v>
      </c>
      <c r="D1180" s="25">
        <v>30</v>
      </c>
      <c r="E1180" s="25" t="s">
        <v>34</v>
      </c>
      <c r="F1180" s="26">
        <v>7643.409090909091</v>
      </c>
      <c r="G1180" s="26">
        <v>6</v>
      </c>
      <c r="H1180" s="26">
        <v>42000</v>
      </c>
      <c r="I1180" s="50">
        <f t="shared" si="109"/>
        <v>902.38087727272728</v>
      </c>
      <c r="J1180" s="50" t="str">
        <f t="shared" si="108"/>
        <v>Wednesday</v>
      </c>
      <c r="K1180" s="50">
        <f t="shared" si="110"/>
        <v>42000</v>
      </c>
      <c r="L1180" s="31">
        <f t="shared" si="111"/>
        <v>21.485258982683984</v>
      </c>
      <c r="M1180" s="31">
        <f t="shared" si="112"/>
        <v>142.85714285714286</v>
      </c>
      <c r="N1180" s="31">
        <f t="shared" si="113"/>
        <v>150.39681287878787</v>
      </c>
    </row>
    <row r="1181" spans="1:14" x14ac:dyDescent="0.35">
      <c r="A1181" s="28">
        <v>41108</v>
      </c>
      <c r="B1181" s="27">
        <v>0.55694444444444446</v>
      </c>
      <c r="C1181">
        <v>13</v>
      </c>
      <c r="D1181" s="25">
        <v>30</v>
      </c>
      <c r="E1181" s="25" t="s">
        <v>43</v>
      </c>
      <c r="F1181" s="26">
        <v>1037.0454545454545</v>
      </c>
      <c r="G1181" s="26">
        <v>10</v>
      </c>
      <c r="H1181" s="26">
        <v>28000</v>
      </c>
      <c r="I1181" s="50">
        <f t="shared" si="109"/>
        <v>122.43358636363635</v>
      </c>
      <c r="J1181" s="50" t="str">
        <f t="shared" si="108"/>
        <v>Wednesday</v>
      </c>
      <c r="K1181" s="50">
        <f t="shared" si="110"/>
        <v>28000</v>
      </c>
      <c r="L1181" s="31">
        <f t="shared" si="111"/>
        <v>4.3726280844155836</v>
      </c>
      <c r="M1181" s="31">
        <f t="shared" si="112"/>
        <v>357.14285714285717</v>
      </c>
      <c r="N1181" s="31">
        <f t="shared" si="113"/>
        <v>12.243358636363634</v>
      </c>
    </row>
    <row r="1182" spans="1:14" x14ac:dyDescent="0.35">
      <c r="A1182" s="28">
        <v>41108</v>
      </c>
      <c r="B1182" s="27">
        <v>0.59375</v>
      </c>
      <c r="C1182">
        <v>14</v>
      </c>
      <c r="D1182" s="25">
        <v>30</v>
      </c>
      <c r="E1182" s="25" t="s">
        <v>34</v>
      </c>
      <c r="F1182" s="26">
        <v>5454.0909090909099</v>
      </c>
      <c r="G1182" s="26">
        <v>5</v>
      </c>
      <c r="H1182" s="26">
        <v>56000</v>
      </c>
      <c r="I1182" s="50">
        <f t="shared" si="109"/>
        <v>643.90997272727282</v>
      </c>
      <c r="J1182" s="50" t="str">
        <f t="shared" si="108"/>
        <v>Wednesday</v>
      </c>
      <c r="K1182" s="50">
        <f t="shared" si="110"/>
        <v>56000</v>
      </c>
      <c r="L1182" s="31">
        <f t="shared" si="111"/>
        <v>11.498392370129872</v>
      </c>
      <c r="M1182" s="31">
        <f t="shared" si="112"/>
        <v>89.285714285714292</v>
      </c>
      <c r="N1182" s="31">
        <f t="shared" si="113"/>
        <v>128.78199454545455</v>
      </c>
    </row>
    <row r="1183" spans="1:14" x14ac:dyDescent="0.35">
      <c r="A1183" s="28">
        <v>41108</v>
      </c>
      <c r="B1183" s="27">
        <v>0.60763888888888895</v>
      </c>
      <c r="C1183">
        <v>14</v>
      </c>
      <c r="D1183" s="25">
        <v>30</v>
      </c>
      <c r="E1183" s="25" t="s">
        <v>46</v>
      </c>
      <c r="F1183" s="26">
        <v>6644.7727272727279</v>
      </c>
      <c r="G1183" s="26">
        <v>0</v>
      </c>
      <c r="H1183" s="26">
        <v>14000</v>
      </c>
      <c r="I1183" s="50">
        <f t="shared" si="109"/>
        <v>784.4818681818183</v>
      </c>
      <c r="J1183" s="50" t="str">
        <f t="shared" si="108"/>
        <v>Wednesday</v>
      </c>
      <c r="K1183" s="50">
        <f t="shared" si="110"/>
        <v>14000</v>
      </c>
      <c r="L1183" s="31">
        <f t="shared" si="111"/>
        <v>56.034419155844169</v>
      </c>
      <c r="M1183" s="31">
        <f t="shared" si="112"/>
        <v>0</v>
      </c>
      <c r="N1183" s="31" t="e">
        <f t="shared" si="113"/>
        <v>#DIV/0!</v>
      </c>
    </row>
    <row r="1184" spans="1:14" x14ac:dyDescent="0.35">
      <c r="A1184" s="28">
        <v>41108</v>
      </c>
      <c r="B1184" s="27">
        <v>0.61249999999999993</v>
      </c>
      <c r="C1184">
        <v>14</v>
      </c>
      <c r="D1184" s="25">
        <v>30</v>
      </c>
      <c r="E1184" s="25" t="s">
        <v>43</v>
      </c>
      <c r="F1184" s="26">
        <v>3072.727272727273</v>
      </c>
      <c r="G1184" s="26">
        <v>4</v>
      </c>
      <c r="H1184" s="26">
        <v>42000</v>
      </c>
      <c r="I1184" s="50">
        <f t="shared" si="109"/>
        <v>362.76618181818185</v>
      </c>
      <c r="J1184" s="50" t="str">
        <f t="shared" si="108"/>
        <v>Wednesday</v>
      </c>
      <c r="K1184" s="50">
        <f t="shared" si="110"/>
        <v>42000</v>
      </c>
      <c r="L1184" s="31">
        <f t="shared" si="111"/>
        <v>8.6372900432900437</v>
      </c>
      <c r="M1184" s="31">
        <f t="shared" si="112"/>
        <v>95.238095238095241</v>
      </c>
      <c r="N1184" s="31">
        <f t="shared" si="113"/>
        <v>90.691545454545462</v>
      </c>
    </row>
    <row r="1185" spans="1:14" x14ac:dyDescent="0.35">
      <c r="A1185" s="28">
        <v>41108</v>
      </c>
      <c r="B1185" s="27">
        <v>0.62152777777777779</v>
      </c>
      <c r="C1185">
        <v>14</v>
      </c>
      <c r="D1185" s="25">
        <v>30</v>
      </c>
      <c r="E1185" s="25" t="s">
        <v>42</v>
      </c>
      <c r="F1185" s="26">
        <v>5454.0909090909099</v>
      </c>
      <c r="G1185" s="26">
        <v>1</v>
      </c>
      <c r="H1185" s="26">
        <v>14000</v>
      </c>
      <c r="I1185" s="50">
        <f t="shared" si="109"/>
        <v>643.90997272727282</v>
      </c>
      <c r="J1185" s="50" t="str">
        <f t="shared" si="108"/>
        <v>Wednesday</v>
      </c>
      <c r="K1185" s="50">
        <f t="shared" si="110"/>
        <v>14000</v>
      </c>
      <c r="L1185" s="31">
        <f t="shared" si="111"/>
        <v>45.99356948051949</v>
      </c>
      <c r="M1185" s="31">
        <f t="shared" si="112"/>
        <v>71.428571428571431</v>
      </c>
      <c r="N1185" s="31">
        <f t="shared" si="113"/>
        <v>643.90997272727282</v>
      </c>
    </row>
    <row r="1186" spans="1:14" x14ac:dyDescent="0.35">
      <c r="A1186" s="28">
        <v>41108</v>
      </c>
      <c r="B1186" s="27">
        <v>0.63541666666666663</v>
      </c>
      <c r="C1186">
        <v>15</v>
      </c>
      <c r="D1186" s="25">
        <v>30</v>
      </c>
      <c r="E1186" s="25" t="s">
        <v>51</v>
      </c>
      <c r="F1186" s="26">
        <v>2342.9545454545455</v>
      </c>
      <c r="G1186" s="26">
        <v>8</v>
      </c>
      <c r="H1186" s="26">
        <v>14000</v>
      </c>
      <c r="I1186" s="50">
        <f t="shared" si="109"/>
        <v>276.60921363636362</v>
      </c>
      <c r="J1186" s="50" t="str">
        <f t="shared" si="108"/>
        <v>Wednesday</v>
      </c>
      <c r="K1186" s="50">
        <f t="shared" si="110"/>
        <v>14000</v>
      </c>
      <c r="L1186" s="31">
        <f t="shared" si="111"/>
        <v>19.757800974025972</v>
      </c>
      <c r="M1186" s="31">
        <f t="shared" si="112"/>
        <v>571.42857142857144</v>
      </c>
      <c r="N1186" s="31">
        <f t="shared" si="113"/>
        <v>34.576151704545453</v>
      </c>
    </row>
    <row r="1187" spans="1:14" x14ac:dyDescent="0.35">
      <c r="A1187" s="28">
        <v>41108</v>
      </c>
      <c r="B1187" s="27">
        <v>0.63888888888888895</v>
      </c>
      <c r="C1187">
        <v>15</v>
      </c>
      <c r="D1187" s="25">
        <v>30</v>
      </c>
      <c r="E1187" s="25" t="s">
        <v>45</v>
      </c>
      <c r="F1187" s="26">
        <v>1152.2727272727273</v>
      </c>
      <c r="G1187" s="26">
        <v>2</v>
      </c>
      <c r="H1187" s="26">
        <v>14000</v>
      </c>
      <c r="I1187" s="50">
        <f t="shared" si="109"/>
        <v>136.03731818181816</v>
      </c>
      <c r="J1187" s="50" t="str">
        <f t="shared" si="108"/>
        <v>Wednesday</v>
      </c>
      <c r="K1187" s="50">
        <f t="shared" si="110"/>
        <v>14000</v>
      </c>
      <c r="L1187" s="31">
        <f t="shared" si="111"/>
        <v>9.7169512987012983</v>
      </c>
      <c r="M1187" s="31">
        <f t="shared" si="112"/>
        <v>142.85714285714286</v>
      </c>
      <c r="N1187" s="31">
        <f t="shared" si="113"/>
        <v>68.018659090909082</v>
      </c>
    </row>
    <row r="1188" spans="1:14" x14ac:dyDescent="0.35">
      <c r="A1188" s="28">
        <v>41108</v>
      </c>
      <c r="B1188" s="27">
        <v>0.64027777777777783</v>
      </c>
      <c r="C1188">
        <v>15</v>
      </c>
      <c r="D1188" s="25">
        <v>30</v>
      </c>
      <c r="E1188" s="25" t="s">
        <v>43</v>
      </c>
      <c r="F1188" s="26">
        <v>3072.727272727273</v>
      </c>
      <c r="G1188" s="26">
        <v>29</v>
      </c>
      <c r="H1188" s="26">
        <v>70000</v>
      </c>
      <c r="I1188" s="50">
        <f t="shared" si="109"/>
        <v>362.76618181818185</v>
      </c>
      <c r="J1188" s="50" t="str">
        <f t="shared" si="108"/>
        <v>Wednesday</v>
      </c>
      <c r="K1188" s="50">
        <f t="shared" si="110"/>
        <v>70000</v>
      </c>
      <c r="L1188" s="31">
        <f t="shared" si="111"/>
        <v>5.1823740259740267</v>
      </c>
      <c r="M1188" s="31">
        <f t="shared" si="112"/>
        <v>414.28571428571433</v>
      </c>
      <c r="N1188" s="31">
        <f t="shared" si="113"/>
        <v>12.509178683385581</v>
      </c>
    </row>
    <row r="1189" spans="1:14" x14ac:dyDescent="0.35">
      <c r="A1189" s="28">
        <v>41108</v>
      </c>
      <c r="B1189" s="27">
        <v>0.65</v>
      </c>
      <c r="C1189">
        <v>15</v>
      </c>
      <c r="D1189" s="25">
        <v>30</v>
      </c>
      <c r="E1189" s="25" t="s">
        <v>51</v>
      </c>
      <c r="F1189" s="26">
        <v>2342.9545454545455</v>
      </c>
      <c r="G1189" s="26">
        <v>9</v>
      </c>
      <c r="H1189" s="26">
        <v>14000</v>
      </c>
      <c r="I1189" s="50">
        <f t="shared" si="109"/>
        <v>276.60921363636362</v>
      </c>
      <c r="J1189" s="50" t="str">
        <f t="shared" si="108"/>
        <v>Wednesday</v>
      </c>
      <c r="K1189" s="50">
        <f t="shared" si="110"/>
        <v>14000</v>
      </c>
      <c r="L1189" s="31">
        <f t="shared" si="111"/>
        <v>19.757800974025972</v>
      </c>
      <c r="M1189" s="31">
        <f t="shared" si="112"/>
        <v>642.85714285714278</v>
      </c>
      <c r="N1189" s="31">
        <f t="shared" si="113"/>
        <v>30.73435707070707</v>
      </c>
    </row>
    <row r="1190" spans="1:14" x14ac:dyDescent="0.35">
      <c r="A1190" s="28">
        <v>41108</v>
      </c>
      <c r="B1190" s="27">
        <v>0.65277777777777779</v>
      </c>
      <c r="C1190">
        <v>15</v>
      </c>
      <c r="D1190" s="25">
        <v>30</v>
      </c>
      <c r="E1190" s="25" t="s">
        <v>34</v>
      </c>
      <c r="F1190" s="26">
        <v>5454.0909090909099</v>
      </c>
      <c r="G1190" s="26">
        <v>7</v>
      </c>
      <c r="H1190" s="26">
        <v>42000</v>
      </c>
      <c r="I1190" s="50">
        <f t="shared" si="109"/>
        <v>643.90997272727282</v>
      </c>
      <c r="J1190" s="50" t="str">
        <f t="shared" si="108"/>
        <v>Wednesday</v>
      </c>
      <c r="K1190" s="50">
        <f t="shared" si="110"/>
        <v>42000</v>
      </c>
      <c r="L1190" s="31">
        <f t="shared" si="111"/>
        <v>15.331189826839829</v>
      </c>
      <c r="M1190" s="31">
        <f t="shared" si="112"/>
        <v>166.66666666666666</v>
      </c>
      <c r="N1190" s="31">
        <f t="shared" si="113"/>
        <v>91.98713896103898</v>
      </c>
    </row>
    <row r="1191" spans="1:14" x14ac:dyDescent="0.35">
      <c r="A1191" s="28">
        <v>41108</v>
      </c>
      <c r="B1191" s="27">
        <v>0.66875000000000007</v>
      </c>
      <c r="C1191">
        <v>16</v>
      </c>
      <c r="D1191" s="25">
        <v>30</v>
      </c>
      <c r="E1191" s="25" t="s">
        <v>43</v>
      </c>
      <c r="F1191" s="26">
        <v>2035.6818181818185</v>
      </c>
      <c r="G1191" s="26">
        <v>10</v>
      </c>
      <c r="H1191" s="26">
        <v>28000</v>
      </c>
      <c r="I1191" s="50">
        <f t="shared" si="109"/>
        <v>240.3325954545455</v>
      </c>
      <c r="J1191" s="50" t="str">
        <f t="shared" si="108"/>
        <v>Wednesday</v>
      </c>
      <c r="K1191" s="50">
        <f t="shared" si="110"/>
        <v>28000</v>
      </c>
      <c r="L1191" s="31">
        <f t="shared" si="111"/>
        <v>8.5833069805194828</v>
      </c>
      <c r="M1191" s="31">
        <f t="shared" si="112"/>
        <v>357.14285714285717</v>
      </c>
      <c r="N1191" s="31">
        <f t="shared" si="113"/>
        <v>24.033259545454548</v>
      </c>
    </row>
    <row r="1192" spans="1:14" x14ac:dyDescent="0.35">
      <c r="A1192" s="28">
        <v>41108</v>
      </c>
      <c r="B1192" s="27">
        <v>0.66875000000000007</v>
      </c>
      <c r="C1192">
        <v>16</v>
      </c>
      <c r="D1192" s="25">
        <v>30</v>
      </c>
      <c r="E1192" s="25" t="s">
        <v>51</v>
      </c>
      <c r="F1192" s="26">
        <v>2342.9545454545455</v>
      </c>
      <c r="G1192" s="26">
        <v>11</v>
      </c>
      <c r="H1192" s="26">
        <v>14000</v>
      </c>
      <c r="I1192" s="50">
        <f t="shared" si="109"/>
        <v>276.60921363636362</v>
      </c>
      <c r="J1192" s="50" t="str">
        <f t="shared" si="108"/>
        <v>Wednesday</v>
      </c>
      <c r="K1192" s="50">
        <f t="shared" si="110"/>
        <v>14000</v>
      </c>
      <c r="L1192" s="31">
        <f t="shared" si="111"/>
        <v>19.757800974025972</v>
      </c>
      <c r="M1192" s="31">
        <f t="shared" si="112"/>
        <v>785.71428571428578</v>
      </c>
      <c r="N1192" s="31">
        <f t="shared" si="113"/>
        <v>25.146292148760327</v>
      </c>
    </row>
    <row r="1193" spans="1:14" x14ac:dyDescent="0.35">
      <c r="A1193" s="28">
        <v>41108</v>
      </c>
      <c r="B1193" s="27">
        <v>0.67708333333333337</v>
      </c>
      <c r="C1193">
        <v>16</v>
      </c>
      <c r="D1193" s="25">
        <v>30</v>
      </c>
      <c r="E1193" s="25" t="s">
        <v>34</v>
      </c>
      <c r="F1193" s="26">
        <v>3264.7727272727275</v>
      </c>
      <c r="G1193" s="26">
        <v>11</v>
      </c>
      <c r="H1193" s="26">
        <v>56000</v>
      </c>
      <c r="I1193" s="50">
        <f t="shared" si="109"/>
        <v>385.43906818181819</v>
      </c>
      <c r="J1193" s="50" t="str">
        <f t="shared" si="108"/>
        <v>Wednesday</v>
      </c>
      <c r="K1193" s="50">
        <f t="shared" si="110"/>
        <v>56000</v>
      </c>
      <c r="L1193" s="31">
        <f t="shared" si="111"/>
        <v>6.8828405032467534</v>
      </c>
      <c r="M1193" s="31">
        <f t="shared" si="112"/>
        <v>196.42857142857144</v>
      </c>
      <c r="N1193" s="31">
        <f t="shared" si="113"/>
        <v>35.0399152892562</v>
      </c>
    </row>
    <row r="1194" spans="1:14" x14ac:dyDescent="0.35">
      <c r="A1194" s="28">
        <v>41108</v>
      </c>
      <c r="B1194" s="27">
        <v>0.68055555555555547</v>
      </c>
      <c r="C1194">
        <v>16</v>
      </c>
      <c r="D1194" s="25">
        <v>30</v>
      </c>
      <c r="E1194" s="25" t="s">
        <v>44</v>
      </c>
      <c r="F1194" s="26">
        <v>5300.454545454545</v>
      </c>
      <c r="G1194" s="26">
        <v>16</v>
      </c>
      <c r="H1194" s="26">
        <v>14000</v>
      </c>
      <c r="I1194" s="50">
        <f t="shared" si="109"/>
        <v>625.77166363636354</v>
      </c>
      <c r="J1194" s="50" t="str">
        <f t="shared" si="108"/>
        <v>Wednesday</v>
      </c>
      <c r="K1194" s="50">
        <f t="shared" si="110"/>
        <v>14000</v>
      </c>
      <c r="L1194" s="31">
        <f t="shared" si="111"/>
        <v>44.697975974025965</v>
      </c>
      <c r="M1194" s="31">
        <f t="shared" si="112"/>
        <v>1142.8571428571429</v>
      </c>
      <c r="N1194" s="31">
        <f t="shared" si="113"/>
        <v>39.110728977272721</v>
      </c>
    </row>
    <row r="1195" spans="1:14" x14ac:dyDescent="0.35">
      <c r="A1195" s="28">
        <v>41108</v>
      </c>
      <c r="B1195" s="27">
        <v>0.68680555555555556</v>
      </c>
      <c r="C1195">
        <v>16</v>
      </c>
      <c r="D1195" s="25">
        <v>30</v>
      </c>
      <c r="E1195" s="25" t="s">
        <v>46</v>
      </c>
      <c r="F1195" s="26">
        <v>25234.772727272724</v>
      </c>
      <c r="G1195" s="26">
        <v>1</v>
      </c>
      <c r="H1195" s="26">
        <v>126000</v>
      </c>
      <c r="I1195" s="50">
        <f t="shared" si="109"/>
        <v>2979.2172681818179</v>
      </c>
      <c r="J1195" s="50" t="str">
        <f t="shared" si="108"/>
        <v>Wednesday</v>
      </c>
      <c r="K1195" s="50">
        <f t="shared" si="110"/>
        <v>126000</v>
      </c>
      <c r="L1195" s="31">
        <f t="shared" si="111"/>
        <v>23.64458149350649</v>
      </c>
      <c r="M1195" s="31">
        <f t="shared" si="112"/>
        <v>7.9365079365079358</v>
      </c>
      <c r="N1195" s="31">
        <f t="shared" si="113"/>
        <v>2979.2172681818179</v>
      </c>
    </row>
    <row r="1196" spans="1:14" x14ac:dyDescent="0.35">
      <c r="A1196" s="28">
        <v>41108</v>
      </c>
      <c r="B1196" s="27">
        <v>0.69791666666666663</v>
      </c>
      <c r="C1196">
        <v>16</v>
      </c>
      <c r="D1196" s="25">
        <v>30</v>
      </c>
      <c r="E1196" s="25" t="s">
        <v>34</v>
      </c>
      <c r="F1196" s="26">
        <v>5454.0909090909099</v>
      </c>
      <c r="G1196" s="26">
        <v>2</v>
      </c>
      <c r="H1196" s="26">
        <v>70000</v>
      </c>
      <c r="I1196" s="50">
        <f t="shared" si="109"/>
        <v>643.90997272727282</v>
      </c>
      <c r="J1196" s="50" t="str">
        <f t="shared" si="108"/>
        <v>Wednesday</v>
      </c>
      <c r="K1196" s="50">
        <f t="shared" si="110"/>
        <v>70000</v>
      </c>
      <c r="L1196" s="31">
        <f t="shared" si="111"/>
        <v>9.1987138961038966</v>
      </c>
      <c r="M1196" s="31">
        <f t="shared" si="112"/>
        <v>28.571428571428569</v>
      </c>
      <c r="N1196" s="31">
        <f t="shared" si="113"/>
        <v>321.95498636363641</v>
      </c>
    </row>
    <row r="1197" spans="1:14" x14ac:dyDescent="0.35">
      <c r="A1197" s="28">
        <v>41108</v>
      </c>
      <c r="B1197" s="27">
        <v>0.7006944444444444</v>
      </c>
      <c r="C1197">
        <v>16</v>
      </c>
      <c r="D1197" s="25">
        <v>30</v>
      </c>
      <c r="E1197" s="25" t="s">
        <v>44</v>
      </c>
      <c r="F1197" s="26">
        <v>3994.545454545455</v>
      </c>
      <c r="G1197" s="26">
        <v>13</v>
      </c>
      <c r="H1197" s="26">
        <v>28000</v>
      </c>
      <c r="I1197" s="50">
        <f t="shared" si="109"/>
        <v>471.59603636363641</v>
      </c>
      <c r="J1197" s="50" t="str">
        <f t="shared" si="108"/>
        <v>Wednesday</v>
      </c>
      <c r="K1197" s="50">
        <f t="shared" si="110"/>
        <v>28000</v>
      </c>
      <c r="L1197" s="31">
        <f t="shared" si="111"/>
        <v>16.842715584415586</v>
      </c>
      <c r="M1197" s="31">
        <f t="shared" si="112"/>
        <v>464.28571428571428</v>
      </c>
      <c r="N1197" s="31">
        <f t="shared" si="113"/>
        <v>36.276618181818186</v>
      </c>
    </row>
    <row r="1198" spans="1:14" x14ac:dyDescent="0.35">
      <c r="A1198" s="28">
        <v>41108</v>
      </c>
      <c r="B1198" s="27">
        <v>0.70486111111111116</v>
      </c>
      <c r="C1198">
        <v>16</v>
      </c>
      <c r="D1198" s="25">
        <v>30</v>
      </c>
      <c r="E1198" s="25" t="s">
        <v>46</v>
      </c>
      <c r="F1198" s="26">
        <v>19934.318181818184</v>
      </c>
      <c r="G1198" s="26">
        <v>8</v>
      </c>
      <c r="H1198" s="26">
        <v>154000</v>
      </c>
      <c r="I1198" s="50">
        <f t="shared" si="109"/>
        <v>2353.4456045454549</v>
      </c>
      <c r="J1198" s="50" t="str">
        <f t="shared" si="108"/>
        <v>Wednesday</v>
      </c>
      <c r="K1198" s="50">
        <f t="shared" si="110"/>
        <v>154000</v>
      </c>
      <c r="L1198" s="31">
        <f t="shared" si="111"/>
        <v>15.282114315230226</v>
      </c>
      <c r="M1198" s="31">
        <f t="shared" si="112"/>
        <v>51.948051948051948</v>
      </c>
      <c r="N1198" s="31">
        <f t="shared" si="113"/>
        <v>294.18070056818186</v>
      </c>
    </row>
    <row r="1199" spans="1:14" x14ac:dyDescent="0.35">
      <c r="A1199" s="28">
        <v>41108</v>
      </c>
      <c r="B1199" s="27">
        <v>0.71319444444444446</v>
      </c>
      <c r="C1199">
        <v>17</v>
      </c>
      <c r="D1199" s="25">
        <v>30</v>
      </c>
      <c r="E1199" s="25" t="s">
        <v>44</v>
      </c>
      <c r="F1199" s="26">
        <v>9295</v>
      </c>
      <c r="G1199" s="26">
        <v>12</v>
      </c>
      <c r="H1199" s="26">
        <v>28000</v>
      </c>
      <c r="I1199" s="50">
        <f t="shared" si="109"/>
        <v>1097.3677</v>
      </c>
      <c r="J1199" s="50" t="str">
        <f t="shared" si="108"/>
        <v>Wednesday</v>
      </c>
      <c r="K1199" s="50">
        <f t="shared" si="110"/>
        <v>28000</v>
      </c>
      <c r="L1199" s="31">
        <f t="shared" si="111"/>
        <v>39.191703571428576</v>
      </c>
      <c r="M1199" s="31">
        <f t="shared" si="112"/>
        <v>428.57142857142856</v>
      </c>
      <c r="N1199" s="31">
        <f t="shared" si="113"/>
        <v>91.447308333333339</v>
      </c>
    </row>
    <row r="1200" spans="1:14" x14ac:dyDescent="0.35">
      <c r="A1200" s="28">
        <v>41108</v>
      </c>
      <c r="B1200" s="27">
        <v>0.71875</v>
      </c>
      <c r="C1200">
        <v>17</v>
      </c>
      <c r="D1200" s="25">
        <v>30</v>
      </c>
      <c r="E1200" s="25" t="s">
        <v>34</v>
      </c>
      <c r="F1200" s="26">
        <v>1075.4545454545455</v>
      </c>
      <c r="G1200" s="26">
        <v>30</v>
      </c>
      <c r="H1200" s="26">
        <v>126000</v>
      </c>
      <c r="I1200" s="50">
        <f t="shared" si="109"/>
        <v>126.96816363636364</v>
      </c>
      <c r="J1200" s="50" t="str">
        <f t="shared" si="108"/>
        <v>Wednesday</v>
      </c>
      <c r="K1200" s="50">
        <f t="shared" si="110"/>
        <v>126000</v>
      </c>
      <c r="L1200" s="31">
        <f t="shared" si="111"/>
        <v>1.0076838383838385</v>
      </c>
      <c r="M1200" s="31">
        <f t="shared" si="112"/>
        <v>238.0952380952381</v>
      </c>
      <c r="N1200" s="31">
        <f t="shared" si="113"/>
        <v>4.2322721212121213</v>
      </c>
    </row>
    <row r="1201" spans="1:14" x14ac:dyDescent="0.35">
      <c r="A1201" s="28">
        <v>41108</v>
      </c>
      <c r="B1201" s="27">
        <v>0.72291666666666676</v>
      </c>
      <c r="C1201">
        <v>17</v>
      </c>
      <c r="D1201" s="25">
        <v>30</v>
      </c>
      <c r="E1201" s="25" t="s">
        <v>51</v>
      </c>
      <c r="F1201" s="26">
        <v>1190.681818181818</v>
      </c>
      <c r="G1201" s="26">
        <v>3</v>
      </c>
      <c r="H1201" s="26">
        <v>14000</v>
      </c>
      <c r="I1201" s="50">
        <f t="shared" si="109"/>
        <v>140.57189545454543</v>
      </c>
      <c r="J1201" s="50" t="str">
        <f t="shared" si="108"/>
        <v>Wednesday</v>
      </c>
      <c r="K1201" s="50">
        <f t="shared" si="110"/>
        <v>14000</v>
      </c>
      <c r="L1201" s="31">
        <f t="shared" si="111"/>
        <v>10.040849675324674</v>
      </c>
      <c r="M1201" s="31">
        <f t="shared" si="112"/>
        <v>214.28571428571428</v>
      </c>
      <c r="N1201" s="31">
        <f t="shared" si="113"/>
        <v>46.857298484848478</v>
      </c>
    </row>
    <row r="1202" spans="1:14" x14ac:dyDescent="0.35">
      <c r="A1202" s="28">
        <v>41108</v>
      </c>
      <c r="B1202" s="27">
        <v>0.72430555555555554</v>
      </c>
      <c r="C1202">
        <v>17</v>
      </c>
      <c r="D1202" s="25">
        <v>30</v>
      </c>
      <c r="E1202" s="25" t="s">
        <v>43</v>
      </c>
      <c r="F1202" s="26">
        <v>2035.6818181818185</v>
      </c>
      <c r="G1202" s="26">
        <v>3</v>
      </c>
      <c r="H1202" s="26">
        <v>42000</v>
      </c>
      <c r="I1202" s="50">
        <f t="shared" si="109"/>
        <v>240.3325954545455</v>
      </c>
      <c r="J1202" s="50" t="str">
        <f t="shared" si="108"/>
        <v>Wednesday</v>
      </c>
      <c r="K1202" s="50">
        <f t="shared" si="110"/>
        <v>42000</v>
      </c>
      <c r="L1202" s="31">
        <f t="shared" si="111"/>
        <v>5.7222046536796549</v>
      </c>
      <c r="M1202" s="31">
        <f t="shared" si="112"/>
        <v>71.428571428571431</v>
      </c>
      <c r="N1202" s="31">
        <f t="shared" si="113"/>
        <v>80.110865151515171</v>
      </c>
    </row>
    <row r="1203" spans="1:14" x14ac:dyDescent="0.35">
      <c r="A1203" s="28">
        <v>41108</v>
      </c>
      <c r="B1203" s="27">
        <v>0.72569444444444453</v>
      </c>
      <c r="C1203">
        <v>17</v>
      </c>
      <c r="D1203" s="25">
        <v>30</v>
      </c>
      <c r="E1203" s="25" t="s">
        <v>41</v>
      </c>
      <c r="F1203" s="26">
        <v>40444.772727272728</v>
      </c>
      <c r="G1203" s="26">
        <v>198</v>
      </c>
      <c r="H1203" s="26">
        <v>770000</v>
      </c>
      <c r="I1203" s="50">
        <f t="shared" si="109"/>
        <v>4774.9098681818186</v>
      </c>
      <c r="J1203" s="50" t="str">
        <f t="shared" si="108"/>
        <v>Wednesday</v>
      </c>
      <c r="K1203" s="50">
        <f t="shared" si="110"/>
        <v>770000</v>
      </c>
      <c r="L1203" s="31">
        <f t="shared" si="111"/>
        <v>6.2011816469893741</v>
      </c>
      <c r="M1203" s="31">
        <f t="shared" si="112"/>
        <v>257.14285714285717</v>
      </c>
      <c r="N1203" s="31">
        <f t="shared" si="113"/>
        <v>24.115706404958679</v>
      </c>
    </row>
    <row r="1204" spans="1:14" x14ac:dyDescent="0.35">
      <c r="A1204" s="28">
        <v>41108</v>
      </c>
      <c r="B1204" s="27">
        <v>0.73263888888888884</v>
      </c>
      <c r="C1204">
        <v>17</v>
      </c>
      <c r="D1204" s="25">
        <v>30</v>
      </c>
      <c r="E1204" s="25" t="s">
        <v>46</v>
      </c>
      <c r="F1204" s="26">
        <v>11945.227272727272</v>
      </c>
      <c r="G1204" s="26">
        <v>1</v>
      </c>
      <c r="H1204" s="26">
        <v>154000</v>
      </c>
      <c r="I1204" s="50">
        <f t="shared" si="109"/>
        <v>1410.2535318181817</v>
      </c>
      <c r="J1204" s="50" t="str">
        <f t="shared" si="108"/>
        <v>Wednesday</v>
      </c>
      <c r="K1204" s="50">
        <f t="shared" si="110"/>
        <v>154000</v>
      </c>
      <c r="L1204" s="31">
        <f t="shared" si="111"/>
        <v>9.1574904663518293</v>
      </c>
      <c r="M1204" s="31">
        <f t="shared" si="112"/>
        <v>6.4935064935064934</v>
      </c>
      <c r="N1204" s="31">
        <f t="shared" si="113"/>
        <v>1410.2535318181817</v>
      </c>
    </row>
    <row r="1205" spans="1:14" x14ac:dyDescent="0.35">
      <c r="A1205" s="28">
        <v>41108</v>
      </c>
      <c r="B1205" s="27">
        <v>0.73402777777777783</v>
      </c>
      <c r="C1205">
        <v>17</v>
      </c>
      <c r="D1205" s="25">
        <v>30</v>
      </c>
      <c r="E1205" s="25" t="s">
        <v>44</v>
      </c>
      <c r="F1205" s="26">
        <v>10639.318181818182</v>
      </c>
      <c r="G1205" s="26">
        <v>2</v>
      </c>
      <c r="H1205" s="26">
        <v>98000</v>
      </c>
      <c r="I1205" s="50">
        <f t="shared" si="109"/>
        <v>1256.0779045454547</v>
      </c>
      <c r="J1205" s="50" t="str">
        <f t="shared" si="108"/>
        <v>Wednesday</v>
      </c>
      <c r="K1205" s="50">
        <f t="shared" si="110"/>
        <v>98000</v>
      </c>
      <c r="L1205" s="31">
        <f t="shared" si="111"/>
        <v>12.81712147495362</v>
      </c>
      <c r="M1205" s="31">
        <f t="shared" si="112"/>
        <v>20.408163265306122</v>
      </c>
      <c r="N1205" s="31">
        <f t="shared" si="113"/>
        <v>628.03895227272733</v>
      </c>
    </row>
    <row r="1206" spans="1:14" x14ac:dyDescent="0.35">
      <c r="A1206" s="28">
        <v>41108</v>
      </c>
      <c r="B1206" s="27">
        <v>0.74305555555555547</v>
      </c>
      <c r="C1206">
        <v>17</v>
      </c>
      <c r="D1206" s="25">
        <v>30</v>
      </c>
      <c r="E1206" s="25" t="s">
        <v>43</v>
      </c>
      <c r="F1206" s="26">
        <v>5108.409090909091</v>
      </c>
      <c r="G1206" s="26">
        <v>42</v>
      </c>
      <c r="H1206" s="26">
        <v>84000</v>
      </c>
      <c r="I1206" s="50">
        <f t="shared" si="109"/>
        <v>603.09877727272726</v>
      </c>
      <c r="J1206" s="50" t="str">
        <f t="shared" si="108"/>
        <v>Wednesday</v>
      </c>
      <c r="K1206" s="50">
        <f t="shared" si="110"/>
        <v>84000</v>
      </c>
      <c r="L1206" s="31">
        <f t="shared" si="111"/>
        <v>7.179747348484848</v>
      </c>
      <c r="M1206" s="31">
        <f t="shared" si="112"/>
        <v>500</v>
      </c>
      <c r="N1206" s="31">
        <f t="shared" si="113"/>
        <v>14.359494696969696</v>
      </c>
    </row>
    <row r="1207" spans="1:14" x14ac:dyDescent="0.35">
      <c r="A1207" s="28">
        <v>41108</v>
      </c>
      <c r="B1207" s="27">
        <v>0.74722222222222223</v>
      </c>
      <c r="C1207">
        <v>17</v>
      </c>
      <c r="D1207" s="25">
        <v>30</v>
      </c>
      <c r="E1207" s="25" t="s">
        <v>46</v>
      </c>
      <c r="F1207" s="26">
        <v>25234.772727272724</v>
      </c>
      <c r="G1207" s="26">
        <v>3</v>
      </c>
      <c r="H1207" s="26">
        <v>308000</v>
      </c>
      <c r="I1207" s="50">
        <f t="shared" si="109"/>
        <v>2979.2172681818179</v>
      </c>
      <c r="J1207" s="50" t="str">
        <f t="shared" si="108"/>
        <v>Wednesday</v>
      </c>
      <c r="K1207" s="50">
        <f t="shared" si="110"/>
        <v>308000</v>
      </c>
      <c r="L1207" s="31">
        <f t="shared" si="111"/>
        <v>9.6727833382526551</v>
      </c>
      <c r="M1207" s="31">
        <f t="shared" si="112"/>
        <v>9.7402597402597397</v>
      </c>
      <c r="N1207" s="31">
        <f t="shared" si="113"/>
        <v>993.07242272727262</v>
      </c>
    </row>
    <row r="1208" spans="1:14" x14ac:dyDescent="0.35">
      <c r="A1208" s="28">
        <v>41108</v>
      </c>
      <c r="B1208" s="27">
        <v>0.78402777777777777</v>
      </c>
      <c r="C1208">
        <v>18</v>
      </c>
      <c r="D1208" s="25">
        <v>30</v>
      </c>
      <c r="E1208" s="25" t="s">
        <v>49</v>
      </c>
      <c r="F1208" s="26">
        <v>1037.0454545454545</v>
      </c>
      <c r="G1208" s="26">
        <v>15</v>
      </c>
      <c r="H1208" s="26">
        <v>14000</v>
      </c>
      <c r="I1208" s="50">
        <f t="shared" si="109"/>
        <v>122.43358636363635</v>
      </c>
      <c r="J1208" s="50" t="str">
        <f t="shared" si="108"/>
        <v>Wednesday</v>
      </c>
      <c r="K1208" s="50">
        <f t="shared" si="110"/>
        <v>14000</v>
      </c>
      <c r="L1208" s="31">
        <f t="shared" si="111"/>
        <v>8.7452561688311672</v>
      </c>
      <c r="M1208" s="31">
        <f t="shared" si="112"/>
        <v>1071.4285714285716</v>
      </c>
      <c r="N1208" s="31">
        <f t="shared" si="113"/>
        <v>8.1622390909090896</v>
      </c>
    </row>
    <row r="1209" spans="1:14" x14ac:dyDescent="0.35">
      <c r="A1209" s="28">
        <v>41108</v>
      </c>
      <c r="B1209" s="27">
        <v>0.80694444444444446</v>
      </c>
      <c r="C1209">
        <v>19</v>
      </c>
      <c r="D1209" s="25">
        <v>30</v>
      </c>
      <c r="E1209" s="25" t="s">
        <v>41</v>
      </c>
      <c r="F1209" s="26">
        <v>50584.772727272728</v>
      </c>
      <c r="G1209" s="26">
        <v>87</v>
      </c>
      <c r="H1209" s="26">
        <v>630000</v>
      </c>
      <c r="I1209" s="50">
        <f t="shared" si="109"/>
        <v>5972.0382681818182</v>
      </c>
      <c r="J1209" s="50" t="str">
        <f t="shared" si="108"/>
        <v>Wednesday</v>
      </c>
      <c r="K1209" s="50">
        <f t="shared" si="110"/>
        <v>630000</v>
      </c>
      <c r="L1209" s="31">
        <f t="shared" si="111"/>
        <v>9.479425822510823</v>
      </c>
      <c r="M1209" s="31">
        <f t="shared" si="112"/>
        <v>138.0952380952381</v>
      </c>
      <c r="N1209" s="31">
        <f t="shared" si="113"/>
        <v>68.64411802507837</v>
      </c>
    </row>
    <row r="1210" spans="1:14" x14ac:dyDescent="0.35">
      <c r="A1210" s="28">
        <v>41108</v>
      </c>
      <c r="B1210" s="27">
        <v>0.80972222222222223</v>
      </c>
      <c r="C1210">
        <v>19</v>
      </c>
      <c r="D1210" s="25">
        <v>30</v>
      </c>
      <c r="E1210" s="25" t="s">
        <v>51</v>
      </c>
      <c r="F1210" s="26">
        <v>4685.909090909091</v>
      </c>
      <c r="G1210" s="26">
        <v>21</v>
      </c>
      <c r="H1210" s="26">
        <v>42000</v>
      </c>
      <c r="I1210" s="50">
        <f t="shared" si="109"/>
        <v>553.21842727272724</v>
      </c>
      <c r="J1210" s="50" t="str">
        <f t="shared" si="108"/>
        <v>Wednesday</v>
      </c>
      <c r="K1210" s="50">
        <f t="shared" si="110"/>
        <v>42000</v>
      </c>
      <c r="L1210" s="31">
        <f t="shared" si="111"/>
        <v>13.171867316017314</v>
      </c>
      <c r="M1210" s="31">
        <f t="shared" si="112"/>
        <v>500</v>
      </c>
      <c r="N1210" s="31">
        <f t="shared" si="113"/>
        <v>26.343734632034632</v>
      </c>
    </row>
    <row r="1211" spans="1:14" x14ac:dyDescent="0.35">
      <c r="A1211" s="28">
        <v>41108</v>
      </c>
      <c r="B1211" s="27">
        <v>0.81944444444444453</v>
      </c>
      <c r="C1211">
        <v>19</v>
      </c>
      <c r="D1211" s="25">
        <v>30</v>
      </c>
      <c r="E1211" s="25" t="s">
        <v>49</v>
      </c>
      <c r="F1211" s="26">
        <v>2035.6818181818185</v>
      </c>
      <c r="G1211" s="26">
        <v>3</v>
      </c>
      <c r="H1211" s="26">
        <v>14000</v>
      </c>
      <c r="I1211" s="50">
        <f t="shared" si="109"/>
        <v>240.3325954545455</v>
      </c>
      <c r="J1211" s="50" t="str">
        <f t="shared" si="108"/>
        <v>Wednesday</v>
      </c>
      <c r="K1211" s="50">
        <f t="shared" si="110"/>
        <v>14000</v>
      </c>
      <c r="L1211" s="31">
        <f t="shared" si="111"/>
        <v>17.166613961038966</v>
      </c>
      <c r="M1211" s="31">
        <f t="shared" si="112"/>
        <v>214.28571428571428</v>
      </c>
      <c r="N1211" s="31">
        <f t="shared" si="113"/>
        <v>80.110865151515171</v>
      </c>
    </row>
    <row r="1212" spans="1:14" x14ac:dyDescent="0.35">
      <c r="A1212" s="28">
        <v>41108</v>
      </c>
      <c r="B1212" s="27">
        <v>0.8222222222222223</v>
      </c>
      <c r="C1212">
        <v>19</v>
      </c>
      <c r="D1212" s="25">
        <v>30</v>
      </c>
      <c r="E1212" s="25" t="s">
        <v>35</v>
      </c>
      <c r="F1212" s="26">
        <v>2035.6818181818185</v>
      </c>
      <c r="G1212" s="26">
        <v>10</v>
      </c>
      <c r="H1212" s="26">
        <v>14000</v>
      </c>
      <c r="I1212" s="50">
        <f t="shared" si="109"/>
        <v>240.3325954545455</v>
      </c>
      <c r="J1212" s="50" t="str">
        <f t="shared" si="108"/>
        <v>Wednesday</v>
      </c>
      <c r="K1212" s="50">
        <f t="shared" si="110"/>
        <v>14000</v>
      </c>
      <c r="L1212" s="31">
        <f t="shared" si="111"/>
        <v>17.166613961038966</v>
      </c>
      <c r="M1212" s="31">
        <f t="shared" si="112"/>
        <v>714.28571428571433</v>
      </c>
      <c r="N1212" s="31">
        <f t="shared" si="113"/>
        <v>24.033259545454548</v>
      </c>
    </row>
    <row r="1213" spans="1:14" x14ac:dyDescent="0.35">
      <c r="A1213" s="28">
        <v>41108</v>
      </c>
      <c r="B1213" s="27">
        <v>0.86319444444444438</v>
      </c>
      <c r="C1213">
        <v>20</v>
      </c>
      <c r="D1213" s="25">
        <v>30</v>
      </c>
      <c r="E1213" s="25" t="s">
        <v>44</v>
      </c>
      <c r="F1213" s="26">
        <v>26809.545454545456</v>
      </c>
      <c r="G1213" s="26">
        <v>20</v>
      </c>
      <c r="H1213" s="26">
        <v>154000</v>
      </c>
      <c r="I1213" s="50">
        <f t="shared" si="109"/>
        <v>3165.1349363636364</v>
      </c>
      <c r="J1213" s="50" t="str">
        <f t="shared" si="108"/>
        <v>Wednesday</v>
      </c>
      <c r="K1213" s="50">
        <f t="shared" si="110"/>
        <v>154000</v>
      </c>
      <c r="L1213" s="31">
        <f t="shared" si="111"/>
        <v>20.552824262101534</v>
      </c>
      <c r="M1213" s="31">
        <f t="shared" si="112"/>
        <v>129.87012987012986</v>
      </c>
      <c r="N1213" s="31">
        <f t="shared" si="113"/>
        <v>158.25674681818182</v>
      </c>
    </row>
    <row r="1214" spans="1:14" x14ac:dyDescent="0.35">
      <c r="A1214" s="28">
        <v>41108</v>
      </c>
      <c r="B1214" s="27">
        <v>0.89236111111111116</v>
      </c>
      <c r="C1214">
        <v>21</v>
      </c>
      <c r="D1214" s="25">
        <v>30</v>
      </c>
      <c r="E1214" s="25" t="s">
        <v>50</v>
      </c>
      <c r="F1214" s="26">
        <v>34529.772727272728</v>
      </c>
      <c r="G1214" s="26">
        <v>184</v>
      </c>
      <c r="H1214" s="26">
        <v>252000</v>
      </c>
      <c r="I1214" s="50">
        <f t="shared" si="109"/>
        <v>4076.5849681818181</v>
      </c>
      <c r="J1214" s="50" t="str">
        <f t="shared" si="108"/>
        <v>Wednesday</v>
      </c>
      <c r="K1214" s="50">
        <f t="shared" si="110"/>
        <v>252000</v>
      </c>
      <c r="L1214" s="31">
        <f t="shared" si="111"/>
        <v>16.176924476911978</v>
      </c>
      <c r="M1214" s="31">
        <f t="shared" si="112"/>
        <v>730.15873015873024</v>
      </c>
      <c r="N1214" s="31">
        <f t="shared" si="113"/>
        <v>22.155353087944665</v>
      </c>
    </row>
    <row r="1215" spans="1:14" x14ac:dyDescent="0.35">
      <c r="A1215" s="28">
        <v>41108</v>
      </c>
      <c r="B1215" s="27">
        <v>0.89236111111111116</v>
      </c>
      <c r="C1215">
        <v>21</v>
      </c>
      <c r="D1215" s="25">
        <v>30</v>
      </c>
      <c r="E1215" s="25" t="s">
        <v>43</v>
      </c>
      <c r="F1215" s="26">
        <v>2035.6818181818185</v>
      </c>
      <c r="G1215" s="26">
        <v>11</v>
      </c>
      <c r="H1215" s="26">
        <v>42000</v>
      </c>
      <c r="I1215" s="50">
        <f t="shared" si="109"/>
        <v>240.3325954545455</v>
      </c>
      <c r="J1215" s="50" t="str">
        <f t="shared" si="108"/>
        <v>Wednesday</v>
      </c>
      <c r="K1215" s="50">
        <f t="shared" si="110"/>
        <v>42000</v>
      </c>
      <c r="L1215" s="31">
        <f t="shared" si="111"/>
        <v>5.7222046536796549</v>
      </c>
      <c r="M1215" s="31">
        <f t="shared" si="112"/>
        <v>261.90476190476193</v>
      </c>
      <c r="N1215" s="31">
        <f t="shared" si="113"/>
        <v>21.848417768595045</v>
      </c>
    </row>
    <row r="1216" spans="1:14" x14ac:dyDescent="0.35">
      <c r="A1216" s="28">
        <v>41108</v>
      </c>
      <c r="B1216" s="27">
        <v>0.89236111111111116</v>
      </c>
      <c r="C1216">
        <v>21</v>
      </c>
      <c r="D1216" s="25">
        <v>30</v>
      </c>
      <c r="E1216" s="25" t="s">
        <v>49</v>
      </c>
      <c r="F1216" s="26">
        <v>4071.3636363636369</v>
      </c>
      <c r="G1216" s="26">
        <v>22</v>
      </c>
      <c r="H1216" s="26">
        <v>42000</v>
      </c>
      <c r="I1216" s="50">
        <f t="shared" si="109"/>
        <v>480.665190909091</v>
      </c>
      <c r="J1216" s="50" t="str">
        <f t="shared" si="108"/>
        <v>Wednesday</v>
      </c>
      <c r="K1216" s="50">
        <f t="shared" si="110"/>
        <v>42000</v>
      </c>
      <c r="L1216" s="31">
        <f t="shared" si="111"/>
        <v>11.44440930735931</v>
      </c>
      <c r="M1216" s="31">
        <f t="shared" si="112"/>
        <v>523.80952380952385</v>
      </c>
      <c r="N1216" s="31">
        <f t="shared" si="113"/>
        <v>21.848417768595045</v>
      </c>
    </row>
    <row r="1217" spans="1:14" x14ac:dyDescent="0.35">
      <c r="A1217" s="28">
        <v>41108</v>
      </c>
      <c r="B1217" s="27">
        <v>0.89583333333333337</v>
      </c>
      <c r="C1217">
        <v>21</v>
      </c>
      <c r="D1217" s="25">
        <v>30</v>
      </c>
      <c r="E1217" s="25" t="s">
        <v>49</v>
      </c>
      <c r="F1217" s="26">
        <v>1037.0454545454545</v>
      </c>
      <c r="G1217" s="26">
        <v>15</v>
      </c>
      <c r="H1217" s="26">
        <v>28000</v>
      </c>
      <c r="I1217" s="50">
        <f t="shared" si="109"/>
        <v>122.43358636363635</v>
      </c>
      <c r="J1217" s="50" t="str">
        <f t="shared" si="108"/>
        <v>Wednesday</v>
      </c>
      <c r="K1217" s="50">
        <f t="shared" si="110"/>
        <v>28000</v>
      </c>
      <c r="L1217" s="31">
        <f t="shared" si="111"/>
        <v>4.3726280844155836</v>
      </c>
      <c r="M1217" s="31">
        <f t="shared" si="112"/>
        <v>535.71428571428578</v>
      </c>
      <c r="N1217" s="31">
        <f t="shared" si="113"/>
        <v>8.1622390909090896</v>
      </c>
    </row>
    <row r="1218" spans="1:14" x14ac:dyDescent="0.35">
      <c r="A1218" s="28">
        <v>41108</v>
      </c>
      <c r="B1218" s="27">
        <v>0.90069444444444446</v>
      </c>
      <c r="C1218">
        <v>21</v>
      </c>
      <c r="D1218" s="25">
        <v>30</v>
      </c>
      <c r="E1218" s="25" t="s">
        <v>51</v>
      </c>
      <c r="F1218" s="26">
        <v>1190.681818181818</v>
      </c>
      <c r="G1218" s="26">
        <v>7</v>
      </c>
      <c r="H1218" s="26">
        <v>14000</v>
      </c>
      <c r="I1218" s="50">
        <f t="shared" si="109"/>
        <v>140.57189545454543</v>
      </c>
      <c r="J1218" s="50" t="str">
        <f t="shared" ref="J1218:J1281" si="114">TEXT(A1218, "dddd")</f>
        <v>Wednesday</v>
      </c>
      <c r="K1218" s="50">
        <f t="shared" si="110"/>
        <v>14000</v>
      </c>
      <c r="L1218" s="31">
        <f t="shared" si="111"/>
        <v>10.040849675324674</v>
      </c>
      <c r="M1218" s="31">
        <f t="shared" si="112"/>
        <v>500</v>
      </c>
      <c r="N1218" s="31">
        <f t="shared" si="113"/>
        <v>20.081699350649348</v>
      </c>
    </row>
    <row r="1219" spans="1:14" x14ac:dyDescent="0.35">
      <c r="A1219" s="28">
        <v>41108</v>
      </c>
      <c r="B1219" s="27">
        <v>0.90625</v>
      </c>
      <c r="C1219">
        <v>21</v>
      </c>
      <c r="D1219" s="25">
        <v>30</v>
      </c>
      <c r="E1219" s="25" t="s">
        <v>43</v>
      </c>
      <c r="F1219" s="26">
        <v>1037.0454545454545</v>
      </c>
      <c r="G1219" s="26">
        <v>28</v>
      </c>
      <c r="H1219" s="26">
        <v>28000</v>
      </c>
      <c r="I1219" s="50">
        <f t="shared" ref="I1219:I1282" si="115">F1219 * 0.11806</f>
        <v>122.43358636363635</v>
      </c>
      <c r="J1219" s="50" t="str">
        <f t="shared" si="114"/>
        <v>Wednesday</v>
      </c>
      <c r="K1219" s="50">
        <f t="shared" ref="K1219:K1282" si="116">IF(D1219=20, H1219*0.8, H1219)</f>
        <v>28000</v>
      </c>
      <c r="L1219" s="31">
        <f t="shared" ref="L1219:L1282" si="117">(I1219/K1219) * 1000</f>
        <v>4.3726280844155836</v>
      </c>
      <c r="M1219" s="31">
        <f t="shared" ref="M1219:M1282" si="118">(G1219/K1219)*1000000</f>
        <v>1000</v>
      </c>
      <c r="N1219" s="31">
        <f t="shared" ref="N1219:N1282" si="119" xml:space="preserve"> I1219 / G1219</f>
        <v>4.3726280844155836</v>
      </c>
    </row>
    <row r="1220" spans="1:14" x14ac:dyDescent="0.35">
      <c r="A1220" s="28">
        <v>41108</v>
      </c>
      <c r="B1220" s="27">
        <v>0.91736111111111107</v>
      </c>
      <c r="C1220">
        <v>22</v>
      </c>
      <c r="D1220" s="25">
        <v>30</v>
      </c>
      <c r="E1220" s="25" t="s">
        <v>51</v>
      </c>
      <c r="F1220" s="26">
        <v>2342.9545454545455</v>
      </c>
      <c r="G1220" s="26">
        <v>1</v>
      </c>
      <c r="H1220" s="26">
        <v>14000</v>
      </c>
      <c r="I1220" s="50">
        <f t="shared" si="115"/>
        <v>276.60921363636362</v>
      </c>
      <c r="J1220" s="50" t="str">
        <f t="shared" si="114"/>
        <v>Wednesday</v>
      </c>
      <c r="K1220" s="50">
        <f t="shared" si="116"/>
        <v>14000</v>
      </c>
      <c r="L1220" s="31">
        <f t="shared" si="117"/>
        <v>19.757800974025972</v>
      </c>
      <c r="M1220" s="31">
        <f t="shared" si="118"/>
        <v>71.428571428571431</v>
      </c>
      <c r="N1220" s="31">
        <f t="shared" si="119"/>
        <v>276.60921363636362</v>
      </c>
    </row>
    <row r="1221" spans="1:14" x14ac:dyDescent="0.35">
      <c r="A1221" s="28">
        <v>41108</v>
      </c>
      <c r="B1221" s="27">
        <v>0.9375</v>
      </c>
      <c r="C1221">
        <v>22</v>
      </c>
      <c r="D1221" s="25">
        <v>30</v>
      </c>
      <c r="E1221" s="25" t="s">
        <v>43</v>
      </c>
      <c r="F1221" s="26">
        <v>2035.6818181818185</v>
      </c>
      <c r="G1221" s="26">
        <v>1</v>
      </c>
      <c r="H1221" s="26">
        <v>28000</v>
      </c>
      <c r="I1221" s="50">
        <f t="shared" si="115"/>
        <v>240.3325954545455</v>
      </c>
      <c r="J1221" s="50" t="str">
        <f t="shared" si="114"/>
        <v>Wednesday</v>
      </c>
      <c r="K1221" s="50">
        <f t="shared" si="116"/>
        <v>28000</v>
      </c>
      <c r="L1221" s="31">
        <f t="shared" si="117"/>
        <v>8.5833069805194828</v>
      </c>
      <c r="M1221" s="31">
        <f t="shared" si="118"/>
        <v>35.714285714285715</v>
      </c>
      <c r="N1221" s="31">
        <f t="shared" si="119"/>
        <v>240.3325954545455</v>
      </c>
    </row>
    <row r="1222" spans="1:14" x14ac:dyDescent="0.35">
      <c r="A1222" s="28">
        <v>41108</v>
      </c>
      <c r="B1222" s="27">
        <v>0.98888888888888893</v>
      </c>
      <c r="C1222">
        <v>23</v>
      </c>
      <c r="D1222" s="25">
        <v>30</v>
      </c>
      <c r="E1222" s="25" t="s">
        <v>51</v>
      </c>
      <c r="F1222" s="26">
        <v>2342.9545454545455</v>
      </c>
      <c r="G1222" s="26">
        <v>25</v>
      </c>
      <c r="H1222" s="26">
        <v>56000</v>
      </c>
      <c r="I1222" s="50">
        <f t="shared" si="115"/>
        <v>276.60921363636362</v>
      </c>
      <c r="J1222" s="50" t="str">
        <f t="shared" si="114"/>
        <v>Wednesday</v>
      </c>
      <c r="K1222" s="50">
        <f t="shared" si="116"/>
        <v>56000</v>
      </c>
      <c r="L1222" s="31">
        <f t="shared" si="117"/>
        <v>4.9394502435064931</v>
      </c>
      <c r="M1222" s="31">
        <f t="shared" si="118"/>
        <v>446.42857142857139</v>
      </c>
      <c r="N1222" s="31">
        <f t="shared" si="119"/>
        <v>11.064368545454546</v>
      </c>
    </row>
    <row r="1223" spans="1:14" x14ac:dyDescent="0.35">
      <c r="A1223" s="28">
        <v>41109</v>
      </c>
      <c r="B1223" s="27">
        <v>9.7222222222222224E-3</v>
      </c>
      <c r="C1223">
        <v>0</v>
      </c>
      <c r="D1223" s="25">
        <v>30</v>
      </c>
      <c r="E1223" s="25" t="s">
        <v>51</v>
      </c>
      <c r="F1223" s="26">
        <v>4685.909090909091</v>
      </c>
      <c r="G1223" s="26">
        <v>3</v>
      </c>
      <c r="H1223" s="26">
        <v>28000</v>
      </c>
      <c r="I1223" s="50">
        <f t="shared" si="115"/>
        <v>553.21842727272724</v>
      </c>
      <c r="J1223" s="50" t="str">
        <f t="shared" si="114"/>
        <v>Thursday</v>
      </c>
      <c r="K1223" s="50">
        <f t="shared" si="116"/>
        <v>28000</v>
      </c>
      <c r="L1223" s="31">
        <f t="shared" si="117"/>
        <v>19.757800974025972</v>
      </c>
      <c r="M1223" s="31">
        <f t="shared" si="118"/>
        <v>107.14285714285714</v>
      </c>
      <c r="N1223" s="31">
        <f t="shared" si="119"/>
        <v>184.4061424242424</v>
      </c>
    </row>
    <row r="1224" spans="1:14" x14ac:dyDescent="0.35">
      <c r="A1224" s="28">
        <v>41109</v>
      </c>
      <c r="B1224" s="27">
        <v>2.7777777777777776E-2</v>
      </c>
      <c r="C1224">
        <v>0</v>
      </c>
      <c r="D1224" s="25">
        <v>30</v>
      </c>
      <c r="E1224" s="25" t="s">
        <v>51</v>
      </c>
      <c r="F1224" s="26">
        <v>7028.8636363636379</v>
      </c>
      <c r="G1224" s="26">
        <v>1</v>
      </c>
      <c r="H1224" s="26">
        <v>42000</v>
      </c>
      <c r="I1224" s="50">
        <f t="shared" si="115"/>
        <v>829.82764090909109</v>
      </c>
      <c r="J1224" s="50" t="str">
        <f t="shared" si="114"/>
        <v>Thursday</v>
      </c>
      <c r="K1224" s="50">
        <f t="shared" si="116"/>
        <v>42000</v>
      </c>
      <c r="L1224" s="31">
        <f t="shared" si="117"/>
        <v>19.757800974025976</v>
      </c>
      <c r="M1224" s="31">
        <f t="shared" si="118"/>
        <v>23.80952380952381</v>
      </c>
      <c r="N1224" s="31">
        <f t="shared" si="119"/>
        <v>829.82764090909109</v>
      </c>
    </row>
    <row r="1225" spans="1:14" x14ac:dyDescent="0.35">
      <c r="A1225" s="28">
        <v>41109</v>
      </c>
      <c r="B1225" s="27">
        <v>4.2361111111111106E-2</v>
      </c>
      <c r="C1225">
        <v>1</v>
      </c>
      <c r="D1225" s="25">
        <v>30</v>
      </c>
      <c r="E1225" s="25" t="s">
        <v>51</v>
      </c>
      <c r="F1225" s="26">
        <v>4685.909090909091</v>
      </c>
      <c r="G1225" s="26">
        <v>20</v>
      </c>
      <c r="H1225" s="26">
        <v>42000</v>
      </c>
      <c r="I1225" s="50">
        <f t="shared" si="115"/>
        <v>553.21842727272724</v>
      </c>
      <c r="J1225" s="50" t="str">
        <f t="shared" si="114"/>
        <v>Thursday</v>
      </c>
      <c r="K1225" s="50">
        <f t="shared" si="116"/>
        <v>42000</v>
      </c>
      <c r="L1225" s="31">
        <f t="shared" si="117"/>
        <v>13.171867316017314</v>
      </c>
      <c r="M1225" s="31">
        <f t="shared" si="118"/>
        <v>476.1904761904762</v>
      </c>
      <c r="N1225" s="31">
        <f t="shared" si="119"/>
        <v>27.660921363636362</v>
      </c>
    </row>
    <row r="1226" spans="1:14" x14ac:dyDescent="0.35">
      <c r="A1226" s="28">
        <v>41109</v>
      </c>
      <c r="B1226" s="27">
        <v>0.25833333333333336</v>
      </c>
      <c r="C1226">
        <v>6</v>
      </c>
      <c r="D1226" s="25">
        <v>30</v>
      </c>
      <c r="E1226" s="25" t="s">
        <v>43</v>
      </c>
      <c r="F1226" s="26">
        <v>1037.0454545454545</v>
      </c>
      <c r="G1226" s="26">
        <v>3</v>
      </c>
      <c r="H1226" s="26">
        <v>14000</v>
      </c>
      <c r="I1226" s="50">
        <f t="shared" si="115"/>
        <v>122.43358636363635</v>
      </c>
      <c r="J1226" s="50" t="str">
        <f t="shared" si="114"/>
        <v>Thursday</v>
      </c>
      <c r="K1226" s="50">
        <f t="shared" si="116"/>
        <v>14000</v>
      </c>
      <c r="L1226" s="31">
        <f t="shared" si="117"/>
        <v>8.7452561688311672</v>
      </c>
      <c r="M1226" s="31">
        <f t="shared" si="118"/>
        <v>214.28571428571428</v>
      </c>
      <c r="N1226" s="31">
        <f t="shared" si="119"/>
        <v>40.811195454545448</v>
      </c>
    </row>
    <row r="1227" spans="1:14" x14ac:dyDescent="0.35">
      <c r="A1227" s="28">
        <v>41109</v>
      </c>
      <c r="B1227" s="27">
        <v>0.3833333333333333</v>
      </c>
      <c r="C1227">
        <v>9</v>
      </c>
      <c r="D1227" s="25">
        <v>30</v>
      </c>
      <c r="E1227" s="25" t="s">
        <v>43</v>
      </c>
      <c r="F1227" s="26">
        <v>1037.0454545454545</v>
      </c>
      <c r="G1227" s="26">
        <v>5</v>
      </c>
      <c r="H1227" s="26">
        <v>14000</v>
      </c>
      <c r="I1227" s="50">
        <f t="shared" si="115"/>
        <v>122.43358636363635</v>
      </c>
      <c r="J1227" s="50" t="str">
        <f t="shared" si="114"/>
        <v>Thursday</v>
      </c>
      <c r="K1227" s="50">
        <f t="shared" si="116"/>
        <v>14000</v>
      </c>
      <c r="L1227" s="31">
        <f t="shared" si="117"/>
        <v>8.7452561688311672</v>
      </c>
      <c r="M1227" s="31">
        <f t="shared" si="118"/>
        <v>357.14285714285717</v>
      </c>
      <c r="N1227" s="31">
        <f t="shared" si="119"/>
        <v>24.486717272727269</v>
      </c>
    </row>
    <row r="1228" spans="1:14" x14ac:dyDescent="0.35">
      <c r="A1228" s="28">
        <v>41109</v>
      </c>
      <c r="B1228" s="27">
        <v>0.38541666666666669</v>
      </c>
      <c r="C1228">
        <v>9</v>
      </c>
      <c r="D1228" s="25">
        <v>30</v>
      </c>
      <c r="E1228" s="25" t="s">
        <v>34</v>
      </c>
      <c r="F1228" s="26">
        <v>1075.4545454545455</v>
      </c>
      <c r="G1228" s="26">
        <v>15</v>
      </c>
      <c r="H1228" s="26">
        <v>56000</v>
      </c>
      <c r="I1228" s="50">
        <f t="shared" si="115"/>
        <v>126.96816363636364</v>
      </c>
      <c r="J1228" s="50" t="str">
        <f t="shared" si="114"/>
        <v>Thursday</v>
      </c>
      <c r="K1228" s="50">
        <f t="shared" si="116"/>
        <v>56000</v>
      </c>
      <c r="L1228" s="31">
        <f t="shared" si="117"/>
        <v>2.2672886363636362</v>
      </c>
      <c r="M1228" s="31">
        <f t="shared" si="118"/>
        <v>267.85714285714289</v>
      </c>
      <c r="N1228" s="31">
        <f t="shared" si="119"/>
        <v>8.4645442424242425</v>
      </c>
    </row>
    <row r="1229" spans="1:14" x14ac:dyDescent="0.35">
      <c r="A1229" s="28">
        <v>41109</v>
      </c>
      <c r="B1229" s="27">
        <v>0.40277777777777773</v>
      </c>
      <c r="C1229">
        <v>9</v>
      </c>
      <c r="D1229" s="25">
        <v>30</v>
      </c>
      <c r="E1229" s="25" t="s">
        <v>34</v>
      </c>
      <c r="F1229" s="26">
        <v>3264.7727272727275</v>
      </c>
      <c r="G1229" s="26">
        <v>4</v>
      </c>
      <c r="H1229" s="26">
        <v>56000</v>
      </c>
      <c r="I1229" s="50">
        <f t="shared" si="115"/>
        <v>385.43906818181819</v>
      </c>
      <c r="J1229" s="50" t="str">
        <f t="shared" si="114"/>
        <v>Thursday</v>
      </c>
      <c r="K1229" s="50">
        <f t="shared" si="116"/>
        <v>56000</v>
      </c>
      <c r="L1229" s="31">
        <f t="shared" si="117"/>
        <v>6.8828405032467534</v>
      </c>
      <c r="M1229" s="31">
        <f t="shared" si="118"/>
        <v>71.428571428571431</v>
      </c>
      <c r="N1229" s="31">
        <f t="shared" si="119"/>
        <v>96.359767045454547</v>
      </c>
    </row>
    <row r="1230" spans="1:14" x14ac:dyDescent="0.35">
      <c r="A1230" s="28">
        <v>41109</v>
      </c>
      <c r="B1230" s="27">
        <v>0.41319444444444442</v>
      </c>
      <c r="C1230">
        <v>9</v>
      </c>
      <c r="D1230" s="25">
        <v>30</v>
      </c>
      <c r="E1230" s="25" t="s">
        <v>41</v>
      </c>
      <c r="F1230" s="26">
        <v>4609.090909090909</v>
      </c>
      <c r="G1230" s="26">
        <v>0</v>
      </c>
      <c r="H1230" s="26">
        <v>98000</v>
      </c>
      <c r="I1230" s="50">
        <f t="shared" si="115"/>
        <v>544.14927272727266</v>
      </c>
      <c r="J1230" s="50" t="str">
        <f t="shared" si="114"/>
        <v>Thursday</v>
      </c>
      <c r="K1230" s="50">
        <f t="shared" si="116"/>
        <v>98000</v>
      </c>
      <c r="L1230" s="31">
        <f t="shared" si="117"/>
        <v>5.5525435992578851</v>
      </c>
      <c r="M1230" s="31">
        <f t="shared" si="118"/>
        <v>0</v>
      </c>
      <c r="N1230" s="31" t="e">
        <f t="shared" si="119"/>
        <v>#DIV/0!</v>
      </c>
    </row>
    <row r="1231" spans="1:14" x14ac:dyDescent="0.35">
      <c r="A1231" s="28">
        <v>41109</v>
      </c>
      <c r="B1231" s="27">
        <v>0.42152777777777778</v>
      </c>
      <c r="C1231">
        <v>10</v>
      </c>
      <c r="D1231" s="25">
        <v>30</v>
      </c>
      <c r="E1231" s="25" t="s">
        <v>41</v>
      </c>
      <c r="F1231" s="26">
        <v>2304.5454545454545</v>
      </c>
      <c r="G1231" s="26">
        <v>9</v>
      </c>
      <c r="H1231" s="26">
        <v>98000</v>
      </c>
      <c r="I1231" s="50">
        <f t="shared" si="115"/>
        <v>272.07463636363633</v>
      </c>
      <c r="J1231" s="50" t="str">
        <f t="shared" si="114"/>
        <v>Thursday</v>
      </c>
      <c r="K1231" s="50">
        <f t="shared" si="116"/>
        <v>98000</v>
      </c>
      <c r="L1231" s="31">
        <f t="shared" si="117"/>
        <v>2.7762717996289425</v>
      </c>
      <c r="M1231" s="31">
        <f t="shared" si="118"/>
        <v>91.836734693877546</v>
      </c>
      <c r="N1231" s="31">
        <f t="shared" si="119"/>
        <v>30.230515151515149</v>
      </c>
    </row>
    <row r="1232" spans="1:14" x14ac:dyDescent="0.35">
      <c r="A1232" s="28">
        <v>41109</v>
      </c>
      <c r="B1232" s="27">
        <v>0.42708333333333331</v>
      </c>
      <c r="C1232">
        <v>10</v>
      </c>
      <c r="D1232" s="25">
        <v>30</v>
      </c>
      <c r="E1232" s="25" t="s">
        <v>34</v>
      </c>
      <c r="F1232" s="26">
        <v>4378.636363636364</v>
      </c>
      <c r="G1232" s="26">
        <v>35</v>
      </c>
      <c r="H1232" s="26">
        <v>42000</v>
      </c>
      <c r="I1232" s="50">
        <f t="shared" si="115"/>
        <v>516.94180909090915</v>
      </c>
      <c r="J1232" s="50" t="str">
        <f t="shared" si="114"/>
        <v>Thursday</v>
      </c>
      <c r="K1232" s="50">
        <f t="shared" si="116"/>
        <v>42000</v>
      </c>
      <c r="L1232" s="31">
        <f t="shared" si="117"/>
        <v>12.308138311688314</v>
      </c>
      <c r="M1232" s="31">
        <f t="shared" si="118"/>
        <v>833.33333333333337</v>
      </c>
      <c r="N1232" s="31">
        <f t="shared" si="119"/>
        <v>14.769765974025976</v>
      </c>
    </row>
    <row r="1233" spans="1:14" x14ac:dyDescent="0.35">
      <c r="A1233" s="28">
        <v>41109</v>
      </c>
      <c r="B1233" s="27">
        <v>0.44791666666666669</v>
      </c>
      <c r="C1233">
        <v>10</v>
      </c>
      <c r="D1233" s="25">
        <v>30</v>
      </c>
      <c r="E1233" s="25" t="s">
        <v>34</v>
      </c>
      <c r="F1233" s="26">
        <v>3264.7727272727275</v>
      </c>
      <c r="G1233" s="26">
        <v>4</v>
      </c>
      <c r="H1233" s="26">
        <v>56000</v>
      </c>
      <c r="I1233" s="50">
        <f t="shared" si="115"/>
        <v>385.43906818181819</v>
      </c>
      <c r="J1233" s="50" t="str">
        <f t="shared" si="114"/>
        <v>Thursday</v>
      </c>
      <c r="K1233" s="50">
        <f t="shared" si="116"/>
        <v>56000</v>
      </c>
      <c r="L1233" s="31">
        <f t="shared" si="117"/>
        <v>6.8828405032467534</v>
      </c>
      <c r="M1233" s="31">
        <f t="shared" si="118"/>
        <v>71.428571428571431</v>
      </c>
      <c r="N1233" s="31">
        <f t="shared" si="119"/>
        <v>96.359767045454547</v>
      </c>
    </row>
    <row r="1234" spans="1:14" x14ac:dyDescent="0.35">
      <c r="A1234" s="28">
        <v>41109</v>
      </c>
      <c r="B1234" s="27">
        <v>0.4548611111111111</v>
      </c>
      <c r="C1234">
        <v>10</v>
      </c>
      <c r="D1234" s="25">
        <v>30</v>
      </c>
      <c r="E1234" s="25" t="s">
        <v>41</v>
      </c>
      <c r="F1234" s="26">
        <v>5761.363636363636</v>
      </c>
      <c r="G1234" s="26">
        <v>25</v>
      </c>
      <c r="H1234" s="26">
        <v>98000</v>
      </c>
      <c r="I1234" s="50">
        <f t="shared" si="115"/>
        <v>680.18659090909091</v>
      </c>
      <c r="J1234" s="50" t="str">
        <f t="shared" si="114"/>
        <v>Thursday</v>
      </c>
      <c r="K1234" s="50">
        <f t="shared" si="116"/>
        <v>98000</v>
      </c>
      <c r="L1234" s="31">
        <f t="shared" si="117"/>
        <v>6.9406794990723562</v>
      </c>
      <c r="M1234" s="31">
        <f t="shared" si="118"/>
        <v>255.10204081632656</v>
      </c>
      <c r="N1234" s="31">
        <f t="shared" si="119"/>
        <v>27.207463636363638</v>
      </c>
    </row>
    <row r="1235" spans="1:14" x14ac:dyDescent="0.35">
      <c r="A1235" s="28">
        <v>41109</v>
      </c>
      <c r="B1235" s="27">
        <v>0.46527777777777773</v>
      </c>
      <c r="C1235">
        <v>11</v>
      </c>
      <c r="D1235" s="25">
        <v>30</v>
      </c>
      <c r="E1235" s="25" t="s">
        <v>41</v>
      </c>
      <c r="F1235" s="26">
        <v>6952.045454545454</v>
      </c>
      <c r="G1235" s="26">
        <v>15</v>
      </c>
      <c r="H1235" s="26">
        <v>140000</v>
      </c>
      <c r="I1235" s="50">
        <f t="shared" si="115"/>
        <v>820.75848636363628</v>
      </c>
      <c r="J1235" s="50" t="str">
        <f t="shared" si="114"/>
        <v>Thursday</v>
      </c>
      <c r="K1235" s="50">
        <f t="shared" si="116"/>
        <v>140000</v>
      </c>
      <c r="L1235" s="31">
        <f t="shared" si="117"/>
        <v>5.8625606168831164</v>
      </c>
      <c r="M1235" s="31">
        <f t="shared" si="118"/>
        <v>107.14285714285714</v>
      </c>
      <c r="N1235" s="31">
        <f t="shared" si="119"/>
        <v>54.717232424242418</v>
      </c>
    </row>
    <row r="1236" spans="1:14" x14ac:dyDescent="0.35">
      <c r="A1236" s="28">
        <v>41109</v>
      </c>
      <c r="B1236" s="27">
        <v>0.47083333333333338</v>
      </c>
      <c r="C1236">
        <v>11</v>
      </c>
      <c r="D1236" s="25">
        <v>30</v>
      </c>
      <c r="E1236" s="25" t="s">
        <v>34</v>
      </c>
      <c r="F1236" s="26">
        <v>1075.4545454545455</v>
      </c>
      <c r="G1236" s="26">
        <v>35</v>
      </c>
      <c r="H1236" s="26">
        <v>28000</v>
      </c>
      <c r="I1236" s="50">
        <f t="shared" si="115"/>
        <v>126.96816363636364</v>
      </c>
      <c r="J1236" s="50" t="str">
        <f t="shared" si="114"/>
        <v>Thursday</v>
      </c>
      <c r="K1236" s="50">
        <f t="shared" si="116"/>
        <v>28000</v>
      </c>
      <c r="L1236" s="31">
        <f t="shared" si="117"/>
        <v>4.5345772727272724</v>
      </c>
      <c r="M1236" s="31">
        <f t="shared" si="118"/>
        <v>1250</v>
      </c>
      <c r="N1236" s="31">
        <f t="shared" si="119"/>
        <v>3.6276618181818185</v>
      </c>
    </row>
    <row r="1237" spans="1:14" x14ac:dyDescent="0.35">
      <c r="A1237" s="28">
        <v>41109</v>
      </c>
      <c r="B1237" s="27">
        <v>0.47569444444444442</v>
      </c>
      <c r="C1237">
        <v>11</v>
      </c>
      <c r="D1237" s="25">
        <v>30</v>
      </c>
      <c r="E1237" s="25" t="s">
        <v>42</v>
      </c>
      <c r="F1237" s="26">
        <v>4378.636363636364</v>
      </c>
      <c r="G1237" s="26">
        <v>0</v>
      </c>
      <c r="H1237" s="26">
        <v>14000</v>
      </c>
      <c r="I1237" s="50">
        <f t="shared" si="115"/>
        <v>516.94180909090915</v>
      </c>
      <c r="J1237" s="50" t="str">
        <f t="shared" si="114"/>
        <v>Thursday</v>
      </c>
      <c r="K1237" s="50">
        <f t="shared" si="116"/>
        <v>14000</v>
      </c>
      <c r="L1237" s="31">
        <f t="shared" si="117"/>
        <v>36.924414935064938</v>
      </c>
      <c r="M1237" s="31">
        <f t="shared" si="118"/>
        <v>0</v>
      </c>
      <c r="N1237" s="31" t="e">
        <f t="shared" si="119"/>
        <v>#DIV/0!</v>
      </c>
    </row>
    <row r="1238" spans="1:14" x14ac:dyDescent="0.35">
      <c r="A1238" s="28">
        <v>41109</v>
      </c>
      <c r="B1238" s="27">
        <v>0.49652777777777773</v>
      </c>
      <c r="C1238">
        <v>11</v>
      </c>
      <c r="D1238" s="25">
        <v>30</v>
      </c>
      <c r="E1238" s="25" t="s">
        <v>41</v>
      </c>
      <c r="F1238" s="26">
        <v>6952.045454545454</v>
      </c>
      <c r="G1238" s="26">
        <v>6</v>
      </c>
      <c r="H1238" s="26">
        <v>140000</v>
      </c>
      <c r="I1238" s="50">
        <f t="shared" si="115"/>
        <v>820.75848636363628</v>
      </c>
      <c r="J1238" s="50" t="str">
        <f t="shared" si="114"/>
        <v>Thursday</v>
      </c>
      <c r="K1238" s="50">
        <f t="shared" si="116"/>
        <v>140000</v>
      </c>
      <c r="L1238" s="31">
        <f t="shared" si="117"/>
        <v>5.8625606168831164</v>
      </c>
      <c r="M1238" s="31">
        <f t="shared" si="118"/>
        <v>42.857142857142854</v>
      </c>
      <c r="N1238" s="31">
        <f t="shared" si="119"/>
        <v>136.79308106060606</v>
      </c>
    </row>
    <row r="1239" spans="1:14" x14ac:dyDescent="0.35">
      <c r="A1239" s="28">
        <v>41109</v>
      </c>
      <c r="B1239" s="27">
        <v>0.49652777777777773</v>
      </c>
      <c r="C1239">
        <v>11</v>
      </c>
      <c r="D1239" s="25">
        <v>30</v>
      </c>
      <c r="E1239" s="25" t="s">
        <v>42</v>
      </c>
      <c r="F1239" s="26">
        <v>4378.636363636364</v>
      </c>
      <c r="G1239" s="26">
        <v>4</v>
      </c>
      <c r="H1239" s="26">
        <v>14000</v>
      </c>
      <c r="I1239" s="50">
        <f t="shared" si="115"/>
        <v>516.94180909090915</v>
      </c>
      <c r="J1239" s="50" t="str">
        <f t="shared" si="114"/>
        <v>Thursday</v>
      </c>
      <c r="K1239" s="50">
        <f t="shared" si="116"/>
        <v>14000</v>
      </c>
      <c r="L1239" s="31">
        <f t="shared" si="117"/>
        <v>36.924414935064938</v>
      </c>
      <c r="M1239" s="31">
        <f t="shared" si="118"/>
        <v>285.71428571428572</v>
      </c>
      <c r="N1239" s="31">
        <f t="shared" si="119"/>
        <v>129.23545227272729</v>
      </c>
    </row>
    <row r="1240" spans="1:14" x14ac:dyDescent="0.35">
      <c r="A1240" s="28">
        <v>41109</v>
      </c>
      <c r="B1240" s="27">
        <v>0.51041666666666663</v>
      </c>
      <c r="C1240">
        <v>12</v>
      </c>
      <c r="D1240" s="25">
        <v>30</v>
      </c>
      <c r="E1240" s="25" t="s">
        <v>34</v>
      </c>
      <c r="F1240" s="26">
        <v>6567.954545454546</v>
      </c>
      <c r="G1240" s="26">
        <v>1</v>
      </c>
      <c r="H1240" s="26">
        <v>70000</v>
      </c>
      <c r="I1240" s="50">
        <f t="shared" si="115"/>
        <v>775.41271363636372</v>
      </c>
      <c r="J1240" s="50" t="str">
        <f t="shared" si="114"/>
        <v>Thursday</v>
      </c>
      <c r="K1240" s="50">
        <f t="shared" si="116"/>
        <v>70000</v>
      </c>
      <c r="L1240" s="31">
        <f t="shared" si="117"/>
        <v>11.077324480519481</v>
      </c>
      <c r="M1240" s="31">
        <f t="shared" si="118"/>
        <v>14.285714285714285</v>
      </c>
      <c r="N1240" s="31">
        <f t="shared" si="119"/>
        <v>775.41271363636372</v>
      </c>
    </row>
    <row r="1241" spans="1:14" x14ac:dyDescent="0.35">
      <c r="A1241" s="28">
        <v>41109</v>
      </c>
      <c r="B1241" s="27">
        <v>0.53125</v>
      </c>
      <c r="C1241">
        <v>12</v>
      </c>
      <c r="D1241" s="25">
        <v>30</v>
      </c>
      <c r="E1241" s="25" t="s">
        <v>43</v>
      </c>
      <c r="F1241" s="26">
        <v>2035.6818181818185</v>
      </c>
      <c r="G1241" s="26">
        <v>0</v>
      </c>
      <c r="H1241" s="26">
        <v>14000</v>
      </c>
      <c r="I1241" s="50">
        <f t="shared" si="115"/>
        <v>240.3325954545455</v>
      </c>
      <c r="J1241" s="50" t="str">
        <f t="shared" si="114"/>
        <v>Thursday</v>
      </c>
      <c r="K1241" s="50">
        <f t="shared" si="116"/>
        <v>14000</v>
      </c>
      <c r="L1241" s="31">
        <f t="shared" si="117"/>
        <v>17.166613961038966</v>
      </c>
      <c r="M1241" s="31">
        <f t="shared" si="118"/>
        <v>0</v>
      </c>
      <c r="N1241" s="31" t="e">
        <f t="shared" si="119"/>
        <v>#DIV/0!</v>
      </c>
    </row>
    <row r="1242" spans="1:14" x14ac:dyDescent="0.35">
      <c r="A1242" s="28">
        <v>41109</v>
      </c>
      <c r="B1242" s="27">
        <v>0.55208333333333337</v>
      </c>
      <c r="C1242">
        <v>13</v>
      </c>
      <c r="D1242" s="25">
        <v>30</v>
      </c>
      <c r="E1242" s="25" t="s">
        <v>45</v>
      </c>
      <c r="F1242" s="26">
        <v>11561.136363636362</v>
      </c>
      <c r="G1242" s="26">
        <v>6</v>
      </c>
      <c r="H1242" s="26">
        <v>140000</v>
      </c>
      <c r="I1242" s="50">
        <f t="shared" si="115"/>
        <v>1364.9077590909089</v>
      </c>
      <c r="J1242" s="50" t="str">
        <f t="shared" si="114"/>
        <v>Thursday</v>
      </c>
      <c r="K1242" s="50">
        <f t="shared" si="116"/>
        <v>140000</v>
      </c>
      <c r="L1242" s="31">
        <f t="shared" si="117"/>
        <v>9.7493411363636362</v>
      </c>
      <c r="M1242" s="31">
        <f t="shared" si="118"/>
        <v>42.857142857142854</v>
      </c>
      <c r="N1242" s="31">
        <f t="shared" si="119"/>
        <v>227.48462651515149</v>
      </c>
    </row>
    <row r="1243" spans="1:14" x14ac:dyDescent="0.35">
      <c r="A1243" s="28">
        <v>41109</v>
      </c>
      <c r="B1243" s="27">
        <v>0.55208333333333337</v>
      </c>
      <c r="C1243">
        <v>13</v>
      </c>
      <c r="D1243" s="25">
        <v>30</v>
      </c>
      <c r="E1243" s="25" t="s">
        <v>34</v>
      </c>
      <c r="F1243" s="26">
        <v>7643.409090909091</v>
      </c>
      <c r="G1243" s="26">
        <v>4</v>
      </c>
      <c r="H1243" s="26">
        <v>28000</v>
      </c>
      <c r="I1243" s="50">
        <f t="shared" si="115"/>
        <v>902.38087727272728</v>
      </c>
      <c r="J1243" s="50" t="str">
        <f t="shared" si="114"/>
        <v>Thursday</v>
      </c>
      <c r="K1243" s="50">
        <f t="shared" si="116"/>
        <v>28000</v>
      </c>
      <c r="L1243" s="31">
        <f t="shared" si="117"/>
        <v>32.227888474025974</v>
      </c>
      <c r="M1243" s="31">
        <f t="shared" si="118"/>
        <v>142.85714285714286</v>
      </c>
      <c r="N1243" s="31">
        <f t="shared" si="119"/>
        <v>225.59521931818182</v>
      </c>
    </row>
    <row r="1244" spans="1:14" x14ac:dyDescent="0.35">
      <c r="A1244" s="28">
        <v>41109</v>
      </c>
      <c r="B1244" s="27">
        <v>0.57430555555555551</v>
      </c>
      <c r="C1244">
        <v>13</v>
      </c>
      <c r="D1244" s="25">
        <v>30</v>
      </c>
      <c r="E1244" s="25" t="s">
        <v>43</v>
      </c>
      <c r="F1244" s="26">
        <v>2035.6818181818185</v>
      </c>
      <c r="G1244" s="26">
        <v>20</v>
      </c>
      <c r="H1244" s="26">
        <v>42000</v>
      </c>
      <c r="I1244" s="50">
        <f t="shared" si="115"/>
        <v>240.3325954545455</v>
      </c>
      <c r="J1244" s="50" t="str">
        <f t="shared" si="114"/>
        <v>Thursday</v>
      </c>
      <c r="K1244" s="50">
        <f t="shared" si="116"/>
        <v>42000</v>
      </c>
      <c r="L1244" s="31">
        <f t="shared" si="117"/>
        <v>5.7222046536796549</v>
      </c>
      <c r="M1244" s="31">
        <f t="shared" si="118"/>
        <v>476.1904761904762</v>
      </c>
      <c r="N1244" s="31">
        <f t="shared" si="119"/>
        <v>12.016629772727274</v>
      </c>
    </row>
    <row r="1245" spans="1:14" x14ac:dyDescent="0.35">
      <c r="A1245" s="28">
        <v>41109</v>
      </c>
      <c r="B1245" s="27">
        <v>0.59375</v>
      </c>
      <c r="C1245">
        <v>14</v>
      </c>
      <c r="D1245" s="25">
        <v>30</v>
      </c>
      <c r="E1245" s="25" t="s">
        <v>43</v>
      </c>
      <c r="F1245" s="26">
        <v>3072.727272727273</v>
      </c>
      <c r="G1245" s="26">
        <v>7</v>
      </c>
      <c r="H1245" s="26">
        <v>28000</v>
      </c>
      <c r="I1245" s="50">
        <f t="shared" si="115"/>
        <v>362.76618181818185</v>
      </c>
      <c r="J1245" s="50" t="str">
        <f t="shared" si="114"/>
        <v>Thursday</v>
      </c>
      <c r="K1245" s="50">
        <f t="shared" si="116"/>
        <v>28000</v>
      </c>
      <c r="L1245" s="31">
        <f t="shared" si="117"/>
        <v>12.955935064935066</v>
      </c>
      <c r="M1245" s="31">
        <f t="shared" si="118"/>
        <v>250</v>
      </c>
      <c r="N1245" s="31">
        <f t="shared" si="119"/>
        <v>51.823740259740262</v>
      </c>
    </row>
    <row r="1246" spans="1:14" x14ac:dyDescent="0.35">
      <c r="A1246" s="28">
        <v>41109</v>
      </c>
      <c r="B1246" s="27">
        <v>0.59791666666666665</v>
      </c>
      <c r="C1246">
        <v>14</v>
      </c>
      <c r="D1246" s="25">
        <v>30</v>
      </c>
      <c r="E1246" s="25" t="s">
        <v>46</v>
      </c>
      <c r="F1246" s="26">
        <v>9295</v>
      </c>
      <c r="G1246" s="26">
        <v>16</v>
      </c>
      <c r="H1246" s="26">
        <v>42000</v>
      </c>
      <c r="I1246" s="50">
        <f t="shared" si="115"/>
        <v>1097.3677</v>
      </c>
      <c r="J1246" s="50" t="str">
        <f t="shared" si="114"/>
        <v>Thursday</v>
      </c>
      <c r="K1246" s="50">
        <f t="shared" si="116"/>
        <v>42000</v>
      </c>
      <c r="L1246" s="31">
        <f t="shared" si="117"/>
        <v>26.127802380952382</v>
      </c>
      <c r="M1246" s="31">
        <f t="shared" si="118"/>
        <v>380.95238095238096</v>
      </c>
      <c r="N1246" s="31">
        <f t="shared" si="119"/>
        <v>68.585481250000001</v>
      </c>
    </row>
    <row r="1247" spans="1:14" x14ac:dyDescent="0.35">
      <c r="A1247" s="28">
        <v>41109</v>
      </c>
      <c r="B1247" s="27">
        <v>0.61111111111111105</v>
      </c>
      <c r="C1247">
        <v>14</v>
      </c>
      <c r="D1247" s="25">
        <v>30</v>
      </c>
      <c r="E1247" s="25" t="s">
        <v>34</v>
      </c>
      <c r="F1247" s="26">
        <v>1075.4545454545455</v>
      </c>
      <c r="G1247" s="26">
        <v>5</v>
      </c>
      <c r="H1247" s="26">
        <v>14000</v>
      </c>
      <c r="I1247" s="50">
        <f t="shared" si="115"/>
        <v>126.96816363636364</v>
      </c>
      <c r="J1247" s="50" t="str">
        <f t="shared" si="114"/>
        <v>Thursday</v>
      </c>
      <c r="K1247" s="50">
        <f t="shared" si="116"/>
        <v>14000</v>
      </c>
      <c r="L1247" s="31">
        <f t="shared" si="117"/>
        <v>9.0691545454545448</v>
      </c>
      <c r="M1247" s="31">
        <f t="shared" si="118"/>
        <v>357.14285714285717</v>
      </c>
      <c r="N1247" s="31">
        <f t="shared" si="119"/>
        <v>25.393632727272728</v>
      </c>
    </row>
    <row r="1248" spans="1:14" x14ac:dyDescent="0.35">
      <c r="A1248" s="28">
        <v>41109</v>
      </c>
      <c r="B1248" s="27">
        <v>0.65069444444444446</v>
      </c>
      <c r="C1248">
        <v>15</v>
      </c>
      <c r="D1248" s="25">
        <v>30</v>
      </c>
      <c r="E1248" s="25" t="s">
        <v>46</v>
      </c>
      <c r="F1248" s="26">
        <v>3994.545454545455</v>
      </c>
      <c r="G1248" s="26">
        <v>5</v>
      </c>
      <c r="H1248" s="26">
        <v>42000</v>
      </c>
      <c r="I1248" s="50">
        <f t="shared" si="115"/>
        <v>471.59603636363641</v>
      </c>
      <c r="J1248" s="50" t="str">
        <f t="shared" si="114"/>
        <v>Thursday</v>
      </c>
      <c r="K1248" s="50">
        <f t="shared" si="116"/>
        <v>42000</v>
      </c>
      <c r="L1248" s="31">
        <f t="shared" si="117"/>
        <v>11.228477056277057</v>
      </c>
      <c r="M1248" s="31">
        <f t="shared" si="118"/>
        <v>119.04761904761905</v>
      </c>
      <c r="N1248" s="31">
        <f t="shared" si="119"/>
        <v>94.319207272727283</v>
      </c>
    </row>
    <row r="1249" spans="1:14" x14ac:dyDescent="0.35">
      <c r="A1249" s="28">
        <v>41109</v>
      </c>
      <c r="B1249" s="27">
        <v>0.66736111111111107</v>
      </c>
      <c r="C1249">
        <v>16</v>
      </c>
      <c r="D1249" s="25">
        <v>30</v>
      </c>
      <c r="E1249" s="25" t="s">
        <v>51</v>
      </c>
      <c r="F1249" s="26">
        <v>2342.9545454545455</v>
      </c>
      <c r="G1249" s="26">
        <v>16</v>
      </c>
      <c r="H1249" s="26">
        <v>14000</v>
      </c>
      <c r="I1249" s="50">
        <f t="shared" si="115"/>
        <v>276.60921363636362</v>
      </c>
      <c r="J1249" s="50" t="str">
        <f t="shared" si="114"/>
        <v>Thursday</v>
      </c>
      <c r="K1249" s="50">
        <f t="shared" si="116"/>
        <v>14000</v>
      </c>
      <c r="L1249" s="31">
        <f t="shared" si="117"/>
        <v>19.757800974025972</v>
      </c>
      <c r="M1249" s="31">
        <f t="shared" si="118"/>
        <v>1142.8571428571429</v>
      </c>
      <c r="N1249" s="31">
        <f t="shared" si="119"/>
        <v>17.288075852272726</v>
      </c>
    </row>
    <row r="1250" spans="1:14" x14ac:dyDescent="0.35">
      <c r="A1250" s="28">
        <v>41109</v>
      </c>
      <c r="B1250" s="27">
        <v>0.67708333333333337</v>
      </c>
      <c r="C1250">
        <v>16</v>
      </c>
      <c r="D1250" s="25">
        <v>30</v>
      </c>
      <c r="E1250" s="25" t="s">
        <v>34</v>
      </c>
      <c r="F1250" s="26">
        <v>5454.0909090909099</v>
      </c>
      <c r="G1250" s="26">
        <v>3</v>
      </c>
      <c r="H1250" s="26">
        <v>84000</v>
      </c>
      <c r="I1250" s="50">
        <f t="shared" si="115"/>
        <v>643.90997272727282</v>
      </c>
      <c r="J1250" s="50" t="str">
        <f t="shared" si="114"/>
        <v>Thursday</v>
      </c>
      <c r="K1250" s="50">
        <f t="shared" si="116"/>
        <v>84000</v>
      </c>
      <c r="L1250" s="31">
        <f t="shared" si="117"/>
        <v>7.6655949134199144</v>
      </c>
      <c r="M1250" s="31">
        <f t="shared" si="118"/>
        <v>35.714285714285715</v>
      </c>
      <c r="N1250" s="31">
        <f t="shared" si="119"/>
        <v>214.6366575757576</v>
      </c>
    </row>
    <row r="1251" spans="1:14" x14ac:dyDescent="0.35">
      <c r="A1251" s="28">
        <v>41109</v>
      </c>
      <c r="B1251" s="27">
        <v>0.68333333333333324</v>
      </c>
      <c r="C1251">
        <v>16</v>
      </c>
      <c r="D1251" s="25">
        <v>30</v>
      </c>
      <c r="E1251" s="25" t="s">
        <v>46</v>
      </c>
      <c r="F1251" s="26">
        <v>11945.227272727272</v>
      </c>
      <c r="G1251" s="26">
        <v>1</v>
      </c>
      <c r="H1251" s="26">
        <v>112000</v>
      </c>
      <c r="I1251" s="50">
        <f t="shared" si="115"/>
        <v>1410.2535318181817</v>
      </c>
      <c r="J1251" s="50" t="str">
        <f t="shared" si="114"/>
        <v>Thursday</v>
      </c>
      <c r="K1251" s="50">
        <f t="shared" si="116"/>
        <v>112000</v>
      </c>
      <c r="L1251" s="31">
        <f t="shared" si="117"/>
        <v>12.591549391233764</v>
      </c>
      <c r="M1251" s="31">
        <f t="shared" si="118"/>
        <v>8.9285714285714288</v>
      </c>
      <c r="N1251" s="31">
        <f t="shared" si="119"/>
        <v>1410.2535318181817</v>
      </c>
    </row>
    <row r="1252" spans="1:14" x14ac:dyDescent="0.35">
      <c r="A1252" s="28">
        <v>41109</v>
      </c>
      <c r="B1252" s="27">
        <v>0.69861111111111107</v>
      </c>
      <c r="C1252">
        <v>16</v>
      </c>
      <c r="D1252" s="25">
        <v>30</v>
      </c>
      <c r="E1252" s="25" t="s">
        <v>34</v>
      </c>
      <c r="F1252" s="26">
        <v>12022.045454545456</v>
      </c>
      <c r="G1252" s="26">
        <v>7</v>
      </c>
      <c r="H1252" s="26">
        <v>98000</v>
      </c>
      <c r="I1252" s="50">
        <f t="shared" si="115"/>
        <v>1419.3226863636364</v>
      </c>
      <c r="J1252" s="50" t="str">
        <f t="shared" si="114"/>
        <v>Thursday</v>
      </c>
      <c r="K1252" s="50">
        <f t="shared" si="116"/>
        <v>98000</v>
      </c>
      <c r="L1252" s="31">
        <f t="shared" si="117"/>
        <v>14.482884554730983</v>
      </c>
      <c r="M1252" s="31">
        <f t="shared" si="118"/>
        <v>71.428571428571431</v>
      </c>
      <c r="N1252" s="31">
        <f t="shared" si="119"/>
        <v>202.76038376623379</v>
      </c>
    </row>
    <row r="1253" spans="1:14" x14ac:dyDescent="0.35">
      <c r="A1253" s="28">
        <v>41109</v>
      </c>
      <c r="B1253" s="27">
        <v>0.69861111111111107</v>
      </c>
      <c r="C1253">
        <v>16</v>
      </c>
      <c r="D1253" s="25">
        <v>30</v>
      </c>
      <c r="E1253" s="25" t="s">
        <v>46</v>
      </c>
      <c r="F1253" s="26">
        <v>7989.0909090909099</v>
      </c>
      <c r="G1253" s="26">
        <v>4</v>
      </c>
      <c r="H1253" s="26">
        <v>126000</v>
      </c>
      <c r="I1253" s="50">
        <f t="shared" si="115"/>
        <v>943.19207272727283</v>
      </c>
      <c r="J1253" s="50" t="str">
        <f t="shared" si="114"/>
        <v>Thursday</v>
      </c>
      <c r="K1253" s="50">
        <f t="shared" si="116"/>
        <v>126000</v>
      </c>
      <c r="L1253" s="31">
        <f t="shared" si="117"/>
        <v>7.4856513708513717</v>
      </c>
      <c r="M1253" s="31">
        <f t="shared" si="118"/>
        <v>31.746031746031743</v>
      </c>
      <c r="N1253" s="31">
        <f t="shared" si="119"/>
        <v>235.79801818181821</v>
      </c>
    </row>
    <row r="1254" spans="1:14" x14ac:dyDescent="0.35">
      <c r="A1254" s="28">
        <v>41109</v>
      </c>
      <c r="B1254" s="27">
        <v>0.70624999999999993</v>
      </c>
      <c r="C1254">
        <v>16</v>
      </c>
      <c r="D1254" s="25">
        <v>30</v>
      </c>
      <c r="E1254" s="25" t="s">
        <v>43</v>
      </c>
      <c r="F1254" s="26">
        <v>4071.3636363636369</v>
      </c>
      <c r="G1254" s="26">
        <v>20</v>
      </c>
      <c r="H1254" s="26">
        <v>56000</v>
      </c>
      <c r="I1254" s="50">
        <f t="shared" si="115"/>
        <v>480.665190909091</v>
      </c>
      <c r="J1254" s="50" t="str">
        <f t="shared" si="114"/>
        <v>Thursday</v>
      </c>
      <c r="K1254" s="50">
        <f t="shared" si="116"/>
        <v>56000</v>
      </c>
      <c r="L1254" s="31">
        <f t="shared" si="117"/>
        <v>8.5833069805194828</v>
      </c>
      <c r="M1254" s="31">
        <f t="shared" si="118"/>
        <v>357.14285714285717</v>
      </c>
      <c r="N1254" s="31">
        <f t="shared" si="119"/>
        <v>24.033259545454548</v>
      </c>
    </row>
    <row r="1255" spans="1:14" x14ac:dyDescent="0.35">
      <c r="A1255" s="28">
        <v>41109</v>
      </c>
      <c r="B1255" s="27">
        <v>0.72569444444444453</v>
      </c>
      <c r="C1255">
        <v>17</v>
      </c>
      <c r="D1255" s="25">
        <v>30</v>
      </c>
      <c r="E1255" s="25" t="s">
        <v>41</v>
      </c>
      <c r="F1255" s="26">
        <v>35835.681818181823</v>
      </c>
      <c r="G1255" s="26">
        <v>14</v>
      </c>
      <c r="H1255" s="26">
        <v>812000</v>
      </c>
      <c r="I1255" s="50">
        <f t="shared" si="115"/>
        <v>4230.7605954545461</v>
      </c>
      <c r="J1255" s="50" t="str">
        <f t="shared" si="114"/>
        <v>Thursday</v>
      </c>
      <c r="K1255" s="50">
        <f t="shared" si="116"/>
        <v>812000</v>
      </c>
      <c r="L1255" s="31">
        <f t="shared" si="117"/>
        <v>5.2102962998208691</v>
      </c>
      <c r="M1255" s="31">
        <f t="shared" si="118"/>
        <v>17.241379310344829</v>
      </c>
      <c r="N1255" s="31">
        <f t="shared" si="119"/>
        <v>302.19718538961041</v>
      </c>
    </row>
    <row r="1256" spans="1:14" x14ac:dyDescent="0.35">
      <c r="A1256" s="28">
        <v>41109</v>
      </c>
      <c r="B1256" s="27">
        <v>0.72569444444444453</v>
      </c>
      <c r="C1256">
        <v>17</v>
      </c>
      <c r="D1256" s="25">
        <v>30</v>
      </c>
      <c r="E1256" s="25" t="s">
        <v>44</v>
      </c>
      <c r="F1256" s="26">
        <v>6644.7727272727279</v>
      </c>
      <c r="G1256" s="26">
        <v>3</v>
      </c>
      <c r="H1256" s="26">
        <v>56000</v>
      </c>
      <c r="I1256" s="50">
        <f t="shared" si="115"/>
        <v>784.4818681818183</v>
      </c>
      <c r="J1256" s="50" t="str">
        <f t="shared" si="114"/>
        <v>Thursday</v>
      </c>
      <c r="K1256" s="50">
        <f t="shared" si="116"/>
        <v>56000</v>
      </c>
      <c r="L1256" s="31">
        <f t="shared" si="117"/>
        <v>14.008604788961042</v>
      </c>
      <c r="M1256" s="31">
        <f t="shared" si="118"/>
        <v>53.571428571428569</v>
      </c>
      <c r="N1256" s="31">
        <f t="shared" si="119"/>
        <v>261.49395606060608</v>
      </c>
    </row>
    <row r="1257" spans="1:14" x14ac:dyDescent="0.35">
      <c r="A1257" s="28">
        <v>41109</v>
      </c>
      <c r="B1257" s="27">
        <v>0.72916666666666663</v>
      </c>
      <c r="C1257">
        <v>17</v>
      </c>
      <c r="D1257" s="25">
        <v>30</v>
      </c>
      <c r="E1257" s="25" t="s">
        <v>52</v>
      </c>
      <c r="F1257" s="26">
        <v>1075.4545454545455</v>
      </c>
      <c r="G1257" s="26">
        <v>178</v>
      </c>
      <c r="H1257" s="26">
        <v>14000</v>
      </c>
      <c r="I1257" s="50">
        <f t="shared" si="115"/>
        <v>126.96816363636364</v>
      </c>
      <c r="J1257" s="50" t="str">
        <f t="shared" si="114"/>
        <v>Thursday</v>
      </c>
      <c r="K1257" s="50">
        <f t="shared" si="116"/>
        <v>14000</v>
      </c>
      <c r="L1257" s="31">
        <f t="shared" si="117"/>
        <v>9.0691545454545448</v>
      </c>
      <c r="M1257" s="31">
        <f t="shared" si="118"/>
        <v>12714.285714285714</v>
      </c>
      <c r="N1257" s="31">
        <f t="shared" si="119"/>
        <v>0.71330429009193053</v>
      </c>
    </row>
    <row r="1258" spans="1:14" x14ac:dyDescent="0.35">
      <c r="A1258" s="28">
        <v>41109</v>
      </c>
      <c r="B1258" s="27">
        <v>0.73402777777777783</v>
      </c>
      <c r="C1258">
        <v>17</v>
      </c>
      <c r="D1258" s="25">
        <v>30</v>
      </c>
      <c r="E1258" s="25" t="s">
        <v>43</v>
      </c>
      <c r="F1258" s="26">
        <v>7144.0909090909099</v>
      </c>
      <c r="G1258" s="26">
        <v>105</v>
      </c>
      <c r="H1258" s="26">
        <v>70000</v>
      </c>
      <c r="I1258" s="50">
        <f t="shared" si="115"/>
        <v>843.43137272727279</v>
      </c>
      <c r="J1258" s="50" t="str">
        <f t="shared" si="114"/>
        <v>Thursday</v>
      </c>
      <c r="K1258" s="50">
        <f t="shared" si="116"/>
        <v>70000</v>
      </c>
      <c r="L1258" s="31">
        <f t="shared" si="117"/>
        <v>12.049019610389612</v>
      </c>
      <c r="M1258" s="31">
        <f t="shared" si="118"/>
        <v>1500</v>
      </c>
      <c r="N1258" s="31">
        <f t="shared" si="119"/>
        <v>8.0326797402597414</v>
      </c>
    </row>
    <row r="1259" spans="1:14" x14ac:dyDescent="0.35">
      <c r="A1259" s="28">
        <v>41109</v>
      </c>
      <c r="B1259" s="27">
        <v>0.73958333333333337</v>
      </c>
      <c r="C1259">
        <v>17</v>
      </c>
      <c r="D1259" s="25">
        <v>30</v>
      </c>
      <c r="E1259" s="25" t="s">
        <v>34</v>
      </c>
      <c r="F1259" s="26">
        <v>27308.86363636364</v>
      </c>
      <c r="G1259" s="26">
        <v>6</v>
      </c>
      <c r="H1259" s="26">
        <v>350000</v>
      </c>
      <c r="I1259" s="50">
        <f t="shared" si="115"/>
        <v>3224.0844409090914</v>
      </c>
      <c r="J1259" s="50" t="str">
        <f t="shared" si="114"/>
        <v>Thursday</v>
      </c>
      <c r="K1259" s="50">
        <f t="shared" si="116"/>
        <v>350000</v>
      </c>
      <c r="L1259" s="31">
        <f t="shared" si="117"/>
        <v>9.2116698311688321</v>
      </c>
      <c r="M1259" s="31">
        <f t="shared" si="118"/>
        <v>17.142857142857142</v>
      </c>
      <c r="N1259" s="31">
        <f t="shared" si="119"/>
        <v>537.34740681818187</v>
      </c>
    </row>
    <row r="1260" spans="1:14" x14ac:dyDescent="0.35">
      <c r="A1260" s="28">
        <v>41109</v>
      </c>
      <c r="B1260" s="27">
        <v>0.7416666666666667</v>
      </c>
      <c r="C1260">
        <v>17</v>
      </c>
      <c r="D1260" s="25">
        <v>30</v>
      </c>
      <c r="E1260" s="25" t="s">
        <v>51</v>
      </c>
      <c r="F1260" s="26">
        <v>3533.6363636363644</v>
      </c>
      <c r="G1260" s="26">
        <v>1</v>
      </c>
      <c r="H1260" s="26">
        <v>28000</v>
      </c>
      <c r="I1260" s="50">
        <f t="shared" si="115"/>
        <v>417.18110909090916</v>
      </c>
      <c r="J1260" s="50" t="str">
        <f t="shared" si="114"/>
        <v>Thursday</v>
      </c>
      <c r="K1260" s="50">
        <f t="shared" si="116"/>
        <v>28000</v>
      </c>
      <c r="L1260" s="31">
        <f t="shared" si="117"/>
        <v>14.899325324675328</v>
      </c>
      <c r="M1260" s="31">
        <f t="shared" si="118"/>
        <v>35.714285714285715</v>
      </c>
      <c r="N1260" s="31">
        <f t="shared" si="119"/>
        <v>417.18110909090916</v>
      </c>
    </row>
    <row r="1261" spans="1:14" x14ac:dyDescent="0.35">
      <c r="A1261" s="28">
        <v>41109</v>
      </c>
      <c r="B1261" s="27">
        <v>0.7416666666666667</v>
      </c>
      <c r="C1261">
        <v>17</v>
      </c>
      <c r="D1261" s="25">
        <v>30</v>
      </c>
      <c r="E1261" s="25" t="s">
        <v>44</v>
      </c>
      <c r="F1261" s="26">
        <v>6644.7727272727279</v>
      </c>
      <c r="G1261" s="26">
        <v>1</v>
      </c>
      <c r="H1261" s="26">
        <v>84000</v>
      </c>
      <c r="I1261" s="50">
        <f t="shared" si="115"/>
        <v>784.4818681818183</v>
      </c>
      <c r="J1261" s="50" t="str">
        <f t="shared" si="114"/>
        <v>Thursday</v>
      </c>
      <c r="K1261" s="50">
        <f t="shared" si="116"/>
        <v>84000</v>
      </c>
      <c r="L1261" s="31">
        <f t="shared" si="117"/>
        <v>9.3390698593073616</v>
      </c>
      <c r="M1261" s="31">
        <f t="shared" si="118"/>
        <v>11.904761904761905</v>
      </c>
      <c r="N1261" s="31">
        <f t="shared" si="119"/>
        <v>784.4818681818183</v>
      </c>
    </row>
    <row r="1262" spans="1:14" x14ac:dyDescent="0.35">
      <c r="A1262" s="28">
        <v>41109</v>
      </c>
      <c r="B1262" s="27">
        <v>0.74305555555555547</v>
      </c>
      <c r="C1262">
        <v>17</v>
      </c>
      <c r="D1262" s="25">
        <v>30</v>
      </c>
      <c r="E1262" s="25" t="s">
        <v>43</v>
      </c>
      <c r="F1262" s="26">
        <v>7144.0909090909099</v>
      </c>
      <c r="G1262" s="26">
        <v>1</v>
      </c>
      <c r="H1262" s="26">
        <v>70000</v>
      </c>
      <c r="I1262" s="50">
        <f t="shared" si="115"/>
        <v>843.43137272727279</v>
      </c>
      <c r="J1262" s="50" t="str">
        <f t="shared" si="114"/>
        <v>Thursday</v>
      </c>
      <c r="K1262" s="50">
        <f t="shared" si="116"/>
        <v>70000</v>
      </c>
      <c r="L1262" s="31">
        <f t="shared" si="117"/>
        <v>12.049019610389612</v>
      </c>
      <c r="M1262" s="31">
        <f t="shared" si="118"/>
        <v>14.285714285714285</v>
      </c>
      <c r="N1262" s="31">
        <f t="shared" si="119"/>
        <v>843.43137272727279</v>
      </c>
    </row>
    <row r="1263" spans="1:14" x14ac:dyDescent="0.35">
      <c r="A1263" s="28">
        <v>41109</v>
      </c>
      <c r="B1263" s="27">
        <v>0.74305555555555547</v>
      </c>
      <c r="C1263">
        <v>17</v>
      </c>
      <c r="D1263" s="25">
        <v>30</v>
      </c>
      <c r="E1263" s="25" t="s">
        <v>52</v>
      </c>
      <c r="F1263" s="26">
        <v>4378.636363636364</v>
      </c>
      <c r="G1263" s="26">
        <v>1</v>
      </c>
      <c r="H1263" s="26">
        <v>14000</v>
      </c>
      <c r="I1263" s="50">
        <f t="shared" si="115"/>
        <v>516.94180909090915</v>
      </c>
      <c r="J1263" s="50" t="str">
        <f t="shared" si="114"/>
        <v>Thursday</v>
      </c>
      <c r="K1263" s="50">
        <f t="shared" si="116"/>
        <v>14000</v>
      </c>
      <c r="L1263" s="31">
        <f t="shared" si="117"/>
        <v>36.924414935064938</v>
      </c>
      <c r="M1263" s="31">
        <f t="shared" si="118"/>
        <v>71.428571428571431</v>
      </c>
      <c r="N1263" s="31">
        <f t="shared" si="119"/>
        <v>516.94180909090915</v>
      </c>
    </row>
    <row r="1264" spans="1:14" x14ac:dyDescent="0.35">
      <c r="A1264" s="28">
        <v>41109</v>
      </c>
      <c r="B1264" s="27">
        <v>0.74444444444444446</v>
      </c>
      <c r="C1264">
        <v>17</v>
      </c>
      <c r="D1264" s="25">
        <v>30</v>
      </c>
      <c r="E1264" s="25" t="s">
        <v>46</v>
      </c>
      <c r="F1264" s="26">
        <v>11945.227272727272</v>
      </c>
      <c r="G1264" s="26">
        <v>103</v>
      </c>
      <c r="H1264" s="26">
        <v>280000</v>
      </c>
      <c r="I1264" s="50">
        <f t="shared" si="115"/>
        <v>1410.2535318181817</v>
      </c>
      <c r="J1264" s="50" t="str">
        <f t="shared" si="114"/>
        <v>Thursday</v>
      </c>
      <c r="K1264" s="50">
        <f t="shared" si="116"/>
        <v>280000</v>
      </c>
      <c r="L1264" s="31">
        <f t="shared" si="117"/>
        <v>5.036619756493506</v>
      </c>
      <c r="M1264" s="31">
        <f t="shared" si="118"/>
        <v>367.85714285714289</v>
      </c>
      <c r="N1264" s="31">
        <f t="shared" si="119"/>
        <v>13.691781862312444</v>
      </c>
    </row>
    <row r="1265" spans="1:14" x14ac:dyDescent="0.35">
      <c r="A1265" s="28">
        <v>41109</v>
      </c>
      <c r="B1265" s="27">
        <v>0.75</v>
      </c>
      <c r="C1265">
        <v>18</v>
      </c>
      <c r="D1265" s="25">
        <v>30</v>
      </c>
      <c r="E1265" s="25" t="s">
        <v>40</v>
      </c>
      <c r="F1265" s="26">
        <v>2035.6818181818185</v>
      </c>
      <c r="G1265" s="26">
        <v>5</v>
      </c>
      <c r="H1265" s="26">
        <v>42000</v>
      </c>
      <c r="I1265" s="50">
        <f t="shared" si="115"/>
        <v>240.3325954545455</v>
      </c>
      <c r="J1265" s="50" t="str">
        <f t="shared" si="114"/>
        <v>Thursday</v>
      </c>
      <c r="K1265" s="50">
        <f t="shared" si="116"/>
        <v>42000</v>
      </c>
      <c r="L1265" s="31">
        <f t="shared" si="117"/>
        <v>5.7222046536796549</v>
      </c>
      <c r="M1265" s="31">
        <f t="shared" si="118"/>
        <v>119.04761904761905</v>
      </c>
      <c r="N1265" s="31">
        <f t="shared" si="119"/>
        <v>48.066519090909097</v>
      </c>
    </row>
    <row r="1266" spans="1:14" x14ac:dyDescent="0.35">
      <c r="A1266" s="28">
        <v>41109</v>
      </c>
      <c r="B1266" s="27">
        <v>0.75277777777777777</v>
      </c>
      <c r="C1266">
        <v>18</v>
      </c>
      <c r="D1266" s="25">
        <v>30</v>
      </c>
      <c r="E1266" s="25" t="s">
        <v>51</v>
      </c>
      <c r="F1266" s="26">
        <v>2342.9545454545455</v>
      </c>
      <c r="G1266" s="26">
        <v>1</v>
      </c>
      <c r="H1266" s="26">
        <v>56000</v>
      </c>
      <c r="I1266" s="50">
        <f t="shared" si="115"/>
        <v>276.60921363636362</v>
      </c>
      <c r="J1266" s="50" t="str">
        <f t="shared" si="114"/>
        <v>Thursday</v>
      </c>
      <c r="K1266" s="50">
        <f t="shared" si="116"/>
        <v>56000</v>
      </c>
      <c r="L1266" s="31">
        <f t="shared" si="117"/>
        <v>4.9394502435064931</v>
      </c>
      <c r="M1266" s="31">
        <f t="shared" si="118"/>
        <v>17.857142857142858</v>
      </c>
      <c r="N1266" s="31">
        <f t="shared" si="119"/>
        <v>276.60921363636362</v>
      </c>
    </row>
    <row r="1267" spans="1:14" x14ac:dyDescent="0.35">
      <c r="A1267" s="28">
        <v>41109</v>
      </c>
      <c r="B1267" s="27">
        <v>0.75277777777777777</v>
      </c>
      <c r="C1267">
        <v>18</v>
      </c>
      <c r="D1267" s="25">
        <v>30</v>
      </c>
      <c r="E1267" s="25" t="s">
        <v>35</v>
      </c>
      <c r="F1267" s="26">
        <v>1037.0454545454545</v>
      </c>
      <c r="G1267" s="26">
        <v>0</v>
      </c>
      <c r="H1267" s="26">
        <v>14000</v>
      </c>
      <c r="I1267" s="50">
        <f t="shared" si="115"/>
        <v>122.43358636363635</v>
      </c>
      <c r="J1267" s="50" t="str">
        <f t="shared" si="114"/>
        <v>Thursday</v>
      </c>
      <c r="K1267" s="50">
        <f t="shared" si="116"/>
        <v>14000</v>
      </c>
      <c r="L1267" s="31">
        <f t="shared" si="117"/>
        <v>8.7452561688311672</v>
      </c>
      <c r="M1267" s="31">
        <f t="shared" si="118"/>
        <v>0</v>
      </c>
      <c r="N1267" s="31" t="e">
        <f t="shared" si="119"/>
        <v>#DIV/0!</v>
      </c>
    </row>
    <row r="1268" spans="1:14" x14ac:dyDescent="0.35">
      <c r="A1268" s="28">
        <v>41109</v>
      </c>
      <c r="B1268" s="27">
        <v>0.77083333333333337</v>
      </c>
      <c r="C1268">
        <v>18</v>
      </c>
      <c r="D1268" s="25">
        <v>30</v>
      </c>
      <c r="E1268" s="25" t="s">
        <v>51</v>
      </c>
      <c r="F1268" s="26">
        <v>3533.6363636363644</v>
      </c>
      <c r="G1268" s="26">
        <v>12</v>
      </c>
      <c r="H1268" s="26">
        <v>42000</v>
      </c>
      <c r="I1268" s="50">
        <f t="shared" si="115"/>
        <v>417.18110909090916</v>
      </c>
      <c r="J1268" s="50" t="str">
        <f t="shared" si="114"/>
        <v>Thursday</v>
      </c>
      <c r="K1268" s="50">
        <f t="shared" si="116"/>
        <v>42000</v>
      </c>
      <c r="L1268" s="31">
        <f t="shared" si="117"/>
        <v>9.9328835497835524</v>
      </c>
      <c r="M1268" s="31">
        <f t="shared" si="118"/>
        <v>285.71428571428572</v>
      </c>
      <c r="N1268" s="31">
        <f t="shared" si="119"/>
        <v>34.765092424242432</v>
      </c>
    </row>
    <row r="1269" spans="1:14" x14ac:dyDescent="0.35">
      <c r="A1269" s="28">
        <v>41109</v>
      </c>
      <c r="B1269" s="27">
        <v>0.78402777777777777</v>
      </c>
      <c r="C1269">
        <v>18</v>
      </c>
      <c r="D1269" s="25">
        <v>30</v>
      </c>
      <c r="E1269" s="25" t="s">
        <v>43</v>
      </c>
      <c r="F1269" s="26">
        <v>3072.727272727273</v>
      </c>
      <c r="G1269" s="26">
        <v>7</v>
      </c>
      <c r="H1269" s="26">
        <v>56000</v>
      </c>
      <c r="I1269" s="50">
        <f t="shared" si="115"/>
        <v>362.76618181818185</v>
      </c>
      <c r="J1269" s="50" t="str">
        <f t="shared" si="114"/>
        <v>Thursday</v>
      </c>
      <c r="K1269" s="50">
        <f t="shared" si="116"/>
        <v>56000</v>
      </c>
      <c r="L1269" s="31">
        <f t="shared" si="117"/>
        <v>6.4779675324675328</v>
      </c>
      <c r="M1269" s="31">
        <f t="shared" si="118"/>
        <v>125</v>
      </c>
      <c r="N1269" s="31">
        <f t="shared" si="119"/>
        <v>51.823740259740262</v>
      </c>
    </row>
    <row r="1270" spans="1:14" x14ac:dyDescent="0.35">
      <c r="A1270" s="28">
        <v>41109</v>
      </c>
      <c r="B1270" s="27">
        <v>0.78888888888888886</v>
      </c>
      <c r="C1270">
        <v>18</v>
      </c>
      <c r="D1270" s="25">
        <v>30</v>
      </c>
      <c r="E1270" s="25" t="s">
        <v>40</v>
      </c>
      <c r="F1270" s="26">
        <v>4071.3636363636369</v>
      </c>
      <c r="G1270" s="26">
        <v>20</v>
      </c>
      <c r="H1270" s="26">
        <v>84000</v>
      </c>
      <c r="I1270" s="50">
        <f t="shared" si="115"/>
        <v>480.665190909091</v>
      </c>
      <c r="J1270" s="50" t="str">
        <f t="shared" si="114"/>
        <v>Thursday</v>
      </c>
      <c r="K1270" s="50">
        <f t="shared" si="116"/>
        <v>84000</v>
      </c>
      <c r="L1270" s="31">
        <f t="shared" si="117"/>
        <v>5.7222046536796549</v>
      </c>
      <c r="M1270" s="31">
        <f t="shared" si="118"/>
        <v>238.0952380952381</v>
      </c>
      <c r="N1270" s="31">
        <f t="shared" si="119"/>
        <v>24.033259545454548</v>
      </c>
    </row>
    <row r="1271" spans="1:14" x14ac:dyDescent="0.35">
      <c r="A1271" s="28">
        <v>41109</v>
      </c>
      <c r="B1271" s="27">
        <v>0.80763888888888891</v>
      </c>
      <c r="C1271">
        <v>19</v>
      </c>
      <c r="D1271" s="25">
        <v>30</v>
      </c>
      <c r="E1271" s="25" t="s">
        <v>51</v>
      </c>
      <c r="F1271" s="26">
        <v>10562.5</v>
      </c>
      <c r="G1271" s="26">
        <v>4</v>
      </c>
      <c r="H1271" s="26">
        <v>56000</v>
      </c>
      <c r="I1271" s="50">
        <f t="shared" si="115"/>
        <v>1247.00875</v>
      </c>
      <c r="J1271" s="50" t="str">
        <f t="shared" si="114"/>
        <v>Thursday</v>
      </c>
      <c r="K1271" s="50">
        <f t="shared" si="116"/>
        <v>56000</v>
      </c>
      <c r="L1271" s="31">
        <f t="shared" si="117"/>
        <v>22.268013392857142</v>
      </c>
      <c r="M1271" s="31">
        <f t="shared" si="118"/>
        <v>71.428571428571431</v>
      </c>
      <c r="N1271" s="31">
        <f t="shared" si="119"/>
        <v>311.75218749999999</v>
      </c>
    </row>
    <row r="1272" spans="1:14" x14ac:dyDescent="0.35">
      <c r="A1272" s="28">
        <v>41109</v>
      </c>
      <c r="B1272" s="27">
        <v>0.80902777777777779</v>
      </c>
      <c r="C1272">
        <v>19</v>
      </c>
      <c r="D1272" s="25">
        <v>30</v>
      </c>
      <c r="E1272" s="25" t="s">
        <v>40</v>
      </c>
      <c r="F1272" s="26">
        <v>4071.3636363636369</v>
      </c>
      <c r="G1272" s="26">
        <v>34</v>
      </c>
      <c r="H1272" s="26">
        <v>98000</v>
      </c>
      <c r="I1272" s="50">
        <f t="shared" si="115"/>
        <v>480.665190909091</v>
      </c>
      <c r="J1272" s="50" t="str">
        <f t="shared" si="114"/>
        <v>Thursday</v>
      </c>
      <c r="K1272" s="50">
        <f t="shared" si="116"/>
        <v>98000</v>
      </c>
      <c r="L1272" s="31">
        <f t="shared" si="117"/>
        <v>4.9047468460111325</v>
      </c>
      <c r="M1272" s="31">
        <f t="shared" si="118"/>
        <v>346.9387755102041</v>
      </c>
      <c r="N1272" s="31">
        <f t="shared" si="119"/>
        <v>14.137211497326206</v>
      </c>
    </row>
    <row r="1273" spans="1:14" x14ac:dyDescent="0.35">
      <c r="A1273" s="28">
        <v>41109</v>
      </c>
      <c r="B1273" s="27">
        <v>0.81388888888888899</v>
      </c>
      <c r="C1273">
        <v>19</v>
      </c>
      <c r="D1273" s="25">
        <v>30</v>
      </c>
      <c r="E1273" s="25" t="s">
        <v>43</v>
      </c>
      <c r="F1273" s="26">
        <v>2035.6818181818185</v>
      </c>
      <c r="G1273" s="26">
        <v>17</v>
      </c>
      <c r="H1273" s="26">
        <v>28000</v>
      </c>
      <c r="I1273" s="50">
        <f t="shared" si="115"/>
        <v>240.3325954545455</v>
      </c>
      <c r="J1273" s="50" t="str">
        <f t="shared" si="114"/>
        <v>Thursday</v>
      </c>
      <c r="K1273" s="50">
        <f t="shared" si="116"/>
        <v>28000</v>
      </c>
      <c r="L1273" s="31">
        <f t="shared" si="117"/>
        <v>8.5833069805194828</v>
      </c>
      <c r="M1273" s="31">
        <f t="shared" si="118"/>
        <v>607.14285714285711</v>
      </c>
      <c r="N1273" s="31">
        <f t="shared" si="119"/>
        <v>14.137211497326206</v>
      </c>
    </row>
    <row r="1274" spans="1:14" x14ac:dyDescent="0.35">
      <c r="A1274" s="28">
        <v>41109</v>
      </c>
      <c r="B1274" s="27">
        <v>0.82291666666666663</v>
      </c>
      <c r="C1274">
        <v>19</v>
      </c>
      <c r="D1274" s="25">
        <v>30</v>
      </c>
      <c r="E1274" s="25" t="s">
        <v>43</v>
      </c>
      <c r="F1274" s="26">
        <v>1037.0454545454545</v>
      </c>
      <c r="G1274" s="26">
        <v>6</v>
      </c>
      <c r="H1274" s="26">
        <v>14000</v>
      </c>
      <c r="I1274" s="50">
        <f t="shared" si="115"/>
        <v>122.43358636363635</v>
      </c>
      <c r="J1274" s="50" t="str">
        <f t="shared" si="114"/>
        <v>Thursday</v>
      </c>
      <c r="K1274" s="50">
        <f t="shared" si="116"/>
        <v>14000</v>
      </c>
      <c r="L1274" s="31">
        <f t="shared" si="117"/>
        <v>8.7452561688311672</v>
      </c>
      <c r="M1274" s="31">
        <f t="shared" si="118"/>
        <v>428.57142857142856</v>
      </c>
      <c r="N1274" s="31">
        <f t="shared" si="119"/>
        <v>20.405597727272724</v>
      </c>
    </row>
    <row r="1275" spans="1:14" x14ac:dyDescent="0.35">
      <c r="A1275" s="28">
        <v>41109</v>
      </c>
      <c r="B1275" s="27">
        <v>0.8305555555555556</v>
      </c>
      <c r="C1275">
        <v>19</v>
      </c>
      <c r="D1275" s="25">
        <v>30</v>
      </c>
      <c r="E1275" s="25" t="s">
        <v>46</v>
      </c>
      <c r="F1275" s="26">
        <v>41481.818181818177</v>
      </c>
      <c r="G1275" s="26">
        <v>92</v>
      </c>
      <c r="H1275" s="26">
        <v>252000</v>
      </c>
      <c r="I1275" s="50">
        <f t="shared" si="115"/>
        <v>4897.3434545454538</v>
      </c>
      <c r="J1275" s="50" t="str">
        <f t="shared" si="114"/>
        <v>Thursday</v>
      </c>
      <c r="K1275" s="50">
        <f t="shared" si="116"/>
        <v>252000</v>
      </c>
      <c r="L1275" s="31">
        <f t="shared" si="117"/>
        <v>19.433902597402597</v>
      </c>
      <c r="M1275" s="31">
        <f t="shared" si="118"/>
        <v>365.07936507936512</v>
      </c>
      <c r="N1275" s="31">
        <f t="shared" si="119"/>
        <v>53.231994071146239</v>
      </c>
    </row>
    <row r="1276" spans="1:14" x14ac:dyDescent="0.35">
      <c r="A1276" s="28">
        <v>41109</v>
      </c>
      <c r="B1276" s="27">
        <v>0.84375</v>
      </c>
      <c r="C1276">
        <v>20</v>
      </c>
      <c r="D1276" s="25">
        <v>30</v>
      </c>
      <c r="E1276" s="25" t="s">
        <v>51</v>
      </c>
      <c r="F1276" s="26">
        <v>3533.6363636363644</v>
      </c>
      <c r="G1276" s="26">
        <v>8</v>
      </c>
      <c r="H1276" s="26">
        <v>28000</v>
      </c>
      <c r="I1276" s="50">
        <f t="shared" si="115"/>
        <v>417.18110909090916</v>
      </c>
      <c r="J1276" s="50" t="str">
        <f t="shared" si="114"/>
        <v>Thursday</v>
      </c>
      <c r="K1276" s="50">
        <f t="shared" si="116"/>
        <v>28000</v>
      </c>
      <c r="L1276" s="31">
        <f t="shared" si="117"/>
        <v>14.899325324675328</v>
      </c>
      <c r="M1276" s="31">
        <f t="shared" si="118"/>
        <v>285.71428571428572</v>
      </c>
      <c r="N1276" s="31">
        <f t="shared" si="119"/>
        <v>52.147638636363645</v>
      </c>
    </row>
    <row r="1277" spans="1:14" x14ac:dyDescent="0.35">
      <c r="A1277" s="28">
        <v>41109</v>
      </c>
      <c r="B1277" s="27">
        <v>0.86388888888888893</v>
      </c>
      <c r="C1277">
        <v>20</v>
      </c>
      <c r="D1277" s="25">
        <v>30</v>
      </c>
      <c r="E1277" s="25" t="s">
        <v>49</v>
      </c>
      <c r="F1277" s="26">
        <v>3072.727272727273</v>
      </c>
      <c r="G1277" s="26">
        <v>20</v>
      </c>
      <c r="H1277" s="26">
        <v>28000</v>
      </c>
      <c r="I1277" s="50">
        <f t="shared" si="115"/>
        <v>362.76618181818185</v>
      </c>
      <c r="J1277" s="50" t="str">
        <f t="shared" si="114"/>
        <v>Thursday</v>
      </c>
      <c r="K1277" s="50">
        <f t="shared" si="116"/>
        <v>28000</v>
      </c>
      <c r="L1277" s="31">
        <f t="shared" si="117"/>
        <v>12.955935064935066</v>
      </c>
      <c r="M1277" s="31">
        <f t="shared" si="118"/>
        <v>714.28571428571433</v>
      </c>
      <c r="N1277" s="31">
        <f t="shared" si="119"/>
        <v>18.138309090909093</v>
      </c>
    </row>
    <row r="1278" spans="1:14" x14ac:dyDescent="0.35">
      <c r="A1278" s="28">
        <v>41109</v>
      </c>
      <c r="B1278" s="27">
        <v>0.88541666666666663</v>
      </c>
      <c r="C1278">
        <v>21</v>
      </c>
      <c r="D1278" s="25">
        <v>30</v>
      </c>
      <c r="E1278" s="25" t="s">
        <v>51</v>
      </c>
      <c r="F1278" s="26">
        <v>3533.6363636363644</v>
      </c>
      <c r="G1278" s="26">
        <v>11</v>
      </c>
      <c r="H1278" s="26">
        <v>42000</v>
      </c>
      <c r="I1278" s="50">
        <f t="shared" si="115"/>
        <v>417.18110909090916</v>
      </c>
      <c r="J1278" s="50" t="str">
        <f t="shared" si="114"/>
        <v>Thursday</v>
      </c>
      <c r="K1278" s="50">
        <f t="shared" si="116"/>
        <v>42000</v>
      </c>
      <c r="L1278" s="31">
        <f t="shared" si="117"/>
        <v>9.9328835497835524</v>
      </c>
      <c r="M1278" s="31">
        <f t="shared" si="118"/>
        <v>261.90476190476193</v>
      </c>
      <c r="N1278" s="31">
        <f t="shared" si="119"/>
        <v>37.925555371900835</v>
      </c>
    </row>
    <row r="1279" spans="1:14" x14ac:dyDescent="0.35">
      <c r="A1279" s="28">
        <v>41109</v>
      </c>
      <c r="B1279" s="27">
        <v>0.90138888888888891</v>
      </c>
      <c r="C1279">
        <v>21</v>
      </c>
      <c r="D1279" s="25">
        <v>30</v>
      </c>
      <c r="E1279" s="25" t="s">
        <v>40</v>
      </c>
      <c r="F1279" s="26">
        <v>7144.0909090909099</v>
      </c>
      <c r="G1279" s="26">
        <v>7</v>
      </c>
      <c r="H1279" s="26">
        <v>112000</v>
      </c>
      <c r="I1279" s="50">
        <f t="shared" si="115"/>
        <v>843.43137272727279</v>
      </c>
      <c r="J1279" s="50" t="str">
        <f t="shared" si="114"/>
        <v>Thursday</v>
      </c>
      <c r="K1279" s="50">
        <f t="shared" si="116"/>
        <v>112000</v>
      </c>
      <c r="L1279" s="31">
        <f t="shared" si="117"/>
        <v>7.5306372564935069</v>
      </c>
      <c r="M1279" s="31">
        <f t="shared" si="118"/>
        <v>62.5</v>
      </c>
      <c r="N1279" s="31">
        <f t="shared" si="119"/>
        <v>120.49019610389611</v>
      </c>
    </row>
    <row r="1280" spans="1:14" x14ac:dyDescent="0.35">
      <c r="A1280" s="28">
        <v>41109</v>
      </c>
      <c r="B1280" s="27">
        <v>0.91041666666666676</v>
      </c>
      <c r="C1280">
        <v>21</v>
      </c>
      <c r="D1280" s="25">
        <v>30</v>
      </c>
      <c r="E1280" s="25" t="s">
        <v>44</v>
      </c>
      <c r="F1280" s="26">
        <v>64757.727272727279</v>
      </c>
      <c r="G1280" s="26">
        <v>94</v>
      </c>
      <c r="H1280" s="26">
        <v>336000</v>
      </c>
      <c r="I1280" s="50">
        <f t="shared" si="115"/>
        <v>7645.2972818181825</v>
      </c>
      <c r="J1280" s="50" t="str">
        <f t="shared" si="114"/>
        <v>Thursday</v>
      </c>
      <c r="K1280" s="50">
        <f t="shared" si="116"/>
        <v>336000</v>
      </c>
      <c r="L1280" s="31">
        <f t="shared" si="117"/>
        <v>22.75386095779221</v>
      </c>
      <c r="M1280" s="31">
        <f t="shared" si="118"/>
        <v>279.76190476190476</v>
      </c>
      <c r="N1280" s="31">
        <f t="shared" si="119"/>
        <v>81.332949806576408</v>
      </c>
    </row>
    <row r="1281" spans="1:14" x14ac:dyDescent="0.35">
      <c r="A1281" s="28">
        <v>41109</v>
      </c>
      <c r="B1281" s="27">
        <v>0.91041666666666676</v>
      </c>
      <c r="C1281">
        <v>21</v>
      </c>
      <c r="D1281" s="25">
        <v>30</v>
      </c>
      <c r="E1281" s="25" t="s">
        <v>45</v>
      </c>
      <c r="F1281" s="26">
        <v>14672.272727272728</v>
      </c>
      <c r="G1281" s="26">
        <v>46</v>
      </c>
      <c r="H1281" s="26">
        <v>266000</v>
      </c>
      <c r="I1281" s="50">
        <f t="shared" si="115"/>
        <v>1732.2085181818181</v>
      </c>
      <c r="J1281" s="50" t="str">
        <f t="shared" si="114"/>
        <v>Thursday</v>
      </c>
      <c r="K1281" s="50">
        <f t="shared" si="116"/>
        <v>266000</v>
      </c>
      <c r="L1281" s="31">
        <f t="shared" si="117"/>
        <v>6.5120620984278883</v>
      </c>
      <c r="M1281" s="31">
        <f t="shared" si="118"/>
        <v>172.93233082706766</v>
      </c>
      <c r="N1281" s="31">
        <f t="shared" si="119"/>
        <v>37.656706916996043</v>
      </c>
    </row>
    <row r="1282" spans="1:14" x14ac:dyDescent="0.35">
      <c r="A1282" s="28">
        <v>41109</v>
      </c>
      <c r="B1282" s="27">
        <v>0.91875000000000007</v>
      </c>
      <c r="C1282">
        <v>22</v>
      </c>
      <c r="D1282" s="25">
        <v>30</v>
      </c>
      <c r="E1282" s="25" t="s">
        <v>51</v>
      </c>
      <c r="F1282" s="26">
        <v>2342.9545454545455</v>
      </c>
      <c r="G1282" s="26">
        <v>7</v>
      </c>
      <c r="H1282" s="26">
        <v>14000</v>
      </c>
      <c r="I1282" s="50">
        <f t="shared" si="115"/>
        <v>276.60921363636362</v>
      </c>
      <c r="J1282" s="50" t="str">
        <f t="shared" ref="J1282:J1345" si="120">TEXT(A1282, "dddd")</f>
        <v>Thursday</v>
      </c>
      <c r="K1282" s="50">
        <f t="shared" si="116"/>
        <v>14000</v>
      </c>
      <c r="L1282" s="31">
        <f t="shared" si="117"/>
        <v>19.757800974025972</v>
      </c>
      <c r="M1282" s="31">
        <f t="shared" si="118"/>
        <v>500</v>
      </c>
      <c r="N1282" s="31">
        <f t="shared" si="119"/>
        <v>39.515601948051945</v>
      </c>
    </row>
    <row r="1283" spans="1:14" x14ac:dyDescent="0.35">
      <c r="A1283" s="28">
        <v>41109</v>
      </c>
      <c r="B1283" s="27">
        <v>0.9375</v>
      </c>
      <c r="C1283">
        <v>22</v>
      </c>
      <c r="D1283" s="25">
        <v>30</v>
      </c>
      <c r="E1283" s="25" t="s">
        <v>43</v>
      </c>
      <c r="F1283" s="26">
        <v>2035.6818181818185</v>
      </c>
      <c r="G1283" s="26">
        <v>11</v>
      </c>
      <c r="H1283" s="26">
        <v>28000</v>
      </c>
      <c r="I1283" s="50">
        <f t="shared" ref="I1283:I1346" si="121">F1283 * 0.11806</f>
        <v>240.3325954545455</v>
      </c>
      <c r="J1283" s="50" t="str">
        <f t="shared" si="120"/>
        <v>Thursday</v>
      </c>
      <c r="K1283" s="50">
        <f t="shared" ref="K1283:K1346" si="122">IF(D1283=20, H1283*0.8, H1283)</f>
        <v>28000</v>
      </c>
      <c r="L1283" s="31">
        <f t="shared" ref="L1283:L1346" si="123">(I1283/K1283) * 1000</f>
        <v>8.5833069805194828</v>
      </c>
      <c r="M1283" s="31">
        <f t="shared" ref="M1283:M1346" si="124">(G1283/K1283)*1000000</f>
        <v>392.85714285714289</v>
      </c>
      <c r="N1283" s="31">
        <f t="shared" ref="N1283:N1346" si="125" xml:space="preserve"> I1283 / G1283</f>
        <v>21.848417768595045</v>
      </c>
    </row>
    <row r="1284" spans="1:14" x14ac:dyDescent="0.35">
      <c r="A1284" s="28">
        <v>41109</v>
      </c>
      <c r="B1284" s="27">
        <v>0.95208333333333339</v>
      </c>
      <c r="C1284">
        <v>22</v>
      </c>
      <c r="D1284" s="25">
        <v>30</v>
      </c>
      <c r="E1284" s="25" t="s">
        <v>51</v>
      </c>
      <c r="F1284" s="26">
        <v>1190.681818181818</v>
      </c>
      <c r="G1284" s="26">
        <v>3</v>
      </c>
      <c r="H1284" s="26">
        <v>28000</v>
      </c>
      <c r="I1284" s="50">
        <f t="shared" si="121"/>
        <v>140.57189545454543</v>
      </c>
      <c r="J1284" s="50" t="str">
        <f t="shared" si="120"/>
        <v>Thursday</v>
      </c>
      <c r="K1284" s="50">
        <f t="shared" si="122"/>
        <v>28000</v>
      </c>
      <c r="L1284" s="31">
        <f t="shared" si="123"/>
        <v>5.020424837662337</v>
      </c>
      <c r="M1284" s="31">
        <f t="shared" si="124"/>
        <v>107.14285714285714</v>
      </c>
      <c r="N1284" s="31">
        <f t="shared" si="125"/>
        <v>46.857298484848478</v>
      </c>
    </row>
    <row r="1285" spans="1:14" x14ac:dyDescent="0.35">
      <c r="A1285" s="28">
        <v>41109</v>
      </c>
      <c r="B1285" s="27">
        <v>0.96875</v>
      </c>
      <c r="C1285">
        <v>23</v>
      </c>
      <c r="D1285" s="25">
        <v>30</v>
      </c>
      <c r="E1285" s="25" t="s">
        <v>43</v>
      </c>
      <c r="F1285" s="26">
        <v>2035.6818181818185</v>
      </c>
      <c r="G1285" s="26">
        <v>16</v>
      </c>
      <c r="H1285" s="26">
        <v>28000</v>
      </c>
      <c r="I1285" s="50">
        <f t="shared" si="121"/>
        <v>240.3325954545455</v>
      </c>
      <c r="J1285" s="50" t="str">
        <f t="shared" si="120"/>
        <v>Thursday</v>
      </c>
      <c r="K1285" s="50">
        <f t="shared" si="122"/>
        <v>28000</v>
      </c>
      <c r="L1285" s="31">
        <f t="shared" si="123"/>
        <v>8.5833069805194828</v>
      </c>
      <c r="M1285" s="31">
        <f t="shared" si="124"/>
        <v>571.42857142857144</v>
      </c>
      <c r="N1285" s="31">
        <f t="shared" si="125"/>
        <v>15.020787215909094</v>
      </c>
    </row>
    <row r="1286" spans="1:14" x14ac:dyDescent="0.35">
      <c r="A1286" s="28">
        <v>41109</v>
      </c>
      <c r="B1286" s="27">
        <v>0.97569444444444453</v>
      </c>
      <c r="C1286">
        <v>23</v>
      </c>
      <c r="D1286" s="25">
        <v>30</v>
      </c>
      <c r="E1286" s="25" t="s">
        <v>49</v>
      </c>
      <c r="F1286" s="26">
        <v>3072.727272727273</v>
      </c>
      <c r="G1286" s="26">
        <v>18</v>
      </c>
      <c r="H1286" s="26">
        <v>42000</v>
      </c>
      <c r="I1286" s="50">
        <f t="shared" si="121"/>
        <v>362.76618181818185</v>
      </c>
      <c r="J1286" s="50" t="str">
        <f t="shared" si="120"/>
        <v>Thursday</v>
      </c>
      <c r="K1286" s="50">
        <f t="shared" si="122"/>
        <v>42000</v>
      </c>
      <c r="L1286" s="31">
        <f t="shared" si="123"/>
        <v>8.6372900432900437</v>
      </c>
      <c r="M1286" s="31">
        <f t="shared" si="124"/>
        <v>428.57142857142856</v>
      </c>
      <c r="N1286" s="31">
        <f t="shared" si="125"/>
        <v>20.153676767676771</v>
      </c>
    </row>
    <row r="1287" spans="1:14" x14ac:dyDescent="0.35">
      <c r="A1287" s="28">
        <v>41109</v>
      </c>
      <c r="B1287" s="27">
        <v>0.98541666666666661</v>
      </c>
      <c r="C1287">
        <v>23</v>
      </c>
      <c r="D1287" s="25">
        <v>30</v>
      </c>
      <c r="E1287" s="25" t="s">
        <v>51</v>
      </c>
      <c r="F1287" s="26">
        <v>1190.681818181818</v>
      </c>
      <c r="G1287" s="26">
        <v>0</v>
      </c>
      <c r="H1287" s="26">
        <v>56000</v>
      </c>
      <c r="I1287" s="50">
        <f t="shared" si="121"/>
        <v>140.57189545454543</v>
      </c>
      <c r="J1287" s="50" t="str">
        <f t="shared" si="120"/>
        <v>Thursday</v>
      </c>
      <c r="K1287" s="50">
        <f t="shared" si="122"/>
        <v>56000</v>
      </c>
      <c r="L1287" s="31">
        <f t="shared" si="123"/>
        <v>2.5102124188311685</v>
      </c>
      <c r="M1287" s="31">
        <f t="shared" si="124"/>
        <v>0</v>
      </c>
      <c r="N1287" s="31" t="e">
        <f t="shared" si="125"/>
        <v>#DIV/0!</v>
      </c>
    </row>
    <row r="1288" spans="1:14" x14ac:dyDescent="0.35">
      <c r="A1288" s="28">
        <v>41110</v>
      </c>
      <c r="B1288" s="27">
        <v>6.9444444444444441E-3</v>
      </c>
      <c r="C1288">
        <v>0</v>
      </c>
      <c r="D1288" s="25">
        <v>30</v>
      </c>
      <c r="E1288" s="25" t="s">
        <v>51</v>
      </c>
      <c r="F1288" s="26">
        <v>10562.5</v>
      </c>
      <c r="G1288" s="26">
        <v>8</v>
      </c>
      <c r="H1288" s="26">
        <v>84000</v>
      </c>
      <c r="I1288" s="50">
        <f t="shared" si="121"/>
        <v>1247.00875</v>
      </c>
      <c r="J1288" s="50" t="str">
        <f t="shared" si="120"/>
        <v>Friday</v>
      </c>
      <c r="K1288" s="50">
        <f t="shared" si="122"/>
        <v>84000</v>
      </c>
      <c r="L1288" s="31">
        <f t="shared" si="123"/>
        <v>14.845342261904761</v>
      </c>
      <c r="M1288" s="31">
        <f t="shared" si="124"/>
        <v>95.238095238095241</v>
      </c>
      <c r="N1288" s="31">
        <f t="shared" si="125"/>
        <v>155.87609375</v>
      </c>
    </row>
    <row r="1289" spans="1:14" x14ac:dyDescent="0.35">
      <c r="A1289" s="28">
        <v>41110</v>
      </c>
      <c r="B1289" s="27">
        <v>9.7222222222222224E-3</v>
      </c>
      <c r="C1289">
        <v>0</v>
      </c>
      <c r="D1289" s="25">
        <v>30</v>
      </c>
      <c r="E1289" s="25" t="s">
        <v>43</v>
      </c>
      <c r="F1289" s="26">
        <v>4071.3636363636369</v>
      </c>
      <c r="G1289" s="26">
        <v>1</v>
      </c>
      <c r="H1289" s="26">
        <v>42000</v>
      </c>
      <c r="I1289" s="50">
        <f t="shared" si="121"/>
        <v>480.665190909091</v>
      </c>
      <c r="J1289" s="50" t="str">
        <f t="shared" si="120"/>
        <v>Friday</v>
      </c>
      <c r="K1289" s="50">
        <f t="shared" si="122"/>
        <v>42000</v>
      </c>
      <c r="L1289" s="31">
        <f t="shared" si="123"/>
        <v>11.44440930735931</v>
      </c>
      <c r="M1289" s="31">
        <f t="shared" si="124"/>
        <v>23.80952380952381</v>
      </c>
      <c r="N1289" s="31">
        <f t="shared" si="125"/>
        <v>480.665190909091</v>
      </c>
    </row>
    <row r="1290" spans="1:14" x14ac:dyDescent="0.35">
      <c r="A1290" s="28">
        <v>41110</v>
      </c>
      <c r="B1290" s="27">
        <v>2.361111111111111E-2</v>
      </c>
      <c r="C1290">
        <v>0</v>
      </c>
      <c r="D1290" s="25">
        <v>30</v>
      </c>
      <c r="E1290" s="25" t="s">
        <v>49</v>
      </c>
      <c r="F1290" s="26">
        <v>1037.0454545454545</v>
      </c>
      <c r="G1290" s="26">
        <v>1</v>
      </c>
      <c r="H1290" s="26">
        <v>28000</v>
      </c>
      <c r="I1290" s="50">
        <f t="shared" si="121"/>
        <v>122.43358636363635</v>
      </c>
      <c r="J1290" s="50" t="str">
        <f t="shared" si="120"/>
        <v>Friday</v>
      </c>
      <c r="K1290" s="50">
        <f t="shared" si="122"/>
        <v>28000</v>
      </c>
      <c r="L1290" s="31">
        <f t="shared" si="123"/>
        <v>4.3726280844155836</v>
      </c>
      <c r="M1290" s="31">
        <f t="shared" si="124"/>
        <v>35.714285714285715</v>
      </c>
      <c r="N1290" s="31">
        <f t="shared" si="125"/>
        <v>122.43358636363635</v>
      </c>
    </row>
    <row r="1291" spans="1:14" x14ac:dyDescent="0.35">
      <c r="A1291" s="28">
        <v>41110</v>
      </c>
      <c r="B1291" s="27">
        <v>2.8472222222222222E-2</v>
      </c>
      <c r="C1291">
        <v>0</v>
      </c>
      <c r="D1291" s="25">
        <v>30</v>
      </c>
      <c r="E1291" s="25" t="s">
        <v>51</v>
      </c>
      <c r="F1291" s="26">
        <v>10562.5</v>
      </c>
      <c r="G1291" s="26">
        <v>4</v>
      </c>
      <c r="H1291" s="26">
        <v>70000</v>
      </c>
      <c r="I1291" s="50">
        <f t="shared" si="121"/>
        <v>1247.00875</v>
      </c>
      <c r="J1291" s="50" t="str">
        <f t="shared" si="120"/>
        <v>Friday</v>
      </c>
      <c r="K1291" s="50">
        <f t="shared" si="122"/>
        <v>70000</v>
      </c>
      <c r="L1291" s="31">
        <f t="shared" si="123"/>
        <v>17.814410714285714</v>
      </c>
      <c r="M1291" s="31">
        <f t="shared" si="124"/>
        <v>57.142857142857139</v>
      </c>
      <c r="N1291" s="31">
        <f t="shared" si="125"/>
        <v>311.75218749999999</v>
      </c>
    </row>
    <row r="1292" spans="1:14" x14ac:dyDescent="0.35">
      <c r="A1292" s="28">
        <v>41110</v>
      </c>
      <c r="B1292" s="27">
        <v>5.1388888888888894E-2</v>
      </c>
      <c r="C1292">
        <v>1</v>
      </c>
      <c r="D1292" s="25">
        <v>30</v>
      </c>
      <c r="E1292" s="25" t="s">
        <v>43</v>
      </c>
      <c r="F1292" s="26">
        <v>3072.727272727273</v>
      </c>
      <c r="G1292" s="26">
        <v>9</v>
      </c>
      <c r="H1292" s="26">
        <v>28000</v>
      </c>
      <c r="I1292" s="50">
        <f t="shared" si="121"/>
        <v>362.76618181818185</v>
      </c>
      <c r="J1292" s="50" t="str">
        <f t="shared" si="120"/>
        <v>Friday</v>
      </c>
      <c r="K1292" s="50">
        <f t="shared" si="122"/>
        <v>28000</v>
      </c>
      <c r="L1292" s="31">
        <f t="shared" si="123"/>
        <v>12.955935064935066</v>
      </c>
      <c r="M1292" s="31">
        <f t="shared" si="124"/>
        <v>321.42857142857139</v>
      </c>
      <c r="N1292" s="31">
        <f t="shared" si="125"/>
        <v>40.307353535353542</v>
      </c>
    </row>
    <row r="1293" spans="1:14" x14ac:dyDescent="0.35">
      <c r="A1293" s="28">
        <v>41110</v>
      </c>
      <c r="B1293" s="27">
        <v>7.0833333333333331E-2</v>
      </c>
      <c r="C1293">
        <v>1</v>
      </c>
      <c r="D1293" s="25">
        <v>30</v>
      </c>
      <c r="E1293" s="25" t="s">
        <v>43</v>
      </c>
      <c r="F1293" s="26">
        <v>3072.727272727273</v>
      </c>
      <c r="G1293" s="26">
        <v>3</v>
      </c>
      <c r="H1293" s="26">
        <v>28000</v>
      </c>
      <c r="I1293" s="50">
        <f t="shared" si="121"/>
        <v>362.76618181818185</v>
      </c>
      <c r="J1293" s="50" t="str">
        <f t="shared" si="120"/>
        <v>Friday</v>
      </c>
      <c r="K1293" s="50">
        <f t="shared" si="122"/>
        <v>28000</v>
      </c>
      <c r="L1293" s="31">
        <f t="shared" si="123"/>
        <v>12.955935064935066</v>
      </c>
      <c r="M1293" s="31">
        <f t="shared" si="124"/>
        <v>107.14285714285714</v>
      </c>
      <c r="N1293" s="31">
        <f t="shared" si="125"/>
        <v>120.92206060606061</v>
      </c>
    </row>
    <row r="1294" spans="1:14" x14ac:dyDescent="0.35">
      <c r="A1294" s="28">
        <v>41110</v>
      </c>
      <c r="B1294" s="27">
        <v>7.7083333333333337E-2</v>
      </c>
      <c r="C1294">
        <v>1</v>
      </c>
      <c r="D1294" s="25">
        <v>30</v>
      </c>
      <c r="E1294" s="25" t="s">
        <v>49</v>
      </c>
      <c r="F1294" s="26">
        <v>4071.3636363636369</v>
      </c>
      <c r="G1294" s="26">
        <v>3</v>
      </c>
      <c r="H1294" s="26">
        <v>42000</v>
      </c>
      <c r="I1294" s="50">
        <f t="shared" si="121"/>
        <v>480.665190909091</v>
      </c>
      <c r="J1294" s="50" t="str">
        <f t="shared" si="120"/>
        <v>Friday</v>
      </c>
      <c r="K1294" s="50">
        <f t="shared" si="122"/>
        <v>42000</v>
      </c>
      <c r="L1294" s="31">
        <f t="shared" si="123"/>
        <v>11.44440930735931</v>
      </c>
      <c r="M1294" s="31">
        <f t="shared" si="124"/>
        <v>71.428571428571431</v>
      </c>
      <c r="N1294" s="31">
        <f t="shared" si="125"/>
        <v>160.22173030303034</v>
      </c>
    </row>
    <row r="1295" spans="1:14" x14ac:dyDescent="0.35">
      <c r="A1295" s="28">
        <v>41111</v>
      </c>
      <c r="B1295" s="27">
        <v>0.32916666666666666</v>
      </c>
      <c r="C1295">
        <v>7</v>
      </c>
      <c r="D1295" s="25">
        <v>30</v>
      </c>
      <c r="E1295" s="25" t="s">
        <v>38</v>
      </c>
      <c r="F1295" s="26">
        <v>1037.0454545454545</v>
      </c>
      <c r="G1295" s="26">
        <v>5</v>
      </c>
      <c r="H1295" s="26">
        <v>28000</v>
      </c>
      <c r="I1295" s="50">
        <f t="shared" si="121"/>
        <v>122.43358636363635</v>
      </c>
      <c r="J1295" s="50" t="str">
        <f t="shared" si="120"/>
        <v>Saturday</v>
      </c>
      <c r="K1295" s="50">
        <f t="shared" si="122"/>
        <v>28000</v>
      </c>
      <c r="L1295" s="31">
        <f t="shared" si="123"/>
        <v>4.3726280844155836</v>
      </c>
      <c r="M1295" s="31">
        <f t="shared" si="124"/>
        <v>178.57142857142858</v>
      </c>
      <c r="N1295" s="31">
        <f t="shared" si="125"/>
        <v>24.486717272727269</v>
      </c>
    </row>
    <row r="1296" spans="1:14" x14ac:dyDescent="0.35">
      <c r="A1296" s="28">
        <v>41111</v>
      </c>
      <c r="B1296" s="27">
        <v>0.35138888888888892</v>
      </c>
      <c r="C1296">
        <v>8</v>
      </c>
      <c r="D1296" s="25">
        <v>30</v>
      </c>
      <c r="E1296" s="25" t="s">
        <v>43</v>
      </c>
      <c r="F1296" s="26">
        <v>2035.6818181818185</v>
      </c>
      <c r="G1296" s="26">
        <v>5</v>
      </c>
      <c r="H1296" s="26">
        <v>14000</v>
      </c>
      <c r="I1296" s="50">
        <f t="shared" si="121"/>
        <v>240.3325954545455</v>
      </c>
      <c r="J1296" s="50" t="str">
        <f t="shared" si="120"/>
        <v>Saturday</v>
      </c>
      <c r="K1296" s="50">
        <f t="shared" si="122"/>
        <v>14000</v>
      </c>
      <c r="L1296" s="31">
        <f t="shared" si="123"/>
        <v>17.166613961038966</v>
      </c>
      <c r="M1296" s="31">
        <f t="shared" si="124"/>
        <v>357.14285714285717</v>
      </c>
      <c r="N1296" s="31">
        <f t="shared" si="125"/>
        <v>48.066519090909097</v>
      </c>
    </row>
    <row r="1297" spans="1:14" x14ac:dyDescent="0.35">
      <c r="A1297" s="28">
        <v>41111</v>
      </c>
      <c r="B1297" s="27">
        <v>0.38541666666666669</v>
      </c>
      <c r="C1297">
        <v>9</v>
      </c>
      <c r="D1297" s="25">
        <v>30</v>
      </c>
      <c r="E1297" s="25" t="s">
        <v>46</v>
      </c>
      <c r="F1297" s="26">
        <v>5300.454545454545</v>
      </c>
      <c r="G1297" s="26">
        <v>10</v>
      </c>
      <c r="H1297" s="26">
        <v>14000</v>
      </c>
      <c r="I1297" s="50">
        <f t="shared" si="121"/>
        <v>625.77166363636354</v>
      </c>
      <c r="J1297" s="50" t="str">
        <f t="shared" si="120"/>
        <v>Saturday</v>
      </c>
      <c r="K1297" s="50">
        <f t="shared" si="122"/>
        <v>14000</v>
      </c>
      <c r="L1297" s="31">
        <f t="shared" si="123"/>
        <v>44.697975974025965</v>
      </c>
      <c r="M1297" s="31">
        <f t="shared" si="124"/>
        <v>714.28571428571433</v>
      </c>
      <c r="N1297" s="31">
        <f t="shared" si="125"/>
        <v>62.577166363636351</v>
      </c>
    </row>
    <row r="1298" spans="1:14" x14ac:dyDescent="0.35">
      <c r="A1298" s="28">
        <v>41111</v>
      </c>
      <c r="B1298" s="27">
        <v>0.39999999999999997</v>
      </c>
      <c r="C1298">
        <v>9</v>
      </c>
      <c r="D1298" s="25">
        <v>30</v>
      </c>
      <c r="E1298" s="25" t="s">
        <v>43</v>
      </c>
      <c r="F1298" s="26">
        <v>2035.6818181818185</v>
      </c>
      <c r="G1298" s="26">
        <v>11</v>
      </c>
      <c r="H1298" s="26">
        <v>14000</v>
      </c>
      <c r="I1298" s="50">
        <f t="shared" si="121"/>
        <v>240.3325954545455</v>
      </c>
      <c r="J1298" s="50" t="str">
        <f t="shared" si="120"/>
        <v>Saturday</v>
      </c>
      <c r="K1298" s="50">
        <f t="shared" si="122"/>
        <v>14000</v>
      </c>
      <c r="L1298" s="31">
        <f t="shared" si="123"/>
        <v>17.166613961038966</v>
      </c>
      <c r="M1298" s="31">
        <f t="shared" si="124"/>
        <v>785.71428571428578</v>
      </c>
      <c r="N1298" s="31">
        <f t="shared" si="125"/>
        <v>21.848417768595045</v>
      </c>
    </row>
    <row r="1299" spans="1:14" x14ac:dyDescent="0.35">
      <c r="A1299" s="28">
        <v>41111</v>
      </c>
      <c r="B1299" s="27">
        <v>0.4145833333333333</v>
      </c>
      <c r="C1299">
        <v>9</v>
      </c>
      <c r="D1299" s="25">
        <v>30</v>
      </c>
      <c r="E1299" s="25" t="s">
        <v>38</v>
      </c>
      <c r="F1299" s="26">
        <v>6145.454545454546</v>
      </c>
      <c r="G1299" s="26">
        <v>1</v>
      </c>
      <c r="H1299" s="26">
        <v>28000</v>
      </c>
      <c r="I1299" s="50">
        <f t="shared" si="121"/>
        <v>725.5323636363637</v>
      </c>
      <c r="J1299" s="50" t="str">
        <f t="shared" si="120"/>
        <v>Saturday</v>
      </c>
      <c r="K1299" s="50">
        <f t="shared" si="122"/>
        <v>28000</v>
      </c>
      <c r="L1299" s="31">
        <f t="shared" si="123"/>
        <v>25.911870129870131</v>
      </c>
      <c r="M1299" s="31">
        <f t="shared" si="124"/>
        <v>35.714285714285715</v>
      </c>
      <c r="N1299" s="31">
        <f t="shared" si="125"/>
        <v>725.5323636363637</v>
      </c>
    </row>
    <row r="1300" spans="1:14" x14ac:dyDescent="0.35">
      <c r="A1300" s="28">
        <v>41111</v>
      </c>
      <c r="B1300" s="27">
        <v>0.42499999999999999</v>
      </c>
      <c r="C1300">
        <v>10</v>
      </c>
      <c r="D1300" s="25">
        <v>30</v>
      </c>
      <c r="E1300" s="25" t="s">
        <v>38</v>
      </c>
      <c r="F1300" s="26">
        <v>6145.454545454546</v>
      </c>
      <c r="G1300" s="26">
        <v>9</v>
      </c>
      <c r="H1300" s="26">
        <v>28000</v>
      </c>
      <c r="I1300" s="50">
        <f t="shared" si="121"/>
        <v>725.5323636363637</v>
      </c>
      <c r="J1300" s="50" t="str">
        <f t="shared" si="120"/>
        <v>Saturday</v>
      </c>
      <c r="K1300" s="50">
        <f t="shared" si="122"/>
        <v>28000</v>
      </c>
      <c r="L1300" s="31">
        <f t="shared" si="123"/>
        <v>25.911870129870131</v>
      </c>
      <c r="M1300" s="31">
        <f t="shared" si="124"/>
        <v>321.42857142857139</v>
      </c>
      <c r="N1300" s="31">
        <f t="shared" si="125"/>
        <v>80.614707070707084</v>
      </c>
    </row>
    <row r="1301" spans="1:14" x14ac:dyDescent="0.35">
      <c r="A1301" s="28">
        <v>41111</v>
      </c>
      <c r="B1301" s="27">
        <v>0.44166666666666665</v>
      </c>
      <c r="C1301">
        <v>10</v>
      </c>
      <c r="D1301" s="25">
        <v>30</v>
      </c>
      <c r="E1301" s="25" t="s">
        <v>34</v>
      </c>
      <c r="F1301" s="26">
        <v>6567.954545454546</v>
      </c>
      <c r="G1301" s="26">
        <v>11</v>
      </c>
      <c r="H1301" s="26">
        <v>56000</v>
      </c>
      <c r="I1301" s="50">
        <f t="shared" si="121"/>
        <v>775.41271363636372</v>
      </c>
      <c r="J1301" s="50" t="str">
        <f t="shared" si="120"/>
        <v>Saturday</v>
      </c>
      <c r="K1301" s="50">
        <f t="shared" si="122"/>
        <v>56000</v>
      </c>
      <c r="L1301" s="31">
        <f t="shared" si="123"/>
        <v>13.846655600649353</v>
      </c>
      <c r="M1301" s="31">
        <f t="shared" si="124"/>
        <v>196.42857142857144</v>
      </c>
      <c r="N1301" s="31">
        <f t="shared" si="125"/>
        <v>70.492064876033069</v>
      </c>
    </row>
    <row r="1302" spans="1:14" x14ac:dyDescent="0.35">
      <c r="A1302" s="28">
        <v>41111</v>
      </c>
      <c r="B1302" s="27">
        <v>0.45208333333333334</v>
      </c>
      <c r="C1302">
        <v>10</v>
      </c>
      <c r="D1302" s="25">
        <v>30</v>
      </c>
      <c r="E1302" s="25" t="s">
        <v>43</v>
      </c>
      <c r="F1302" s="26">
        <v>4071.3636363636369</v>
      </c>
      <c r="G1302" s="26">
        <v>10</v>
      </c>
      <c r="H1302" s="26">
        <v>56000</v>
      </c>
      <c r="I1302" s="50">
        <f t="shared" si="121"/>
        <v>480.665190909091</v>
      </c>
      <c r="J1302" s="50" t="str">
        <f t="shared" si="120"/>
        <v>Saturday</v>
      </c>
      <c r="K1302" s="50">
        <f t="shared" si="122"/>
        <v>56000</v>
      </c>
      <c r="L1302" s="31">
        <f t="shared" si="123"/>
        <v>8.5833069805194828</v>
      </c>
      <c r="M1302" s="31">
        <f t="shared" si="124"/>
        <v>178.57142857142858</v>
      </c>
      <c r="N1302" s="31">
        <f t="shared" si="125"/>
        <v>48.066519090909097</v>
      </c>
    </row>
    <row r="1303" spans="1:14" x14ac:dyDescent="0.35">
      <c r="A1303" s="28">
        <v>41111</v>
      </c>
      <c r="B1303" s="27">
        <v>0.46111111111111108</v>
      </c>
      <c r="C1303">
        <v>11</v>
      </c>
      <c r="D1303" s="25">
        <v>30</v>
      </c>
      <c r="E1303" s="25" t="s">
        <v>43</v>
      </c>
      <c r="F1303" s="26">
        <v>5108.409090909091</v>
      </c>
      <c r="G1303" s="26">
        <v>1</v>
      </c>
      <c r="H1303" s="26">
        <v>56000</v>
      </c>
      <c r="I1303" s="50">
        <f t="shared" si="121"/>
        <v>603.09877727272726</v>
      </c>
      <c r="J1303" s="50" t="str">
        <f t="shared" si="120"/>
        <v>Saturday</v>
      </c>
      <c r="K1303" s="50">
        <f t="shared" si="122"/>
        <v>56000</v>
      </c>
      <c r="L1303" s="31">
        <f t="shared" si="123"/>
        <v>10.769621022727273</v>
      </c>
      <c r="M1303" s="31">
        <f t="shared" si="124"/>
        <v>17.857142857142858</v>
      </c>
      <c r="N1303" s="31">
        <f t="shared" si="125"/>
        <v>603.09877727272726</v>
      </c>
    </row>
    <row r="1304" spans="1:14" x14ac:dyDescent="0.35">
      <c r="A1304" s="28">
        <v>41111</v>
      </c>
      <c r="B1304" s="27">
        <v>0.46458333333333335</v>
      </c>
      <c r="C1304">
        <v>11</v>
      </c>
      <c r="D1304" s="25">
        <v>30</v>
      </c>
      <c r="E1304" s="25" t="s">
        <v>34</v>
      </c>
      <c r="F1304" s="26">
        <v>6567.954545454546</v>
      </c>
      <c r="G1304" s="26">
        <v>22</v>
      </c>
      <c r="H1304" s="26">
        <v>42000</v>
      </c>
      <c r="I1304" s="50">
        <f t="shared" si="121"/>
        <v>775.41271363636372</v>
      </c>
      <c r="J1304" s="50" t="str">
        <f t="shared" si="120"/>
        <v>Saturday</v>
      </c>
      <c r="K1304" s="50">
        <f t="shared" si="122"/>
        <v>42000</v>
      </c>
      <c r="L1304" s="31">
        <f t="shared" si="123"/>
        <v>18.462207467532469</v>
      </c>
      <c r="M1304" s="31">
        <f t="shared" si="124"/>
        <v>523.80952380952385</v>
      </c>
      <c r="N1304" s="31">
        <f t="shared" si="125"/>
        <v>35.246032438016535</v>
      </c>
    </row>
    <row r="1305" spans="1:14" x14ac:dyDescent="0.35">
      <c r="A1305" s="28">
        <v>41111</v>
      </c>
      <c r="B1305" s="27">
        <v>0.48888888888888887</v>
      </c>
      <c r="C1305">
        <v>11</v>
      </c>
      <c r="D1305" s="25">
        <v>30</v>
      </c>
      <c r="E1305" s="25" t="s">
        <v>43</v>
      </c>
      <c r="F1305" s="26">
        <v>4071.3636363636369</v>
      </c>
      <c r="G1305" s="26">
        <v>12</v>
      </c>
      <c r="H1305" s="26">
        <v>28000</v>
      </c>
      <c r="I1305" s="50">
        <f t="shared" si="121"/>
        <v>480.665190909091</v>
      </c>
      <c r="J1305" s="50" t="str">
        <f t="shared" si="120"/>
        <v>Saturday</v>
      </c>
      <c r="K1305" s="50">
        <f t="shared" si="122"/>
        <v>28000</v>
      </c>
      <c r="L1305" s="31">
        <f t="shared" si="123"/>
        <v>17.166613961038966</v>
      </c>
      <c r="M1305" s="31">
        <f t="shared" si="124"/>
        <v>428.57142857142856</v>
      </c>
      <c r="N1305" s="31">
        <f t="shared" si="125"/>
        <v>40.055432575757585</v>
      </c>
    </row>
    <row r="1306" spans="1:14" x14ac:dyDescent="0.35">
      <c r="A1306" s="28">
        <v>41111</v>
      </c>
      <c r="B1306" s="27">
        <v>0.5083333333333333</v>
      </c>
      <c r="C1306">
        <v>12</v>
      </c>
      <c r="D1306" s="25">
        <v>30</v>
      </c>
      <c r="E1306" s="25" t="s">
        <v>34</v>
      </c>
      <c r="F1306" s="26">
        <v>18551.590909090908</v>
      </c>
      <c r="G1306" s="26">
        <v>21</v>
      </c>
      <c r="H1306" s="26">
        <v>84000</v>
      </c>
      <c r="I1306" s="50">
        <f t="shared" si="121"/>
        <v>2190.2008227272727</v>
      </c>
      <c r="J1306" s="50" t="str">
        <f t="shared" si="120"/>
        <v>Saturday</v>
      </c>
      <c r="K1306" s="50">
        <f t="shared" si="122"/>
        <v>84000</v>
      </c>
      <c r="L1306" s="31">
        <f t="shared" si="123"/>
        <v>26.073819318181819</v>
      </c>
      <c r="M1306" s="31">
        <f t="shared" si="124"/>
        <v>250</v>
      </c>
      <c r="N1306" s="31">
        <f t="shared" si="125"/>
        <v>104.29527727272728</v>
      </c>
    </row>
    <row r="1307" spans="1:14" x14ac:dyDescent="0.35">
      <c r="A1307" s="28">
        <v>41111</v>
      </c>
      <c r="B1307" s="27">
        <v>0.5083333333333333</v>
      </c>
      <c r="C1307">
        <v>12</v>
      </c>
      <c r="D1307" s="25">
        <v>30</v>
      </c>
      <c r="E1307" s="25" t="s">
        <v>41</v>
      </c>
      <c r="F1307" s="26">
        <v>2304.5454545454545</v>
      </c>
      <c r="G1307" s="26">
        <v>3</v>
      </c>
      <c r="H1307" s="26">
        <v>56000</v>
      </c>
      <c r="I1307" s="50">
        <f t="shared" si="121"/>
        <v>272.07463636363633</v>
      </c>
      <c r="J1307" s="50" t="str">
        <f t="shared" si="120"/>
        <v>Saturday</v>
      </c>
      <c r="K1307" s="50">
        <f t="shared" si="122"/>
        <v>56000</v>
      </c>
      <c r="L1307" s="31">
        <f t="shared" si="123"/>
        <v>4.8584756493506491</v>
      </c>
      <c r="M1307" s="31">
        <f t="shared" si="124"/>
        <v>53.571428571428569</v>
      </c>
      <c r="N1307" s="31">
        <f t="shared" si="125"/>
        <v>90.691545454545448</v>
      </c>
    </row>
    <row r="1308" spans="1:14" x14ac:dyDescent="0.35">
      <c r="A1308" s="28">
        <v>41111</v>
      </c>
      <c r="B1308" s="27">
        <v>0.52569444444444446</v>
      </c>
      <c r="C1308">
        <v>12</v>
      </c>
      <c r="D1308" s="25">
        <v>30</v>
      </c>
      <c r="E1308" s="25" t="s">
        <v>43</v>
      </c>
      <c r="F1308" s="26">
        <v>3072.727272727273</v>
      </c>
      <c r="G1308" s="26">
        <v>7</v>
      </c>
      <c r="H1308" s="26">
        <v>14000</v>
      </c>
      <c r="I1308" s="50">
        <f t="shared" si="121"/>
        <v>362.76618181818185</v>
      </c>
      <c r="J1308" s="50" t="str">
        <f t="shared" si="120"/>
        <v>Saturday</v>
      </c>
      <c r="K1308" s="50">
        <f t="shared" si="122"/>
        <v>14000</v>
      </c>
      <c r="L1308" s="31">
        <f t="shared" si="123"/>
        <v>25.911870129870131</v>
      </c>
      <c r="M1308" s="31">
        <f t="shared" si="124"/>
        <v>500</v>
      </c>
      <c r="N1308" s="31">
        <f t="shared" si="125"/>
        <v>51.823740259740262</v>
      </c>
    </row>
    <row r="1309" spans="1:14" x14ac:dyDescent="0.35">
      <c r="A1309" s="28">
        <v>41111</v>
      </c>
      <c r="B1309" s="27">
        <v>0.52986111111111112</v>
      </c>
      <c r="C1309">
        <v>12</v>
      </c>
      <c r="D1309" s="25">
        <v>30</v>
      </c>
      <c r="E1309" s="25" t="s">
        <v>34</v>
      </c>
      <c r="F1309" s="26">
        <v>6567.954545454546</v>
      </c>
      <c r="G1309" s="26">
        <v>9</v>
      </c>
      <c r="H1309" s="26">
        <v>56000</v>
      </c>
      <c r="I1309" s="50">
        <f t="shared" si="121"/>
        <v>775.41271363636372</v>
      </c>
      <c r="J1309" s="50" t="str">
        <f t="shared" si="120"/>
        <v>Saturday</v>
      </c>
      <c r="K1309" s="50">
        <f t="shared" si="122"/>
        <v>56000</v>
      </c>
      <c r="L1309" s="31">
        <f t="shared" si="123"/>
        <v>13.846655600649353</v>
      </c>
      <c r="M1309" s="31">
        <f t="shared" si="124"/>
        <v>160.71428571428569</v>
      </c>
      <c r="N1309" s="31">
        <f t="shared" si="125"/>
        <v>86.156968181818186</v>
      </c>
    </row>
    <row r="1310" spans="1:14" x14ac:dyDescent="0.35">
      <c r="A1310" s="28">
        <v>41111</v>
      </c>
      <c r="B1310" s="27">
        <v>0.53402777777777777</v>
      </c>
      <c r="C1310">
        <v>12</v>
      </c>
      <c r="D1310" s="25">
        <v>30</v>
      </c>
      <c r="E1310" s="25" t="s">
        <v>35</v>
      </c>
      <c r="F1310" s="26">
        <v>2035.6818181818185</v>
      </c>
      <c r="G1310" s="26">
        <v>0</v>
      </c>
      <c r="H1310" s="26">
        <v>56000</v>
      </c>
      <c r="I1310" s="50">
        <f t="shared" si="121"/>
        <v>240.3325954545455</v>
      </c>
      <c r="J1310" s="50" t="str">
        <f t="shared" si="120"/>
        <v>Saturday</v>
      </c>
      <c r="K1310" s="50">
        <f t="shared" si="122"/>
        <v>56000</v>
      </c>
      <c r="L1310" s="31">
        <f t="shared" si="123"/>
        <v>4.2916534902597414</v>
      </c>
      <c r="M1310" s="31">
        <f t="shared" si="124"/>
        <v>0</v>
      </c>
      <c r="N1310" s="31" t="e">
        <f t="shared" si="125"/>
        <v>#DIV/0!</v>
      </c>
    </row>
    <row r="1311" spans="1:14" x14ac:dyDescent="0.35">
      <c r="A1311" s="28">
        <v>41111</v>
      </c>
      <c r="B1311" s="27">
        <v>0.53819444444444442</v>
      </c>
      <c r="C1311">
        <v>12</v>
      </c>
      <c r="D1311" s="25">
        <v>30</v>
      </c>
      <c r="E1311" s="25" t="s">
        <v>41</v>
      </c>
      <c r="F1311" s="26">
        <v>2304.5454545454545</v>
      </c>
      <c r="G1311" s="26">
        <v>18</v>
      </c>
      <c r="H1311" s="26">
        <v>112000</v>
      </c>
      <c r="I1311" s="50">
        <f t="shared" si="121"/>
        <v>272.07463636363633</v>
      </c>
      <c r="J1311" s="50" t="str">
        <f t="shared" si="120"/>
        <v>Saturday</v>
      </c>
      <c r="K1311" s="50">
        <f t="shared" si="122"/>
        <v>112000</v>
      </c>
      <c r="L1311" s="31">
        <f t="shared" si="123"/>
        <v>2.4292378246753246</v>
      </c>
      <c r="M1311" s="31">
        <f t="shared" si="124"/>
        <v>160.71428571428569</v>
      </c>
      <c r="N1311" s="31">
        <f t="shared" si="125"/>
        <v>15.115257575757575</v>
      </c>
    </row>
    <row r="1312" spans="1:14" x14ac:dyDescent="0.35">
      <c r="A1312" s="28">
        <v>41111</v>
      </c>
      <c r="B1312" s="27">
        <v>0.5395833333333333</v>
      </c>
      <c r="C1312">
        <v>12</v>
      </c>
      <c r="D1312" s="25">
        <v>30</v>
      </c>
      <c r="E1312" s="25" t="s">
        <v>45</v>
      </c>
      <c r="F1312" s="26">
        <v>3456.818181818182</v>
      </c>
      <c r="G1312" s="26">
        <v>17</v>
      </c>
      <c r="H1312" s="26">
        <v>42000</v>
      </c>
      <c r="I1312" s="50">
        <f t="shared" si="121"/>
        <v>408.11195454545458</v>
      </c>
      <c r="J1312" s="50" t="str">
        <f t="shared" si="120"/>
        <v>Saturday</v>
      </c>
      <c r="K1312" s="50">
        <f t="shared" si="122"/>
        <v>42000</v>
      </c>
      <c r="L1312" s="31">
        <f t="shared" si="123"/>
        <v>9.7169512987013</v>
      </c>
      <c r="M1312" s="31">
        <f t="shared" si="124"/>
        <v>404.76190476190476</v>
      </c>
      <c r="N1312" s="31">
        <f t="shared" si="125"/>
        <v>24.006585561497328</v>
      </c>
    </row>
    <row r="1313" spans="1:14" x14ac:dyDescent="0.35">
      <c r="A1313" s="28">
        <v>41111</v>
      </c>
      <c r="B1313" s="27">
        <v>0.54791666666666672</v>
      </c>
      <c r="C1313">
        <v>13</v>
      </c>
      <c r="D1313" s="25">
        <v>30</v>
      </c>
      <c r="E1313" s="25" t="s">
        <v>34</v>
      </c>
      <c r="F1313" s="26">
        <v>4378.636363636364</v>
      </c>
      <c r="G1313" s="26">
        <v>18</v>
      </c>
      <c r="H1313" s="26">
        <v>42000</v>
      </c>
      <c r="I1313" s="50">
        <f t="shared" si="121"/>
        <v>516.94180909090915</v>
      </c>
      <c r="J1313" s="50" t="str">
        <f t="shared" si="120"/>
        <v>Saturday</v>
      </c>
      <c r="K1313" s="50">
        <f t="shared" si="122"/>
        <v>42000</v>
      </c>
      <c r="L1313" s="31">
        <f t="shared" si="123"/>
        <v>12.308138311688314</v>
      </c>
      <c r="M1313" s="31">
        <f t="shared" si="124"/>
        <v>428.57142857142856</v>
      </c>
      <c r="N1313" s="31">
        <f t="shared" si="125"/>
        <v>28.718989393939395</v>
      </c>
    </row>
    <row r="1314" spans="1:14" x14ac:dyDescent="0.35">
      <c r="A1314" s="28">
        <v>41111</v>
      </c>
      <c r="B1314" s="27">
        <v>0.55625000000000002</v>
      </c>
      <c r="C1314">
        <v>13</v>
      </c>
      <c r="D1314" s="25">
        <v>30</v>
      </c>
      <c r="E1314" s="25" t="s">
        <v>35</v>
      </c>
      <c r="F1314" s="26">
        <v>2035.6818181818185</v>
      </c>
      <c r="G1314" s="26">
        <v>2</v>
      </c>
      <c r="H1314" s="26">
        <v>28000</v>
      </c>
      <c r="I1314" s="50">
        <f t="shared" si="121"/>
        <v>240.3325954545455</v>
      </c>
      <c r="J1314" s="50" t="str">
        <f t="shared" si="120"/>
        <v>Saturday</v>
      </c>
      <c r="K1314" s="50">
        <f t="shared" si="122"/>
        <v>28000</v>
      </c>
      <c r="L1314" s="31">
        <f t="shared" si="123"/>
        <v>8.5833069805194828</v>
      </c>
      <c r="M1314" s="31">
        <f t="shared" si="124"/>
        <v>71.428571428571431</v>
      </c>
      <c r="N1314" s="31">
        <f t="shared" si="125"/>
        <v>120.16629772727275</v>
      </c>
    </row>
    <row r="1315" spans="1:14" x14ac:dyDescent="0.35">
      <c r="A1315" s="28">
        <v>41111</v>
      </c>
      <c r="B1315" s="27">
        <v>0.56388888888888888</v>
      </c>
      <c r="C1315">
        <v>13</v>
      </c>
      <c r="D1315" s="25">
        <v>30</v>
      </c>
      <c r="E1315" s="25" t="s">
        <v>38</v>
      </c>
      <c r="F1315" s="26">
        <v>3072.727272727273</v>
      </c>
      <c r="G1315" s="26">
        <v>7</v>
      </c>
      <c r="H1315" s="26">
        <v>42000</v>
      </c>
      <c r="I1315" s="50">
        <f t="shared" si="121"/>
        <v>362.76618181818185</v>
      </c>
      <c r="J1315" s="50" t="str">
        <f t="shared" si="120"/>
        <v>Saturday</v>
      </c>
      <c r="K1315" s="50">
        <f t="shared" si="122"/>
        <v>42000</v>
      </c>
      <c r="L1315" s="31">
        <f t="shared" si="123"/>
        <v>8.6372900432900437</v>
      </c>
      <c r="M1315" s="31">
        <f t="shared" si="124"/>
        <v>166.66666666666666</v>
      </c>
      <c r="N1315" s="31">
        <f t="shared" si="125"/>
        <v>51.823740259740262</v>
      </c>
    </row>
    <row r="1316" spans="1:14" x14ac:dyDescent="0.35">
      <c r="A1316" s="28">
        <v>41111</v>
      </c>
      <c r="B1316" s="27">
        <v>0.56527777777777777</v>
      </c>
      <c r="C1316">
        <v>13</v>
      </c>
      <c r="D1316" s="25">
        <v>30</v>
      </c>
      <c r="E1316" s="25" t="s">
        <v>43</v>
      </c>
      <c r="F1316" s="26">
        <v>3072.727272727273</v>
      </c>
      <c r="G1316" s="26">
        <v>14</v>
      </c>
      <c r="H1316" s="26">
        <v>28000</v>
      </c>
      <c r="I1316" s="50">
        <f t="shared" si="121"/>
        <v>362.76618181818185</v>
      </c>
      <c r="J1316" s="50" t="str">
        <f t="shared" si="120"/>
        <v>Saturday</v>
      </c>
      <c r="K1316" s="50">
        <f t="shared" si="122"/>
        <v>28000</v>
      </c>
      <c r="L1316" s="31">
        <f t="shared" si="123"/>
        <v>12.955935064935066</v>
      </c>
      <c r="M1316" s="31">
        <f t="shared" si="124"/>
        <v>500</v>
      </c>
      <c r="N1316" s="31">
        <f t="shared" si="125"/>
        <v>25.911870129870131</v>
      </c>
    </row>
    <row r="1317" spans="1:14" x14ac:dyDescent="0.35">
      <c r="A1317" s="28">
        <v>41111</v>
      </c>
      <c r="B1317" s="27">
        <v>0.56874999999999998</v>
      </c>
      <c r="C1317">
        <v>13</v>
      </c>
      <c r="D1317" s="25">
        <v>30</v>
      </c>
      <c r="E1317" s="25" t="s">
        <v>35</v>
      </c>
      <c r="F1317" s="26">
        <v>4071.3636363636369</v>
      </c>
      <c r="G1317" s="26">
        <v>12</v>
      </c>
      <c r="H1317" s="26">
        <v>42000</v>
      </c>
      <c r="I1317" s="50">
        <f t="shared" si="121"/>
        <v>480.665190909091</v>
      </c>
      <c r="J1317" s="50" t="str">
        <f t="shared" si="120"/>
        <v>Saturday</v>
      </c>
      <c r="K1317" s="50">
        <f t="shared" si="122"/>
        <v>42000</v>
      </c>
      <c r="L1317" s="31">
        <f t="shared" si="123"/>
        <v>11.44440930735931</v>
      </c>
      <c r="M1317" s="31">
        <f t="shared" si="124"/>
        <v>285.71428571428572</v>
      </c>
      <c r="N1317" s="31">
        <f t="shared" si="125"/>
        <v>40.055432575757585</v>
      </c>
    </row>
    <row r="1318" spans="1:14" x14ac:dyDescent="0.35">
      <c r="A1318" s="28">
        <v>41111</v>
      </c>
      <c r="B1318" s="27">
        <v>0.57986111111111105</v>
      </c>
      <c r="C1318">
        <v>13</v>
      </c>
      <c r="D1318" s="25">
        <v>30</v>
      </c>
      <c r="E1318" s="25" t="s">
        <v>42</v>
      </c>
      <c r="F1318" s="26">
        <v>5454.0909090909099</v>
      </c>
      <c r="G1318" s="26">
        <v>7</v>
      </c>
      <c r="H1318" s="26">
        <v>14000</v>
      </c>
      <c r="I1318" s="50">
        <f t="shared" si="121"/>
        <v>643.90997272727282</v>
      </c>
      <c r="J1318" s="50" t="str">
        <f t="shared" si="120"/>
        <v>Saturday</v>
      </c>
      <c r="K1318" s="50">
        <f t="shared" si="122"/>
        <v>14000</v>
      </c>
      <c r="L1318" s="31">
        <f t="shared" si="123"/>
        <v>45.99356948051949</v>
      </c>
      <c r="M1318" s="31">
        <f t="shared" si="124"/>
        <v>500</v>
      </c>
      <c r="N1318" s="31">
        <f t="shared" si="125"/>
        <v>91.98713896103898</v>
      </c>
    </row>
    <row r="1319" spans="1:14" x14ac:dyDescent="0.35">
      <c r="A1319" s="28">
        <v>41111</v>
      </c>
      <c r="B1319" s="27">
        <v>0.58333333333333337</v>
      </c>
      <c r="C1319">
        <v>14</v>
      </c>
      <c r="D1319" s="25">
        <v>30</v>
      </c>
      <c r="E1319" s="25" t="s">
        <v>35</v>
      </c>
      <c r="F1319" s="26">
        <v>4071.3636363636369</v>
      </c>
      <c r="G1319" s="26">
        <v>1</v>
      </c>
      <c r="H1319" s="26">
        <v>42000</v>
      </c>
      <c r="I1319" s="50">
        <f t="shared" si="121"/>
        <v>480.665190909091</v>
      </c>
      <c r="J1319" s="50" t="str">
        <f t="shared" si="120"/>
        <v>Saturday</v>
      </c>
      <c r="K1319" s="50">
        <f t="shared" si="122"/>
        <v>42000</v>
      </c>
      <c r="L1319" s="31">
        <f t="shared" si="123"/>
        <v>11.44440930735931</v>
      </c>
      <c r="M1319" s="31">
        <f t="shared" si="124"/>
        <v>23.80952380952381</v>
      </c>
      <c r="N1319" s="31">
        <f t="shared" si="125"/>
        <v>480.665190909091</v>
      </c>
    </row>
    <row r="1320" spans="1:14" x14ac:dyDescent="0.35">
      <c r="A1320" s="28">
        <v>41111</v>
      </c>
      <c r="B1320" s="27">
        <v>0.59166666666666667</v>
      </c>
      <c r="C1320">
        <v>14</v>
      </c>
      <c r="D1320" s="25">
        <v>30</v>
      </c>
      <c r="E1320" s="25" t="s">
        <v>41</v>
      </c>
      <c r="F1320" s="26">
        <v>20817.727272727276</v>
      </c>
      <c r="G1320" s="26">
        <v>54</v>
      </c>
      <c r="H1320" s="26">
        <v>196000</v>
      </c>
      <c r="I1320" s="50">
        <f t="shared" si="121"/>
        <v>2457.7408818181821</v>
      </c>
      <c r="J1320" s="50" t="str">
        <f t="shared" si="120"/>
        <v>Saturday</v>
      </c>
      <c r="K1320" s="50">
        <f t="shared" si="122"/>
        <v>196000</v>
      </c>
      <c r="L1320" s="31">
        <f t="shared" si="123"/>
        <v>12.539494294990725</v>
      </c>
      <c r="M1320" s="31">
        <f t="shared" si="124"/>
        <v>275.51020408163265</v>
      </c>
      <c r="N1320" s="31">
        <f t="shared" si="125"/>
        <v>45.51372003367004</v>
      </c>
    </row>
    <row r="1321" spans="1:14" x14ac:dyDescent="0.35">
      <c r="A1321" s="28">
        <v>41111</v>
      </c>
      <c r="B1321" s="27">
        <v>0.60347222222222219</v>
      </c>
      <c r="C1321">
        <v>14</v>
      </c>
      <c r="D1321" s="25">
        <v>30</v>
      </c>
      <c r="E1321" s="25" t="s">
        <v>35</v>
      </c>
      <c r="F1321" s="26">
        <v>4071.3636363636369</v>
      </c>
      <c r="G1321" s="26">
        <v>0</v>
      </c>
      <c r="H1321" s="26">
        <v>42000</v>
      </c>
      <c r="I1321" s="50">
        <f t="shared" si="121"/>
        <v>480.665190909091</v>
      </c>
      <c r="J1321" s="50" t="str">
        <f t="shared" si="120"/>
        <v>Saturday</v>
      </c>
      <c r="K1321" s="50">
        <f t="shared" si="122"/>
        <v>42000</v>
      </c>
      <c r="L1321" s="31">
        <f t="shared" si="123"/>
        <v>11.44440930735931</v>
      </c>
      <c r="M1321" s="31">
        <f t="shared" si="124"/>
        <v>0</v>
      </c>
      <c r="N1321" s="31" t="e">
        <f t="shared" si="125"/>
        <v>#DIV/0!</v>
      </c>
    </row>
    <row r="1322" spans="1:14" x14ac:dyDescent="0.35">
      <c r="A1322" s="28">
        <v>41111</v>
      </c>
      <c r="B1322" s="27">
        <v>0.61319444444444449</v>
      </c>
      <c r="C1322">
        <v>14</v>
      </c>
      <c r="D1322" s="25">
        <v>30</v>
      </c>
      <c r="E1322" s="25" t="s">
        <v>34</v>
      </c>
      <c r="F1322" s="26">
        <v>2189.318181818182</v>
      </c>
      <c r="G1322" s="26">
        <v>3</v>
      </c>
      <c r="H1322" s="26">
        <v>28000</v>
      </c>
      <c r="I1322" s="50">
        <f t="shared" si="121"/>
        <v>258.47090454545457</v>
      </c>
      <c r="J1322" s="50" t="str">
        <f t="shared" si="120"/>
        <v>Saturday</v>
      </c>
      <c r="K1322" s="50">
        <f t="shared" si="122"/>
        <v>28000</v>
      </c>
      <c r="L1322" s="31">
        <f t="shared" si="123"/>
        <v>9.2311037337662345</v>
      </c>
      <c r="M1322" s="31">
        <f t="shared" si="124"/>
        <v>107.14285714285714</v>
      </c>
      <c r="N1322" s="31">
        <f t="shared" si="125"/>
        <v>86.156968181818186</v>
      </c>
    </row>
    <row r="1323" spans="1:14" x14ac:dyDescent="0.35">
      <c r="A1323" s="28">
        <v>41111</v>
      </c>
      <c r="B1323" s="27">
        <v>0.61319444444444449</v>
      </c>
      <c r="C1323">
        <v>14</v>
      </c>
      <c r="D1323" s="25">
        <v>30</v>
      </c>
      <c r="E1323" s="25" t="s">
        <v>46</v>
      </c>
      <c r="F1323" s="26">
        <v>7989.0909090909099</v>
      </c>
      <c r="G1323" s="26">
        <v>10</v>
      </c>
      <c r="H1323" s="26">
        <v>28000</v>
      </c>
      <c r="I1323" s="50">
        <f t="shared" si="121"/>
        <v>943.19207272727283</v>
      </c>
      <c r="J1323" s="50" t="str">
        <f t="shared" si="120"/>
        <v>Saturday</v>
      </c>
      <c r="K1323" s="50">
        <f t="shared" si="122"/>
        <v>28000</v>
      </c>
      <c r="L1323" s="31">
        <f t="shared" si="123"/>
        <v>33.685431168831172</v>
      </c>
      <c r="M1323" s="31">
        <f t="shared" si="124"/>
        <v>357.14285714285717</v>
      </c>
      <c r="N1323" s="31">
        <f t="shared" si="125"/>
        <v>94.319207272727283</v>
      </c>
    </row>
    <row r="1324" spans="1:14" x14ac:dyDescent="0.35">
      <c r="A1324" s="28">
        <v>41111</v>
      </c>
      <c r="B1324" s="27">
        <v>0.61527777777777781</v>
      </c>
      <c r="C1324">
        <v>14</v>
      </c>
      <c r="D1324" s="25">
        <v>30</v>
      </c>
      <c r="E1324" s="25" t="s">
        <v>38</v>
      </c>
      <c r="F1324" s="26">
        <v>1037.0454545454545</v>
      </c>
      <c r="G1324" s="26">
        <v>4</v>
      </c>
      <c r="H1324" s="26">
        <v>14000</v>
      </c>
      <c r="I1324" s="50">
        <f t="shared" si="121"/>
        <v>122.43358636363635</v>
      </c>
      <c r="J1324" s="50" t="str">
        <f t="shared" si="120"/>
        <v>Saturday</v>
      </c>
      <c r="K1324" s="50">
        <f t="shared" si="122"/>
        <v>14000</v>
      </c>
      <c r="L1324" s="31">
        <f t="shared" si="123"/>
        <v>8.7452561688311672</v>
      </c>
      <c r="M1324" s="31">
        <f t="shared" si="124"/>
        <v>285.71428571428572</v>
      </c>
      <c r="N1324" s="31">
        <f t="shared" si="125"/>
        <v>30.608396590909088</v>
      </c>
    </row>
    <row r="1325" spans="1:14" x14ac:dyDescent="0.35">
      <c r="A1325" s="28">
        <v>41111</v>
      </c>
      <c r="B1325" s="27">
        <v>0.62847222222222221</v>
      </c>
      <c r="C1325">
        <v>15</v>
      </c>
      <c r="D1325" s="25">
        <v>30</v>
      </c>
      <c r="E1325" s="25" t="s">
        <v>46</v>
      </c>
      <c r="F1325" s="26">
        <v>7989.0909090909099</v>
      </c>
      <c r="G1325" s="26">
        <v>17</v>
      </c>
      <c r="H1325" s="26">
        <v>28000</v>
      </c>
      <c r="I1325" s="50">
        <f t="shared" si="121"/>
        <v>943.19207272727283</v>
      </c>
      <c r="J1325" s="50" t="str">
        <f t="shared" si="120"/>
        <v>Saturday</v>
      </c>
      <c r="K1325" s="50">
        <f t="shared" si="122"/>
        <v>28000</v>
      </c>
      <c r="L1325" s="31">
        <f t="shared" si="123"/>
        <v>33.685431168831172</v>
      </c>
      <c r="M1325" s="31">
        <f t="shared" si="124"/>
        <v>607.14285714285711</v>
      </c>
      <c r="N1325" s="31">
        <f t="shared" si="125"/>
        <v>55.481886631016046</v>
      </c>
    </row>
    <row r="1326" spans="1:14" x14ac:dyDescent="0.35">
      <c r="A1326" s="28">
        <v>41111</v>
      </c>
      <c r="B1326" s="27">
        <v>0.62847222222222221</v>
      </c>
      <c r="C1326">
        <v>15</v>
      </c>
      <c r="D1326" s="25">
        <v>30</v>
      </c>
      <c r="E1326" s="25" t="s">
        <v>44</v>
      </c>
      <c r="F1326" s="26">
        <v>1344.318181818182</v>
      </c>
      <c r="G1326" s="26">
        <v>3</v>
      </c>
      <c r="H1326" s="26">
        <v>14000</v>
      </c>
      <c r="I1326" s="50">
        <f t="shared" si="121"/>
        <v>158.71020454545456</v>
      </c>
      <c r="J1326" s="50" t="str">
        <f t="shared" si="120"/>
        <v>Saturday</v>
      </c>
      <c r="K1326" s="50">
        <f t="shared" si="122"/>
        <v>14000</v>
      </c>
      <c r="L1326" s="31">
        <f t="shared" si="123"/>
        <v>11.336443181818183</v>
      </c>
      <c r="M1326" s="31">
        <f t="shared" si="124"/>
        <v>214.28571428571428</v>
      </c>
      <c r="N1326" s="31">
        <f t="shared" si="125"/>
        <v>52.903401515151522</v>
      </c>
    </row>
    <row r="1327" spans="1:14" x14ac:dyDescent="0.35">
      <c r="A1327" s="28">
        <v>41111</v>
      </c>
      <c r="B1327" s="27">
        <v>0.63194444444444442</v>
      </c>
      <c r="C1327">
        <v>15</v>
      </c>
      <c r="D1327" s="25">
        <v>30</v>
      </c>
      <c r="E1327" s="25" t="s">
        <v>34</v>
      </c>
      <c r="F1327" s="26">
        <v>5454.0909090909099</v>
      </c>
      <c r="G1327" s="26">
        <v>13</v>
      </c>
      <c r="H1327" s="26">
        <v>42000</v>
      </c>
      <c r="I1327" s="50">
        <f t="shared" si="121"/>
        <v>643.90997272727282</v>
      </c>
      <c r="J1327" s="50" t="str">
        <f t="shared" si="120"/>
        <v>Saturday</v>
      </c>
      <c r="K1327" s="50">
        <f t="shared" si="122"/>
        <v>42000</v>
      </c>
      <c r="L1327" s="31">
        <f t="shared" si="123"/>
        <v>15.331189826839829</v>
      </c>
      <c r="M1327" s="31">
        <f t="shared" si="124"/>
        <v>309.52380952380952</v>
      </c>
      <c r="N1327" s="31">
        <f t="shared" si="125"/>
        <v>49.53153636363637</v>
      </c>
    </row>
    <row r="1328" spans="1:14" x14ac:dyDescent="0.35">
      <c r="A1328" s="28">
        <v>41111</v>
      </c>
      <c r="B1328" s="27">
        <v>0.6381944444444444</v>
      </c>
      <c r="C1328">
        <v>15</v>
      </c>
      <c r="D1328" s="25">
        <v>30</v>
      </c>
      <c r="E1328" s="25" t="s">
        <v>35</v>
      </c>
      <c r="F1328" s="26">
        <v>2035.6818181818185</v>
      </c>
      <c r="G1328" s="26">
        <v>6</v>
      </c>
      <c r="H1328" s="26">
        <v>14000</v>
      </c>
      <c r="I1328" s="50">
        <f t="shared" si="121"/>
        <v>240.3325954545455</v>
      </c>
      <c r="J1328" s="50" t="str">
        <f t="shared" si="120"/>
        <v>Saturday</v>
      </c>
      <c r="K1328" s="50">
        <f t="shared" si="122"/>
        <v>14000</v>
      </c>
      <c r="L1328" s="31">
        <f t="shared" si="123"/>
        <v>17.166613961038966</v>
      </c>
      <c r="M1328" s="31">
        <f t="shared" si="124"/>
        <v>428.57142857142856</v>
      </c>
      <c r="N1328" s="31">
        <f t="shared" si="125"/>
        <v>40.055432575757585</v>
      </c>
    </row>
    <row r="1329" spans="1:14" x14ac:dyDescent="0.35">
      <c r="A1329" s="28">
        <v>41111</v>
      </c>
      <c r="B1329" s="27">
        <v>0.65208333333333335</v>
      </c>
      <c r="C1329">
        <v>15</v>
      </c>
      <c r="D1329" s="25">
        <v>30</v>
      </c>
      <c r="E1329" s="25" t="s">
        <v>35</v>
      </c>
      <c r="F1329" s="26">
        <v>2035.6818181818185</v>
      </c>
      <c r="G1329" s="26">
        <v>2</v>
      </c>
      <c r="H1329" s="26">
        <v>14000</v>
      </c>
      <c r="I1329" s="50">
        <f t="shared" si="121"/>
        <v>240.3325954545455</v>
      </c>
      <c r="J1329" s="50" t="str">
        <f t="shared" si="120"/>
        <v>Saturday</v>
      </c>
      <c r="K1329" s="50">
        <f t="shared" si="122"/>
        <v>14000</v>
      </c>
      <c r="L1329" s="31">
        <f t="shared" si="123"/>
        <v>17.166613961038966</v>
      </c>
      <c r="M1329" s="31">
        <f t="shared" si="124"/>
        <v>142.85714285714286</v>
      </c>
      <c r="N1329" s="31">
        <f t="shared" si="125"/>
        <v>120.16629772727275</v>
      </c>
    </row>
    <row r="1330" spans="1:14" x14ac:dyDescent="0.35">
      <c r="A1330" s="28">
        <v>41111</v>
      </c>
      <c r="B1330" s="27">
        <v>0.65208333333333335</v>
      </c>
      <c r="C1330">
        <v>15</v>
      </c>
      <c r="D1330" s="25">
        <v>30</v>
      </c>
      <c r="E1330" s="25" t="s">
        <v>40</v>
      </c>
      <c r="F1330" s="26">
        <v>1037.0454545454545</v>
      </c>
      <c r="G1330" s="26">
        <v>1</v>
      </c>
      <c r="H1330" s="26">
        <v>28000</v>
      </c>
      <c r="I1330" s="50">
        <f t="shared" si="121"/>
        <v>122.43358636363635</v>
      </c>
      <c r="J1330" s="50" t="str">
        <f t="shared" si="120"/>
        <v>Saturday</v>
      </c>
      <c r="K1330" s="50">
        <f t="shared" si="122"/>
        <v>28000</v>
      </c>
      <c r="L1330" s="31">
        <f t="shared" si="123"/>
        <v>4.3726280844155836</v>
      </c>
      <c r="M1330" s="31">
        <f t="shared" si="124"/>
        <v>35.714285714285715</v>
      </c>
      <c r="N1330" s="31">
        <f t="shared" si="125"/>
        <v>122.43358636363635</v>
      </c>
    </row>
    <row r="1331" spans="1:14" x14ac:dyDescent="0.35">
      <c r="A1331" s="28">
        <v>41111</v>
      </c>
      <c r="B1331" s="27">
        <v>0.65555555555555556</v>
      </c>
      <c r="C1331">
        <v>15</v>
      </c>
      <c r="D1331" s="25">
        <v>30</v>
      </c>
      <c r="E1331" s="25" t="s">
        <v>34</v>
      </c>
      <c r="F1331" s="26">
        <v>5454.0909090909099</v>
      </c>
      <c r="G1331" s="26">
        <v>10</v>
      </c>
      <c r="H1331" s="26">
        <v>28000</v>
      </c>
      <c r="I1331" s="50">
        <f t="shared" si="121"/>
        <v>643.90997272727282</v>
      </c>
      <c r="J1331" s="50" t="str">
        <f t="shared" si="120"/>
        <v>Saturday</v>
      </c>
      <c r="K1331" s="50">
        <f t="shared" si="122"/>
        <v>28000</v>
      </c>
      <c r="L1331" s="31">
        <f t="shared" si="123"/>
        <v>22.996784740259745</v>
      </c>
      <c r="M1331" s="31">
        <f t="shared" si="124"/>
        <v>357.14285714285717</v>
      </c>
      <c r="N1331" s="31">
        <f t="shared" si="125"/>
        <v>64.390997272727276</v>
      </c>
    </row>
    <row r="1332" spans="1:14" x14ac:dyDescent="0.35">
      <c r="A1332" s="28">
        <v>41111</v>
      </c>
      <c r="B1332" s="27">
        <v>0.66388888888888886</v>
      </c>
      <c r="C1332">
        <v>15</v>
      </c>
      <c r="D1332" s="25">
        <v>30</v>
      </c>
      <c r="E1332" s="25" t="s">
        <v>45</v>
      </c>
      <c r="F1332" s="26">
        <v>3456.818181818182</v>
      </c>
      <c r="G1332" s="26">
        <v>14</v>
      </c>
      <c r="H1332" s="26">
        <v>56000</v>
      </c>
      <c r="I1332" s="50">
        <f t="shared" si="121"/>
        <v>408.11195454545458</v>
      </c>
      <c r="J1332" s="50" t="str">
        <f t="shared" si="120"/>
        <v>Saturday</v>
      </c>
      <c r="K1332" s="50">
        <f t="shared" si="122"/>
        <v>56000</v>
      </c>
      <c r="L1332" s="31">
        <f t="shared" si="123"/>
        <v>7.287713474025975</v>
      </c>
      <c r="M1332" s="31">
        <f t="shared" si="124"/>
        <v>250</v>
      </c>
      <c r="N1332" s="31">
        <f t="shared" si="125"/>
        <v>29.1508538961039</v>
      </c>
    </row>
    <row r="1333" spans="1:14" x14ac:dyDescent="0.35">
      <c r="A1333" s="28">
        <v>41111</v>
      </c>
      <c r="B1333" s="27">
        <v>0.67361111111111116</v>
      </c>
      <c r="C1333">
        <v>16</v>
      </c>
      <c r="D1333" s="25">
        <v>30</v>
      </c>
      <c r="E1333" s="25" t="s">
        <v>51</v>
      </c>
      <c r="F1333" s="26">
        <v>1190.681818181818</v>
      </c>
      <c r="G1333" s="26">
        <v>15</v>
      </c>
      <c r="H1333" s="26">
        <v>42000</v>
      </c>
      <c r="I1333" s="50">
        <f t="shared" si="121"/>
        <v>140.57189545454543</v>
      </c>
      <c r="J1333" s="50" t="str">
        <f t="shared" si="120"/>
        <v>Saturday</v>
      </c>
      <c r="K1333" s="50">
        <f t="shared" si="122"/>
        <v>42000</v>
      </c>
      <c r="L1333" s="31">
        <f t="shared" si="123"/>
        <v>3.3469498917748912</v>
      </c>
      <c r="M1333" s="31">
        <f t="shared" si="124"/>
        <v>357.14285714285717</v>
      </c>
      <c r="N1333" s="31">
        <f t="shared" si="125"/>
        <v>9.3714596969696959</v>
      </c>
    </row>
    <row r="1334" spans="1:14" x14ac:dyDescent="0.35">
      <c r="A1334" s="28">
        <v>41111</v>
      </c>
      <c r="B1334" s="27">
        <v>0.67499999999999993</v>
      </c>
      <c r="C1334">
        <v>16</v>
      </c>
      <c r="D1334" s="25">
        <v>30</v>
      </c>
      <c r="E1334" s="25" t="s">
        <v>34</v>
      </c>
      <c r="F1334" s="26">
        <v>15286.818181818182</v>
      </c>
      <c r="G1334" s="26">
        <v>18</v>
      </c>
      <c r="H1334" s="26">
        <v>84000</v>
      </c>
      <c r="I1334" s="50">
        <f t="shared" si="121"/>
        <v>1804.7617545454546</v>
      </c>
      <c r="J1334" s="50" t="str">
        <f t="shared" si="120"/>
        <v>Saturday</v>
      </c>
      <c r="K1334" s="50">
        <f t="shared" si="122"/>
        <v>84000</v>
      </c>
      <c r="L1334" s="31">
        <f t="shared" si="123"/>
        <v>21.485258982683984</v>
      </c>
      <c r="M1334" s="31">
        <f t="shared" si="124"/>
        <v>214.28571428571428</v>
      </c>
      <c r="N1334" s="31">
        <f t="shared" si="125"/>
        <v>100.26454191919191</v>
      </c>
    </row>
    <row r="1335" spans="1:14" x14ac:dyDescent="0.35">
      <c r="A1335" s="28">
        <v>41111</v>
      </c>
      <c r="B1335" s="27">
        <v>0.68125000000000002</v>
      </c>
      <c r="C1335">
        <v>16</v>
      </c>
      <c r="D1335" s="25">
        <v>30</v>
      </c>
      <c r="E1335" s="25" t="s">
        <v>44</v>
      </c>
      <c r="F1335" s="26">
        <v>5300.454545454545</v>
      </c>
      <c r="G1335" s="26">
        <v>5</v>
      </c>
      <c r="H1335" s="26">
        <v>14000</v>
      </c>
      <c r="I1335" s="50">
        <f t="shared" si="121"/>
        <v>625.77166363636354</v>
      </c>
      <c r="J1335" s="50" t="str">
        <f t="shared" si="120"/>
        <v>Saturday</v>
      </c>
      <c r="K1335" s="50">
        <f t="shared" si="122"/>
        <v>14000</v>
      </c>
      <c r="L1335" s="31">
        <f t="shared" si="123"/>
        <v>44.697975974025965</v>
      </c>
      <c r="M1335" s="31">
        <f t="shared" si="124"/>
        <v>357.14285714285717</v>
      </c>
      <c r="N1335" s="31">
        <f t="shared" si="125"/>
        <v>125.1543327272727</v>
      </c>
    </row>
    <row r="1336" spans="1:14" x14ac:dyDescent="0.35">
      <c r="A1336" s="28">
        <v>41111</v>
      </c>
      <c r="B1336" s="27">
        <v>0.68819444444444444</v>
      </c>
      <c r="C1336">
        <v>16</v>
      </c>
      <c r="D1336" s="25">
        <v>30</v>
      </c>
      <c r="E1336" s="25" t="s">
        <v>51</v>
      </c>
      <c r="F1336" s="26">
        <v>1190.681818181818</v>
      </c>
      <c r="G1336" s="26">
        <v>9</v>
      </c>
      <c r="H1336" s="26">
        <v>28000</v>
      </c>
      <c r="I1336" s="50">
        <f t="shared" si="121"/>
        <v>140.57189545454543</v>
      </c>
      <c r="J1336" s="50" t="str">
        <f t="shared" si="120"/>
        <v>Saturday</v>
      </c>
      <c r="K1336" s="50">
        <f t="shared" si="122"/>
        <v>28000</v>
      </c>
      <c r="L1336" s="31">
        <f t="shared" si="123"/>
        <v>5.020424837662337</v>
      </c>
      <c r="M1336" s="31">
        <f t="shared" si="124"/>
        <v>321.42857142857139</v>
      </c>
      <c r="N1336" s="31">
        <f t="shared" si="125"/>
        <v>15.619099494949491</v>
      </c>
    </row>
    <row r="1337" spans="1:14" x14ac:dyDescent="0.35">
      <c r="A1337" s="28">
        <v>41111</v>
      </c>
      <c r="B1337" s="27">
        <v>0.69027777777777777</v>
      </c>
      <c r="C1337">
        <v>16</v>
      </c>
      <c r="D1337" s="25">
        <v>30</v>
      </c>
      <c r="E1337" s="25" t="s">
        <v>34</v>
      </c>
      <c r="F1337" s="26">
        <v>10908.18181818182</v>
      </c>
      <c r="G1337" s="26">
        <v>25</v>
      </c>
      <c r="H1337" s="26">
        <v>84000</v>
      </c>
      <c r="I1337" s="50">
        <f t="shared" si="121"/>
        <v>1287.8199454545456</v>
      </c>
      <c r="J1337" s="50" t="str">
        <f t="shared" si="120"/>
        <v>Saturday</v>
      </c>
      <c r="K1337" s="50">
        <f t="shared" si="122"/>
        <v>84000</v>
      </c>
      <c r="L1337" s="31">
        <f t="shared" si="123"/>
        <v>15.331189826839829</v>
      </c>
      <c r="M1337" s="31">
        <f t="shared" si="124"/>
        <v>297.61904761904765</v>
      </c>
      <c r="N1337" s="31">
        <f t="shared" si="125"/>
        <v>51.512797818181824</v>
      </c>
    </row>
    <row r="1338" spans="1:14" x14ac:dyDescent="0.35">
      <c r="A1338" s="28">
        <v>41111</v>
      </c>
      <c r="B1338" s="27">
        <v>0.69027777777777777</v>
      </c>
      <c r="C1338">
        <v>16</v>
      </c>
      <c r="D1338" s="25">
        <v>30</v>
      </c>
      <c r="E1338" s="25" t="s">
        <v>46</v>
      </c>
      <c r="F1338" s="26">
        <v>7989.0909090909099</v>
      </c>
      <c r="G1338" s="26">
        <v>18</v>
      </c>
      <c r="H1338" s="26">
        <v>70000</v>
      </c>
      <c r="I1338" s="50">
        <f t="shared" si="121"/>
        <v>943.19207272727283</v>
      </c>
      <c r="J1338" s="50" t="str">
        <f t="shared" si="120"/>
        <v>Saturday</v>
      </c>
      <c r="K1338" s="50">
        <f t="shared" si="122"/>
        <v>70000</v>
      </c>
      <c r="L1338" s="31">
        <f t="shared" si="123"/>
        <v>13.474172467532469</v>
      </c>
      <c r="M1338" s="31">
        <f t="shared" si="124"/>
        <v>257.14285714285717</v>
      </c>
      <c r="N1338" s="31">
        <f t="shared" si="125"/>
        <v>52.399559595959602</v>
      </c>
    </row>
    <row r="1339" spans="1:14" x14ac:dyDescent="0.35">
      <c r="A1339" s="28">
        <v>41111</v>
      </c>
      <c r="B1339" s="27">
        <v>0.69444444444444453</v>
      </c>
      <c r="C1339">
        <v>16</v>
      </c>
      <c r="D1339" s="25">
        <v>30</v>
      </c>
      <c r="E1339" s="25" t="s">
        <v>40</v>
      </c>
      <c r="F1339" s="26">
        <v>1037.0454545454545</v>
      </c>
      <c r="G1339" s="26">
        <v>4</v>
      </c>
      <c r="H1339" s="26">
        <v>14000</v>
      </c>
      <c r="I1339" s="50">
        <f t="shared" si="121"/>
        <v>122.43358636363635</v>
      </c>
      <c r="J1339" s="50" t="str">
        <f t="shared" si="120"/>
        <v>Saturday</v>
      </c>
      <c r="K1339" s="50">
        <f t="shared" si="122"/>
        <v>14000</v>
      </c>
      <c r="L1339" s="31">
        <f t="shared" si="123"/>
        <v>8.7452561688311672</v>
      </c>
      <c r="M1339" s="31">
        <f t="shared" si="124"/>
        <v>285.71428571428572</v>
      </c>
      <c r="N1339" s="31">
        <f t="shared" si="125"/>
        <v>30.608396590909088</v>
      </c>
    </row>
    <row r="1340" spans="1:14" x14ac:dyDescent="0.35">
      <c r="A1340" s="28">
        <v>41111</v>
      </c>
      <c r="B1340" s="27">
        <v>0.69791666666666663</v>
      </c>
      <c r="C1340">
        <v>16</v>
      </c>
      <c r="D1340" s="25">
        <v>30</v>
      </c>
      <c r="E1340" s="25" t="s">
        <v>44</v>
      </c>
      <c r="F1340" s="26">
        <v>5300.454545454545</v>
      </c>
      <c r="G1340" s="26">
        <v>4</v>
      </c>
      <c r="H1340" s="26">
        <v>14000</v>
      </c>
      <c r="I1340" s="50">
        <f t="shared" si="121"/>
        <v>625.77166363636354</v>
      </c>
      <c r="J1340" s="50" t="str">
        <f t="shared" si="120"/>
        <v>Saturday</v>
      </c>
      <c r="K1340" s="50">
        <f t="shared" si="122"/>
        <v>14000</v>
      </c>
      <c r="L1340" s="31">
        <f t="shared" si="123"/>
        <v>44.697975974025965</v>
      </c>
      <c r="M1340" s="31">
        <f t="shared" si="124"/>
        <v>285.71428571428572</v>
      </c>
      <c r="N1340" s="31">
        <f t="shared" si="125"/>
        <v>156.44291590909089</v>
      </c>
    </row>
    <row r="1341" spans="1:14" x14ac:dyDescent="0.35">
      <c r="A1341" s="28">
        <v>41111</v>
      </c>
      <c r="B1341" s="27">
        <v>0.7104166666666667</v>
      </c>
      <c r="C1341">
        <v>17</v>
      </c>
      <c r="D1341" s="25">
        <v>30</v>
      </c>
      <c r="E1341" s="25" t="s">
        <v>52</v>
      </c>
      <c r="F1341" s="26">
        <v>3264.7727272727275</v>
      </c>
      <c r="G1341" s="26">
        <v>8</v>
      </c>
      <c r="H1341" s="26">
        <v>42000</v>
      </c>
      <c r="I1341" s="50">
        <f t="shared" si="121"/>
        <v>385.43906818181819</v>
      </c>
      <c r="J1341" s="50" t="str">
        <f t="shared" si="120"/>
        <v>Saturday</v>
      </c>
      <c r="K1341" s="50">
        <f t="shared" si="122"/>
        <v>42000</v>
      </c>
      <c r="L1341" s="31">
        <f t="shared" si="123"/>
        <v>9.1771206709956701</v>
      </c>
      <c r="M1341" s="31">
        <f t="shared" si="124"/>
        <v>190.47619047619048</v>
      </c>
      <c r="N1341" s="31">
        <f t="shared" si="125"/>
        <v>48.179883522727273</v>
      </c>
    </row>
    <row r="1342" spans="1:14" x14ac:dyDescent="0.35">
      <c r="A1342" s="28">
        <v>41111</v>
      </c>
      <c r="B1342" s="27">
        <v>0.71527777777777779</v>
      </c>
      <c r="C1342">
        <v>17</v>
      </c>
      <c r="D1342" s="25">
        <v>30</v>
      </c>
      <c r="E1342" s="25" t="s">
        <v>46</v>
      </c>
      <c r="F1342" s="26">
        <v>3994.545454545455</v>
      </c>
      <c r="G1342" s="26">
        <v>40</v>
      </c>
      <c r="H1342" s="26">
        <v>126000</v>
      </c>
      <c r="I1342" s="50">
        <f t="shared" si="121"/>
        <v>471.59603636363641</v>
      </c>
      <c r="J1342" s="50" t="str">
        <f t="shared" si="120"/>
        <v>Saturday</v>
      </c>
      <c r="K1342" s="50">
        <f t="shared" si="122"/>
        <v>126000</v>
      </c>
      <c r="L1342" s="31">
        <f t="shared" si="123"/>
        <v>3.7428256854256858</v>
      </c>
      <c r="M1342" s="31">
        <f t="shared" si="124"/>
        <v>317.46031746031747</v>
      </c>
      <c r="N1342" s="31">
        <f t="shared" si="125"/>
        <v>11.78990090909091</v>
      </c>
    </row>
    <row r="1343" spans="1:14" x14ac:dyDescent="0.35">
      <c r="A1343" s="28">
        <v>41111</v>
      </c>
      <c r="B1343" s="27">
        <v>0.71875</v>
      </c>
      <c r="C1343">
        <v>17</v>
      </c>
      <c r="D1343" s="25">
        <v>30</v>
      </c>
      <c r="E1343" s="25" t="s">
        <v>38</v>
      </c>
      <c r="F1343" s="26">
        <v>2035.6818181818185</v>
      </c>
      <c r="G1343" s="26">
        <v>13</v>
      </c>
      <c r="H1343" s="26">
        <v>28000</v>
      </c>
      <c r="I1343" s="50">
        <f t="shared" si="121"/>
        <v>240.3325954545455</v>
      </c>
      <c r="J1343" s="50" t="str">
        <f t="shared" si="120"/>
        <v>Saturday</v>
      </c>
      <c r="K1343" s="50">
        <f t="shared" si="122"/>
        <v>28000</v>
      </c>
      <c r="L1343" s="31">
        <f t="shared" si="123"/>
        <v>8.5833069805194828</v>
      </c>
      <c r="M1343" s="31">
        <f t="shared" si="124"/>
        <v>464.28571428571428</v>
      </c>
      <c r="N1343" s="31">
        <f t="shared" si="125"/>
        <v>18.48712272727273</v>
      </c>
    </row>
    <row r="1344" spans="1:14" x14ac:dyDescent="0.35">
      <c r="A1344" s="28">
        <v>41111</v>
      </c>
      <c r="B1344" s="27">
        <v>0.71875</v>
      </c>
      <c r="C1344">
        <v>17</v>
      </c>
      <c r="D1344" s="25">
        <v>30</v>
      </c>
      <c r="E1344" s="25" t="s">
        <v>44</v>
      </c>
      <c r="F1344" s="26">
        <v>3994.545454545455</v>
      </c>
      <c r="G1344" s="26">
        <v>25</v>
      </c>
      <c r="H1344" s="26">
        <v>14000</v>
      </c>
      <c r="I1344" s="50">
        <f t="shared" si="121"/>
        <v>471.59603636363641</v>
      </c>
      <c r="J1344" s="50" t="str">
        <f t="shared" si="120"/>
        <v>Saturday</v>
      </c>
      <c r="K1344" s="50">
        <f t="shared" si="122"/>
        <v>14000</v>
      </c>
      <c r="L1344" s="31">
        <f t="shared" si="123"/>
        <v>33.685431168831172</v>
      </c>
      <c r="M1344" s="31">
        <f t="shared" si="124"/>
        <v>1785.7142857142856</v>
      </c>
      <c r="N1344" s="31">
        <f t="shared" si="125"/>
        <v>18.863841454545458</v>
      </c>
    </row>
    <row r="1345" spans="1:14" x14ac:dyDescent="0.35">
      <c r="A1345" s="28">
        <v>41111</v>
      </c>
      <c r="B1345" s="27">
        <v>0.72152777777777777</v>
      </c>
      <c r="C1345">
        <v>17</v>
      </c>
      <c r="D1345" s="25">
        <v>30</v>
      </c>
      <c r="E1345" s="25" t="s">
        <v>51</v>
      </c>
      <c r="F1345" s="26">
        <v>1190.681818181818</v>
      </c>
      <c r="G1345" s="26">
        <v>6</v>
      </c>
      <c r="H1345" s="26">
        <v>42000</v>
      </c>
      <c r="I1345" s="50">
        <f t="shared" si="121"/>
        <v>140.57189545454543</v>
      </c>
      <c r="J1345" s="50" t="str">
        <f t="shared" si="120"/>
        <v>Saturday</v>
      </c>
      <c r="K1345" s="50">
        <f t="shared" si="122"/>
        <v>42000</v>
      </c>
      <c r="L1345" s="31">
        <f t="shared" si="123"/>
        <v>3.3469498917748912</v>
      </c>
      <c r="M1345" s="31">
        <f t="shared" si="124"/>
        <v>142.85714285714286</v>
      </c>
      <c r="N1345" s="31">
        <f t="shared" si="125"/>
        <v>23.428649242424239</v>
      </c>
    </row>
    <row r="1346" spans="1:14" x14ac:dyDescent="0.35">
      <c r="A1346" s="28">
        <v>41111</v>
      </c>
      <c r="B1346" s="27">
        <v>0.72986111111111107</v>
      </c>
      <c r="C1346">
        <v>17</v>
      </c>
      <c r="D1346" s="25">
        <v>30</v>
      </c>
      <c r="E1346" s="25" t="s">
        <v>35</v>
      </c>
      <c r="F1346" s="26">
        <v>2035.6818181818185</v>
      </c>
      <c r="G1346" s="26">
        <v>1</v>
      </c>
      <c r="H1346" s="26">
        <v>14000</v>
      </c>
      <c r="I1346" s="50">
        <f t="shared" si="121"/>
        <v>240.3325954545455</v>
      </c>
      <c r="J1346" s="50" t="str">
        <f t="shared" ref="J1346:J1409" si="126">TEXT(A1346, "dddd")</f>
        <v>Saturday</v>
      </c>
      <c r="K1346" s="50">
        <f t="shared" si="122"/>
        <v>14000</v>
      </c>
      <c r="L1346" s="31">
        <f t="shared" si="123"/>
        <v>17.166613961038966</v>
      </c>
      <c r="M1346" s="31">
        <f t="shared" si="124"/>
        <v>71.428571428571431</v>
      </c>
      <c r="N1346" s="31">
        <f t="shared" si="125"/>
        <v>240.3325954545455</v>
      </c>
    </row>
    <row r="1347" spans="1:14" x14ac:dyDescent="0.35">
      <c r="A1347" s="28">
        <v>41111</v>
      </c>
      <c r="B1347" s="27">
        <v>0.73402777777777783</v>
      </c>
      <c r="C1347">
        <v>17</v>
      </c>
      <c r="D1347" s="25">
        <v>30</v>
      </c>
      <c r="E1347" s="25" t="s">
        <v>52</v>
      </c>
      <c r="F1347" s="26">
        <v>3264.7727272727275</v>
      </c>
      <c r="G1347" s="26">
        <v>10</v>
      </c>
      <c r="H1347" s="26">
        <v>28000</v>
      </c>
      <c r="I1347" s="50">
        <f t="shared" ref="I1347:I1410" si="127">F1347 * 0.11806</f>
        <v>385.43906818181819</v>
      </c>
      <c r="J1347" s="50" t="str">
        <f t="shared" si="126"/>
        <v>Saturday</v>
      </c>
      <c r="K1347" s="50">
        <f t="shared" ref="K1347:K1410" si="128">IF(D1347=20, H1347*0.8, H1347)</f>
        <v>28000</v>
      </c>
      <c r="L1347" s="31">
        <f t="shared" ref="L1347:L1410" si="129">(I1347/K1347) * 1000</f>
        <v>13.765681006493507</v>
      </c>
      <c r="M1347" s="31">
        <f t="shared" ref="M1347:M1410" si="130">(G1347/K1347)*1000000</f>
        <v>357.14285714285717</v>
      </c>
      <c r="N1347" s="31">
        <f t="shared" ref="N1347:N1410" si="131" xml:space="preserve"> I1347 / G1347</f>
        <v>38.543906818181817</v>
      </c>
    </row>
    <row r="1348" spans="1:14" x14ac:dyDescent="0.35">
      <c r="A1348" s="28">
        <v>41111</v>
      </c>
      <c r="B1348" s="27">
        <v>0.73611111111111116</v>
      </c>
      <c r="C1348">
        <v>17</v>
      </c>
      <c r="D1348" s="25">
        <v>30</v>
      </c>
      <c r="E1348" s="25" t="s">
        <v>46</v>
      </c>
      <c r="F1348" s="26">
        <v>3994.545454545455</v>
      </c>
      <c r="G1348" s="26">
        <v>61</v>
      </c>
      <c r="H1348" s="26">
        <v>168000</v>
      </c>
      <c r="I1348" s="50">
        <f t="shared" si="127"/>
        <v>471.59603636363641</v>
      </c>
      <c r="J1348" s="50" t="str">
        <f t="shared" si="126"/>
        <v>Saturday</v>
      </c>
      <c r="K1348" s="50">
        <f t="shared" si="128"/>
        <v>168000</v>
      </c>
      <c r="L1348" s="31">
        <f t="shared" si="129"/>
        <v>2.8071192640692644</v>
      </c>
      <c r="M1348" s="31">
        <f t="shared" si="130"/>
        <v>363.09523809523807</v>
      </c>
      <c r="N1348" s="31">
        <f t="shared" si="131"/>
        <v>7.731082563338302</v>
      </c>
    </row>
    <row r="1349" spans="1:14" x14ac:dyDescent="0.35">
      <c r="A1349" s="28">
        <v>41111</v>
      </c>
      <c r="B1349" s="27">
        <v>0.74097222222222225</v>
      </c>
      <c r="C1349">
        <v>17</v>
      </c>
      <c r="D1349" s="25">
        <v>30</v>
      </c>
      <c r="E1349" s="25" t="s">
        <v>40</v>
      </c>
      <c r="F1349" s="26">
        <v>4071.3636363636369</v>
      </c>
      <c r="G1349" s="26">
        <v>23</v>
      </c>
      <c r="H1349" s="26">
        <v>28000</v>
      </c>
      <c r="I1349" s="50">
        <f t="shared" si="127"/>
        <v>480.665190909091</v>
      </c>
      <c r="J1349" s="50" t="str">
        <f t="shared" si="126"/>
        <v>Saturday</v>
      </c>
      <c r="K1349" s="50">
        <f t="shared" si="128"/>
        <v>28000</v>
      </c>
      <c r="L1349" s="31">
        <f t="shared" si="129"/>
        <v>17.166613961038966</v>
      </c>
      <c r="M1349" s="31">
        <f t="shared" si="130"/>
        <v>821.42857142857144</v>
      </c>
      <c r="N1349" s="31">
        <f t="shared" si="131"/>
        <v>20.898486561264825</v>
      </c>
    </row>
    <row r="1350" spans="1:14" x14ac:dyDescent="0.35">
      <c r="A1350" s="28">
        <v>41111</v>
      </c>
      <c r="B1350" s="27">
        <v>0.74513888888888891</v>
      </c>
      <c r="C1350">
        <v>17</v>
      </c>
      <c r="D1350" s="25">
        <v>30</v>
      </c>
      <c r="E1350" s="25" t="s">
        <v>41</v>
      </c>
      <c r="F1350" s="26">
        <v>41597.045454545449</v>
      </c>
      <c r="G1350" s="26">
        <v>118</v>
      </c>
      <c r="H1350" s="26">
        <v>742000</v>
      </c>
      <c r="I1350" s="50">
        <f t="shared" si="127"/>
        <v>4910.9471863636354</v>
      </c>
      <c r="J1350" s="50" t="str">
        <f t="shared" si="126"/>
        <v>Saturday</v>
      </c>
      <c r="K1350" s="50">
        <f t="shared" si="128"/>
        <v>742000</v>
      </c>
      <c r="L1350" s="31">
        <f t="shared" si="129"/>
        <v>6.6185272053418265</v>
      </c>
      <c r="M1350" s="31">
        <f t="shared" si="130"/>
        <v>159.02964959568735</v>
      </c>
      <c r="N1350" s="31">
        <f t="shared" si="131"/>
        <v>41.618196494607076</v>
      </c>
    </row>
    <row r="1351" spans="1:14" x14ac:dyDescent="0.35">
      <c r="A1351" s="28">
        <v>41111</v>
      </c>
      <c r="B1351" s="27">
        <v>0.74861111111111101</v>
      </c>
      <c r="C1351">
        <v>17</v>
      </c>
      <c r="D1351" s="25">
        <v>30</v>
      </c>
      <c r="E1351" s="25" t="s">
        <v>40</v>
      </c>
      <c r="F1351" s="26">
        <v>6107.045454545455</v>
      </c>
      <c r="G1351" s="26">
        <v>27</v>
      </c>
      <c r="H1351" s="26">
        <v>56000</v>
      </c>
      <c r="I1351" s="50">
        <f t="shared" si="127"/>
        <v>720.99778636363635</v>
      </c>
      <c r="J1351" s="50" t="str">
        <f t="shared" si="126"/>
        <v>Saturday</v>
      </c>
      <c r="K1351" s="50">
        <f t="shared" si="128"/>
        <v>56000</v>
      </c>
      <c r="L1351" s="31">
        <f t="shared" si="129"/>
        <v>12.874960470779222</v>
      </c>
      <c r="M1351" s="31">
        <f t="shared" si="130"/>
        <v>482.14285714285717</v>
      </c>
      <c r="N1351" s="31">
        <f t="shared" si="131"/>
        <v>26.703621717171718</v>
      </c>
    </row>
    <row r="1352" spans="1:14" x14ac:dyDescent="0.35">
      <c r="A1352" s="28">
        <v>41111</v>
      </c>
      <c r="B1352" s="27">
        <v>0.7729166666666667</v>
      </c>
      <c r="C1352">
        <v>18</v>
      </c>
      <c r="D1352" s="25">
        <v>30</v>
      </c>
      <c r="E1352" s="25" t="s">
        <v>51</v>
      </c>
      <c r="F1352" s="26">
        <v>8219.5454545454559</v>
      </c>
      <c r="G1352" s="26">
        <v>34</v>
      </c>
      <c r="H1352" s="26">
        <v>70000</v>
      </c>
      <c r="I1352" s="50">
        <f t="shared" si="127"/>
        <v>970.39953636363646</v>
      </c>
      <c r="J1352" s="50" t="str">
        <f t="shared" si="126"/>
        <v>Saturday</v>
      </c>
      <c r="K1352" s="50">
        <f t="shared" si="128"/>
        <v>70000</v>
      </c>
      <c r="L1352" s="31">
        <f t="shared" si="129"/>
        <v>13.862850519480521</v>
      </c>
      <c r="M1352" s="31">
        <f t="shared" si="130"/>
        <v>485.71428571428572</v>
      </c>
      <c r="N1352" s="31">
        <f t="shared" si="131"/>
        <v>28.5411628342246</v>
      </c>
    </row>
    <row r="1353" spans="1:14" x14ac:dyDescent="0.35">
      <c r="A1353" s="28">
        <v>41111</v>
      </c>
      <c r="B1353" s="27">
        <v>0.78194444444444444</v>
      </c>
      <c r="C1353">
        <v>18</v>
      </c>
      <c r="D1353" s="25">
        <v>30</v>
      </c>
      <c r="E1353" s="25" t="s">
        <v>34</v>
      </c>
      <c r="F1353" s="26">
        <v>30727.272727272724</v>
      </c>
      <c r="G1353" s="26">
        <v>136</v>
      </c>
      <c r="H1353" s="26">
        <v>518000</v>
      </c>
      <c r="I1353" s="50">
        <f t="shared" si="127"/>
        <v>3627.6618181818176</v>
      </c>
      <c r="J1353" s="50" t="str">
        <f t="shared" si="126"/>
        <v>Saturday</v>
      </c>
      <c r="K1353" s="50">
        <f t="shared" si="128"/>
        <v>518000</v>
      </c>
      <c r="L1353" s="31">
        <f t="shared" si="129"/>
        <v>7.0032081432081421</v>
      </c>
      <c r="M1353" s="31">
        <f t="shared" si="130"/>
        <v>262.54826254826258</v>
      </c>
      <c r="N1353" s="31">
        <f t="shared" si="131"/>
        <v>26.673983957219246</v>
      </c>
    </row>
    <row r="1354" spans="1:14" x14ac:dyDescent="0.35">
      <c r="A1354" s="28">
        <v>41111</v>
      </c>
      <c r="B1354" s="27">
        <v>0.78749999999999998</v>
      </c>
      <c r="C1354">
        <v>18</v>
      </c>
      <c r="D1354" s="25">
        <v>30</v>
      </c>
      <c r="E1354" s="25" t="s">
        <v>51</v>
      </c>
      <c r="F1354" s="26">
        <v>7028.8636363636379</v>
      </c>
      <c r="G1354" s="26">
        <v>35</v>
      </c>
      <c r="H1354" s="26">
        <v>84000</v>
      </c>
      <c r="I1354" s="50">
        <f t="shared" si="127"/>
        <v>829.82764090909109</v>
      </c>
      <c r="J1354" s="50" t="str">
        <f t="shared" si="126"/>
        <v>Saturday</v>
      </c>
      <c r="K1354" s="50">
        <f t="shared" si="128"/>
        <v>84000</v>
      </c>
      <c r="L1354" s="31">
        <f t="shared" si="129"/>
        <v>9.878900487012988</v>
      </c>
      <c r="M1354" s="31">
        <f t="shared" si="130"/>
        <v>416.66666666666669</v>
      </c>
      <c r="N1354" s="31">
        <f t="shared" si="131"/>
        <v>23.709361168831173</v>
      </c>
    </row>
    <row r="1355" spans="1:14" x14ac:dyDescent="0.35">
      <c r="A1355" s="28">
        <v>41111</v>
      </c>
      <c r="B1355" s="27">
        <v>0.79583333333333339</v>
      </c>
      <c r="C1355">
        <v>19</v>
      </c>
      <c r="D1355" s="25">
        <v>30</v>
      </c>
      <c r="E1355" s="25" t="s">
        <v>35</v>
      </c>
      <c r="F1355" s="26">
        <v>3072.727272727273</v>
      </c>
      <c r="G1355" s="26">
        <v>6</v>
      </c>
      <c r="H1355" s="26">
        <v>42000</v>
      </c>
      <c r="I1355" s="50">
        <f t="shared" si="127"/>
        <v>362.76618181818185</v>
      </c>
      <c r="J1355" s="50" t="str">
        <f t="shared" si="126"/>
        <v>Saturday</v>
      </c>
      <c r="K1355" s="50">
        <f t="shared" si="128"/>
        <v>42000</v>
      </c>
      <c r="L1355" s="31">
        <f t="shared" si="129"/>
        <v>8.6372900432900437</v>
      </c>
      <c r="M1355" s="31">
        <f t="shared" si="130"/>
        <v>142.85714285714286</v>
      </c>
      <c r="N1355" s="31">
        <f t="shared" si="131"/>
        <v>60.461030303030306</v>
      </c>
    </row>
    <row r="1356" spans="1:14" x14ac:dyDescent="0.35">
      <c r="A1356" s="28">
        <v>41111</v>
      </c>
      <c r="B1356" s="27">
        <v>0.80555555555555547</v>
      </c>
      <c r="C1356">
        <v>19</v>
      </c>
      <c r="D1356" s="25">
        <v>30</v>
      </c>
      <c r="E1356" s="25" t="s">
        <v>51</v>
      </c>
      <c r="F1356" s="26">
        <v>2342.9545454545455</v>
      </c>
      <c r="G1356" s="26">
        <v>11</v>
      </c>
      <c r="H1356" s="26">
        <v>98000</v>
      </c>
      <c r="I1356" s="50">
        <f t="shared" si="127"/>
        <v>276.60921363636362</v>
      </c>
      <c r="J1356" s="50" t="str">
        <f t="shared" si="126"/>
        <v>Saturday</v>
      </c>
      <c r="K1356" s="50">
        <f t="shared" si="128"/>
        <v>98000</v>
      </c>
      <c r="L1356" s="31">
        <f t="shared" si="129"/>
        <v>2.8225429962894246</v>
      </c>
      <c r="M1356" s="31">
        <f t="shared" si="130"/>
        <v>112.24489795918367</v>
      </c>
      <c r="N1356" s="31">
        <f t="shared" si="131"/>
        <v>25.146292148760327</v>
      </c>
    </row>
    <row r="1357" spans="1:14" x14ac:dyDescent="0.35">
      <c r="A1357" s="28">
        <v>41111</v>
      </c>
      <c r="B1357" s="27">
        <v>0.80555555555555547</v>
      </c>
      <c r="C1357">
        <v>19</v>
      </c>
      <c r="D1357" s="25">
        <v>30</v>
      </c>
      <c r="E1357" s="25" t="s">
        <v>43</v>
      </c>
      <c r="F1357" s="26">
        <v>3072.727272727273</v>
      </c>
      <c r="G1357" s="26">
        <v>14</v>
      </c>
      <c r="H1357" s="26">
        <v>56000</v>
      </c>
      <c r="I1357" s="50">
        <f t="shared" si="127"/>
        <v>362.76618181818185</v>
      </c>
      <c r="J1357" s="50" t="str">
        <f t="shared" si="126"/>
        <v>Saturday</v>
      </c>
      <c r="K1357" s="50">
        <f t="shared" si="128"/>
        <v>56000</v>
      </c>
      <c r="L1357" s="31">
        <f t="shared" si="129"/>
        <v>6.4779675324675328</v>
      </c>
      <c r="M1357" s="31">
        <f t="shared" si="130"/>
        <v>250</v>
      </c>
      <c r="N1357" s="31">
        <f t="shared" si="131"/>
        <v>25.911870129870131</v>
      </c>
    </row>
    <row r="1358" spans="1:14" x14ac:dyDescent="0.35">
      <c r="A1358" s="28">
        <v>41111</v>
      </c>
      <c r="B1358" s="27">
        <v>0.81180555555555556</v>
      </c>
      <c r="C1358">
        <v>19</v>
      </c>
      <c r="D1358" s="25">
        <v>30</v>
      </c>
      <c r="E1358" s="25" t="s">
        <v>49</v>
      </c>
      <c r="F1358" s="26">
        <v>1037.0454545454545</v>
      </c>
      <c r="G1358" s="26">
        <v>3</v>
      </c>
      <c r="H1358" s="26">
        <v>14000</v>
      </c>
      <c r="I1358" s="50">
        <f t="shared" si="127"/>
        <v>122.43358636363635</v>
      </c>
      <c r="J1358" s="50" t="str">
        <f t="shared" si="126"/>
        <v>Saturday</v>
      </c>
      <c r="K1358" s="50">
        <f t="shared" si="128"/>
        <v>14000</v>
      </c>
      <c r="L1358" s="31">
        <f t="shared" si="129"/>
        <v>8.7452561688311672</v>
      </c>
      <c r="M1358" s="31">
        <f t="shared" si="130"/>
        <v>214.28571428571428</v>
      </c>
      <c r="N1358" s="31">
        <f t="shared" si="131"/>
        <v>40.811195454545448</v>
      </c>
    </row>
    <row r="1359" spans="1:14" x14ac:dyDescent="0.35">
      <c r="A1359" s="28">
        <v>41111</v>
      </c>
      <c r="B1359" s="27">
        <v>0.8305555555555556</v>
      </c>
      <c r="C1359">
        <v>19</v>
      </c>
      <c r="D1359" s="25">
        <v>30</v>
      </c>
      <c r="E1359" s="25" t="s">
        <v>40</v>
      </c>
      <c r="F1359" s="26">
        <v>4071.3636363636369</v>
      </c>
      <c r="G1359" s="26">
        <v>43</v>
      </c>
      <c r="H1359" s="26">
        <v>56000</v>
      </c>
      <c r="I1359" s="50">
        <f t="shared" si="127"/>
        <v>480.665190909091</v>
      </c>
      <c r="J1359" s="50" t="str">
        <f t="shared" si="126"/>
        <v>Saturday</v>
      </c>
      <c r="K1359" s="50">
        <f t="shared" si="128"/>
        <v>56000</v>
      </c>
      <c r="L1359" s="31">
        <f t="shared" si="129"/>
        <v>8.5833069805194828</v>
      </c>
      <c r="M1359" s="31">
        <f t="shared" si="130"/>
        <v>767.85714285714278</v>
      </c>
      <c r="N1359" s="31">
        <f t="shared" si="131"/>
        <v>11.17826025369979</v>
      </c>
    </row>
    <row r="1360" spans="1:14" x14ac:dyDescent="0.35">
      <c r="A1360" s="28">
        <v>41111</v>
      </c>
      <c r="B1360" s="27">
        <v>0.85069444444444453</v>
      </c>
      <c r="C1360">
        <v>20</v>
      </c>
      <c r="D1360" s="25">
        <v>30</v>
      </c>
      <c r="E1360" s="25" t="s">
        <v>48</v>
      </c>
      <c r="F1360" s="26">
        <v>19742.272727272728</v>
      </c>
      <c r="G1360" s="26">
        <v>78</v>
      </c>
      <c r="H1360" s="26">
        <v>154000</v>
      </c>
      <c r="I1360" s="50">
        <f t="shared" si="127"/>
        <v>2330.7727181818182</v>
      </c>
      <c r="J1360" s="50" t="str">
        <f t="shared" si="126"/>
        <v>Saturday</v>
      </c>
      <c r="K1360" s="50">
        <f t="shared" si="128"/>
        <v>154000</v>
      </c>
      <c r="L1360" s="31">
        <f t="shared" si="129"/>
        <v>15.134887780401417</v>
      </c>
      <c r="M1360" s="31">
        <f t="shared" si="130"/>
        <v>506.49350649350652</v>
      </c>
      <c r="N1360" s="31">
        <f t="shared" si="131"/>
        <v>29.881701515151516</v>
      </c>
    </row>
    <row r="1361" spans="1:14" x14ac:dyDescent="0.35">
      <c r="A1361" s="28">
        <v>41111</v>
      </c>
      <c r="B1361" s="27">
        <v>0.8534722222222223</v>
      </c>
      <c r="C1361">
        <v>20</v>
      </c>
      <c r="D1361" s="25">
        <v>30</v>
      </c>
      <c r="E1361" s="25" t="s">
        <v>49</v>
      </c>
      <c r="F1361" s="26">
        <v>7144.0909090909099</v>
      </c>
      <c r="G1361" s="26">
        <v>18</v>
      </c>
      <c r="H1361" s="26">
        <v>56000</v>
      </c>
      <c r="I1361" s="50">
        <f t="shared" si="127"/>
        <v>843.43137272727279</v>
      </c>
      <c r="J1361" s="50" t="str">
        <f t="shared" si="126"/>
        <v>Saturday</v>
      </c>
      <c r="K1361" s="50">
        <f t="shared" si="128"/>
        <v>56000</v>
      </c>
      <c r="L1361" s="31">
        <f t="shared" si="129"/>
        <v>15.061274512987014</v>
      </c>
      <c r="M1361" s="31">
        <f t="shared" si="130"/>
        <v>321.42857142857139</v>
      </c>
      <c r="N1361" s="31">
        <f t="shared" si="131"/>
        <v>46.857298484848485</v>
      </c>
    </row>
    <row r="1362" spans="1:14" x14ac:dyDescent="0.35">
      <c r="A1362" s="28">
        <v>41111</v>
      </c>
      <c r="B1362" s="27">
        <v>0.86458333333333337</v>
      </c>
      <c r="C1362">
        <v>20</v>
      </c>
      <c r="D1362" s="25">
        <v>30</v>
      </c>
      <c r="E1362" s="25" t="s">
        <v>51</v>
      </c>
      <c r="F1362" s="26">
        <v>1190.681818181818</v>
      </c>
      <c r="G1362" s="26">
        <v>21</v>
      </c>
      <c r="H1362" s="26">
        <v>42000</v>
      </c>
      <c r="I1362" s="50">
        <f t="shared" si="127"/>
        <v>140.57189545454543</v>
      </c>
      <c r="J1362" s="50" t="str">
        <f t="shared" si="126"/>
        <v>Saturday</v>
      </c>
      <c r="K1362" s="50">
        <f t="shared" si="128"/>
        <v>42000</v>
      </c>
      <c r="L1362" s="31">
        <f t="shared" si="129"/>
        <v>3.3469498917748912</v>
      </c>
      <c r="M1362" s="31">
        <f t="shared" si="130"/>
        <v>500</v>
      </c>
      <c r="N1362" s="31">
        <f t="shared" si="131"/>
        <v>6.6938997835497824</v>
      </c>
    </row>
    <row r="1363" spans="1:14" x14ac:dyDescent="0.35">
      <c r="A1363" s="28">
        <v>41111</v>
      </c>
      <c r="B1363" s="27">
        <v>0.86805555555555547</v>
      </c>
      <c r="C1363">
        <v>20</v>
      </c>
      <c r="D1363" s="25">
        <v>30</v>
      </c>
      <c r="E1363" s="25" t="s">
        <v>45</v>
      </c>
      <c r="F1363" s="26">
        <v>22853.409090909088</v>
      </c>
      <c r="G1363" s="26">
        <v>35</v>
      </c>
      <c r="H1363" s="26">
        <v>210000</v>
      </c>
      <c r="I1363" s="50">
        <f t="shared" si="127"/>
        <v>2698.0734772727269</v>
      </c>
      <c r="J1363" s="50" t="str">
        <f t="shared" si="126"/>
        <v>Saturday</v>
      </c>
      <c r="K1363" s="50">
        <f t="shared" si="128"/>
        <v>210000</v>
      </c>
      <c r="L1363" s="31">
        <f t="shared" si="129"/>
        <v>12.847968939393937</v>
      </c>
      <c r="M1363" s="31">
        <f t="shared" si="130"/>
        <v>166.66666666666666</v>
      </c>
      <c r="N1363" s="31">
        <f t="shared" si="131"/>
        <v>77.08781363636362</v>
      </c>
    </row>
    <row r="1364" spans="1:14" x14ac:dyDescent="0.35">
      <c r="A1364" s="28">
        <v>41111</v>
      </c>
      <c r="B1364" s="27">
        <v>0.87152777777777779</v>
      </c>
      <c r="C1364">
        <v>20</v>
      </c>
      <c r="D1364" s="25">
        <v>30</v>
      </c>
      <c r="E1364" s="25" t="s">
        <v>40</v>
      </c>
      <c r="F1364" s="26">
        <v>1037.0454545454545</v>
      </c>
      <c r="G1364" s="26">
        <v>22</v>
      </c>
      <c r="H1364" s="26">
        <v>28000</v>
      </c>
      <c r="I1364" s="50">
        <f t="shared" si="127"/>
        <v>122.43358636363635</v>
      </c>
      <c r="J1364" s="50" t="str">
        <f t="shared" si="126"/>
        <v>Saturday</v>
      </c>
      <c r="K1364" s="50">
        <f t="shared" si="128"/>
        <v>28000</v>
      </c>
      <c r="L1364" s="31">
        <f t="shared" si="129"/>
        <v>4.3726280844155836</v>
      </c>
      <c r="M1364" s="31">
        <f t="shared" si="130"/>
        <v>785.71428571428578</v>
      </c>
      <c r="N1364" s="31">
        <f t="shared" si="131"/>
        <v>5.565163016528925</v>
      </c>
    </row>
    <row r="1365" spans="1:14" x14ac:dyDescent="0.35">
      <c r="A1365" s="28">
        <v>41111</v>
      </c>
      <c r="B1365" s="27">
        <v>0.87708333333333333</v>
      </c>
      <c r="C1365">
        <v>21</v>
      </c>
      <c r="D1365" s="25">
        <v>30</v>
      </c>
      <c r="E1365" s="25" t="s">
        <v>44</v>
      </c>
      <c r="F1365" s="26">
        <v>26809.545454545456</v>
      </c>
      <c r="G1365" s="26">
        <v>71</v>
      </c>
      <c r="H1365" s="26">
        <v>196000</v>
      </c>
      <c r="I1365" s="50">
        <f t="shared" si="127"/>
        <v>3165.1349363636364</v>
      </c>
      <c r="J1365" s="50" t="str">
        <f t="shared" si="126"/>
        <v>Saturday</v>
      </c>
      <c r="K1365" s="50">
        <f t="shared" si="128"/>
        <v>196000</v>
      </c>
      <c r="L1365" s="31">
        <f t="shared" si="129"/>
        <v>16.148647634508347</v>
      </c>
      <c r="M1365" s="31">
        <f t="shared" si="130"/>
        <v>362.24489795918367</v>
      </c>
      <c r="N1365" s="31">
        <f t="shared" si="131"/>
        <v>44.579365300896285</v>
      </c>
    </row>
    <row r="1366" spans="1:14" x14ac:dyDescent="0.35">
      <c r="A1366" s="28">
        <v>41111</v>
      </c>
      <c r="B1366" s="27">
        <v>0.88263888888888886</v>
      </c>
      <c r="C1366">
        <v>21</v>
      </c>
      <c r="D1366" s="25">
        <v>30</v>
      </c>
      <c r="E1366" s="25" t="s">
        <v>40</v>
      </c>
      <c r="F1366" s="26">
        <v>1037.0454545454545</v>
      </c>
      <c r="G1366" s="26">
        <v>1</v>
      </c>
      <c r="H1366" s="26">
        <v>28000</v>
      </c>
      <c r="I1366" s="50">
        <f t="shared" si="127"/>
        <v>122.43358636363635</v>
      </c>
      <c r="J1366" s="50" t="str">
        <f t="shared" si="126"/>
        <v>Saturday</v>
      </c>
      <c r="K1366" s="50">
        <f t="shared" si="128"/>
        <v>28000</v>
      </c>
      <c r="L1366" s="31">
        <f t="shared" si="129"/>
        <v>4.3726280844155836</v>
      </c>
      <c r="M1366" s="31">
        <f t="shared" si="130"/>
        <v>35.714285714285715</v>
      </c>
      <c r="N1366" s="31">
        <f t="shared" si="131"/>
        <v>122.43358636363635</v>
      </c>
    </row>
    <row r="1367" spans="1:14" x14ac:dyDescent="0.35">
      <c r="A1367" s="28">
        <v>41111</v>
      </c>
      <c r="B1367" s="27">
        <v>0.88541666666666663</v>
      </c>
      <c r="C1367">
        <v>21</v>
      </c>
      <c r="D1367" s="25">
        <v>30</v>
      </c>
      <c r="E1367" s="25" t="s">
        <v>49</v>
      </c>
      <c r="F1367" s="26">
        <v>6145.454545454546</v>
      </c>
      <c r="G1367" s="26">
        <v>20</v>
      </c>
      <c r="H1367" s="26">
        <v>28000</v>
      </c>
      <c r="I1367" s="50">
        <f t="shared" si="127"/>
        <v>725.5323636363637</v>
      </c>
      <c r="J1367" s="50" t="str">
        <f t="shared" si="126"/>
        <v>Saturday</v>
      </c>
      <c r="K1367" s="50">
        <f t="shared" si="128"/>
        <v>28000</v>
      </c>
      <c r="L1367" s="31">
        <f t="shared" si="129"/>
        <v>25.911870129870131</v>
      </c>
      <c r="M1367" s="31">
        <f t="shared" si="130"/>
        <v>714.28571428571433</v>
      </c>
      <c r="N1367" s="31">
        <f t="shared" si="131"/>
        <v>36.276618181818186</v>
      </c>
    </row>
    <row r="1368" spans="1:14" x14ac:dyDescent="0.35">
      <c r="A1368" s="28">
        <v>41111</v>
      </c>
      <c r="B1368" s="27">
        <v>0.8881944444444444</v>
      </c>
      <c r="C1368">
        <v>21</v>
      </c>
      <c r="D1368" s="25">
        <v>30</v>
      </c>
      <c r="E1368" s="25" t="s">
        <v>35</v>
      </c>
      <c r="F1368" s="26">
        <v>4071.3636363636369</v>
      </c>
      <c r="G1368" s="26">
        <v>17</v>
      </c>
      <c r="H1368" s="26">
        <v>28000</v>
      </c>
      <c r="I1368" s="50">
        <f t="shared" si="127"/>
        <v>480.665190909091</v>
      </c>
      <c r="J1368" s="50" t="str">
        <f t="shared" si="126"/>
        <v>Saturday</v>
      </c>
      <c r="K1368" s="50">
        <f t="shared" si="128"/>
        <v>28000</v>
      </c>
      <c r="L1368" s="31">
        <f t="shared" si="129"/>
        <v>17.166613961038966</v>
      </c>
      <c r="M1368" s="31">
        <f t="shared" si="130"/>
        <v>607.14285714285711</v>
      </c>
      <c r="N1368" s="31">
        <f t="shared" si="131"/>
        <v>28.274422994652411</v>
      </c>
    </row>
    <row r="1369" spans="1:14" x14ac:dyDescent="0.35">
      <c r="A1369" s="28">
        <v>41111</v>
      </c>
      <c r="B1369" s="27">
        <v>0.92638888888888893</v>
      </c>
      <c r="C1369">
        <v>22</v>
      </c>
      <c r="D1369" s="25">
        <v>30</v>
      </c>
      <c r="E1369" s="25" t="s">
        <v>34</v>
      </c>
      <c r="F1369" s="26">
        <v>76779.772727272735</v>
      </c>
      <c r="G1369" s="26">
        <v>271</v>
      </c>
      <c r="H1369" s="26">
        <v>1050000</v>
      </c>
      <c r="I1369" s="50">
        <f t="shared" si="127"/>
        <v>9064.6199681818198</v>
      </c>
      <c r="J1369" s="50" t="str">
        <f t="shared" si="126"/>
        <v>Saturday</v>
      </c>
      <c r="K1369" s="50">
        <f t="shared" si="128"/>
        <v>1050000</v>
      </c>
      <c r="L1369" s="31">
        <f t="shared" si="129"/>
        <v>8.6329713982684009</v>
      </c>
      <c r="M1369" s="31">
        <f t="shared" si="130"/>
        <v>258.09523809523807</v>
      </c>
      <c r="N1369" s="31">
        <f t="shared" si="131"/>
        <v>33.44878217041262</v>
      </c>
    </row>
    <row r="1370" spans="1:14" x14ac:dyDescent="0.35">
      <c r="A1370" s="28">
        <v>41111</v>
      </c>
      <c r="B1370" s="27">
        <v>0.92638888888888893</v>
      </c>
      <c r="C1370">
        <v>22</v>
      </c>
      <c r="D1370" s="25">
        <v>30</v>
      </c>
      <c r="E1370" s="25" t="s">
        <v>49</v>
      </c>
      <c r="F1370" s="26">
        <v>4071.3636363636369</v>
      </c>
      <c r="G1370" s="26">
        <v>14</v>
      </c>
      <c r="H1370" s="26">
        <v>14000</v>
      </c>
      <c r="I1370" s="50">
        <f t="shared" si="127"/>
        <v>480.665190909091</v>
      </c>
      <c r="J1370" s="50" t="str">
        <f t="shared" si="126"/>
        <v>Saturday</v>
      </c>
      <c r="K1370" s="50">
        <f t="shared" si="128"/>
        <v>14000</v>
      </c>
      <c r="L1370" s="31">
        <f t="shared" si="129"/>
        <v>34.333227922077931</v>
      </c>
      <c r="M1370" s="31">
        <f t="shared" si="130"/>
        <v>1000</v>
      </c>
      <c r="N1370" s="31">
        <f t="shared" si="131"/>
        <v>34.333227922077931</v>
      </c>
    </row>
    <row r="1371" spans="1:14" x14ac:dyDescent="0.35">
      <c r="A1371" s="28">
        <v>41111</v>
      </c>
      <c r="B1371" s="27">
        <v>0.95000000000000007</v>
      </c>
      <c r="C1371">
        <v>22</v>
      </c>
      <c r="D1371" s="25">
        <v>30</v>
      </c>
      <c r="E1371" s="25" t="s">
        <v>48</v>
      </c>
      <c r="F1371" s="26">
        <v>17783.409090909092</v>
      </c>
      <c r="G1371" s="26">
        <v>124</v>
      </c>
      <c r="H1371" s="26">
        <v>224000</v>
      </c>
      <c r="I1371" s="50">
        <f t="shared" si="127"/>
        <v>2099.5092772727276</v>
      </c>
      <c r="J1371" s="50" t="str">
        <f t="shared" si="126"/>
        <v>Saturday</v>
      </c>
      <c r="K1371" s="50">
        <f t="shared" si="128"/>
        <v>224000</v>
      </c>
      <c r="L1371" s="31">
        <f t="shared" si="129"/>
        <v>9.3728092735389623</v>
      </c>
      <c r="M1371" s="31">
        <f t="shared" si="130"/>
        <v>553.57142857142856</v>
      </c>
      <c r="N1371" s="31">
        <f t="shared" si="131"/>
        <v>16.931526429618771</v>
      </c>
    </row>
    <row r="1372" spans="1:14" x14ac:dyDescent="0.35">
      <c r="A1372" s="28">
        <v>41111</v>
      </c>
      <c r="B1372" s="27">
        <v>0.97361111111111109</v>
      </c>
      <c r="C1372">
        <v>23</v>
      </c>
      <c r="D1372" s="25">
        <v>30</v>
      </c>
      <c r="E1372" s="25" t="s">
        <v>51</v>
      </c>
      <c r="F1372" s="26">
        <v>1190.681818181818</v>
      </c>
      <c r="G1372" s="26">
        <v>11</v>
      </c>
      <c r="H1372" s="26">
        <v>28000</v>
      </c>
      <c r="I1372" s="50">
        <f t="shared" si="127"/>
        <v>140.57189545454543</v>
      </c>
      <c r="J1372" s="50" t="str">
        <f t="shared" si="126"/>
        <v>Saturday</v>
      </c>
      <c r="K1372" s="50">
        <f t="shared" si="128"/>
        <v>28000</v>
      </c>
      <c r="L1372" s="31">
        <f t="shared" si="129"/>
        <v>5.020424837662337</v>
      </c>
      <c r="M1372" s="31">
        <f t="shared" si="130"/>
        <v>392.85714285714289</v>
      </c>
      <c r="N1372" s="31">
        <f t="shared" si="131"/>
        <v>12.779263223140493</v>
      </c>
    </row>
    <row r="1373" spans="1:14" x14ac:dyDescent="0.35">
      <c r="A1373" s="28">
        <v>41111</v>
      </c>
      <c r="B1373" s="27">
        <v>0.9902777777777777</v>
      </c>
      <c r="C1373">
        <v>23</v>
      </c>
      <c r="D1373" s="25">
        <v>30</v>
      </c>
      <c r="E1373" s="25" t="s">
        <v>49</v>
      </c>
      <c r="F1373" s="26">
        <v>6145.454545454546</v>
      </c>
      <c r="G1373" s="26">
        <v>11</v>
      </c>
      <c r="H1373" s="26">
        <v>42000</v>
      </c>
      <c r="I1373" s="50">
        <f t="shared" si="127"/>
        <v>725.5323636363637</v>
      </c>
      <c r="J1373" s="50" t="str">
        <f t="shared" si="126"/>
        <v>Saturday</v>
      </c>
      <c r="K1373" s="50">
        <f t="shared" si="128"/>
        <v>42000</v>
      </c>
      <c r="L1373" s="31">
        <f t="shared" si="129"/>
        <v>17.274580086580087</v>
      </c>
      <c r="M1373" s="31">
        <f t="shared" si="130"/>
        <v>261.90476190476193</v>
      </c>
      <c r="N1373" s="31">
        <f t="shared" si="131"/>
        <v>65.957487603305793</v>
      </c>
    </row>
    <row r="1374" spans="1:14" x14ac:dyDescent="0.35">
      <c r="A1374" s="28">
        <v>41112</v>
      </c>
      <c r="B1374" s="27">
        <v>2.9166666666666664E-2</v>
      </c>
      <c r="C1374">
        <v>0</v>
      </c>
      <c r="D1374" s="25">
        <v>30</v>
      </c>
      <c r="E1374" s="25" t="s">
        <v>51</v>
      </c>
      <c r="F1374" s="26">
        <v>1190.681818181818</v>
      </c>
      <c r="G1374" s="26">
        <v>12</v>
      </c>
      <c r="H1374" s="26">
        <v>56000</v>
      </c>
      <c r="I1374" s="50">
        <f t="shared" si="127"/>
        <v>140.57189545454543</v>
      </c>
      <c r="J1374" s="50" t="str">
        <f t="shared" si="126"/>
        <v>Sunday</v>
      </c>
      <c r="K1374" s="50">
        <f t="shared" si="128"/>
        <v>56000</v>
      </c>
      <c r="L1374" s="31">
        <f t="shared" si="129"/>
        <v>2.5102124188311685</v>
      </c>
      <c r="M1374" s="31">
        <f t="shared" si="130"/>
        <v>214.28571428571428</v>
      </c>
      <c r="N1374" s="31">
        <f t="shared" si="131"/>
        <v>11.714324621212119</v>
      </c>
    </row>
    <row r="1375" spans="1:14" x14ac:dyDescent="0.35">
      <c r="A1375" s="28">
        <v>41112</v>
      </c>
      <c r="B1375" s="27">
        <v>3.2638888888888891E-2</v>
      </c>
      <c r="C1375">
        <v>0</v>
      </c>
      <c r="D1375" s="25">
        <v>30</v>
      </c>
      <c r="E1375" s="25" t="s">
        <v>43</v>
      </c>
      <c r="F1375" s="26">
        <v>1037.0454545454545</v>
      </c>
      <c r="G1375" s="26">
        <v>10</v>
      </c>
      <c r="H1375" s="26">
        <v>14000</v>
      </c>
      <c r="I1375" s="50">
        <f t="shared" si="127"/>
        <v>122.43358636363635</v>
      </c>
      <c r="J1375" s="50" t="str">
        <f t="shared" si="126"/>
        <v>Sunday</v>
      </c>
      <c r="K1375" s="50">
        <f t="shared" si="128"/>
        <v>14000</v>
      </c>
      <c r="L1375" s="31">
        <f t="shared" si="129"/>
        <v>8.7452561688311672</v>
      </c>
      <c r="M1375" s="31">
        <f t="shared" si="130"/>
        <v>714.28571428571433</v>
      </c>
      <c r="N1375" s="31">
        <f t="shared" si="131"/>
        <v>12.243358636363634</v>
      </c>
    </row>
    <row r="1376" spans="1:14" x14ac:dyDescent="0.35">
      <c r="A1376" s="28">
        <v>41112</v>
      </c>
      <c r="B1376" s="27">
        <v>6.458333333333334E-2</v>
      </c>
      <c r="C1376">
        <v>1</v>
      </c>
      <c r="D1376" s="25">
        <v>30</v>
      </c>
      <c r="E1376" s="25" t="s">
        <v>51</v>
      </c>
      <c r="F1376" s="26">
        <v>7028.8636363636379</v>
      </c>
      <c r="G1376" s="26">
        <v>17</v>
      </c>
      <c r="H1376" s="26">
        <v>112000</v>
      </c>
      <c r="I1376" s="50">
        <f t="shared" si="127"/>
        <v>829.82764090909109</v>
      </c>
      <c r="J1376" s="50" t="str">
        <f t="shared" si="126"/>
        <v>Sunday</v>
      </c>
      <c r="K1376" s="50">
        <f t="shared" si="128"/>
        <v>112000</v>
      </c>
      <c r="L1376" s="31">
        <f t="shared" si="129"/>
        <v>7.4091753652597419</v>
      </c>
      <c r="M1376" s="31">
        <f t="shared" si="130"/>
        <v>151.78571428571428</v>
      </c>
      <c r="N1376" s="31">
        <f t="shared" si="131"/>
        <v>48.813390641711237</v>
      </c>
    </row>
    <row r="1377" spans="1:14" x14ac:dyDescent="0.35">
      <c r="A1377" s="28">
        <v>41112</v>
      </c>
      <c r="B1377" s="27">
        <v>0.36805555555555558</v>
      </c>
      <c r="C1377">
        <v>8</v>
      </c>
      <c r="D1377" s="25">
        <v>30</v>
      </c>
      <c r="E1377" s="25" t="s">
        <v>43</v>
      </c>
      <c r="F1377" s="26">
        <v>1037.0454545454545</v>
      </c>
      <c r="G1377" s="26">
        <v>19</v>
      </c>
      <c r="H1377" s="26">
        <v>28000</v>
      </c>
      <c r="I1377" s="50">
        <f t="shared" si="127"/>
        <v>122.43358636363635</v>
      </c>
      <c r="J1377" s="50" t="str">
        <f t="shared" si="126"/>
        <v>Sunday</v>
      </c>
      <c r="K1377" s="50">
        <f t="shared" si="128"/>
        <v>28000</v>
      </c>
      <c r="L1377" s="31">
        <f t="shared" si="129"/>
        <v>4.3726280844155836</v>
      </c>
      <c r="M1377" s="31">
        <f t="shared" si="130"/>
        <v>678.57142857142856</v>
      </c>
      <c r="N1377" s="31">
        <f t="shared" si="131"/>
        <v>6.4438729665071763</v>
      </c>
    </row>
    <row r="1378" spans="1:14" x14ac:dyDescent="0.35">
      <c r="A1378" s="28">
        <v>41112</v>
      </c>
      <c r="B1378" s="27">
        <v>0.38958333333333334</v>
      </c>
      <c r="C1378">
        <v>9</v>
      </c>
      <c r="D1378" s="25">
        <v>30</v>
      </c>
      <c r="E1378" s="25" t="s">
        <v>41</v>
      </c>
      <c r="F1378" s="26">
        <v>1152.2727272727273</v>
      </c>
      <c r="G1378" s="26">
        <v>17</v>
      </c>
      <c r="H1378" s="26">
        <v>70000</v>
      </c>
      <c r="I1378" s="50">
        <f t="shared" si="127"/>
        <v>136.03731818181816</v>
      </c>
      <c r="J1378" s="50" t="str">
        <f t="shared" si="126"/>
        <v>Sunday</v>
      </c>
      <c r="K1378" s="50">
        <f t="shared" si="128"/>
        <v>70000</v>
      </c>
      <c r="L1378" s="31">
        <f t="shared" si="129"/>
        <v>1.9433902597402597</v>
      </c>
      <c r="M1378" s="31">
        <f t="shared" si="130"/>
        <v>242.85714285714286</v>
      </c>
      <c r="N1378" s="31">
        <f t="shared" si="131"/>
        <v>8.0021951871657748</v>
      </c>
    </row>
    <row r="1379" spans="1:14" x14ac:dyDescent="0.35">
      <c r="A1379" s="28">
        <v>41112</v>
      </c>
      <c r="B1379" s="27">
        <v>0.40277777777777773</v>
      </c>
      <c r="C1379">
        <v>9</v>
      </c>
      <c r="D1379" s="25">
        <v>30</v>
      </c>
      <c r="E1379" s="25" t="s">
        <v>34</v>
      </c>
      <c r="F1379" s="26">
        <v>7643.409090909091</v>
      </c>
      <c r="G1379" s="26">
        <v>43</v>
      </c>
      <c r="H1379" s="26">
        <v>126000</v>
      </c>
      <c r="I1379" s="50">
        <f t="shared" si="127"/>
        <v>902.38087727272728</v>
      </c>
      <c r="J1379" s="50" t="str">
        <f t="shared" si="126"/>
        <v>Sunday</v>
      </c>
      <c r="K1379" s="50">
        <f t="shared" si="128"/>
        <v>126000</v>
      </c>
      <c r="L1379" s="31">
        <f t="shared" si="129"/>
        <v>7.1617529942279949</v>
      </c>
      <c r="M1379" s="31">
        <f t="shared" si="130"/>
        <v>341.26984126984127</v>
      </c>
      <c r="N1379" s="31">
        <f t="shared" si="131"/>
        <v>20.985601797040168</v>
      </c>
    </row>
    <row r="1380" spans="1:14" x14ac:dyDescent="0.35">
      <c r="A1380" s="28">
        <v>41112</v>
      </c>
      <c r="B1380" s="27">
        <v>0.41319444444444442</v>
      </c>
      <c r="C1380">
        <v>9</v>
      </c>
      <c r="D1380" s="25">
        <v>30</v>
      </c>
      <c r="E1380" s="25" t="s">
        <v>42</v>
      </c>
      <c r="F1380" s="26">
        <v>5454.0909090909099</v>
      </c>
      <c r="G1380" s="26">
        <v>3</v>
      </c>
      <c r="H1380" s="26">
        <v>14000</v>
      </c>
      <c r="I1380" s="50">
        <f t="shared" si="127"/>
        <v>643.90997272727282</v>
      </c>
      <c r="J1380" s="50" t="str">
        <f t="shared" si="126"/>
        <v>Sunday</v>
      </c>
      <c r="K1380" s="50">
        <f t="shared" si="128"/>
        <v>14000</v>
      </c>
      <c r="L1380" s="31">
        <f t="shared" si="129"/>
        <v>45.99356948051949</v>
      </c>
      <c r="M1380" s="31">
        <f t="shared" si="130"/>
        <v>214.28571428571428</v>
      </c>
      <c r="N1380" s="31">
        <f t="shared" si="131"/>
        <v>214.6366575757576</v>
      </c>
    </row>
    <row r="1381" spans="1:14" x14ac:dyDescent="0.35">
      <c r="A1381" s="28">
        <v>41112</v>
      </c>
      <c r="B1381" s="27">
        <v>0.42222222222222222</v>
      </c>
      <c r="C1381">
        <v>10</v>
      </c>
      <c r="D1381" s="25">
        <v>30</v>
      </c>
      <c r="E1381" s="25" t="s">
        <v>34</v>
      </c>
      <c r="F1381" s="26">
        <v>7643.409090909091</v>
      </c>
      <c r="G1381" s="26">
        <v>55</v>
      </c>
      <c r="H1381" s="26">
        <v>126000</v>
      </c>
      <c r="I1381" s="50">
        <f t="shared" si="127"/>
        <v>902.38087727272728</v>
      </c>
      <c r="J1381" s="50" t="str">
        <f t="shared" si="126"/>
        <v>Sunday</v>
      </c>
      <c r="K1381" s="50">
        <f t="shared" si="128"/>
        <v>126000</v>
      </c>
      <c r="L1381" s="31">
        <f t="shared" si="129"/>
        <v>7.1617529942279949</v>
      </c>
      <c r="M1381" s="31">
        <f t="shared" si="130"/>
        <v>436.50793650793651</v>
      </c>
      <c r="N1381" s="31">
        <f t="shared" si="131"/>
        <v>16.406925041322314</v>
      </c>
    </row>
    <row r="1382" spans="1:14" x14ac:dyDescent="0.35">
      <c r="A1382" s="28">
        <v>41112</v>
      </c>
      <c r="B1382" s="27">
        <v>0.44166666666666665</v>
      </c>
      <c r="C1382">
        <v>10</v>
      </c>
      <c r="D1382" s="25">
        <v>30</v>
      </c>
      <c r="E1382" s="25" t="s">
        <v>34</v>
      </c>
      <c r="F1382" s="26">
        <v>14211.363636363638</v>
      </c>
      <c r="G1382" s="26">
        <v>44</v>
      </c>
      <c r="H1382" s="26">
        <v>98000</v>
      </c>
      <c r="I1382" s="50">
        <f t="shared" si="127"/>
        <v>1677.7935909090911</v>
      </c>
      <c r="J1382" s="50" t="str">
        <f t="shared" si="126"/>
        <v>Sunday</v>
      </c>
      <c r="K1382" s="50">
        <f t="shared" si="128"/>
        <v>98000</v>
      </c>
      <c r="L1382" s="31">
        <f t="shared" si="129"/>
        <v>17.120342764378481</v>
      </c>
      <c r="M1382" s="31">
        <f t="shared" si="130"/>
        <v>448.9795918367347</v>
      </c>
      <c r="N1382" s="31">
        <f t="shared" si="131"/>
        <v>38.131672520661162</v>
      </c>
    </row>
    <row r="1383" spans="1:14" x14ac:dyDescent="0.35">
      <c r="A1383" s="28">
        <v>41112</v>
      </c>
      <c r="B1383" s="27">
        <v>0.45069444444444445</v>
      </c>
      <c r="C1383">
        <v>10</v>
      </c>
      <c r="D1383" s="25">
        <v>30</v>
      </c>
      <c r="E1383" s="25" t="s">
        <v>43</v>
      </c>
      <c r="F1383" s="26">
        <v>5108.409090909091</v>
      </c>
      <c r="G1383" s="26">
        <v>16</v>
      </c>
      <c r="H1383" s="26">
        <v>28000</v>
      </c>
      <c r="I1383" s="50">
        <f t="shared" si="127"/>
        <v>603.09877727272726</v>
      </c>
      <c r="J1383" s="50" t="str">
        <f t="shared" si="126"/>
        <v>Sunday</v>
      </c>
      <c r="K1383" s="50">
        <f t="shared" si="128"/>
        <v>28000</v>
      </c>
      <c r="L1383" s="31">
        <f t="shared" si="129"/>
        <v>21.539242045454547</v>
      </c>
      <c r="M1383" s="31">
        <f t="shared" si="130"/>
        <v>571.42857142857144</v>
      </c>
      <c r="N1383" s="31">
        <f t="shared" si="131"/>
        <v>37.693673579545454</v>
      </c>
    </row>
    <row r="1384" spans="1:14" x14ac:dyDescent="0.35">
      <c r="A1384" s="28">
        <v>41112</v>
      </c>
      <c r="B1384" s="27">
        <v>0.46249999999999997</v>
      </c>
      <c r="C1384">
        <v>11</v>
      </c>
      <c r="D1384" s="25">
        <v>30</v>
      </c>
      <c r="E1384" s="25" t="s">
        <v>34</v>
      </c>
      <c r="F1384" s="26">
        <v>6567.954545454546</v>
      </c>
      <c r="G1384" s="26">
        <v>24</v>
      </c>
      <c r="H1384" s="26">
        <v>98000</v>
      </c>
      <c r="I1384" s="50">
        <f t="shared" si="127"/>
        <v>775.41271363636372</v>
      </c>
      <c r="J1384" s="50" t="str">
        <f t="shared" si="126"/>
        <v>Sunday</v>
      </c>
      <c r="K1384" s="50">
        <f t="shared" si="128"/>
        <v>98000</v>
      </c>
      <c r="L1384" s="31">
        <f t="shared" si="129"/>
        <v>7.9123746289424863</v>
      </c>
      <c r="M1384" s="31">
        <f t="shared" si="130"/>
        <v>244.89795918367346</v>
      </c>
      <c r="N1384" s="31">
        <f t="shared" si="131"/>
        <v>32.308863068181822</v>
      </c>
    </row>
    <row r="1385" spans="1:14" x14ac:dyDescent="0.35">
      <c r="A1385" s="28">
        <v>41112</v>
      </c>
      <c r="B1385" s="27">
        <v>0.47222222222222227</v>
      </c>
      <c r="C1385">
        <v>11</v>
      </c>
      <c r="D1385" s="25">
        <v>30</v>
      </c>
      <c r="E1385" s="25" t="s">
        <v>43</v>
      </c>
      <c r="F1385" s="26">
        <v>3072.727272727273</v>
      </c>
      <c r="G1385" s="26">
        <v>25</v>
      </c>
      <c r="H1385" s="26">
        <v>14000</v>
      </c>
      <c r="I1385" s="50">
        <f t="shared" si="127"/>
        <v>362.76618181818185</v>
      </c>
      <c r="J1385" s="50" t="str">
        <f t="shared" si="126"/>
        <v>Sunday</v>
      </c>
      <c r="K1385" s="50">
        <f t="shared" si="128"/>
        <v>14000</v>
      </c>
      <c r="L1385" s="31">
        <f t="shared" si="129"/>
        <v>25.911870129870131</v>
      </c>
      <c r="M1385" s="31">
        <f t="shared" si="130"/>
        <v>1785.7142857142856</v>
      </c>
      <c r="N1385" s="31">
        <f t="shared" si="131"/>
        <v>14.510647272727274</v>
      </c>
    </row>
    <row r="1386" spans="1:14" x14ac:dyDescent="0.35">
      <c r="A1386" s="28">
        <v>41112</v>
      </c>
      <c r="B1386" s="27">
        <v>0.48472222222222222</v>
      </c>
      <c r="C1386">
        <v>11</v>
      </c>
      <c r="D1386" s="25">
        <v>30</v>
      </c>
      <c r="E1386" s="25" t="s">
        <v>34</v>
      </c>
      <c r="F1386" s="26">
        <v>4378.636363636364</v>
      </c>
      <c r="G1386" s="26">
        <v>48</v>
      </c>
      <c r="H1386" s="26">
        <v>84000</v>
      </c>
      <c r="I1386" s="50">
        <f t="shared" si="127"/>
        <v>516.94180909090915</v>
      </c>
      <c r="J1386" s="50" t="str">
        <f t="shared" si="126"/>
        <v>Sunday</v>
      </c>
      <c r="K1386" s="50">
        <f t="shared" si="128"/>
        <v>84000</v>
      </c>
      <c r="L1386" s="31">
        <f t="shared" si="129"/>
        <v>6.1540691558441569</v>
      </c>
      <c r="M1386" s="31">
        <f t="shared" si="130"/>
        <v>571.42857142857144</v>
      </c>
      <c r="N1386" s="31">
        <f t="shared" si="131"/>
        <v>10.769621022727273</v>
      </c>
    </row>
    <row r="1387" spans="1:14" x14ac:dyDescent="0.35">
      <c r="A1387" s="28">
        <v>41112</v>
      </c>
      <c r="B1387" s="27">
        <v>0.48749999999999999</v>
      </c>
      <c r="C1387">
        <v>11</v>
      </c>
      <c r="D1387" s="25">
        <v>30</v>
      </c>
      <c r="E1387" s="25" t="s">
        <v>38</v>
      </c>
      <c r="F1387" s="26">
        <v>1037.0454545454545</v>
      </c>
      <c r="G1387" s="26">
        <v>3</v>
      </c>
      <c r="H1387" s="26">
        <v>28000</v>
      </c>
      <c r="I1387" s="50">
        <f t="shared" si="127"/>
        <v>122.43358636363635</v>
      </c>
      <c r="J1387" s="50" t="str">
        <f t="shared" si="126"/>
        <v>Sunday</v>
      </c>
      <c r="K1387" s="50">
        <f t="shared" si="128"/>
        <v>28000</v>
      </c>
      <c r="L1387" s="31">
        <f t="shared" si="129"/>
        <v>4.3726280844155836</v>
      </c>
      <c r="M1387" s="31">
        <f t="shared" si="130"/>
        <v>107.14285714285714</v>
      </c>
      <c r="N1387" s="31">
        <f t="shared" si="131"/>
        <v>40.811195454545448</v>
      </c>
    </row>
    <row r="1388" spans="1:14" x14ac:dyDescent="0.35">
      <c r="A1388" s="28">
        <v>41112</v>
      </c>
      <c r="B1388" s="27">
        <v>0.49652777777777773</v>
      </c>
      <c r="C1388">
        <v>11</v>
      </c>
      <c r="D1388" s="25">
        <v>30</v>
      </c>
      <c r="E1388" s="25" t="s">
        <v>43</v>
      </c>
      <c r="F1388" s="26">
        <v>3072.727272727273</v>
      </c>
      <c r="G1388" s="26">
        <v>18</v>
      </c>
      <c r="H1388" s="26">
        <v>42000</v>
      </c>
      <c r="I1388" s="50">
        <f t="shared" si="127"/>
        <v>362.76618181818185</v>
      </c>
      <c r="J1388" s="50" t="str">
        <f t="shared" si="126"/>
        <v>Sunday</v>
      </c>
      <c r="K1388" s="50">
        <f t="shared" si="128"/>
        <v>42000</v>
      </c>
      <c r="L1388" s="31">
        <f t="shared" si="129"/>
        <v>8.6372900432900437</v>
      </c>
      <c r="M1388" s="31">
        <f t="shared" si="130"/>
        <v>428.57142857142856</v>
      </c>
      <c r="N1388" s="31">
        <f t="shared" si="131"/>
        <v>20.153676767676771</v>
      </c>
    </row>
    <row r="1389" spans="1:14" x14ac:dyDescent="0.35">
      <c r="A1389" s="28">
        <v>41112</v>
      </c>
      <c r="B1389" s="27">
        <v>0.50277777777777777</v>
      </c>
      <c r="C1389">
        <v>12</v>
      </c>
      <c r="D1389" s="25">
        <v>30</v>
      </c>
      <c r="E1389" s="25" t="s">
        <v>35</v>
      </c>
      <c r="F1389" s="26">
        <v>1037.0454545454545</v>
      </c>
      <c r="G1389" s="26">
        <v>3</v>
      </c>
      <c r="H1389" s="26">
        <v>28000</v>
      </c>
      <c r="I1389" s="50">
        <f t="shared" si="127"/>
        <v>122.43358636363635</v>
      </c>
      <c r="J1389" s="50" t="str">
        <f t="shared" si="126"/>
        <v>Sunday</v>
      </c>
      <c r="K1389" s="50">
        <f t="shared" si="128"/>
        <v>28000</v>
      </c>
      <c r="L1389" s="31">
        <f t="shared" si="129"/>
        <v>4.3726280844155836</v>
      </c>
      <c r="M1389" s="31">
        <f t="shared" si="130"/>
        <v>107.14285714285714</v>
      </c>
      <c r="N1389" s="31">
        <f t="shared" si="131"/>
        <v>40.811195454545448</v>
      </c>
    </row>
    <row r="1390" spans="1:14" x14ac:dyDescent="0.35">
      <c r="A1390" s="28">
        <v>41112</v>
      </c>
      <c r="B1390" s="27">
        <v>0.50902777777777775</v>
      </c>
      <c r="C1390">
        <v>12</v>
      </c>
      <c r="D1390" s="25">
        <v>30</v>
      </c>
      <c r="E1390" s="25" t="s">
        <v>34</v>
      </c>
      <c r="F1390" s="26">
        <v>5454.0909090909099</v>
      </c>
      <c r="G1390" s="26">
        <v>49</v>
      </c>
      <c r="H1390" s="26">
        <v>84000</v>
      </c>
      <c r="I1390" s="50">
        <f t="shared" si="127"/>
        <v>643.90997272727282</v>
      </c>
      <c r="J1390" s="50" t="str">
        <f t="shared" si="126"/>
        <v>Sunday</v>
      </c>
      <c r="K1390" s="50">
        <f t="shared" si="128"/>
        <v>84000</v>
      </c>
      <c r="L1390" s="31">
        <f t="shared" si="129"/>
        <v>7.6655949134199144</v>
      </c>
      <c r="M1390" s="31">
        <f t="shared" si="130"/>
        <v>583.33333333333337</v>
      </c>
      <c r="N1390" s="31">
        <f t="shared" si="131"/>
        <v>13.141019851576996</v>
      </c>
    </row>
    <row r="1391" spans="1:14" x14ac:dyDescent="0.35">
      <c r="A1391" s="28">
        <v>41112</v>
      </c>
      <c r="B1391" s="27">
        <v>0.52847222222222223</v>
      </c>
      <c r="C1391">
        <v>12</v>
      </c>
      <c r="D1391" s="25">
        <v>30</v>
      </c>
      <c r="E1391" s="25" t="s">
        <v>34</v>
      </c>
      <c r="F1391" s="26">
        <v>9832.7272727272721</v>
      </c>
      <c r="G1391" s="26">
        <v>50</v>
      </c>
      <c r="H1391" s="26">
        <v>140000</v>
      </c>
      <c r="I1391" s="50">
        <f t="shared" si="127"/>
        <v>1160.8517818181817</v>
      </c>
      <c r="J1391" s="50" t="str">
        <f t="shared" si="126"/>
        <v>Sunday</v>
      </c>
      <c r="K1391" s="50">
        <f t="shared" si="128"/>
        <v>140000</v>
      </c>
      <c r="L1391" s="31">
        <f t="shared" si="129"/>
        <v>8.2917984415584396</v>
      </c>
      <c r="M1391" s="31">
        <f t="shared" si="130"/>
        <v>357.14285714285717</v>
      </c>
      <c r="N1391" s="31">
        <f t="shared" si="131"/>
        <v>23.217035636363633</v>
      </c>
    </row>
    <row r="1392" spans="1:14" x14ac:dyDescent="0.35">
      <c r="A1392" s="28">
        <v>41112</v>
      </c>
      <c r="B1392" s="27">
        <v>0.53402777777777777</v>
      </c>
      <c r="C1392">
        <v>12</v>
      </c>
      <c r="D1392" s="25">
        <v>30</v>
      </c>
      <c r="E1392" s="25" t="s">
        <v>35</v>
      </c>
      <c r="F1392" s="26">
        <v>1037.0454545454545</v>
      </c>
      <c r="G1392" s="26">
        <v>4</v>
      </c>
      <c r="H1392" s="26">
        <v>28000</v>
      </c>
      <c r="I1392" s="50">
        <f t="shared" si="127"/>
        <v>122.43358636363635</v>
      </c>
      <c r="J1392" s="50" t="str">
        <f t="shared" si="126"/>
        <v>Sunday</v>
      </c>
      <c r="K1392" s="50">
        <f t="shared" si="128"/>
        <v>28000</v>
      </c>
      <c r="L1392" s="31">
        <f t="shared" si="129"/>
        <v>4.3726280844155836</v>
      </c>
      <c r="M1392" s="31">
        <f t="shared" si="130"/>
        <v>142.85714285714286</v>
      </c>
      <c r="N1392" s="31">
        <f t="shared" si="131"/>
        <v>30.608396590909088</v>
      </c>
    </row>
    <row r="1393" spans="1:14" x14ac:dyDescent="0.35">
      <c r="A1393" s="28">
        <v>41112</v>
      </c>
      <c r="B1393" s="27">
        <v>0.54513888888888895</v>
      </c>
      <c r="C1393">
        <v>13</v>
      </c>
      <c r="D1393" s="25">
        <v>30</v>
      </c>
      <c r="E1393" s="25" t="s">
        <v>34</v>
      </c>
      <c r="F1393" s="26">
        <v>2189.318181818182</v>
      </c>
      <c r="G1393" s="26">
        <v>30</v>
      </c>
      <c r="H1393" s="26">
        <v>56000</v>
      </c>
      <c r="I1393" s="50">
        <f t="shared" si="127"/>
        <v>258.47090454545457</v>
      </c>
      <c r="J1393" s="50" t="str">
        <f t="shared" si="126"/>
        <v>Sunday</v>
      </c>
      <c r="K1393" s="50">
        <f t="shared" si="128"/>
        <v>56000</v>
      </c>
      <c r="L1393" s="31">
        <f t="shared" si="129"/>
        <v>4.6155518668831172</v>
      </c>
      <c r="M1393" s="31">
        <f t="shared" si="130"/>
        <v>535.71428571428578</v>
      </c>
      <c r="N1393" s="31">
        <f t="shared" si="131"/>
        <v>8.615696818181819</v>
      </c>
    </row>
    <row r="1394" spans="1:14" x14ac:dyDescent="0.35">
      <c r="A1394" s="28">
        <v>41112</v>
      </c>
      <c r="B1394" s="27">
        <v>0.54861111111111105</v>
      </c>
      <c r="C1394">
        <v>13</v>
      </c>
      <c r="D1394" s="25">
        <v>30</v>
      </c>
      <c r="E1394" s="25" t="s">
        <v>43</v>
      </c>
      <c r="F1394" s="26">
        <v>3072.727272727273</v>
      </c>
      <c r="G1394" s="26">
        <v>30</v>
      </c>
      <c r="H1394" s="26">
        <v>14000</v>
      </c>
      <c r="I1394" s="50">
        <f t="shared" si="127"/>
        <v>362.76618181818185</v>
      </c>
      <c r="J1394" s="50" t="str">
        <f t="shared" si="126"/>
        <v>Sunday</v>
      </c>
      <c r="K1394" s="50">
        <f t="shared" si="128"/>
        <v>14000</v>
      </c>
      <c r="L1394" s="31">
        <f t="shared" si="129"/>
        <v>25.911870129870131</v>
      </c>
      <c r="M1394" s="31">
        <f t="shared" si="130"/>
        <v>2142.8571428571431</v>
      </c>
      <c r="N1394" s="31">
        <f t="shared" si="131"/>
        <v>12.092206060606062</v>
      </c>
    </row>
    <row r="1395" spans="1:14" x14ac:dyDescent="0.35">
      <c r="A1395" s="28">
        <v>41112</v>
      </c>
      <c r="B1395" s="27">
        <v>0.5625</v>
      </c>
      <c r="C1395">
        <v>13</v>
      </c>
      <c r="D1395" s="25">
        <v>30</v>
      </c>
      <c r="E1395" s="25" t="s">
        <v>37</v>
      </c>
      <c r="F1395" s="26">
        <v>1037.0454545454545</v>
      </c>
      <c r="G1395" s="26">
        <v>7</v>
      </c>
      <c r="H1395" s="26">
        <v>14000</v>
      </c>
      <c r="I1395" s="50">
        <f t="shared" si="127"/>
        <v>122.43358636363635</v>
      </c>
      <c r="J1395" s="50" t="str">
        <f t="shared" si="126"/>
        <v>Sunday</v>
      </c>
      <c r="K1395" s="50">
        <f t="shared" si="128"/>
        <v>14000</v>
      </c>
      <c r="L1395" s="31">
        <f t="shared" si="129"/>
        <v>8.7452561688311672</v>
      </c>
      <c r="M1395" s="31">
        <f t="shared" si="130"/>
        <v>500</v>
      </c>
      <c r="N1395" s="31">
        <f t="shared" si="131"/>
        <v>17.490512337662334</v>
      </c>
    </row>
    <row r="1396" spans="1:14" x14ac:dyDescent="0.35">
      <c r="A1396" s="28">
        <v>41112</v>
      </c>
      <c r="B1396" s="27">
        <v>0.57152777777777775</v>
      </c>
      <c r="C1396">
        <v>13</v>
      </c>
      <c r="D1396" s="25">
        <v>30</v>
      </c>
      <c r="E1396" s="25" t="s">
        <v>34</v>
      </c>
      <c r="F1396" s="26">
        <v>8757.2727272727279</v>
      </c>
      <c r="G1396" s="26">
        <v>15</v>
      </c>
      <c r="H1396" s="26">
        <v>70000</v>
      </c>
      <c r="I1396" s="50">
        <f t="shared" si="127"/>
        <v>1033.8836181818183</v>
      </c>
      <c r="J1396" s="50" t="str">
        <f t="shared" si="126"/>
        <v>Sunday</v>
      </c>
      <c r="K1396" s="50">
        <f t="shared" si="128"/>
        <v>70000</v>
      </c>
      <c r="L1396" s="31">
        <f t="shared" si="129"/>
        <v>14.769765974025976</v>
      </c>
      <c r="M1396" s="31">
        <f t="shared" si="130"/>
        <v>214.28571428571428</v>
      </c>
      <c r="N1396" s="31">
        <f t="shared" si="131"/>
        <v>68.925574545454552</v>
      </c>
    </row>
    <row r="1397" spans="1:14" x14ac:dyDescent="0.35">
      <c r="A1397" s="28">
        <v>41112</v>
      </c>
      <c r="B1397" s="27">
        <v>0.57500000000000007</v>
      </c>
      <c r="C1397">
        <v>13</v>
      </c>
      <c r="D1397" s="25">
        <v>30</v>
      </c>
      <c r="E1397" s="25" t="s">
        <v>37</v>
      </c>
      <c r="F1397" s="26">
        <v>1037.0454545454545</v>
      </c>
      <c r="G1397" s="26">
        <v>4</v>
      </c>
      <c r="H1397" s="26">
        <v>14000</v>
      </c>
      <c r="I1397" s="50">
        <f t="shared" si="127"/>
        <v>122.43358636363635</v>
      </c>
      <c r="J1397" s="50" t="str">
        <f t="shared" si="126"/>
        <v>Sunday</v>
      </c>
      <c r="K1397" s="50">
        <f t="shared" si="128"/>
        <v>14000</v>
      </c>
      <c r="L1397" s="31">
        <f t="shared" si="129"/>
        <v>8.7452561688311672</v>
      </c>
      <c r="M1397" s="31">
        <f t="shared" si="130"/>
        <v>285.71428571428572</v>
      </c>
      <c r="N1397" s="31">
        <f t="shared" si="131"/>
        <v>30.608396590909088</v>
      </c>
    </row>
    <row r="1398" spans="1:14" x14ac:dyDescent="0.35">
      <c r="A1398" s="28">
        <v>41112</v>
      </c>
      <c r="B1398" s="27">
        <v>0.57500000000000007</v>
      </c>
      <c r="C1398">
        <v>13</v>
      </c>
      <c r="D1398" s="25">
        <v>30</v>
      </c>
      <c r="E1398" s="25" t="s">
        <v>43</v>
      </c>
      <c r="F1398" s="26">
        <v>1037.0454545454545</v>
      </c>
      <c r="G1398" s="26">
        <v>4</v>
      </c>
      <c r="H1398" s="26">
        <v>14000</v>
      </c>
      <c r="I1398" s="50">
        <f t="shared" si="127"/>
        <v>122.43358636363635</v>
      </c>
      <c r="J1398" s="50" t="str">
        <f t="shared" si="126"/>
        <v>Sunday</v>
      </c>
      <c r="K1398" s="50">
        <f t="shared" si="128"/>
        <v>14000</v>
      </c>
      <c r="L1398" s="31">
        <f t="shared" si="129"/>
        <v>8.7452561688311672</v>
      </c>
      <c r="M1398" s="31">
        <f t="shared" si="130"/>
        <v>285.71428571428572</v>
      </c>
      <c r="N1398" s="31">
        <f t="shared" si="131"/>
        <v>30.608396590909088</v>
      </c>
    </row>
    <row r="1399" spans="1:14" x14ac:dyDescent="0.35">
      <c r="A1399" s="28">
        <v>41112</v>
      </c>
      <c r="B1399" s="27">
        <v>0.58333333333333337</v>
      </c>
      <c r="C1399">
        <v>14</v>
      </c>
      <c r="D1399" s="25">
        <v>30</v>
      </c>
      <c r="E1399" s="25" t="s">
        <v>35</v>
      </c>
      <c r="F1399" s="26">
        <v>3072.727272727273</v>
      </c>
      <c r="G1399" s="26">
        <v>2</v>
      </c>
      <c r="H1399" s="26">
        <v>28000</v>
      </c>
      <c r="I1399" s="50">
        <f t="shared" si="127"/>
        <v>362.76618181818185</v>
      </c>
      <c r="J1399" s="50" t="str">
        <f t="shared" si="126"/>
        <v>Sunday</v>
      </c>
      <c r="K1399" s="50">
        <f t="shared" si="128"/>
        <v>28000</v>
      </c>
      <c r="L1399" s="31">
        <f t="shared" si="129"/>
        <v>12.955935064935066</v>
      </c>
      <c r="M1399" s="31">
        <f t="shared" si="130"/>
        <v>71.428571428571431</v>
      </c>
      <c r="N1399" s="31">
        <f t="shared" si="131"/>
        <v>181.38309090909092</v>
      </c>
    </row>
    <row r="1400" spans="1:14" x14ac:dyDescent="0.35">
      <c r="A1400" s="28">
        <v>41112</v>
      </c>
      <c r="B1400" s="27">
        <v>0.58333333333333337</v>
      </c>
      <c r="C1400">
        <v>14</v>
      </c>
      <c r="D1400" s="25">
        <v>30</v>
      </c>
      <c r="E1400" s="25" t="s">
        <v>37</v>
      </c>
      <c r="F1400" s="26">
        <v>2035.6818181818185</v>
      </c>
      <c r="G1400" s="26">
        <v>2</v>
      </c>
      <c r="H1400" s="26">
        <v>14000</v>
      </c>
      <c r="I1400" s="50">
        <f t="shared" si="127"/>
        <v>240.3325954545455</v>
      </c>
      <c r="J1400" s="50" t="str">
        <f t="shared" si="126"/>
        <v>Sunday</v>
      </c>
      <c r="K1400" s="50">
        <f t="shared" si="128"/>
        <v>14000</v>
      </c>
      <c r="L1400" s="31">
        <f t="shared" si="129"/>
        <v>17.166613961038966</v>
      </c>
      <c r="M1400" s="31">
        <f t="shared" si="130"/>
        <v>142.85714285714286</v>
      </c>
      <c r="N1400" s="31">
        <f t="shared" si="131"/>
        <v>120.16629772727275</v>
      </c>
    </row>
    <row r="1401" spans="1:14" x14ac:dyDescent="0.35">
      <c r="A1401" s="28">
        <v>41112</v>
      </c>
      <c r="B1401" s="27">
        <v>0.60347222222222219</v>
      </c>
      <c r="C1401">
        <v>14</v>
      </c>
      <c r="D1401" s="25">
        <v>30</v>
      </c>
      <c r="E1401" s="25" t="s">
        <v>35</v>
      </c>
      <c r="F1401" s="26">
        <v>6107.045454545455</v>
      </c>
      <c r="G1401" s="26">
        <v>1</v>
      </c>
      <c r="H1401" s="26">
        <v>28000</v>
      </c>
      <c r="I1401" s="50">
        <f t="shared" si="127"/>
        <v>720.99778636363635</v>
      </c>
      <c r="J1401" s="50" t="str">
        <f t="shared" si="126"/>
        <v>Sunday</v>
      </c>
      <c r="K1401" s="50">
        <f t="shared" si="128"/>
        <v>28000</v>
      </c>
      <c r="L1401" s="31">
        <f t="shared" si="129"/>
        <v>25.749920941558443</v>
      </c>
      <c r="M1401" s="31">
        <f t="shared" si="130"/>
        <v>35.714285714285715</v>
      </c>
      <c r="N1401" s="31">
        <f t="shared" si="131"/>
        <v>720.99778636363635</v>
      </c>
    </row>
    <row r="1402" spans="1:14" x14ac:dyDescent="0.35">
      <c r="A1402" s="28">
        <v>41112</v>
      </c>
      <c r="B1402" s="27">
        <v>0.61527777777777781</v>
      </c>
      <c r="C1402">
        <v>14</v>
      </c>
      <c r="D1402" s="25">
        <v>30</v>
      </c>
      <c r="E1402" s="25" t="s">
        <v>34</v>
      </c>
      <c r="F1402" s="26">
        <v>5454.0909090909099</v>
      </c>
      <c r="G1402" s="26">
        <v>8</v>
      </c>
      <c r="H1402" s="26">
        <v>70000</v>
      </c>
      <c r="I1402" s="50">
        <f t="shared" si="127"/>
        <v>643.90997272727282</v>
      </c>
      <c r="J1402" s="50" t="str">
        <f t="shared" si="126"/>
        <v>Sunday</v>
      </c>
      <c r="K1402" s="50">
        <f t="shared" si="128"/>
        <v>70000</v>
      </c>
      <c r="L1402" s="31">
        <f t="shared" si="129"/>
        <v>9.1987138961038966</v>
      </c>
      <c r="M1402" s="31">
        <f t="shared" si="130"/>
        <v>114.28571428571428</v>
      </c>
      <c r="N1402" s="31">
        <f t="shared" si="131"/>
        <v>80.488746590909102</v>
      </c>
    </row>
    <row r="1403" spans="1:14" x14ac:dyDescent="0.35">
      <c r="A1403" s="28">
        <v>41112</v>
      </c>
      <c r="B1403" s="27">
        <v>0.63402777777777775</v>
      </c>
      <c r="C1403">
        <v>15</v>
      </c>
      <c r="D1403" s="25">
        <v>30</v>
      </c>
      <c r="E1403" s="25" t="s">
        <v>34</v>
      </c>
      <c r="F1403" s="26">
        <v>4378.636363636364</v>
      </c>
      <c r="G1403" s="26">
        <v>3</v>
      </c>
      <c r="H1403" s="26">
        <v>56000</v>
      </c>
      <c r="I1403" s="50">
        <f t="shared" si="127"/>
        <v>516.94180909090915</v>
      </c>
      <c r="J1403" s="50" t="str">
        <f t="shared" si="126"/>
        <v>Sunday</v>
      </c>
      <c r="K1403" s="50">
        <f t="shared" si="128"/>
        <v>56000</v>
      </c>
      <c r="L1403" s="31">
        <f t="shared" si="129"/>
        <v>9.2311037337662345</v>
      </c>
      <c r="M1403" s="31">
        <f t="shared" si="130"/>
        <v>53.571428571428569</v>
      </c>
      <c r="N1403" s="31">
        <f t="shared" si="131"/>
        <v>172.31393636363637</v>
      </c>
    </row>
    <row r="1404" spans="1:14" x14ac:dyDescent="0.35">
      <c r="A1404" s="28">
        <v>41112</v>
      </c>
      <c r="B1404" s="27">
        <v>0.64861111111111114</v>
      </c>
      <c r="C1404">
        <v>15</v>
      </c>
      <c r="D1404" s="25">
        <v>30</v>
      </c>
      <c r="E1404" s="25" t="s">
        <v>35</v>
      </c>
      <c r="F1404" s="26">
        <v>6107.045454545455</v>
      </c>
      <c r="G1404" s="26">
        <v>9</v>
      </c>
      <c r="H1404" s="26">
        <v>28000</v>
      </c>
      <c r="I1404" s="50">
        <f t="shared" si="127"/>
        <v>720.99778636363635</v>
      </c>
      <c r="J1404" s="50" t="str">
        <f t="shared" si="126"/>
        <v>Sunday</v>
      </c>
      <c r="K1404" s="50">
        <f t="shared" si="128"/>
        <v>28000</v>
      </c>
      <c r="L1404" s="31">
        <f t="shared" si="129"/>
        <v>25.749920941558443</v>
      </c>
      <c r="M1404" s="31">
        <f t="shared" si="130"/>
        <v>321.42857142857139</v>
      </c>
      <c r="N1404" s="31">
        <f t="shared" si="131"/>
        <v>80.110865151515156</v>
      </c>
    </row>
    <row r="1405" spans="1:14" x14ac:dyDescent="0.35">
      <c r="A1405" s="28">
        <v>41112</v>
      </c>
      <c r="B1405" s="27">
        <v>0.65347222222222223</v>
      </c>
      <c r="C1405">
        <v>15</v>
      </c>
      <c r="D1405" s="25">
        <v>30</v>
      </c>
      <c r="E1405" s="25" t="s">
        <v>51</v>
      </c>
      <c r="F1405" s="26">
        <v>4685.909090909091</v>
      </c>
      <c r="G1405" s="26">
        <v>28</v>
      </c>
      <c r="H1405" s="26">
        <v>14000</v>
      </c>
      <c r="I1405" s="50">
        <f t="shared" si="127"/>
        <v>553.21842727272724</v>
      </c>
      <c r="J1405" s="50" t="str">
        <f t="shared" si="126"/>
        <v>Sunday</v>
      </c>
      <c r="K1405" s="50">
        <f t="shared" si="128"/>
        <v>14000</v>
      </c>
      <c r="L1405" s="31">
        <f t="shared" si="129"/>
        <v>39.515601948051945</v>
      </c>
      <c r="M1405" s="31">
        <f t="shared" si="130"/>
        <v>2000</v>
      </c>
      <c r="N1405" s="31">
        <f t="shared" si="131"/>
        <v>19.757800974025972</v>
      </c>
    </row>
    <row r="1406" spans="1:14" x14ac:dyDescent="0.35">
      <c r="A1406" s="28">
        <v>41112</v>
      </c>
      <c r="B1406" s="27">
        <v>0.65694444444444444</v>
      </c>
      <c r="C1406">
        <v>15</v>
      </c>
      <c r="D1406" s="25">
        <v>30</v>
      </c>
      <c r="E1406" s="25" t="s">
        <v>35</v>
      </c>
      <c r="F1406" s="26">
        <v>6107.045454545455</v>
      </c>
      <c r="G1406" s="26">
        <v>3</v>
      </c>
      <c r="H1406" s="26">
        <v>28000</v>
      </c>
      <c r="I1406" s="50">
        <f t="shared" si="127"/>
        <v>720.99778636363635</v>
      </c>
      <c r="J1406" s="50" t="str">
        <f t="shared" si="126"/>
        <v>Sunday</v>
      </c>
      <c r="K1406" s="50">
        <f t="shared" si="128"/>
        <v>28000</v>
      </c>
      <c r="L1406" s="31">
        <f t="shared" si="129"/>
        <v>25.749920941558443</v>
      </c>
      <c r="M1406" s="31">
        <f t="shared" si="130"/>
        <v>107.14285714285714</v>
      </c>
      <c r="N1406" s="31">
        <f t="shared" si="131"/>
        <v>240.33259545454544</v>
      </c>
    </row>
    <row r="1407" spans="1:14" x14ac:dyDescent="0.35">
      <c r="A1407" s="28">
        <v>41112</v>
      </c>
      <c r="B1407" s="27">
        <v>0.65972222222222221</v>
      </c>
      <c r="C1407">
        <v>15</v>
      </c>
      <c r="D1407" s="25">
        <v>30</v>
      </c>
      <c r="E1407" s="25" t="s">
        <v>46</v>
      </c>
      <c r="F1407" s="26">
        <v>5300.454545454545</v>
      </c>
      <c r="G1407" s="26">
        <v>8</v>
      </c>
      <c r="H1407" s="26">
        <v>56000</v>
      </c>
      <c r="I1407" s="50">
        <f t="shared" si="127"/>
        <v>625.77166363636354</v>
      </c>
      <c r="J1407" s="50" t="str">
        <f t="shared" si="126"/>
        <v>Sunday</v>
      </c>
      <c r="K1407" s="50">
        <f t="shared" si="128"/>
        <v>56000</v>
      </c>
      <c r="L1407" s="31">
        <f t="shared" si="129"/>
        <v>11.174493993506491</v>
      </c>
      <c r="M1407" s="31">
        <f t="shared" si="130"/>
        <v>142.85714285714286</v>
      </c>
      <c r="N1407" s="31">
        <f t="shared" si="131"/>
        <v>78.221457954545443</v>
      </c>
    </row>
    <row r="1408" spans="1:14" x14ac:dyDescent="0.35">
      <c r="A1408" s="28">
        <v>41112</v>
      </c>
      <c r="B1408" s="27">
        <v>0.6694444444444444</v>
      </c>
      <c r="C1408">
        <v>16</v>
      </c>
      <c r="D1408" s="25">
        <v>30</v>
      </c>
      <c r="E1408" s="25" t="s">
        <v>51</v>
      </c>
      <c r="F1408" s="26">
        <v>9371.818181818182</v>
      </c>
      <c r="G1408" s="26">
        <v>11</v>
      </c>
      <c r="H1408" s="26">
        <v>42000</v>
      </c>
      <c r="I1408" s="50">
        <f t="shared" si="127"/>
        <v>1106.4368545454545</v>
      </c>
      <c r="J1408" s="50" t="str">
        <f t="shared" si="126"/>
        <v>Sunday</v>
      </c>
      <c r="K1408" s="50">
        <f t="shared" si="128"/>
        <v>42000</v>
      </c>
      <c r="L1408" s="31">
        <f t="shared" si="129"/>
        <v>26.343734632034629</v>
      </c>
      <c r="M1408" s="31">
        <f t="shared" si="130"/>
        <v>261.90476190476193</v>
      </c>
      <c r="N1408" s="31">
        <f t="shared" si="131"/>
        <v>100.58516859504131</v>
      </c>
    </row>
    <row r="1409" spans="1:14" x14ac:dyDescent="0.35">
      <c r="A1409" s="28">
        <v>41112</v>
      </c>
      <c r="B1409" s="27">
        <v>0.6694444444444444</v>
      </c>
      <c r="C1409">
        <v>16</v>
      </c>
      <c r="D1409" s="25">
        <v>30</v>
      </c>
      <c r="E1409" s="25" t="s">
        <v>40</v>
      </c>
      <c r="F1409" s="26">
        <v>2035.6818181818185</v>
      </c>
      <c r="G1409" s="26">
        <v>2</v>
      </c>
      <c r="H1409" s="26">
        <v>28000</v>
      </c>
      <c r="I1409" s="50">
        <f t="shared" si="127"/>
        <v>240.3325954545455</v>
      </c>
      <c r="J1409" s="50" t="str">
        <f t="shared" si="126"/>
        <v>Sunday</v>
      </c>
      <c r="K1409" s="50">
        <f t="shared" si="128"/>
        <v>28000</v>
      </c>
      <c r="L1409" s="31">
        <f t="shared" si="129"/>
        <v>8.5833069805194828</v>
      </c>
      <c r="M1409" s="31">
        <f t="shared" si="130"/>
        <v>71.428571428571431</v>
      </c>
      <c r="N1409" s="31">
        <f t="shared" si="131"/>
        <v>120.16629772727275</v>
      </c>
    </row>
    <row r="1410" spans="1:14" x14ac:dyDescent="0.35">
      <c r="A1410" s="28">
        <v>41112</v>
      </c>
      <c r="B1410" s="27">
        <v>0.6694444444444444</v>
      </c>
      <c r="C1410">
        <v>16</v>
      </c>
      <c r="D1410" s="25">
        <v>30</v>
      </c>
      <c r="E1410" s="25" t="s">
        <v>35</v>
      </c>
      <c r="F1410" s="26">
        <v>6107.045454545455</v>
      </c>
      <c r="G1410" s="26">
        <v>7</v>
      </c>
      <c r="H1410" s="26">
        <v>28000</v>
      </c>
      <c r="I1410" s="50">
        <f t="shared" si="127"/>
        <v>720.99778636363635</v>
      </c>
      <c r="J1410" s="50" t="str">
        <f t="shared" ref="J1410:J1473" si="132">TEXT(A1410, "dddd")</f>
        <v>Sunday</v>
      </c>
      <c r="K1410" s="50">
        <f t="shared" si="128"/>
        <v>28000</v>
      </c>
      <c r="L1410" s="31">
        <f t="shared" si="129"/>
        <v>25.749920941558443</v>
      </c>
      <c r="M1410" s="31">
        <f t="shared" si="130"/>
        <v>250</v>
      </c>
      <c r="N1410" s="31">
        <f t="shared" si="131"/>
        <v>102.99968376623376</v>
      </c>
    </row>
    <row r="1411" spans="1:14" x14ac:dyDescent="0.35">
      <c r="A1411" s="28">
        <v>41112</v>
      </c>
      <c r="B1411" s="27">
        <v>0.68333333333333324</v>
      </c>
      <c r="C1411">
        <v>16</v>
      </c>
      <c r="D1411" s="25">
        <v>30</v>
      </c>
      <c r="E1411" s="25" t="s">
        <v>35</v>
      </c>
      <c r="F1411" s="26">
        <v>6107.045454545455</v>
      </c>
      <c r="G1411" s="26">
        <v>24</v>
      </c>
      <c r="H1411" s="26">
        <v>28000</v>
      </c>
      <c r="I1411" s="50">
        <f t="shared" ref="I1411:I1474" si="133">F1411 * 0.11806</f>
        <v>720.99778636363635</v>
      </c>
      <c r="J1411" s="50" t="str">
        <f t="shared" si="132"/>
        <v>Sunday</v>
      </c>
      <c r="K1411" s="50">
        <f t="shared" ref="K1411:K1474" si="134">IF(D1411=20, H1411*0.8, H1411)</f>
        <v>28000</v>
      </c>
      <c r="L1411" s="31">
        <f t="shared" ref="L1411:L1474" si="135">(I1411/K1411) * 1000</f>
        <v>25.749920941558443</v>
      </c>
      <c r="M1411" s="31">
        <f t="shared" ref="M1411:M1474" si="136">(G1411/K1411)*1000000</f>
        <v>857.14285714285711</v>
      </c>
      <c r="N1411" s="31">
        <f t="shared" ref="N1411:N1474" si="137" xml:space="preserve"> I1411 / G1411</f>
        <v>30.04157443181818</v>
      </c>
    </row>
    <row r="1412" spans="1:14" x14ac:dyDescent="0.35">
      <c r="A1412" s="28">
        <v>41112</v>
      </c>
      <c r="B1412" s="27">
        <v>0.69166666666666676</v>
      </c>
      <c r="C1412">
        <v>16</v>
      </c>
      <c r="D1412" s="25">
        <v>30</v>
      </c>
      <c r="E1412" s="25" t="s">
        <v>35</v>
      </c>
      <c r="F1412" s="26">
        <v>6107.045454545455</v>
      </c>
      <c r="G1412" s="26">
        <v>2</v>
      </c>
      <c r="H1412" s="26">
        <v>28000</v>
      </c>
      <c r="I1412" s="50">
        <f t="shared" si="133"/>
        <v>720.99778636363635</v>
      </c>
      <c r="J1412" s="50" t="str">
        <f t="shared" si="132"/>
        <v>Sunday</v>
      </c>
      <c r="K1412" s="50">
        <f t="shared" si="134"/>
        <v>28000</v>
      </c>
      <c r="L1412" s="31">
        <f t="shared" si="135"/>
        <v>25.749920941558443</v>
      </c>
      <c r="M1412" s="31">
        <f t="shared" si="136"/>
        <v>71.428571428571431</v>
      </c>
      <c r="N1412" s="31">
        <f t="shared" si="137"/>
        <v>360.49889318181818</v>
      </c>
    </row>
    <row r="1413" spans="1:14" x14ac:dyDescent="0.35">
      <c r="A1413" s="28">
        <v>41112</v>
      </c>
      <c r="B1413" s="27">
        <v>0.71527777777777779</v>
      </c>
      <c r="C1413">
        <v>17</v>
      </c>
      <c r="D1413" s="25">
        <v>30</v>
      </c>
      <c r="E1413" s="25" t="s">
        <v>34</v>
      </c>
      <c r="F1413" s="26">
        <v>5454.0909090909099</v>
      </c>
      <c r="G1413" s="26">
        <v>19</v>
      </c>
      <c r="H1413" s="26">
        <v>28000</v>
      </c>
      <c r="I1413" s="50">
        <f t="shared" si="133"/>
        <v>643.90997272727282</v>
      </c>
      <c r="J1413" s="50" t="str">
        <f t="shared" si="132"/>
        <v>Sunday</v>
      </c>
      <c r="K1413" s="50">
        <f t="shared" si="134"/>
        <v>28000</v>
      </c>
      <c r="L1413" s="31">
        <f t="shared" si="135"/>
        <v>22.996784740259745</v>
      </c>
      <c r="M1413" s="31">
        <f t="shared" si="136"/>
        <v>678.57142857142856</v>
      </c>
      <c r="N1413" s="31">
        <f t="shared" si="137"/>
        <v>33.889998564593306</v>
      </c>
    </row>
    <row r="1414" spans="1:14" x14ac:dyDescent="0.35">
      <c r="A1414" s="28">
        <v>41112</v>
      </c>
      <c r="B1414" s="27">
        <v>0.71805555555555556</v>
      </c>
      <c r="C1414">
        <v>17</v>
      </c>
      <c r="D1414" s="25">
        <v>30</v>
      </c>
      <c r="E1414" s="25" t="s">
        <v>35</v>
      </c>
      <c r="F1414" s="26">
        <v>3072.727272727273</v>
      </c>
      <c r="G1414" s="26">
        <v>3</v>
      </c>
      <c r="H1414" s="26">
        <v>14000</v>
      </c>
      <c r="I1414" s="50">
        <f t="shared" si="133"/>
        <v>362.76618181818185</v>
      </c>
      <c r="J1414" s="50" t="str">
        <f t="shared" si="132"/>
        <v>Sunday</v>
      </c>
      <c r="K1414" s="50">
        <f t="shared" si="134"/>
        <v>14000</v>
      </c>
      <c r="L1414" s="31">
        <f t="shared" si="135"/>
        <v>25.911870129870131</v>
      </c>
      <c r="M1414" s="31">
        <f t="shared" si="136"/>
        <v>214.28571428571428</v>
      </c>
      <c r="N1414" s="31">
        <f t="shared" si="137"/>
        <v>120.92206060606061</v>
      </c>
    </row>
    <row r="1415" spans="1:14" x14ac:dyDescent="0.35">
      <c r="A1415" s="28">
        <v>41112</v>
      </c>
      <c r="B1415" s="27">
        <v>0.73749999999999993</v>
      </c>
      <c r="C1415">
        <v>17</v>
      </c>
      <c r="D1415" s="25">
        <v>30</v>
      </c>
      <c r="E1415" s="25" t="s">
        <v>34</v>
      </c>
      <c r="F1415" s="26">
        <v>2189.318181818182</v>
      </c>
      <c r="G1415" s="26">
        <v>25</v>
      </c>
      <c r="H1415" s="26">
        <v>70000</v>
      </c>
      <c r="I1415" s="50">
        <f t="shared" si="133"/>
        <v>258.47090454545457</v>
      </c>
      <c r="J1415" s="50" t="str">
        <f t="shared" si="132"/>
        <v>Sunday</v>
      </c>
      <c r="K1415" s="50">
        <f t="shared" si="134"/>
        <v>70000</v>
      </c>
      <c r="L1415" s="31">
        <f t="shared" si="135"/>
        <v>3.692441493506494</v>
      </c>
      <c r="M1415" s="31">
        <f t="shared" si="136"/>
        <v>357.14285714285717</v>
      </c>
      <c r="N1415" s="31">
        <f t="shared" si="137"/>
        <v>10.338836181818182</v>
      </c>
    </row>
    <row r="1416" spans="1:14" x14ac:dyDescent="0.35">
      <c r="A1416" s="28">
        <v>41112</v>
      </c>
      <c r="B1416" s="27">
        <v>0.73888888888888893</v>
      </c>
      <c r="C1416">
        <v>17</v>
      </c>
      <c r="D1416" s="25">
        <v>30</v>
      </c>
      <c r="E1416" s="25" t="s">
        <v>35</v>
      </c>
      <c r="F1416" s="26">
        <v>5108.409090909091</v>
      </c>
      <c r="G1416" s="26">
        <v>13</v>
      </c>
      <c r="H1416" s="26">
        <v>28000</v>
      </c>
      <c r="I1416" s="50">
        <f t="shared" si="133"/>
        <v>603.09877727272726</v>
      </c>
      <c r="J1416" s="50" t="str">
        <f t="shared" si="132"/>
        <v>Sunday</v>
      </c>
      <c r="K1416" s="50">
        <f t="shared" si="134"/>
        <v>28000</v>
      </c>
      <c r="L1416" s="31">
        <f t="shared" si="135"/>
        <v>21.539242045454547</v>
      </c>
      <c r="M1416" s="31">
        <f t="shared" si="136"/>
        <v>464.28571428571428</v>
      </c>
      <c r="N1416" s="31">
        <f t="shared" si="137"/>
        <v>46.392213636363635</v>
      </c>
    </row>
    <row r="1417" spans="1:14" x14ac:dyDescent="0.35">
      <c r="A1417" s="28">
        <v>41112</v>
      </c>
      <c r="B1417" s="27">
        <v>0.7583333333333333</v>
      </c>
      <c r="C1417">
        <v>18</v>
      </c>
      <c r="D1417" s="25">
        <v>30</v>
      </c>
      <c r="E1417" s="25" t="s">
        <v>51</v>
      </c>
      <c r="F1417" s="26">
        <v>10562.5</v>
      </c>
      <c r="G1417" s="26">
        <v>12</v>
      </c>
      <c r="H1417" s="26">
        <v>56000</v>
      </c>
      <c r="I1417" s="50">
        <f t="shared" si="133"/>
        <v>1247.00875</v>
      </c>
      <c r="J1417" s="50" t="str">
        <f t="shared" si="132"/>
        <v>Sunday</v>
      </c>
      <c r="K1417" s="50">
        <f t="shared" si="134"/>
        <v>56000</v>
      </c>
      <c r="L1417" s="31">
        <f t="shared" si="135"/>
        <v>22.268013392857142</v>
      </c>
      <c r="M1417" s="31">
        <f t="shared" si="136"/>
        <v>214.28571428571428</v>
      </c>
      <c r="N1417" s="31">
        <f t="shared" si="137"/>
        <v>103.91739583333333</v>
      </c>
    </row>
    <row r="1418" spans="1:14" x14ac:dyDescent="0.35">
      <c r="A1418" s="28">
        <v>41112</v>
      </c>
      <c r="B1418" s="27">
        <v>0.76111111111111107</v>
      </c>
      <c r="C1418">
        <v>18</v>
      </c>
      <c r="D1418" s="25">
        <v>30</v>
      </c>
      <c r="E1418" s="25" t="s">
        <v>35</v>
      </c>
      <c r="F1418" s="26">
        <v>2035.6818181818185</v>
      </c>
      <c r="G1418" s="26">
        <v>2</v>
      </c>
      <c r="H1418" s="26">
        <v>14000</v>
      </c>
      <c r="I1418" s="50">
        <f t="shared" si="133"/>
        <v>240.3325954545455</v>
      </c>
      <c r="J1418" s="50" t="str">
        <f t="shared" si="132"/>
        <v>Sunday</v>
      </c>
      <c r="K1418" s="50">
        <f t="shared" si="134"/>
        <v>14000</v>
      </c>
      <c r="L1418" s="31">
        <f t="shared" si="135"/>
        <v>17.166613961038966</v>
      </c>
      <c r="M1418" s="31">
        <f t="shared" si="136"/>
        <v>142.85714285714286</v>
      </c>
      <c r="N1418" s="31">
        <f t="shared" si="137"/>
        <v>120.16629772727275</v>
      </c>
    </row>
    <row r="1419" spans="1:14" x14ac:dyDescent="0.35">
      <c r="A1419" s="28">
        <v>41112</v>
      </c>
      <c r="B1419" s="27">
        <v>0.76250000000000007</v>
      </c>
      <c r="C1419">
        <v>18</v>
      </c>
      <c r="D1419" s="25">
        <v>30</v>
      </c>
      <c r="E1419" s="25" t="s">
        <v>43</v>
      </c>
      <c r="F1419" s="26">
        <v>1037.0454545454545</v>
      </c>
      <c r="G1419" s="26">
        <v>3</v>
      </c>
      <c r="H1419" s="26">
        <v>28000</v>
      </c>
      <c r="I1419" s="50">
        <f t="shared" si="133"/>
        <v>122.43358636363635</v>
      </c>
      <c r="J1419" s="50" t="str">
        <f t="shared" si="132"/>
        <v>Sunday</v>
      </c>
      <c r="K1419" s="50">
        <f t="shared" si="134"/>
        <v>28000</v>
      </c>
      <c r="L1419" s="31">
        <f t="shared" si="135"/>
        <v>4.3726280844155836</v>
      </c>
      <c r="M1419" s="31">
        <f t="shared" si="136"/>
        <v>107.14285714285714</v>
      </c>
      <c r="N1419" s="31">
        <f t="shared" si="137"/>
        <v>40.811195454545448</v>
      </c>
    </row>
    <row r="1420" spans="1:14" x14ac:dyDescent="0.35">
      <c r="A1420" s="28">
        <v>41112</v>
      </c>
      <c r="B1420" s="27">
        <v>0.77361111111111114</v>
      </c>
      <c r="C1420">
        <v>18</v>
      </c>
      <c r="D1420" s="25">
        <v>30</v>
      </c>
      <c r="E1420" s="25" t="s">
        <v>35</v>
      </c>
      <c r="F1420" s="26">
        <v>2035.6818181818185</v>
      </c>
      <c r="G1420" s="26">
        <v>13</v>
      </c>
      <c r="H1420" s="26">
        <v>14000</v>
      </c>
      <c r="I1420" s="50">
        <f t="shared" si="133"/>
        <v>240.3325954545455</v>
      </c>
      <c r="J1420" s="50" t="str">
        <f t="shared" si="132"/>
        <v>Sunday</v>
      </c>
      <c r="K1420" s="50">
        <f t="shared" si="134"/>
        <v>14000</v>
      </c>
      <c r="L1420" s="31">
        <f t="shared" si="135"/>
        <v>17.166613961038966</v>
      </c>
      <c r="M1420" s="31">
        <f t="shared" si="136"/>
        <v>928.57142857142856</v>
      </c>
      <c r="N1420" s="31">
        <f t="shared" si="137"/>
        <v>18.48712272727273</v>
      </c>
    </row>
    <row r="1421" spans="1:14" x14ac:dyDescent="0.35">
      <c r="A1421" s="28">
        <v>41112</v>
      </c>
      <c r="B1421" s="27">
        <v>0.78125</v>
      </c>
      <c r="C1421">
        <v>18</v>
      </c>
      <c r="D1421" s="25">
        <v>30</v>
      </c>
      <c r="E1421" s="25" t="s">
        <v>43</v>
      </c>
      <c r="F1421" s="26">
        <v>1037.0454545454545</v>
      </c>
      <c r="G1421" s="26">
        <v>9</v>
      </c>
      <c r="H1421" s="26">
        <v>56000</v>
      </c>
      <c r="I1421" s="50">
        <f t="shared" si="133"/>
        <v>122.43358636363635</v>
      </c>
      <c r="J1421" s="50" t="str">
        <f t="shared" si="132"/>
        <v>Sunday</v>
      </c>
      <c r="K1421" s="50">
        <f t="shared" si="134"/>
        <v>56000</v>
      </c>
      <c r="L1421" s="31">
        <f t="shared" si="135"/>
        <v>2.1863140422077918</v>
      </c>
      <c r="M1421" s="31">
        <f t="shared" si="136"/>
        <v>160.71428571428569</v>
      </c>
      <c r="N1421" s="31">
        <f t="shared" si="137"/>
        <v>13.603731818181817</v>
      </c>
    </row>
    <row r="1422" spans="1:14" x14ac:dyDescent="0.35">
      <c r="A1422" s="28">
        <v>41112</v>
      </c>
      <c r="B1422" s="27">
        <v>0.79166666666666663</v>
      </c>
      <c r="C1422">
        <v>19</v>
      </c>
      <c r="D1422" s="25">
        <v>30</v>
      </c>
      <c r="E1422" s="25" t="s">
        <v>51</v>
      </c>
      <c r="F1422" s="26">
        <v>12905.454545454544</v>
      </c>
      <c r="G1422" s="26">
        <v>28</v>
      </c>
      <c r="H1422" s="26">
        <v>70000</v>
      </c>
      <c r="I1422" s="50">
        <f t="shared" si="133"/>
        <v>1523.6179636363634</v>
      </c>
      <c r="J1422" s="50" t="str">
        <f t="shared" si="132"/>
        <v>Sunday</v>
      </c>
      <c r="K1422" s="50">
        <f t="shared" si="134"/>
        <v>70000</v>
      </c>
      <c r="L1422" s="31">
        <f t="shared" si="135"/>
        <v>21.765970909090907</v>
      </c>
      <c r="M1422" s="31">
        <f t="shared" si="136"/>
        <v>400</v>
      </c>
      <c r="N1422" s="31">
        <f t="shared" si="137"/>
        <v>54.414927272727262</v>
      </c>
    </row>
    <row r="1423" spans="1:14" x14ac:dyDescent="0.35">
      <c r="A1423" s="28">
        <v>41112</v>
      </c>
      <c r="B1423" s="27">
        <v>0.81319444444444444</v>
      </c>
      <c r="C1423">
        <v>19</v>
      </c>
      <c r="D1423" s="25">
        <v>30</v>
      </c>
      <c r="E1423" s="25" t="s">
        <v>43</v>
      </c>
      <c r="F1423" s="26">
        <v>1037.0454545454545</v>
      </c>
      <c r="G1423" s="26">
        <v>16</v>
      </c>
      <c r="H1423" s="26">
        <v>28000</v>
      </c>
      <c r="I1423" s="50">
        <f t="shared" si="133"/>
        <v>122.43358636363635</v>
      </c>
      <c r="J1423" s="50" t="str">
        <f t="shared" si="132"/>
        <v>Sunday</v>
      </c>
      <c r="K1423" s="50">
        <f t="shared" si="134"/>
        <v>28000</v>
      </c>
      <c r="L1423" s="31">
        <f t="shared" si="135"/>
        <v>4.3726280844155836</v>
      </c>
      <c r="M1423" s="31">
        <f t="shared" si="136"/>
        <v>571.42857142857144</v>
      </c>
      <c r="N1423" s="31">
        <f t="shared" si="137"/>
        <v>7.652099147727272</v>
      </c>
    </row>
    <row r="1424" spans="1:14" x14ac:dyDescent="0.35">
      <c r="A1424" s="28">
        <v>41112</v>
      </c>
      <c r="B1424" s="27">
        <v>0.82500000000000007</v>
      </c>
      <c r="C1424">
        <v>19</v>
      </c>
      <c r="D1424" s="25">
        <v>30</v>
      </c>
      <c r="E1424" s="25" t="s">
        <v>47</v>
      </c>
      <c r="F1424" s="26">
        <v>9794.318181818182</v>
      </c>
      <c r="G1424" s="26">
        <v>54</v>
      </c>
      <c r="H1424" s="26">
        <v>84000</v>
      </c>
      <c r="I1424" s="50">
        <f t="shared" si="133"/>
        <v>1156.3172045454546</v>
      </c>
      <c r="J1424" s="50" t="str">
        <f t="shared" si="132"/>
        <v>Sunday</v>
      </c>
      <c r="K1424" s="50">
        <f t="shared" si="134"/>
        <v>84000</v>
      </c>
      <c r="L1424" s="31">
        <f t="shared" si="135"/>
        <v>13.765681006493507</v>
      </c>
      <c r="M1424" s="31">
        <f t="shared" si="136"/>
        <v>642.85714285714278</v>
      </c>
      <c r="N1424" s="31">
        <f t="shared" si="137"/>
        <v>21.413281565656568</v>
      </c>
    </row>
    <row r="1425" spans="1:14" x14ac:dyDescent="0.35">
      <c r="A1425" s="28">
        <v>41112</v>
      </c>
      <c r="B1425" s="27">
        <v>0.84722222222222221</v>
      </c>
      <c r="C1425">
        <v>20</v>
      </c>
      <c r="D1425" s="25">
        <v>30</v>
      </c>
      <c r="E1425" s="25" t="s">
        <v>51</v>
      </c>
      <c r="F1425" s="26">
        <v>1190.681818181818</v>
      </c>
      <c r="G1425" s="26">
        <v>13</v>
      </c>
      <c r="H1425" s="26">
        <v>28000</v>
      </c>
      <c r="I1425" s="50">
        <f t="shared" si="133"/>
        <v>140.57189545454543</v>
      </c>
      <c r="J1425" s="50" t="str">
        <f t="shared" si="132"/>
        <v>Sunday</v>
      </c>
      <c r="K1425" s="50">
        <f t="shared" si="134"/>
        <v>28000</v>
      </c>
      <c r="L1425" s="31">
        <f t="shared" si="135"/>
        <v>5.020424837662337</v>
      </c>
      <c r="M1425" s="31">
        <f t="shared" si="136"/>
        <v>464.28571428571428</v>
      </c>
      <c r="N1425" s="31">
        <f t="shared" si="137"/>
        <v>10.813222727272725</v>
      </c>
    </row>
    <row r="1426" spans="1:14" x14ac:dyDescent="0.35">
      <c r="A1426" s="28">
        <v>41112</v>
      </c>
      <c r="B1426" s="27">
        <v>0.84861111111111109</v>
      </c>
      <c r="C1426">
        <v>20</v>
      </c>
      <c r="D1426" s="25">
        <v>30</v>
      </c>
      <c r="E1426" s="25" t="s">
        <v>49</v>
      </c>
      <c r="F1426" s="26">
        <v>1037.0454545454545</v>
      </c>
      <c r="G1426" s="26">
        <v>4</v>
      </c>
      <c r="H1426" s="26">
        <v>14000</v>
      </c>
      <c r="I1426" s="50">
        <f t="shared" si="133"/>
        <v>122.43358636363635</v>
      </c>
      <c r="J1426" s="50" t="str">
        <f t="shared" si="132"/>
        <v>Sunday</v>
      </c>
      <c r="K1426" s="50">
        <f t="shared" si="134"/>
        <v>14000</v>
      </c>
      <c r="L1426" s="31">
        <f t="shared" si="135"/>
        <v>8.7452561688311672</v>
      </c>
      <c r="M1426" s="31">
        <f t="shared" si="136"/>
        <v>285.71428571428572</v>
      </c>
      <c r="N1426" s="31">
        <f t="shared" si="137"/>
        <v>30.608396590909088</v>
      </c>
    </row>
    <row r="1427" spans="1:14" x14ac:dyDescent="0.35">
      <c r="A1427" s="28">
        <v>41112</v>
      </c>
      <c r="B1427" s="27">
        <v>0.86458333333333337</v>
      </c>
      <c r="C1427">
        <v>20</v>
      </c>
      <c r="D1427" s="25">
        <v>30</v>
      </c>
      <c r="E1427" s="25" t="s">
        <v>51</v>
      </c>
      <c r="F1427" s="26">
        <v>2342.9545454545455</v>
      </c>
      <c r="G1427" s="26">
        <v>11</v>
      </c>
      <c r="H1427" s="26">
        <v>28000</v>
      </c>
      <c r="I1427" s="50">
        <f t="shared" si="133"/>
        <v>276.60921363636362</v>
      </c>
      <c r="J1427" s="50" t="str">
        <f t="shared" si="132"/>
        <v>Sunday</v>
      </c>
      <c r="K1427" s="50">
        <f t="shared" si="134"/>
        <v>28000</v>
      </c>
      <c r="L1427" s="31">
        <f t="shared" si="135"/>
        <v>9.8789004870129862</v>
      </c>
      <c r="M1427" s="31">
        <f t="shared" si="136"/>
        <v>392.85714285714289</v>
      </c>
      <c r="N1427" s="31">
        <f t="shared" si="137"/>
        <v>25.146292148760327</v>
      </c>
    </row>
    <row r="1428" spans="1:14" x14ac:dyDescent="0.35">
      <c r="A1428" s="28">
        <v>41112</v>
      </c>
      <c r="B1428" s="27">
        <v>0.86458333333333337</v>
      </c>
      <c r="C1428">
        <v>20</v>
      </c>
      <c r="D1428" s="25">
        <v>30</v>
      </c>
      <c r="E1428" s="25" t="s">
        <v>43</v>
      </c>
      <c r="F1428" s="26">
        <v>1037.0454545454545</v>
      </c>
      <c r="G1428" s="26">
        <v>5</v>
      </c>
      <c r="H1428" s="26">
        <v>14000</v>
      </c>
      <c r="I1428" s="50">
        <f t="shared" si="133"/>
        <v>122.43358636363635</v>
      </c>
      <c r="J1428" s="50" t="str">
        <f t="shared" si="132"/>
        <v>Sunday</v>
      </c>
      <c r="K1428" s="50">
        <f t="shared" si="134"/>
        <v>14000</v>
      </c>
      <c r="L1428" s="31">
        <f t="shared" si="135"/>
        <v>8.7452561688311672</v>
      </c>
      <c r="M1428" s="31">
        <f t="shared" si="136"/>
        <v>357.14285714285717</v>
      </c>
      <c r="N1428" s="31">
        <f t="shared" si="137"/>
        <v>24.486717272727269</v>
      </c>
    </row>
    <row r="1429" spans="1:14" x14ac:dyDescent="0.35">
      <c r="A1429" s="28">
        <v>41112</v>
      </c>
      <c r="B1429" s="27">
        <v>0.86736111111111114</v>
      </c>
      <c r="C1429">
        <v>20</v>
      </c>
      <c r="D1429" s="25">
        <v>30</v>
      </c>
      <c r="E1429" s="25" t="s">
        <v>44</v>
      </c>
      <c r="F1429" s="26">
        <v>33492.727272727272</v>
      </c>
      <c r="G1429" s="26">
        <v>98</v>
      </c>
      <c r="H1429" s="26">
        <v>168000</v>
      </c>
      <c r="I1429" s="50">
        <f t="shared" si="133"/>
        <v>3954.1513818181816</v>
      </c>
      <c r="J1429" s="50" t="str">
        <f t="shared" si="132"/>
        <v>Sunday</v>
      </c>
      <c r="K1429" s="50">
        <f t="shared" si="134"/>
        <v>168000</v>
      </c>
      <c r="L1429" s="31">
        <f t="shared" si="135"/>
        <v>23.536615367965368</v>
      </c>
      <c r="M1429" s="31">
        <f t="shared" si="136"/>
        <v>583.33333333333337</v>
      </c>
      <c r="N1429" s="31">
        <f t="shared" si="137"/>
        <v>40.348483487940626</v>
      </c>
    </row>
    <row r="1430" spans="1:14" x14ac:dyDescent="0.35">
      <c r="A1430" s="28">
        <v>41112</v>
      </c>
      <c r="B1430" s="27">
        <v>0.86875000000000002</v>
      </c>
      <c r="C1430">
        <v>20</v>
      </c>
      <c r="D1430" s="25">
        <v>30</v>
      </c>
      <c r="E1430" s="25" t="s">
        <v>34</v>
      </c>
      <c r="F1430" s="26">
        <v>69097.954545454544</v>
      </c>
      <c r="G1430" s="26">
        <v>252</v>
      </c>
      <c r="H1430" s="26">
        <v>322000</v>
      </c>
      <c r="I1430" s="50">
        <f t="shared" si="133"/>
        <v>8157.7045136363631</v>
      </c>
      <c r="J1430" s="50" t="str">
        <f t="shared" si="132"/>
        <v>Sunday</v>
      </c>
      <c r="K1430" s="50">
        <f t="shared" si="134"/>
        <v>322000</v>
      </c>
      <c r="L1430" s="31">
        <f t="shared" si="135"/>
        <v>25.334486067193673</v>
      </c>
      <c r="M1430" s="31">
        <f t="shared" si="136"/>
        <v>782.60869565217399</v>
      </c>
      <c r="N1430" s="31">
        <f t="shared" si="137"/>
        <v>32.371843308080805</v>
      </c>
    </row>
    <row r="1431" spans="1:14" x14ac:dyDescent="0.35">
      <c r="A1431" s="28">
        <v>41112</v>
      </c>
      <c r="B1431" s="27">
        <v>0.87777777777777777</v>
      </c>
      <c r="C1431">
        <v>21</v>
      </c>
      <c r="D1431" s="25">
        <v>30</v>
      </c>
      <c r="E1431" s="25" t="s">
        <v>47</v>
      </c>
      <c r="F1431" s="26">
        <v>6529.545454545455</v>
      </c>
      <c r="G1431" s="26">
        <v>98</v>
      </c>
      <c r="H1431" s="26">
        <v>112000</v>
      </c>
      <c r="I1431" s="50">
        <f t="shared" si="133"/>
        <v>770.87813636363637</v>
      </c>
      <c r="J1431" s="50" t="str">
        <f t="shared" si="132"/>
        <v>Sunday</v>
      </c>
      <c r="K1431" s="50">
        <f t="shared" si="134"/>
        <v>112000</v>
      </c>
      <c r="L1431" s="31">
        <f t="shared" si="135"/>
        <v>6.8828405032467534</v>
      </c>
      <c r="M1431" s="31">
        <f t="shared" si="136"/>
        <v>875</v>
      </c>
      <c r="N1431" s="31">
        <f t="shared" si="137"/>
        <v>7.8661034322820038</v>
      </c>
    </row>
    <row r="1432" spans="1:14" x14ac:dyDescent="0.35">
      <c r="A1432" s="28">
        <v>41112</v>
      </c>
      <c r="B1432" s="27">
        <v>0.90763888888888899</v>
      </c>
      <c r="C1432">
        <v>21</v>
      </c>
      <c r="D1432" s="25">
        <v>30</v>
      </c>
      <c r="E1432" s="25" t="s">
        <v>51</v>
      </c>
      <c r="F1432" s="26">
        <v>4685.909090909091</v>
      </c>
      <c r="G1432" s="26">
        <v>34</v>
      </c>
      <c r="H1432" s="26">
        <v>28000</v>
      </c>
      <c r="I1432" s="50">
        <f t="shared" si="133"/>
        <v>553.21842727272724</v>
      </c>
      <c r="J1432" s="50" t="str">
        <f t="shared" si="132"/>
        <v>Sunday</v>
      </c>
      <c r="K1432" s="50">
        <f t="shared" si="134"/>
        <v>28000</v>
      </c>
      <c r="L1432" s="31">
        <f t="shared" si="135"/>
        <v>19.757800974025972</v>
      </c>
      <c r="M1432" s="31">
        <f t="shared" si="136"/>
        <v>1214.2857142857142</v>
      </c>
      <c r="N1432" s="31">
        <f t="shared" si="137"/>
        <v>16.271130213903742</v>
      </c>
    </row>
    <row r="1433" spans="1:14" x14ac:dyDescent="0.35">
      <c r="A1433" s="28">
        <v>41112</v>
      </c>
      <c r="B1433" s="27">
        <v>0.93819444444444444</v>
      </c>
      <c r="C1433">
        <v>22</v>
      </c>
      <c r="D1433" s="25">
        <v>30</v>
      </c>
      <c r="E1433" s="25" t="s">
        <v>51</v>
      </c>
      <c r="F1433" s="26">
        <v>2342.9545454545455</v>
      </c>
      <c r="G1433" s="26">
        <v>30</v>
      </c>
      <c r="H1433" s="26">
        <v>14000</v>
      </c>
      <c r="I1433" s="50">
        <f t="shared" si="133"/>
        <v>276.60921363636362</v>
      </c>
      <c r="J1433" s="50" t="str">
        <f t="shared" si="132"/>
        <v>Sunday</v>
      </c>
      <c r="K1433" s="50">
        <f t="shared" si="134"/>
        <v>14000</v>
      </c>
      <c r="L1433" s="31">
        <f t="shared" si="135"/>
        <v>19.757800974025972</v>
      </c>
      <c r="M1433" s="31">
        <f t="shared" si="136"/>
        <v>2142.8571428571431</v>
      </c>
      <c r="N1433" s="31">
        <f t="shared" si="137"/>
        <v>9.2203071212121213</v>
      </c>
    </row>
    <row r="1434" spans="1:14" x14ac:dyDescent="0.35">
      <c r="A1434" s="28">
        <v>41112</v>
      </c>
      <c r="B1434" s="27">
        <v>0.95347222222222217</v>
      </c>
      <c r="C1434">
        <v>22</v>
      </c>
      <c r="D1434" s="25">
        <v>30</v>
      </c>
      <c r="E1434" s="25" t="s">
        <v>43</v>
      </c>
      <c r="F1434" s="26">
        <v>1037.0454545454545</v>
      </c>
      <c r="G1434" s="26">
        <v>28</v>
      </c>
      <c r="H1434" s="26">
        <v>14000</v>
      </c>
      <c r="I1434" s="50">
        <f t="shared" si="133"/>
        <v>122.43358636363635</v>
      </c>
      <c r="J1434" s="50" t="str">
        <f t="shared" si="132"/>
        <v>Sunday</v>
      </c>
      <c r="K1434" s="50">
        <f t="shared" si="134"/>
        <v>14000</v>
      </c>
      <c r="L1434" s="31">
        <f t="shared" si="135"/>
        <v>8.7452561688311672</v>
      </c>
      <c r="M1434" s="31">
        <f t="shared" si="136"/>
        <v>2000</v>
      </c>
      <c r="N1434" s="31">
        <f t="shared" si="137"/>
        <v>4.3726280844155836</v>
      </c>
    </row>
    <row r="1435" spans="1:14" x14ac:dyDescent="0.35">
      <c r="A1435" s="28">
        <v>41112</v>
      </c>
      <c r="B1435" s="27">
        <v>0.96250000000000002</v>
      </c>
      <c r="C1435">
        <v>23</v>
      </c>
      <c r="D1435" s="25">
        <v>30</v>
      </c>
      <c r="E1435" s="25" t="s">
        <v>49</v>
      </c>
      <c r="F1435" s="26">
        <v>2035.6818181818185</v>
      </c>
      <c r="G1435" s="26">
        <v>13</v>
      </c>
      <c r="H1435" s="26">
        <v>56000</v>
      </c>
      <c r="I1435" s="50">
        <f t="shared" si="133"/>
        <v>240.3325954545455</v>
      </c>
      <c r="J1435" s="50" t="str">
        <f t="shared" si="132"/>
        <v>Sunday</v>
      </c>
      <c r="K1435" s="50">
        <f t="shared" si="134"/>
        <v>56000</v>
      </c>
      <c r="L1435" s="31">
        <f t="shared" si="135"/>
        <v>4.2916534902597414</v>
      </c>
      <c r="M1435" s="31">
        <f t="shared" si="136"/>
        <v>232.14285714285714</v>
      </c>
      <c r="N1435" s="31">
        <f t="shared" si="137"/>
        <v>18.48712272727273</v>
      </c>
    </row>
    <row r="1436" spans="1:14" x14ac:dyDescent="0.35">
      <c r="A1436" s="28">
        <v>41112</v>
      </c>
      <c r="B1436" s="27">
        <v>0.96666666666666667</v>
      </c>
      <c r="C1436">
        <v>23</v>
      </c>
      <c r="D1436" s="25">
        <v>30</v>
      </c>
      <c r="E1436" s="25" t="s">
        <v>50</v>
      </c>
      <c r="F1436" s="26">
        <v>13443.181818181818</v>
      </c>
      <c r="G1436" s="26">
        <v>57</v>
      </c>
      <c r="H1436" s="26">
        <v>84000</v>
      </c>
      <c r="I1436" s="50">
        <f t="shared" si="133"/>
        <v>1587.1020454545453</v>
      </c>
      <c r="J1436" s="50" t="str">
        <f t="shared" si="132"/>
        <v>Sunday</v>
      </c>
      <c r="K1436" s="50">
        <f t="shared" si="134"/>
        <v>84000</v>
      </c>
      <c r="L1436" s="31">
        <f t="shared" si="135"/>
        <v>18.894071969696967</v>
      </c>
      <c r="M1436" s="31">
        <f t="shared" si="136"/>
        <v>678.57142857142856</v>
      </c>
      <c r="N1436" s="31">
        <f t="shared" si="137"/>
        <v>27.843895534290269</v>
      </c>
    </row>
    <row r="1437" spans="1:14" x14ac:dyDescent="0.35">
      <c r="A1437" s="28">
        <v>41112</v>
      </c>
      <c r="B1437" s="27">
        <v>0.96875</v>
      </c>
      <c r="C1437">
        <v>23</v>
      </c>
      <c r="D1437" s="25">
        <v>30</v>
      </c>
      <c r="E1437" s="25" t="s">
        <v>43</v>
      </c>
      <c r="F1437" s="26">
        <v>4071.3636363636369</v>
      </c>
      <c r="G1437" s="26">
        <v>24</v>
      </c>
      <c r="H1437" s="26">
        <v>28000</v>
      </c>
      <c r="I1437" s="50">
        <f t="shared" si="133"/>
        <v>480.665190909091</v>
      </c>
      <c r="J1437" s="50" t="str">
        <f t="shared" si="132"/>
        <v>Sunday</v>
      </c>
      <c r="K1437" s="50">
        <f t="shared" si="134"/>
        <v>28000</v>
      </c>
      <c r="L1437" s="31">
        <f t="shared" si="135"/>
        <v>17.166613961038966</v>
      </c>
      <c r="M1437" s="31">
        <f t="shared" si="136"/>
        <v>857.14285714285711</v>
      </c>
      <c r="N1437" s="31">
        <f t="shared" si="137"/>
        <v>20.027716287878793</v>
      </c>
    </row>
    <row r="1438" spans="1:14" x14ac:dyDescent="0.35">
      <c r="A1438" s="28">
        <v>41112</v>
      </c>
      <c r="B1438" s="27">
        <v>0.99375000000000002</v>
      </c>
      <c r="C1438">
        <v>23</v>
      </c>
      <c r="D1438" s="25">
        <v>30</v>
      </c>
      <c r="E1438" s="25" t="s">
        <v>43</v>
      </c>
      <c r="F1438" s="26">
        <v>2035.6818181818185</v>
      </c>
      <c r="G1438" s="26">
        <v>13</v>
      </c>
      <c r="H1438" s="26">
        <v>28000</v>
      </c>
      <c r="I1438" s="50">
        <f t="shared" si="133"/>
        <v>240.3325954545455</v>
      </c>
      <c r="J1438" s="50" t="str">
        <f t="shared" si="132"/>
        <v>Sunday</v>
      </c>
      <c r="K1438" s="50">
        <f t="shared" si="134"/>
        <v>28000</v>
      </c>
      <c r="L1438" s="31">
        <f t="shared" si="135"/>
        <v>8.5833069805194828</v>
      </c>
      <c r="M1438" s="31">
        <f t="shared" si="136"/>
        <v>464.28571428571428</v>
      </c>
      <c r="N1438" s="31">
        <f t="shared" si="137"/>
        <v>18.48712272727273</v>
      </c>
    </row>
    <row r="1439" spans="1:14" x14ac:dyDescent="0.35">
      <c r="A1439" s="28">
        <v>41112</v>
      </c>
      <c r="B1439" s="27">
        <v>0.99722222222222223</v>
      </c>
      <c r="C1439">
        <v>23</v>
      </c>
      <c r="D1439" s="25">
        <v>30</v>
      </c>
      <c r="E1439" s="25" t="s">
        <v>51</v>
      </c>
      <c r="F1439" s="26">
        <v>2342.9545454545455</v>
      </c>
      <c r="G1439" s="26">
        <v>12</v>
      </c>
      <c r="H1439" s="26">
        <v>14000</v>
      </c>
      <c r="I1439" s="50">
        <f t="shared" si="133"/>
        <v>276.60921363636362</v>
      </c>
      <c r="J1439" s="50" t="str">
        <f t="shared" si="132"/>
        <v>Sunday</v>
      </c>
      <c r="K1439" s="50">
        <f t="shared" si="134"/>
        <v>14000</v>
      </c>
      <c r="L1439" s="31">
        <f t="shared" si="135"/>
        <v>19.757800974025972</v>
      </c>
      <c r="M1439" s="31">
        <f t="shared" si="136"/>
        <v>857.14285714285711</v>
      </c>
      <c r="N1439" s="31">
        <f t="shared" si="137"/>
        <v>23.0507678030303</v>
      </c>
    </row>
    <row r="1440" spans="1:14" x14ac:dyDescent="0.35">
      <c r="A1440" s="28">
        <v>41113</v>
      </c>
      <c r="B1440" s="27">
        <v>1.5972222222222224E-2</v>
      </c>
      <c r="C1440">
        <v>0</v>
      </c>
      <c r="D1440" s="25">
        <v>30</v>
      </c>
      <c r="E1440" s="25" t="s">
        <v>51</v>
      </c>
      <c r="F1440" s="26">
        <v>3533.6363636363644</v>
      </c>
      <c r="G1440" s="26">
        <v>8</v>
      </c>
      <c r="H1440" s="26">
        <v>28000</v>
      </c>
      <c r="I1440" s="50">
        <f t="shared" si="133"/>
        <v>417.18110909090916</v>
      </c>
      <c r="J1440" s="50" t="str">
        <f t="shared" si="132"/>
        <v>Monday</v>
      </c>
      <c r="K1440" s="50">
        <f t="shared" si="134"/>
        <v>28000</v>
      </c>
      <c r="L1440" s="31">
        <f t="shared" si="135"/>
        <v>14.899325324675328</v>
      </c>
      <c r="M1440" s="31">
        <f t="shared" si="136"/>
        <v>285.71428571428572</v>
      </c>
      <c r="N1440" s="31">
        <f t="shared" si="137"/>
        <v>52.147638636363645</v>
      </c>
    </row>
    <row r="1441" spans="1:14" x14ac:dyDescent="0.35">
      <c r="A1441" s="28">
        <v>41113</v>
      </c>
      <c r="B1441" s="27">
        <v>3.5416666666666666E-2</v>
      </c>
      <c r="C1441">
        <v>0</v>
      </c>
      <c r="D1441" s="25">
        <v>30</v>
      </c>
      <c r="E1441" s="25" t="s">
        <v>51</v>
      </c>
      <c r="F1441" s="26">
        <v>4685.909090909091</v>
      </c>
      <c r="G1441" s="26">
        <v>4</v>
      </c>
      <c r="H1441" s="26">
        <v>42000</v>
      </c>
      <c r="I1441" s="50">
        <f t="shared" si="133"/>
        <v>553.21842727272724</v>
      </c>
      <c r="J1441" s="50" t="str">
        <f t="shared" si="132"/>
        <v>Monday</v>
      </c>
      <c r="K1441" s="50">
        <f t="shared" si="134"/>
        <v>42000</v>
      </c>
      <c r="L1441" s="31">
        <f t="shared" si="135"/>
        <v>13.171867316017314</v>
      </c>
      <c r="M1441" s="31">
        <f t="shared" si="136"/>
        <v>95.238095238095241</v>
      </c>
      <c r="N1441" s="31">
        <f t="shared" si="137"/>
        <v>138.30460681818181</v>
      </c>
    </row>
    <row r="1442" spans="1:14" x14ac:dyDescent="0.35">
      <c r="A1442" s="28">
        <v>41113</v>
      </c>
      <c r="B1442" s="27">
        <v>4.9305555555555554E-2</v>
      </c>
      <c r="C1442">
        <v>1</v>
      </c>
      <c r="D1442" s="25">
        <v>30</v>
      </c>
      <c r="E1442" s="25" t="s">
        <v>51</v>
      </c>
      <c r="F1442" s="26">
        <v>5876.590909090909</v>
      </c>
      <c r="G1442" s="26">
        <v>4</v>
      </c>
      <c r="H1442" s="26">
        <v>70000</v>
      </c>
      <c r="I1442" s="50">
        <f t="shared" si="133"/>
        <v>693.79032272727272</v>
      </c>
      <c r="J1442" s="50" t="str">
        <f t="shared" si="132"/>
        <v>Monday</v>
      </c>
      <c r="K1442" s="50">
        <f t="shared" si="134"/>
        <v>70000</v>
      </c>
      <c r="L1442" s="31">
        <f t="shared" si="135"/>
        <v>9.9112903246753241</v>
      </c>
      <c r="M1442" s="31">
        <f t="shared" si="136"/>
        <v>57.142857142857139</v>
      </c>
      <c r="N1442" s="31">
        <f t="shared" si="137"/>
        <v>173.44758068181818</v>
      </c>
    </row>
    <row r="1443" spans="1:14" x14ac:dyDescent="0.35">
      <c r="A1443" s="28">
        <v>41113</v>
      </c>
      <c r="B1443" s="27">
        <v>5.5555555555555552E-2</v>
      </c>
      <c r="C1443">
        <v>1</v>
      </c>
      <c r="D1443" s="25">
        <v>30</v>
      </c>
      <c r="E1443" s="25" t="s">
        <v>49</v>
      </c>
      <c r="F1443" s="26">
        <v>1037.0454545454545</v>
      </c>
      <c r="G1443" s="26">
        <v>17</v>
      </c>
      <c r="H1443" s="26">
        <v>14000</v>
      </c>
      <c r="I1443" s="50">
        <f t="shared" si="133"/>
        <v>122.43358636363635</v>
      </c>
      <c r="J1443" s="50" t="str">
        <f t="shared" si="132"/>
        <v>Monday</v>
      </c>
      <c r="K1443" s="50">
        <f t="shared" si="134"/>
        <v>14000</v>
      </c>
      <c r="L1443" s="31">
        <f t="shared" si="135"/>
        <v>8.7452561688311672</v>
      </c>
      <c r="M1443" s="31">
        <f t="shared" si="136"/>
        <v>1214.2857142857142</v>
      </c>
      <c r="N1443" s="31">
        <f t="shared" si="137"/>
        <v>7.2019756684491973</v>
      </c>
    </row>
    <row r="1444" spans="1:14" x14ac:dyDescent="0.35">
      <c r="A1444" s="28">
        <v>41113</v>
      </c>
      <c r="B1444" s="27">
        <v>6.6666666666666666E-2</v>
      </c>
      <c r="C1444">
        <v>1</v>
      </c>
      <c r="D1444" s="25">
        <v>30</v>
      </c>
      <c r="E1444" s="25" t="s">
        <v>51</v>
      </c>
      <c r="F1444" s="26">
        <v>2342.9545454545455</v>
      </c>
      <c r="G1444" s="26">
        <v>2</v>
      </c>
      <c r="H1444" s="26">
        <v>42000</v>
      </c>
      <c r="I1444" s="50">
        <f t="shared" si="133"/>
        <v>276.60921363636362</v>
      </c>
      <c r="J1444" s="50" t="str">
        <f t="shared" si="132"/>
        <v>Monday</v>
      </c>
      <c r="K1444" s="50">
        <f t="shared" si="134"/>
        <v>42000</v>
      </c>
      <c r="L1444" s="31">
        <f t="shared" si="135"/>
        <v>6.5859336580086572</v>
      </c>
      <c r="M1444" s="31">
        <f t="shared" si="136"/>
        <v>47.61904761904762</v>
      </c>
      <c r="N1444" s="31">
        <f t="shared" si="137"/>
        <v>138.30460681818181</v>
      </c>
    </row>
    <row r="1445" spans="1:14" x14ac:dyDescent="0.35">
      <c r="A1445" s="28">
        <v>41113</v>
      </c>
      <c r="B1445" s="27">
        <v>7.4999999999999997E-2</v>
      </c>
      <c r="C1445">
        <v>1</v>
      </c>
      <c r="D1445" s="25">
        <v>30</v>
      </c>
      <c r="E1445" s="25" t="s">
        <v>49</v>
      </c>
      <c r="F1445" s="26">
        <v>1037.0454545454545</v>
      </c>
      <c r="G1445" s="26">
        <v>15</v>
      </c>
      <c r="H1445" s="26">
        <v>14000</v>
      </c>
      <c r="I1445" s="50">
        <f t="shared" si="133"/>
        <v>122.43358636363635</v>
      </c>
      <c r="J1445" s="50" t="str">
        <f t="shared" si="132"/>
        <v>Monday</v>
      </c>
      <c r="K1445" s="50">
        <f t="shared" si="134"/>
        <v>14000</v>
      </c>
      <c r="L1445" s="31">
        <f t="shared" si="135"/>
        <v>8.7452561688311672</v>
      </c>
      <c r="M1445" s="31">
        <f t="shared" si="136"/>
        <v>1071.4285714285716</v>
      </c>
      <c r="N1445" s="31">
        <f t="shared" si="137"/>
        <v>8.1622390909090896</v>
      </c>
    </row>
    <row r="1446" spans="1:14" x14ac:dyDescent="0.35">
      <c r="A1446" s="28">
        <v>41113</v>
      </c>
      <c r="B1446" s="27">
        <v>0.38958333333333334</v>
      </c>
      <c r="C1446">
        <v>9</v>
      </c>
      <c r="D1446" s="25">
        <v>30</v>
      </c>
      <c r="E1446" s="25" t="s">
        <v>34</v>
      </c>
      <c r="F1446" s="26">
        <v>18551.590909090908</v>
      </c>
      <c r="G1446" s="26">
        <v>11</v>
      </c>
      <c r="H1446" s="26">
        <v>126000</v>
      </c>
      <c r="I1446" s="50">
        <f t="shared" si="133"/>
        <v>2190.2008227272727</v>
      </c>
      <c r="J1446" s="50" t="str">
        <f t="shared" si="132"/>
        <v>Monday</v>
      </c>
      <c r="K1446" s="50">
        <f t="shared" si="134"/>
        <v>126000</v>
      </c>
      <c r="L1446" s="31">
        <f t="shared" si="135"/>
        <v>17.382546212121213</v>
      </c>
      <c r="M1446" s="31">
        <f t="shared" si="136"/>
        <v>87.30158730158729</v>
      </c>
      <c r="N1446" s="31">
        <f t="shared" si="137"/>
        <v>199.10916570247934</v>
      </c>
    </row>
    <row r="1447" spans="1:14" x14ac:dyDescent="0.35">
      <c r="A1447" s="28">
        <v>41113</v>
      </c>
      <c r="B1447" s="27">
        <v>0.41041666666666665</v>
      </c>
      <c r="C1447">
        <v>9</v>
      </c>
      <c r="D1447" s="25">
        <v>30</v>
      </c>
      <c r="E1447" s="25" t="s">
        <v>34</v>
      </c>
      <c r="F1447" s="26">
        <v>15286.818181818182</v>
      </c>
      <c r="G1447" s="26">
        <v>5</v>
      </c>
      <c r="H1447" s="26">
        <v>112000</v>
      </c>
      <c r="I1447" s="50">
        <f t="shared" si="133"/>
        <v>1804.7617545454546</v>
      </c>
      <c r="J1447" s="50" t="str">
        <f t="shared" si="132"/>
        <v>Monday</v>
      </c>
      <c r="K1447" s="50">
        <f t="shared" si="134"/>
        <v>112000</v>
      </c>
      <c r="L1447" s="31">
        <f t="shared" si="135"/>
        <v>16.113944237012987</v>
      </c>
      <c r="M1447" s="31">
        <f t="shared" si="136"/>
        <v>44.642857142857146</v>
      </c>
      <c r="N1447" s="31">
        <f t="shared" si="137"/>
        <v>360.95235090909091</v>
      </c>
    </row>
    <row r="1448" spans="1:14" x14ac:dyDescent="0.35">
      <c r="A1448" s="28">
        <v>41113</v>
      </c>
      <c r="B1448" s="27">
        <v>0.42708333333333331</v>
      </c>
      <c r="C1448">
        <v>10</v>
      </c>
      <c r="D1448" s="25">
        <v>30</v>
      </c>
      <c r="E1448" s="25" t="s">
        <v>34</v>
      </c>
      <c r="F1448" s="26">
        <v>15286.818181818182</v>
      </c>
      <c r="G1448" s="26">
        <v>6</v>
      </c>
      <c r="H1448" s="26">
        <v>98000</v>
      </c>
      <c r="I1448" s="50">
        <f t="shared" si="133"/>
        <v>1804.7617545454546</v>
      </c>
      <c r="J1448" s="50" t="str">
        <f t="shared" si="132"/>
        <v>Monday</v>
      </c>
      <c r="K1448" s="50">
        <f t="shared" si="134"/>
        <v>98000</v>
      </c>
      <c r="L1448" s="31">
        <f t="shared" si="135"/>
        <v>18.415936270871985</v>
      </c>
      <c r="M1448" s="31">
        <f t="shared" si="136"/>
        <v>61.224489795918366</v>
      </c>
      <c r="N1448" s="31">
        <f t="shared" si="137"/>
        <v>300.79362575757574</v>
      </c>
    </row>
    <row r="1449" spans="1:14" x14ac:dyDescent="0.35">
      <c r="A1449" s="28">
        <v>41113</v>
      </c>
      <c r="B1449" s="27">
        <v>0.44791666666666669</v>
      </c>
      <c r="C1449">
        <v>10</v>
      </c>
      <c r="D1449" s="25">
        <v>30</v>
      </c>
      <c r="E1449" s="25" t="s">
        <v>34</v>
      </c>
      <c r="F1449" s="26">
        <v>13097.5</v>
      </c>
      <c r="G1449" s="26">
        <v>5</v>
      </c>
      <c r="H1449" s="26">
        <v>70000</v>
      </c>
      <c r="I1449" s="50">
        <f t="shared" si="133"/>
        <v>1546.2908499999999</v>
      </c>
      <c r="J1449" s="50" t="str">
        <f t="shared" si="132"/>
        <v>Monday</v>
      </c>
      <c r="K1449" s="50">
        <f t="shared" si="134"/>
        <v>70000</v>
      </c>
      <c r="L1449" s="31">
        <f t="shared" si="135"/>
        <v>22.089869285714283</v>
      </c>
      <c r="M1449" s="31">
        <f t="shared" si="136"/>
        <v>71.428571428571431</v>
      </c>
      <c r="N1449" s="31">
        <f t="shared" si="137"/>
        <v>309.25816999999995</v>
      </c>
    </row>
    <row r="1450" spans="1:14" x14ac:dyDescent="0.35">
      <c r="A1450" s="28">
        <v>41113</v>
      </c>
      <c r="B1450" s="27">
        <v>0.4548611111111111</v>
      </c>
      <c r="C1450">
        <v>10</v>
      </c>
      <c r="D1450" s="25">
        <v>30</v>
      </c>
      <c r="E1450" s="25" t="s">
        <v>41</v>
      </c>
      <c r="F1450" s="26">
        <v>3456.818181818182</v>
      </c>
      <c r="G1450" s="26">
        <v>7</v>
      </c>
      <c r="H1450" s="26">
        <v>56000</v>
      </c>
      <c r="I1450" s="50">
        <f t="shared" si="133"/>
        <v>408.11195454545458</v>
      </c>
      <c r="J1450" s="50" t="str">
        <f t="shared" si="132"/>
        <v>Monday</v>
      </c>
      <c r="K1450" s="50">
        <f t="shared" si="134"/>
        <v>56000</v>
      </c>
      <c r="L1450" s="31">
        <f t="shared" si="135"/>
        <v>7.287713474025975</v>
      </c>
      <c r="M1450" s="31">
        <f t="shared" si="136"/>
        <v>125</v>
      </c>
      <c r="N1450" s="31">
        <f t="shared" si="137"/>
        <v>58.3017077922078</v>
      </c>
    </row>
    <row r="1451" spans="1:14" x14ac:dyDescent="0.35">
      <c r="A1451" s="28">
        <v>41113</v>
      </c>
      <c r="B1451" s="27">
        <v>0.46597222222222223</v>
      </c>
      <c r="C1451">
        <v>11</v>
      </c>
      <c r="D1451" s="25">
        <v>30</v>
      </c>
      <c r="E1451" s="25" t="s">
        <v>41</v>
      </c>
      <c r="F1451" s="26">
        <v>4609.090909090909</v>
      </c>
      <c r="G1451" s="26">
        <v>17</v>
      </c>
      <c r="H1451" s="26">
        <v>70000</v>
      </c>
      <c r="I1451" s="50">
        <f t="shared" si="133"/>
        <v>544.14927272727266</v>
      </c>
      <c r="J1451" s="50" t="str">
        <f t="shared" si="132"/>
        <v>Monday</v>
      </c>
      <c r="K1451" s="50">
        <f t="shared" si="134"/>
        <v>70000</v>
      </c>
      <c r="L1451" s="31">
        <f t="shared" si="135"/>
        <v>7.7735610389610388</v>
      </c>
      <c r="M1451" s="31">
        <f t="shared" si="136"/>
        <v>242.85714285714286</v>
      </c>
      <c r="N1451" s="31">
        <f t="shared" si="137"/>
        <v>32.008780748663099</v>
      </c>
    </row>
    <row r="1452" spans="1:14" x14ac:dyDescent="0.35">
      <c r="A1452" s="28">
        <v>41113</v>
      </c>
      <c r="B1452" s="27">
        <v>0.4694444444444445</v>
      </c>
      <c r="C1452">
        <v>11</v>
      </c>
      <c r="D1452" s="25">
        <v>30</v>
      </c>
      <c r="E1452" s="25" t="s">
        <v>34</v>
      </c>
      <c r="F1452" s="26">
        <v>10908.18181818182</v>
      </c>
      <c r="G1452" s="26">
        <v>4</v>
      </c>
      <c r="H1452" s="26">
        <v>42000</v>
      </c>
      <c r="I1452" s="50">
        <f t="shared" si="133"/>
        <v>1287.8199454545456</v>
      </c>
      <c r="J1452" s="50" t="str">
        <f t="shared" si="132"/>
        <v>Monday</v>
      </c>
      <c r="K1452" s="50">
        <f t="shared" si="134"/>
        <v>42000</v>
      </c>
      <c r="L1452" s="31">
        <f t="shared" si="135"/>
        <v>30.662379653679658</v>
      </c>
      <c r="M1452" s="31">
        <f t="shared" si="136"/>
        <v>95.238095238095241</v>
      </c>
      <c r="N1452" s="31">
        <f t="shared" si="137"/>
        <v>321.95498636363641</v>
      </c>
    </row>
    <row r="1453" spans="1:14" x14ac:dyDescent="0.35">
      <c r="A1453" s="28">
        <v>41113</v>
      </c>
      <c r="B1453" s="27">
        <v>0.4777777777777778</v>
      </c>
      <c r="C1453">
        <v>11</v>
      </c>
      <c r="D1453" s="25">
        <v>30</v>
      </c>
      <c r="E1453" s="25" t="s">
        <v>35</v>
      </c>
      <c r="F1453" s="26">
        <v>1037.0454545454545</v>
      </c>
      <c r="G1453" s="26">
        <v>0</v>
      </c>
      <c r="H1453" s="26">
        <v>14000</v>
      </c>
      <c r="I1453" s="50">
        <f t="shared" si="133"/>
        <v>122.43358636363635</v>
      </c>
      <c r="J1453" s="50" t="str">
        <f t="shared" si="132"/>
        <v>Monday</v>
      </c>
      <c r="K1453" s="50">
        <f t="shared" si="134"/>
        <v>14000</v>
      </c>
      <c r="L1453" s="31">
        <f t="shared" si="135"/>
        <v>8.7452561688311672</v>
      </c>
      <c r="M1453" s="31">
        <f t="shared" si="136"/>
        <v>0</v>
      </c>
      <c r="N1453" s="31" t="e">
        <f t="shared" si="137"/>
        <v>#DIV/0!</v>
      </c>
    </row>
    <row r="1454" spans="1:14" x14ac:dyDescent="0.35">
      <c r="A1454" s="28">
        <v>41113</v>
      </c>
      <c r="B1454" s="27">
        <v>0.4826388888888889</v>
      </c>
      <c r="C1454">
        <v>11</v>
      </c>
      <c r="D1454" s="25">
        <v>30</v>
      </c>
      <c r="E1454" s="25" t="s">
        <v>35</v>
      </c>
      <c r="F1454" s="26">
        <v>1037.0454545454545</v>
      </c>
      <c r="G1454" s="26">
        <v>6</v>
      </c>
      <c r="H1454" s="26">
        <v>14000</v>
      </c>
      <c r="I1454" s="50">
        <f t="shared" si="133"/>
        <v>122.43358636363635</v>
      </c>
      <c r="J1454" s="50" t="str">
        <f t="shared" si="132"/>
        <v>Monday</v>
      </c>
      <c r="K1454" s="50">
        <f t="shared" si="134"/>
        <v>14000</v>
      </c>
      <c r="L1454" s="31">
        <f t="shared" si="135"/>
        <v>8.7452561688311672</v>
      </c>
      <c r="M1454" s="31">
        <f t="shared" si="136"/>
        <v>428.57142857142856</v>
      </c>
      <c r="N1454" s="31">
        <f t="shared" si="137"/>
        <v>20.405597727272724</v>
      </c>
    </row>
    <row r="1455" spans="1:14" x14ac:dyDescent="0.35">
      <c r="A1455" s="28">
        <v>41113</v>
      </c>
      <c r="B1455" s="27">
        <v>0.48749999999999999</v>
      </c>
      <c r="C1455">
        <v>11</v>
      </c>
      <c r="D1455" s="25">
        <v>30</v>
      </c>
      <c r="E1455" s="25" t="s">
        <v>43</v>
      </c>
      <c r="F1455" s="26">
        <v>2035.6818181818185</v>
      </c>
      <c r="G1455" s="26">
        <v>1</v>
      </c>
      <c r="H1455" s="26">
        <v>28000</v>
      </c>
      <c r="I1455" s="50">
        <f t="shared" si="133"/>
        <v>240.3325954545455</v>
      </c>
      <c r="J1455" s="50" t="str">
        <f t="shared" si="132"/>
        <v>Monday</v>
      </c>
      <c r="K1455" s="50">
        <f t="shared" si="134"/>
        <v>28000</v>
      </c>
      <c r="L1455" s="31">
        <f t="shared" si="135"/>
        <v>8.5833069805194828</v>
      </c>
      <c r="M1455" s="31">
        <f t="shared" si="136"/>
        <v>35.714285714285715</v>
      </c>
      <c r="N1455" s="31">
        <f t="shared" si="137"/>
        <v>240.3325954545455</v>
      </c>
    </row>
    <row r="1456" spans="1:14" x14ac:dyDescent="0.35">
      <c r="A1456" s="28">
        <v>41113</v>
      </c>
      <c r="B1456" s="27">
        <v>0.48958333333333331</v>
      </c>
      <c r="C1456">
        <v>11</v>
      </c>
      <c r="D1456" s="25">
        <v>30</v>
      </c>
      <c r="E1456" s="25" t="s">
        <v>34</v>
      </c>
      <c r="F1456" s="26">
        <v>9832.7272727272721</v>
      </c>
      <c r="G1456" s="26">
        <v>1</v>
      </c>
      <c r="H1456" s="26">
        <v>56000</v>
      </c>
      <c r="I1456" s="50">
        <f t="shared" si="133"/>
        <v>1160.8517818181817</v>
      </c>
      <c r="J1456" s="50" t="str">
        <f t="shared" si="132"/>
        <v>Monday</v>
      </c>
      <c r="K1456" s="50">
        <f t="shared" si="134"/>
        <v>56000</v>
      </c>
      <c r="L1456" s="31">
        <f t="shared" si="135"/>
        <v>20.729496103896103</v>
      </c>
      <c r="M1456" s="31">
        <f t="shared" si="136"/>
        <v>17.857142857142858</v>
      </c>
      <c r="N1456" s="31">
        <f t="shared" si="137"/>
        <v>1160.8517818181817</v>
      </c>
    </row>
    <row r="1457" spans="1:14" x14ac:dyDescent="0.35">
      <c r="A1457" s="28">
        <v>41113</v>
      </c>
      <c r="B1457" s="27">
        <v>0.49236111111111108</v>
      </c>
      <c r="C1457">
        <v>11</v>
      </c>
      <c r="D1457" s="25">
        <v>30</v>
      </c>
      <c r="E1457" s="25" t="s">
        <v>36</v>
      </c>
      <c r="F1457" s="26">
        <v>3072.727272727273</v>
      </c>
      <c r="G1457" s="26">
        <v>4</v>
      </c>
      <c r="H1457" s="26">
        <v>14000</v>
      </c>
      <c r="I1457" s="50">
        <f t="shared" si="133"/>
        <v>362.76618181818185</v>
      </c>
      <c r="J1457" s="50" t="str">
        <f t="shared" si="132"/>
        <v>Monday</v>
      </c>
      <c r="K1457" s="50">
        <f t="shared" si="134"/>
        <v>14000</v>
      </c>
      <c r="L1457" s="31">
        <f t="shared" si="135"/>
        <v>25.911870129870131</v>
      </c>
      <c r="M1457" s="31">
        <f t="shared" si="136"/>
        <v>285.71428571428572</v>
      </c>
      <c r="N1457" s="31">
        <f t="shared" si="137"/>
        <v>90.691545454545462</v>
      </c>
    </row>
    <row r="1458" spans="1:14" x14ac:dyDescent="0.35">
      <c r="A1458" s="28">
        <v>41113</v>
      </c>
      <c r="B1458" s="27">
        <v>0.49652777777777773</v>
      </c>
      <c r="C1458">
        <v>11</v>
      </c>
      <c r="D1458" s="25">
        <v>30</v>
      </c>
      <c r="E1458" s="25" t="s">
        <v>45</v>
      </c>
      <c r="F1458" s="26">
        <v>1152.2727272727273</v>
      </c>
      <c r="G1458" s="26">
        <v>3</v>
      </c>
      <c r="H1458" s="26">
        <v>14000</v>
      </c>
      <c r="I1458" s="50">
        <f t="shared" si="133"/>
        <v>136.03731818181816</v>
      </c>
      <c r="J1458" s="50" t="str">
        <f t="shared" si="132"/>
        <v>Monday</v>
      </c>
      <c r="K1458" s="50">
        <f t="shared" si="134"/>
        <v>14000</v>
      </c>
      <c r="L1458" s="31">
        <f t="shared" si="135"/>
        <v>9.7169512987012983</v>
      </c>
      <c r="M1458" s="31">
        <f t="shared" si="136"/>
        <v>214.28571428571428</v>
      </c>
      <c r="N1458" s="31">
        <f t="shared" si="137"/>
        <v>45.345772727272724</v>
      </c>
    </row>
    <row r="1459" spans="1:14" x14ac:dyDescent="0.35">
      <c r="A1459" s="28">
        <v>41113</v>
      </c>
      <c r="B1459" s="27">
        <v>0.50347222222222221</v>
      </c>
      <c r="C1459">
        <v>12</v>
      </c>
      <c r="D1459" s="25">
        <v>30</v>
      </c>
      <c r="E1459" s="25" t="s">
        <v>35</v>
      </c>
      <c r="F1459" s="26">
        <v>1037.0454545454545</v>
      </c>
      <c r="G1459" s="26">
        <v>7</v>
      </c>
      <c r="H1459" s="26">
        <v>14000</v>
      </c>
      <c r="I1459" s="50">
        <f t="shared" si="133"/>
        <v>122.43358636363635</v>
      </c>
      <c r="J1459" s="50" t="str">
        <f t="shared" si="132"/>
        <v>Monday</v>
      </c>
      <c r="K1459" s="50">
        <f t="shared" si="134"/>
        <v>14000</v>
      </c>
      <c r="L1459" s="31">
        <f t="shared" si="135"/>
        <v>8.7452561688311672</v>
      </c>
      <c r="M1459" s="31">
        <f t="shared" si="136"/>
        <v>500</v>
      </c>
      <c r="N1459" s="31">
        <f t="shared" si="137"/>
        <v>17.490512337662334</v>
      </c>
    </row>
    <row r="1460" spans="1:14" x14ac:dyDescent="0.35">
      <c r="A1460" s="28">
        <v>41113</v>
      </c>
      <c r="B1460" s="27">
        <v>0.50486111111111109</v>
      </c>
      <c r="C1460">
        <v>12</v>
      </c>
      <c r="D1460" s="25">
        <v>30</v>
      </c>
      <c r="E1460" s="25" t="s">
        <v>43</v>
      </c>
      <c r="F1460" s="26">
        <v>2035.6818181818185</v>
      </c>
      <c r="G1460" s="26">
        <v>1</v>
      </c>
      <c r="H1460" s="26">
        <v>14000</v>
      </c>
      <c r="I1460" s="50">
        <f t="shared" si="133"/>
        <v>240.3325954545455</v>
      </c>
      <c r="J1460" s="50" t="str">
        <f t="shared" si="132"/>
        <v>Monday</v>
      </c>
      <c r="K1460" s="50">
        <f t="shared" si="134"/>
        <v>14000</v>
      </c>
      <c r="L1460" s="31">
        <f t="shared" si="135"/>
        <v>17.166613961038966</v>
      </c>
      <c r="M1460" s="31">
        <f t="shared" si="136"/>
        <v>71.428571428571431</v>
      </c>
      <c r="N1460" s="31">
        <f t="shared" si="137"/>
        <v>240.3325954545455</v>
      </c>
    </row>
    <row r="1461" spans="1:14" x14ac:dyDescent="0.35">
      <c r="A1461" s="28">
        <v>41113</v>
      </c>
      <c r="B1461" s="27">
        <v>0.5083333333333333</v>
      </c>
      <c r="C1461">
        <v>12</v>
      </c>
      <c r="D1461" s="25">
        <v>30</v>
      </c>
      <c r="E1461" s="25" t="s">
        <v>41</v>
      </c>
      <c r="F1461" s="26">
        <v>4609.090909090909</v>
      </c>
      <c r="G1461" s="26">
        <v>10</v>
      </c>
      <c r="H1461" s="26">
        <v>70000</v>
      </c>
      <c r="I1461" s="50">
        <f t="shared" si="133"/>
        <v>544.14927272727266</v>
      </c>
      <c r="J1461" s="50" t="str">
        <f t="shared" si="132"/>
        <v>Monday</v>
      </c>
      <c r="K1461" s="50">
        <f t="shared" si="134"/>
        <v>70000</v>
      </c>
      <c r="L1461" s="31">
        <f t="shared" si="135"/>
        <v>7.7735610389610388</v>
      </c>
      <c r="M1461" s="31">
        <f t="shared" si="136"/>
        <v>142.85714285714286</v>
      </c>
      <c r="N1461" s="31">
        <f t="shared" si="137"/>
        <v>54.414927272727269</v>
      </c>
    </row>
    <row r="1462" spans="1:14" x14ac:dyDescent="0.35">
      <c r="A1462" s="28">
        <v>41113</v>
      </c>
      <c r="B1462" s="27">
        <v>0.55138888888888882</v>
      </c>
      <c r="C1462">
        <v>13</v>
      </c>
      <c r="D1462" s="25">
        <v>30</v>
      </c>
      <c r="E1462" s="25" t="s">
        <v>35</v>
      </c>
      <c r="F1462" s="26">
        <v>2035.6818181818185</v>
      </c>
      <c r="G1462" s="26">
        <v>15</v>
      </c>
      <c r="H1462" s="26">
        <v>14000</v>
      </c>
      <c r="I1462" s="50">
        <f t="shared" si="133"/>
        <v>240.3325954545455</v>
      </c>
      <c r="J1462" s="50" t="str">
        <f t="shared" si="132"/>
        <v>Monday</v>
      </c>
      <c r="K1462" s="50">
        <f t="shared" si="134"/>
        <v>14000</v>
      </c>
      <c r="L1462" s="31">
        <f t="shared" si="135"/>
        <v>17.166613961038966</v>
      </c>
      <c r="M1462" s="31">
        <f t="shared" si="136"/>
        <v>1071.4285714285716</v>
      </c>
      <c r="N1462" s="31">
        <f t="shared" si="137"/>
        <v>16.022173030303033</v>
      </c>
    </row>
    <row r="1463" spans="1:14" x14ac:dyDescent="0.35">
      <c r="A1463" s="28">
        <v>41113</v>
      </c>
      <c r="B1463" s="27">
        <v>0.5541666666666667</v>
      </c>
      <c r="C1463">
        <v>13</v>
      </c>
      <c r="D1463" s="25">
        <v>30</v>
      </c>
      <c r="E1463" s="25" t="s">
        <v>41</v>
      </c>
      <c r="F1463" s="26">
        <v>2304.5454545454545</v>
      </c>
      <c r="G1463" s="26">
        <v>20</v>
      </c>
      <c r="H1463" s="26">
        <v>84000</v>
      </c>
      <c r="I1463" s="50">
        <f t="shared" si="133"/>
        <v>272.07463636363633</v>
      </c>
      <c r="J1463" s="50" t="str">
        <f t="shared" si="132"/>
        <v>Monday</v>
      </c>
      <c r="K1463" s="50">
        <f t="shared" si="134"/>
        <v>84000</v>
      </c>
      <c r="L1463" s="31">
        <f t="shared" si="135"/>
        <v>3.2389837662337655</v>
      </c>
      <c r="M1463" s="31">
        <f t="shared" si="136"/>
        <v>238.0952380952381</v>
      </c>
      <c r="N1463" s="31">
        <f t="shared" si="137"/>
        <v>13.603731818181817</v>
      </c>
    </row>
    <row r="1464" spans="1:14" x14ac:dyDescent="0.35">
      <c r="A1464" s="28">
        <v>41113</v>
      </c>
      <c r="B1464" s="27">
        <v>0.5541666666666667</v>
      </c>
      <c r="C1464">
        <v>13</v>
      </c>
      <c r="D1464" s="25">
        <v>30</v>
      </c>
      <c r="E1464" s="25" t="s">
        <v>45</v>
      </c>
      <c r="F1464" s="26">
        <v>2304.5454545454545</v>
      </c>
      <c r="G1464" s="26">
        <v>10</v>
      </c>
      <c r="H1464" s="26">
        <v>42000</v>
      </c>
      <c r="I1464" s="50">
        <f t="shared" si="133"/>
        <v>272.07463636363633</v>
      </c>
      <c r="J1464" s="50" t="str">
        <f t="shared" si="132"/>
        <v>Monday</v>
      </c>
      <c r="K1464" s="50">
        <f t="shared" si="134"/>
        <v>42000</v>
      </c>
      <c r="L1464" s="31">
        <f t="shared" si="135"/>
        <v>6.477967532467531</v>
      </c>
      <c r="M1464" s="31">
        <f t="shared" si="136"/>
        <v>238.0952380952381</v>
      </c>
      <c r="N1464" s="31">
        <f t="shared" si="137"/>
        <v>27.207463636363634</v>
      </c>
    </row>
    <row r="1465" spans="1:14" x14ac:dyDescent="0.35">
      <c r="A1465" s="28">
        <v>41113</v>
      </c>
      <c r="B1465" s="27">
        <v>0.56111111111111112</v>
      </c>
      <c r="C1465">
        <v>13</v>
      </c>
      <c r="D1465" s="25">
        <v>30</v>
      </c>
      <c r="E1465" s="25" t="s">
        <v>35</v>
      </c>
      <c r="F1465" s="26">
        <v>2035.6818181818185</v>
      </c>
      <c r="G1465" s="26">
        <v>7</v>
      </c>
      <c r="H1465" s="26">
        <v>14000</v>
      </c>
      <c r="I1465" s="50">
        <f t="shared" si="133"/>
        <v>240.3325954545455</v>
      </c>
      <c r="J1465" s="50" t="str">
        <f t="shared" si="132"/>
        <v>Monday</v>
      </c>
      <c r="K1465" s="50">
        <f t="shared" si="134"/>
        <v>14000</v>
      </c>
      <c r="L1465" s="31">
        <f t="shared" si="135"/>
        <v>17.166613961038966</v>
      </c>
      <c r="M1465" s="31">
        <f t="shared" si="136"/>
        <v>500</v>
      </c>
      <c r="N1465" s="31">
        <f t="shared" si="137"/>
        <v>34.333227922077931</v>
      </c>
    </row>
    <row r="1466" spans="1:14" x14ac:dyDescent="0.35">
      <c r="A1466" s="28">
        <v>41113</v>
      </c>
      <c r="B1466" s="27">
        <v>0.56944444444444442</v>
      </c>
      <c r="C1466">
        <v>13</v>
      </c>
      <c r="D1466" s="25">
        <v>30</v>
      </c>
      <c r="E1466" s="25" t="s">
        <v>34</v>
      </c>
      <c r="F1466" s="26">
        <v>5454.0909090909099</v>
      </c>
      <c r="G1466" s="26">
        <v>1</v>
      </c>
      <c r="H1466" s="26">
        <v>56000</v>
      </c>
      <c r="I1466" s="50">
        <f t="shared" si="133"/>
        <v>643.90997272727282</v>
      </c>
      <c r="J1466" s="50" t="str">
        <f t="shared" si="132"/>
        <v>Monday</v>
      </c>
      <c r="K1466" s="50">
        <f t="shared" si="134"/>
        <v>56000</v>
      </c>
      <c r="L1466" s="31">
        <f t="shared" si="135"/>
        <v>11.498392370129872</v>
      </c>
      <c r="M1466" s="31">
        <f t="shared" si="136"/>
        <v>17.857142857142858</v>
      </c>
      <c r="N1466" s="31">
        <f t="shared" si="137"/>
        <v>643.90997272727282</v>
      </c>
    </row>
    <row r="1467" spans="1:14" x14ac:dyDescent="0.35">
      <c r="A1467" s="28">
        <v>41113</v>
      </c>
      <c r="B1467" s="27">
        <v>0.57291666666666663</v>
      </c>
      <c r="C1467">
        <v>13</v>
      </c>
      <c r="D1467" s="25">
        <v>30</v>
      </c>
      <c r="E1467" s="25" t="s">
        <v>35</v>
      </c>
      <c r="F1467" s="26">
        <v>2035.6818181818185</v>
      </c>
      <c r="G1467" s="26">
        <v>10</v>
      </c>
      <c r="H1467" s="26">
        <v>14000</v>
      </c>
      <c r="I1467" s="50">
        <f t="shared" si="133"/>
        <v>240.3325954545455</v>
      </c>
      <c r="J1467" s="50" t="str">
        <f t="shared" si="132"/>
        <v>Monday</v>
      </c>
      <c r="K1467" s="50">
        <f t="shared" si="134"/>
        <v>14000</v>
      </c>
      <c r="L1467" s="31">
        <f t="shared" si="135"/>
        <v>17.166613961038966</v>
      </c>
      <c r="M1467" s="31">
        <f t="shared" si="136"/>
        <v>714.28571428571433</v>
      </c>
      <c r="N1467" s="31">
        <f t="shared" si="137"/>
        <v>24.033259545454548</v>
      </c>
    </row>
    <row r="1468" spans="1:14" x14ac:dyDescent="0.35">
      <c r="A1468" s="28">
        <v>41113</v>
      </c>
      <c r="B1468" s="27">
        <v>0.58888888888888891</v>
      </c>
      <c r="C1468">
        <v>14</v>
      </c>
      <c r="D1468" s="25">
        <v>30</v>
      </c>
      <c r="E1468" s="25" t="s">
        <v>46</v>
      </c>
      <c r="F1468" s="26">
        <v>6644.7727272727279</v>
      </c>
      <c r="G1468" s="26">
        <v>11</v>
      </c>
      <c r="H1468" s="26">
        <v>42000</v>
      </c>
      <c r="I1468" s="50">
        <f t="shared" si="133"/>
        <v>784.4818681818183</v>
      </c>
      <c r="J1468" s="50" t="str">
        <f t="shared" si="132"/>
        <v>Monday</v>
      </c>
      <c r="K1468" s="50">
        <f t="shared" si="134"/>
        <v>42000</v>
      </c>
      <c r="L1468" s="31">
        <f t="shared" si="135"/>
        <v>18.678139718614723</v>
      </c>
      <c r="M1468" s="31">
        <f t="shared" si="136"/>
        <v>261.90476190476193</v>
      </c>
      <c r="N1468" s="31">
        <f t="shared" si="137"/>
        <v>71.316533471074393</v>
      </c>
    </row>
    <row r="1469" spans="1:14" x14ac:dyDescent="0.35">
      <c r="A1469" s="28">
        <v>41113</v>
      </c>
      <c r="B1469" s="27">
        <v>0.59375</v>
      </c>
      <c r="C1469">
        <v>14</v>
      </c>
      <c r="D1469" s="25">
        <v>30</v>
      </c>
      <c r="E1469" s="25" t="s">
        <v>43</v>
      </c>
      <c r="F1469" s="26">
        <v>5108.409090909091</v>
      </c>
      <c r="G1469" s="26">
        <v>4</v>
      </c>
      <c r="H1469" s="26">
        <v>42000</v>
      </c>
      <c r="I1469" s="50">
        <f t="shared" si="133"/>
        <v>603.09877727272726</v>
      </c>
      <c r="J1469" s="50" t="str">
        <f t="shared" si="132"/>
        <v>Monday</v>
      </c>
      <c r="K1469" s="50">
        <f t="shared" si="134"/>
        <v>42000</v>
      </c>
      <c r="L1469" s="31">
        <f t="shared" si="135"/>
        <v>14.359494696969696</v>
      </c>
      <c r="M1469" s="31">
        <f t="shared" si="136"/>
        <v>95.238095238095241</v>
      </c>
      <c r="N1469" s="31">
        <f t="shared" si="137"/>
        <v>150.77469431818182</v>
      </c>
    </row>
    <row r="1470" spans="1:14" x14ac:dyDescent="0.35">
      <c r="A1470" s="28">
        <v>41113</v>
      </c>
      <c r="B1470" s="27">
        <v>0.62152777777777779</v>
      </c>
      <c r="C1470">
        <v>14</v>
      </c>
      <c r="D1470" s="25">
        <v>30</v>
      </c>
      <c r="E1470" s="25" t="s">
        <v>41</v>
      </c>
      <c r="F1470" s="26">
        <v>1152.2727272727273</v>
      </c>
      <c r="G1470" s="26">
        <v>6</v>
      </c>
      <c r="H1470" s="26">
        <v>42000</v>
      </c>
      <c r="I1470" s="50">
        <f t="shared" si="133"/>
        <v>136.03731818181816</v>
      </c>
      <c r="J1470" s="50" t="str">
        <f t="shared" si="132"/>
        <v>Monday</v>
      </c>
      <c r="K1470" s="50">
        <f t="shared" si="134"/>
        <v>42000</v>
      </c>
      <c r="L1470" s="31">
        <f t="shared" si="135"/>
        <v>3.2389837662337655</v>
      </c>
      <c r="M1470" s="31">
        <f t="shared" si="136"/>
        <v>142.85714285714286</v>
      </c>
      <c r="N1470" s="31">
        <f t="shared" si="137"/>
        <v>22.672886363636362</v>
      </c>
    </row>
    <row r="1471" spans="1:14" x14ac:dyDescent="0.35">
      <c r="A1471" s="28">
        <v>41113</v>
      </c>
      <c r="B1471" s="27">
        <v>0.62361111111111112</v>
      </c>
      <c r="C1471">
        <v>14</v>
      </c>
      <c r="D1471" s="25">
        <v>30</v>
      </c>
      <c r="E1471" s="25" t="s">
        <v>45</v>
      </c>
      <c r="F1471" s="26">
        <v>2304.5454545454545</v>
      </c>
      <c r="G1471" s="26">
        <v>3</v>
      </c>
      <c r="H1471" s="26">
        <v>14000</v>
      </c>
      <c r="I1471" s="50">
        <f t="shared" si="133"/>
        <v>272.07463636363633</v>
      </c>
      <c r="J1471" s="50" t="str">
        <f t="shared" si="132"/>
        <v>Monday</v>
      </c>
      <c r="K1471" s="50">
        <f t="shared" si="134"/>
        <v>14000</v>
      </c>
      <c r="L1471" s="31">
        <f t="shared" si="135"/>
        <v>19.433902597402597</v>
      </c>
      <c r="M1471" s="31">
        <f t="shared" si="136"/>
        <v>214.28571428571428</v>
      </c>
      <c r="N1471" s="31">
        <f t="shared" si="137"/>
        <v>90.691545454545448</v>
      </c>
    </row>
    <row r="1472" spans="1:14" x14ac:dyDescent="0.35">
      <c r="A1472" s="28">
        <v>41113</v>
      </c>
      <c r="B1472" s="27">
        <v>0.63055555555555554</v>
      </c>
      <c r="C1472">
        <v>15</v>
      </c>
      <c r="D1472" s="25">
        <v>30</v>
      </c>
      <c r="E1472" s="25" t="s">
        <v>43</v>
      </c>
      <c r="F1472" s="26">
        <v>2035.6818181818185</v>
      </c>
      <c r="G1472" s="26">
        <v>5</v>
      </c>
      <c r="H1472" s="26">
        <v>14000</v>
      </c>
      <c r="I1472" s="50">
        <f t="shared" si="133"/>
        <v>240.3325954545455</v>
      </c>
      <c r="J1472" s="50" t="str">
        <f t="shared" si="132"/>
        <v>Monday</v>
      </c>
      <c r="K1472" s="50">
        <f t="shared" si="134"/>
        <v>14000</v>
      </c>
      <c r="L1472" s="31">
        <f t="shared" si="135"/>
        <v>17.166613961038966</v>
      </c>
      <c r="M1472" s="31">
        <f t="shared" si="136"/>
        <v>357.14285714285717</v>
      </c>
      <c r="N1472" s="31">
        <f t="shared" si="137"/>
        <v>48.066519090909097</v>
      </c>
    </row>
    <row r="1473" spans="1:14" x14ac:dyDescent="0.35">
      <c r="A1473" s="28">
        <v>41113</v>
      </c>
      <c r="B1473" s="27">
        <v>0.63541666666666663</v>
      </c>
      <c r="C1473">
        <v>15</v>
      </c>
      <c r="D1473" s="25">
        <v>30</v>
      </c>
      <c r="E1473" s="25" t="s">
        <v>34</v>
      </c>
      <c r="F1473" s="26">
        <v>5454.0909090909099</v>
      </c>
      <c r="G1473" s="26">
        <v>18</v>
      </c>
      <c r="H1473" s="26">
        <v>56000</v>
      </c>
      <c r="I1473" s="50">
        <f t="shared" si="133"/>
        <v>643.90997272727282</v>
      </c>
      <c r="J1473" s="50" t="str">
        <f t="shared" si="132"/>
        <v>Monday</v>
      </c>
      <c r="K1473" s="50">
        <f t="shared" si="134"/>
        <v>56000</v>
      </c>
      <c r="L1473" s="31">
        <f t="shared" si="135"/>
        <v>11.498392370129872</v>
      </c>
      <c r="M1473" s="31">
        <f t="shared" si="136"/>
        <v>321.42857142857139</v>
      </c>
      <c r="N1473" s="31">
        <f t="shared" si="137"/>
        <v>35.772776262626266</v>
      </c>
    </row>
    <row r="1474" spans="1:14" x14ac:dyDescent="0.35">
      <c r="A1474" s="28">
        <v>41113</v>
      </c>
      <c r="B1474" s="27">
        <v>0.6381944444444444</v>
      </c>
      <c r="C1474">
        <v>15</v>
      </c>
      <c r="D1474" s="25">
        <v>30</v>
      </c>
      <c r="E1474" s="25" t="s">
        <v>46</v>
      </c>
      <c r="F1474" s="26">
        <v>3994.545454545455</v>
      </c>
      <c r="G1474" s="26">
        <v>5</v>
      </c>
      <c r="H1474" s="26">
        <v>42000</v>
      </c>
      <c r="I1474" s="50">
        <f t="shared" si="133"/>
        <v>471.59603636363641</v>
      </c>
      <c r="J1474" s="50" t="str">
        <f t="shared" ref="J1474:J1537" si="138">TEXT(A1474, "dddd")</f>
        <v>Monday</v>
      </c>
      <c r="K1474" s="50">
        <f t="shared" si="134"/>
        <v>42000</v>
      </c>
      <c r="L1474" s="31">
        <f t="shared" si="135"/>
        <v>11.228477056277057</v>
      </c>
      <c r="M1474" s="31">
        <f t="shared" si="136"/>
        <v>119.04761904761905</v>
      </c>
      <c r="N1474" s="31">
        <f t="shared" si="137"/>
        <v>94.319207272727283</v>
      </c>
    </row>
    <row r="1475" spans="1:14" x14ac:dyDescent="0.35">
      <c r="A1475" s="28">
        <v>41113</v>
      </c>
      <c r="B1475" s="27">
        <v>0.64166666666666672</v>
      </c>
      <c r="C1475">
        <v>15</v>
      </c>
      <c r="D1475" s="25">
        <v>30</v>
      </c>
      <c r="E1475" s="25" t="s">
        <v>45</v>
      </c>
      <c r="F1475" s="26">
        <v>2304.5454545454545</v>
      </c>
      <c r="G1475" s="26">
        <v>12</v>
      </c>
      <c r="H1475" s="26">
        <v>14000</v>
      </c>
      <c r="I1475" s="50">
        <f t="shared" ref="I1475:I1538" si="139">F1475 * 0.11806</f>
        <v>272.07463636363633</v>
      </c>
      <c r="J1475" s="50" t="str">
        <f t="shared" si="138"/>
        <v>Monday</v>
      </c>
      <c r="K1475" s="50">
        <f t="shared" ref="K1475:K1538" si="140">IF(D1475=20, H1475*0.8, H1475)</f>
        <v>14000</v>
      </c>
      <c r="L1475" s="31">
        <f t="shared" ref="L1475:L1538" si="141">(I1475/K1475) * 1000</f>
        <v>19.433902597402597</v>
      </c>
      <c r="M1475" s="31">
        <f t="shared" ref="M1475:M1538" si="142">(G1475/K1475)*1000000</f>
        <v>857.14285714285711</v>
      </c>
      <c r="N1475" s="31">
        <f t="shared" ref="N1475:N1538" si="143" xml:space="preserve"> I1475 / G1475</f>
        <v>22.672886363636362</v>
      </c>
    </row>
    <row r="1476" spans="1:14" x14ac:dyDescent="0.35">
      <c r="A1476" s="28">
        <v>41113</v>
      </c>
      <c r="B1476" s="27">
        <v>0.64861111111111114</v>
      </c>
      <c r="C1476">
        <v>15</v>
      </c>
      <c r="D1476" s="25">
        <v>30</v>
      </c>
      <c r="E1476" s="25" t="s">
        <v>51</v>
      </c>
      <c r="F1476" s="26">
        <v>2342.9545454545455</v>
      </c>
      <c r="G1476" s="26">
        <v>1</v>
      </c>
      <c r="H1476" s="26">
        <v>14000</v>
      </c>
      <c r="I1476" s="50">
        <f t="shared" si="139"/>
        <v>276.60921363636362</v>
      </c>
      <c r="J1476" s="50" t="str">
        <f t="shared" si="138"/>
        <v>Monday</v>
      </c>
      <c r="K1476" s="50">
        <f t="shared" si="140"/>
        <v>14000</v>
      </c>
      <c r="L1476" s="31">
        <f t="shared" si="141"/>
        <v>19.757800974025972</v>
      </c>
      <c r="M1476" s="31">
        <f t="shared" si="142"/>
        <v>71.428571428571431</v>
      </c>
      <c r="N1476" s="31">
        <f t="shared" si="143"/>
        <v>276.60921363636362</v>
      </c>
    </row>
    <row r="1477" spans="1:14" x14ac:dyDescent="0.35">
      <c r="A1477" s="28">
        <v>41113</v>
      </c>
      <c r="B1477" s="27">
        <v>0.65069444444444446</v>
      </c>
      <c r="C1477">
        <v>15</v>
      </c>
      <c r="D1477" s="25">
        <v>30</v>
      </c>
      <c r="E1477" s="25" t="s">
        <v>43</v>
      </c>
      <c r="F1477" s="26">
        <v>3072.727272727273</v>
      </c>
      <c r="G1477" s="26">
        <v>12</v>
      </c>
      <c r="H1477" s="26">
        <v>14000</v>
      </c>
      <c r="I1477" s="50">
        <f t="shared" si="139"/>
        <v>362.76618181818185</v>
      </c>
      <c r="J1477" s="50" t="str">
        <f t="shared" si="138"/>
        <v>Monday</v>
      </c>
      <c r="K1477" s="50">
        <f t="shared" si="140"/>
        <v>14000</v>
      </c>
      <c r="L1477" s="31">
        <f t="shared" si="141"/>
        <v>25.911870129870131</v>
      </c>
      <c r="M1477" s="31">
        <f t="shared" si="142"/>
        <v>857.14285714285711</v>
      </c>
      <c r="N1477" s="31">
        <f t="shared" si="143"/>
        <v>30.230515151515153</v>
      </c>
    </row>
    <row r="1478" spans="1:14" x14ac:dyDescent="0.35">
      <c r="A1478" s="28">
        <v>41113</v>
      </c>
      <c r="B1478" s="27">
        <v>0.65277777777777779</v>
      </c>
      <c r="C1478">
        <v>15</v>
      </c>
      <c r="D1478" s="25">
        <v>30</v>
      </c>
      <c r="E1478" s="25" t="s">
        <v>35</v>
      </c>
      <c r="F1478" s="26">
        <v>2035.6818181818185</v>
      </c>
      <c r="G1478" s="26">
        <v>0</v>
      </c>
      <c r="H1478" s="26">
        <v>14000</v>
      </c>
      <c r="I1478" s="50">
        <f t="shared" si="139"/>
        <v>240.3325954545455</v>
      </c>
      <c r="J1478" s="50" t="str">
        <f t="shared" si="138"/>
        <v>Monday</v>
      </c>
      <c r="K1478" s="50">
        <f t="shared" si="140"/>
        <v>14000</v>
      </c>
      <c r="L1478" s="31">
        <f t="shared" si="141"/>
        <v>17.166613961038966</v>
      </c>
      <c r="M1478" s="31">
        <f t="shared" si="142"/>
        <v>0</v>
      </c>
      <c r="N1478" s="31" t="e">
        <f t="shared" si="143"/>
        <v>#DIV/0!</v>
      </c>
    </row>
    <row r="1479" spans="1:14" x14ac:dyDescent="0.35">
      <c r="A1479" s="28">
        <v>41113</v>
      </c>
      <c r="B1479" s="27">
        <v>0.65625</v>
      </c>
      <c r="C1479">
        <v>15</v>
      </c>
      <c r="D1479" s="25">
        <v>30</v>
      </c>
      <c r="E1479" s="25" t="s">
        <v>46</v>
      </c>
      <c r="F1479" s="26">
        <v>3994.545454545455</v>
      </c>
      <c r="G1479" s="26">
        <v>9</v>
      </c>
      <c r="H1479" s="26">
        <v>28000</v>
      </c>
      <c r="I1479" s="50">
        <f t="shared" si="139"/>
        <v>471.59603636363641</v>
      </c>
      <c r="J1479" s="50" t="str">
        <f t="shared" si="138"/>
        <v>Monday</v>
      </c>
      <c r="K1479" s="50">
        <f t="shared" si="140"/>
        <v>28000</v>
      </c>
      <c r="L1479" s="31">
        <f t="shared" si="141"/>
        <v>16.842715584415586</v>
      </c>
      <c r="M1479" s="31">
        <f t="shared" si="142"/>
        <v>321.42857142857139</v>
      </c>
      <c r="N1479" s="31">
        <f t="shared" si="143"/>
        <v>52.399559595959602</v>
      </c>
    </row>
    <row r="1480" spans="1:14" x14ac:dyDescent="0.35">
      <c r="A1480" s="28">
        <v>41113</v>
      </c>
      <c r="B1480" s="27">
        <v>0.66041666666666665</v>
      </c>
      <c r="C1480">
        <v>15</v>
      </c>
      <c r="D1480" s="25">
        <v>30</v>
      </c>
      <c r="E1480" s="25" t="s">
        <v>41</v>
      </c>
      <c r="F1480" s="26">
        <v>2304.5454545454545</v>
      </c>
      <c r="G1480" s="26">
        <v>8</v>
      </c>
      <c r="H1480" s="26">
        <v>70000</v>
      </c>
      <c r="I1480" s="50">
        <f t="shared" si="139"/>
        <v>272.07463636363633</v>
      </c>
      <c r="J1480" s="50" t="str">
        <f t="shared" si="138"/>
        <v>Monday</v>
      </c>
      <c r="K1480" s="50">
        <f t="shared" si="140"/>
        <v>70000</v>
      </c>
      <c r="L1480" s="31">
        <f t="shared" si="141"/>
        <v>3.8867805194805194</v>
      </c>
      <c r="M1480" s="31">
        <f t="shared" si="142"/>
        <v>114.28571428571428</v>
      </c>
      <c r="N1480" s="31">
        <f t="shared" si="143"/>
        <v>34.009329545454541</v>
      </c>
    </row>
    <row r="1481" spans="1:14" x14ac:dyDescent="0.35">
      <c r="A1481" s="28">
        <v>41113</v>
      </c>
      <c r="B1481" s="27">
        <v>0.67083333333333339</v>
      </c>
      <c r="C1481">
        <v>16</v>
      </c>
      <c r="D1481" s="25">
        <v>30</v>
      </c>
      <c r="E1481" s="25" t="s">
        <v>51</v>
      </c>
      <c r="F1481" s="26">
        <v>7028.8636363636379</v>
      </c>
      <c r="G1481" s="26">
        <v>5</v>
      </c>
      <c r="H1481" s="26">
        <v>42000</v>
      </c>
      <c r="I1481" s="50">
        <f t="shared" si="139"/>
        <v>829.82764090909109</v>
      </c>
      <c r="J1481" s="50" t="str">
        <f t="shared" si="138"/>
        <v>Monday</v>
      </c>
      <c r="K1481" s="50">
        <f t="shared" si="140"/>
        <v>42000</v>
      </c>
      <c r="L1481" s="31">
        <f t="shared" si="141"/>
        <v>19.757800974025976</v>
      </c>
      <c r="M1481" s="31">
        <f t="shared" si="142"/>
        <v>119.04761904761905</v>
      </c>
      <c r="N1481" s="31">
        <f t="shared" si="143"/>
        <v>165.96552818181823</v>
      </c>
    </row>
    <row r="1482" spans="1:14" x14ac:dyDescent="0.35">
      <c r="A1482" s="28">
        <v>41113</v>
      </c>
      <c r="B1482" s="27">
        <v>0.67361111111111116</v>
      </c>
      <c r="C1482">
        <v>16</v>
      </c>
      <c r="D1482" s="25">
        <v>30</v>
      </c>
      <c r="E1482" s="25" t="s">
        <v>44</v>
      </c>
      <c r="F1482" s="26">
        <v>3994.545454545455</v>
      </c>
      <c r="G1482" s="26">
        <v>2</v>
      </c>
      <c r="H1482" s="26">
        <v>42000</v>
      </c>
      <c r="I1482" s="50">
        <f t="shared" si="139"/>
        <v>471.59603636363641</v>
      </c>
      <c r="J1482" s="50" t="str">
        <f t="shared" si="138"/>
        <v>Monday</v>
      </c>
      <c r="K1482" s="50">
        <f t="shared" si="140"/>
        <v>42000</v>
      </c>
      <c r="L1482" s="31">
        <f t="shared" si="141"/>
        <v>11.228477056277057</v>
      </c>
      <c r="M1482" s="31">
        <f t="shared" si="142"/>
        <v>47.61904761904762</v>
      </c>
      <c r="N1482" s="31">
        <f t="shared" si="143"/>
        <v>235.79801818181821</v>
      </c>
    </row>
    <row r="1483" spans="1:14" x14ac:dyDescent="0.35">
      <c r="A1483" s="28">
        <v>41113</v>
      </c>
      <c r="B1483" s="27">
        <v>0.67708333333333337</v>
      </c>
      <c r="C1483">
        <v>16</v>
      </c>
      <c r="D1483" s="25">
        <v>30</v>
      </c>
      <c r="E1483" s="25" t="s">
        <v>34</v>
      </c>
      <c r="F1483" s="26">
        <v>2189.318181818182</v>
      </c>
      <c r="G1483" s="26">
        <v>8</v>
      </c>
      <c r="H1483" s="26">
        <v>70000</v>
      </c>
      <c r="I1483" s="50">
        <f t="shared" si="139"/>
        <v>258.47090454545457</v>
      </c>
      <c r="J1483" s="50" t="str">
        <f t="shared" si="138"/>
        <v>Monday</v>
      </c>
      <c r="K1483" s="50">
        <f t="shared" si="140"/>
        <v>70000</v>
      </c>
      <c r="L1483" s="31">
        <f t="shared" si="141"/>
        <v>3.692441493506494</v>
      </c>
      <c r="M1483" s="31">
        <f t="shared" si="142"/>
        <v>114.28571428571428</v>
      </c>
      <c r="N1483" s="31">
        <f t="shared" si="143"/>
        <v>32.308863068181822</v>
      </c>
    </row>
    <row r="1484" spans="1:14" x14ac:dyDescent="0.35">
      <c r="A1484" s="28">
        <v>41113</v>
      </c>
      <c r="B1484" s="27">
        <v>0.6875</v>
      </c>
      <c r="C1484">
        <v>16</v>
      </c>
      <c r="D1484" s="25">
        <v>30</v>
      </c>
      <c r="E1484" s="25" t="s">
        <v>46</v>
      </c>
      <c r="F1484" s="26">
        <v>1344.318181818182</v>
      </c>
      <c r="G1484" s="26">
        <v>4</v>
      </c>
      <c r="H1484" s="26">
        <v>126000</v>
      </c>
      <c r="I1484" s="50">
        <f t="shared" si="139"/>
        <v>158.71020454545456</v>
      </c>
      <c r="J1484" s="50" t="str">
        <f t="shared" si="138"/>
        <v>Monday</v>
      </c>
      <c r="K1484" s="50">
        <f t="shared" si="140"/>
        <v>126000</v>
      </c>
      <c r="L1484" s="31">
        <f t="shared" si="141"/>
        <v>1.259604797979798</v>
      </c>
      <c r="M1484" s="31">
        <f t="shared" si="142"/>
        <v>31.746031746031743</v>
      </c>
      <c r="N1484" s="31">
        <f t="shared" si="143"/>
        <v>39.67755113636364</v>
      </c>
    </row>
    <row r="1485" spans="1:14" x14ac:dyDescent="0.35">
      <c r="A1485" s="28">
        <v>41113</v>
      </c>
      <c r="B1485" s="27">
        <v>0.6875</v>
      </c>
      <c r="C1485">
        <v>16</v>
      </c>
      <c r="D1485" s="25">
        <v>30</v>
      </c>
      <c r="E1485" s="25" t="s">
        <v>51</v>
      </c>
      <c r="F1485" s="26">
        <v>2342.9545454545455</v>
      </c>
      <c r="G1485" s="26">
        <v>1</v>
      </c>
      <c r="H1485" s="26">
        <v>28000</v>
      </c>
      <c r="I1485" s="50">
        <f t="shared" si="139"/>
        <v>276.60921363636362</v>
      </c>
      <c r="J1485" s="50" t="str">
        <f t="shared" si="138"/>
        <v>Monday</v>
      </c>
      <c r="K1485" s="50">
        <f t="shared" si="140"/>
        <v>28000</v>
      </c>
      <c r="L1485" s="31">
        <f t="shared" si="141"/>
        <v>9.8789004870129862</v>
      </c>
      <c r="M1485" s="31">
        <f t="shared" si="142"/>
        <v>35.714285714285715</v>
      </c>
      <c r="N1485" s="31">
        <f t="shared" si="143"/>
        <v>276.60921363636362</v>
      </c>
    </row>
    <row r="1486" spans="1:14" x14ac:dyDescent="0.35">
      <c r="A1486" s="28">
        <v>41113</v>
      </c>
      <c r="B1486" s="27">
        <v>0.68958333333333333</v>
      </c>
      <c r="C1486">
        <v>16</v>
      </c>
      <c r="D1486" s="25">
        <v>30</v>
      </c>
      <c r="E1486" s="25" t="s">
        <v>43</v>
      </c>
      <c r="F1486" s="26">
        <v>3072.727272727273</v>
      </c>
      <c r="G1486" s="26">
        <v>6</v>
      </c>
      <c r="H1486" s="26">
        <v>14000</v>
      </c>
      <c r="I1486" s="50">
        <f t="shared" si="139"/>
        <v>362.76618181818185</v>
      </c>
      <c r="J1486" s="50" t="str">
        <f t="shared" si="138"/>
        <v>Monday</v>
      </c>
      <c r="K1486" s="50">
        <f t="shared" si="140"/>
        <v>14000</v>
      </c>
      <c r="L1486" s="31">
        <f t="shared" si="141"/>
        <v>25.911870129870131</v>
      </c>
      <c r="M1486" s="31">
        <f t="shared" si="142"/>
        <v>428.57142857142856</v>
      </c>
      <c r="N1486" s="31">
        <f t="shared" si="143"/>
        <v>60.461030303030306</v>
      </c>
    </row>
    <row r="1487" spans="1:14" x14ac:dyDescent="0.35">
      <c r="A1487" s="28">
        <v>41113</v>
      </c>
      <c r="B1487" s="27">
        <v>0.69374999999999998</v>
      </c>
      <c r="C1487">
        <v>16</v>
      </c>
      <c r="D1487" s="25">
        <v>30</v>
      </c>
      <c r="E1487" s="25" t="s">
        <v>44</v>
      </c>
      <c r="F1487" s="26">
        <v>1344.318181818182</v>
      </c>
      <c r="G1487" s="26">
        <v>2</v>
      </c>
      <c r="H1487" s="26">
        <v>14000</v>
      </c>
      <c r="I1487" s="50">
        <f t="shared" si="139"/>
        <v>158.71020454545456</v>
      </c>
      <c r="J1487" s="50" t="str">
        <f t="shared" si="138"/>
        <v>Monday</v>
      </c>
      <c r="K1487" s="50">
        <f t="shared" si="140"/>
        <v>14000</v>
      </c>
      <c r="L1487" s="31">
        <f t="shared" si="141"/>
        <v>11.336443181818183</v>
      </c>
      <c r="M1487" s="31">
        <f t="shared" si="142"/>
        <v>142.85714285714286</v>
      </c>
      <c r="N1487" s="31">
        <f t="shared" si="143"/>
        <v>79.355102272727279</v>
      </c>
    </row>
    <row r="1488" spans="1:14" x14ac:dyDescent="0.35">
      <c r="A1488" s="28">
        <v>41113</v>
      </c>
      <c r="B1488" s="27">
        <v>0.69791666666666663</v>
      </c>
      <c r="C1488">
        <v>16</v>
      </c>
      <c r="D1488" s="25">
        <v>30</v>
      </c>
      <c r="E1488" s="25" t="s">
        <v>34</v>
      </c>
      <c r="F1488" s="26">
        <v>2189.318181818182</v>
      </c>
      <c r="G1488" s="26">
        <v>4</v>
      </c>
      <c r="H1488" s="26">
        <v>70000</v>
      </c>
      <c r="I1488" s="50">
        <f t="shared" si="139"/>
        <v>258.47090454545457</v>
      </c>
      <c r="J1488" s="50" t="str">
        <f t="shared" si="138"/>
        <v>Monday</v>
      </c>
      <c r="K1488" s="50">
        <f t="shared" si="140"/>
        <v>70000</v>
      </c>
      <c r="L1488" s="31">
        <f t="shared" si="141"/>
        <v>3.692441493506494</v>
      </c>
      <c r="M1488" s="31">
        <f t="shared" si="142"/>
        <v>57.142857142857139</v>
      </c>
      <c r="N1488" s="31">
        <f t="shared" si="143"/>
        <v>64.617726136363643</v>
      </c>
    </row>
    <row r="1489" spans="1:14" x14ac:dyDescent="0.35">
      <c r="A1489" s="28">
        <v>41113</v>
      </c>
      <c r="B1489" s="27">
        <v>0.70000000000000007</v>
      </c>
      <c r="C1489">
        <v>16</v>
      </c>
      <c r="D1489" s="25">
        <v>30</v>
      </c>
      <c r="E1489" s="25" t="s">
        <v>46</v>
      </c>
      <c r="F1489" s="26">
        <v>1344.318181818182</v>
      </c>
      <c r="G1489" s="26">
        <v>19</v>
      </c>
      <c r="H1489" s="26">
        <v>140000</v>
      </c>
      <c r="I1489" s="50">
        <f t="shared" si="139"/>
        <v>158.71020454545456</v>
      </c>
      <c r="J1489" s="50" t="str">
        <f t="shared" si="138"/>
        <v>Monday</v>
      </c>
      <c r="K1489" s="50">
        <f t="shared" si="140"/>
        <v>140000</v>
      </c>
      <c r="L1489" s="31">
        <f t="shared" si="141"/>
        <v>1.1336443181818181</v>
      </c>
      <c r="M1489" s="31">
        <f t="shared" si="142"/>
        <v>135.71428571428572</v>
      </c>
      <c r="N1489" s="31">
        <f t="shared" si="143"/>
        <v>8.353168660287082</v>
      </c>
    </row>
    <row r="1490" spans="1:14" x14ac:dyDescent="0.35">
      <c r="A1490" s="28">
        <v>41113</v>
      </c>
      <c r="B1490" s="27">
        <v>0.70347222222222217</v>
      </c>
      <c r="C1490">
        <v>16</v>
      </c>
      <c r="D1490" s="25">
        <v>30</v>
      </c>
      <c r="E1490" s="25" t="s">
        <v>41</v>
      </c>
      <c r="F1490" s="26">
        <v>1152.2727272727273</v>
      </c>
      <c r="G1490" s="26">
        <v>2</v>
      </c>
      <c r="H1490" s="26">
        <v>84000</v>
      </c>
      <c r="I1490" s="50">
        <f t="shared" si="139"/>
        <v>136.03731818181816</v>
      </c>
      <c r="J1490" s="50" t="str">
        <f t="shared" si="138"/>
        <v>Monday</v>
      </c>
      <c r="K1490" s="50">
        <f t="shared" si="140"/>
        <v>84000</v>
      </c>
      <c r="L1490" s="31">
        <f t="shared" si="141"/>
        <v>1.6194918831168827</v>
      </c>
      <c r="M1490" s="31">
        <f t="shared" si="142"/>
        <v>23.80952380952381</v>
      </c>
      <c r="N1490" s="31">
        <f t="shared" si="143"/>
        <v>68.018659090909082</v>
      </c>
    </row>
    <row r="1491" spans="1:14" x14ac:dyDescent="0.35">
      <c r="A1491" s="28">
        <v>41113</v>
      </c>
      <c r="B1491" s="27">
        <v>0.72013888888888899</v>
      </c>
      <c r="C1491">
        <v>17</v>
      </c>
      <c r="D1491" s="25">
        <v>30</v>
      </c>
      <c r="E1491" s="25" t="s">
        <v>34</v>
      </c>
      <c r="F1491" s="26">
        <v>5454.0909090909099</v>
      </c>
      <c r="G1491" s="26">
        <v>23</v>
      </c>
      <c r="H1491" s="26">
        <v>140000</v>
      </c>
      <c r="I1491" s="50">
        <f t="shared" si="139"/>
        <v>643.90997272727282</v>
      </c>
      <c r="J1491" s="50" t="str">
        <f t="shared" si="138"/>
        <v>Monday</v>
      </c>
      <c r="K1491" s="50">
        <f t="shared" si="140"/>
        <v>140000</v>
      </c>
      <c r="L1491" s="31">
        <f t="shared" si="141"/>
        <v>4.5993569480519483</v>
      </c>
      <c r="M1491" s="31">
        <f t="shared" si="142"/>
        <v>164.28571428571428</v>
      </c>
      <c r="N1491" s="31">
        <f t="shared" si="143"/>
        <v>27.996085770750991</v>
      </c>
    </row>
    <row r="1492" spans="1:14" x14ac:dyDescent="0.35">
      <c r="A1492" s="28">
        <v>41113</v>
      </c>
      <c r="B1492" s="27">
        <v>0.72361111111111109</v>
      </c>
      <c r="C1492">
        <v>17</v>
      </c>
      <c r="D1492" s="25">
        <v>30</v>
      </c>
      <c r="E1492" s="25" t="s">
        <v>35</v>
      </c>
      <c r="F1492" s="26">
        <v>1037.0454545454545</v>
      </c>
      <c r="G1492" s="26">
        <v>21</v>
      </c>
      <c r="H1492" s="26">
        <v>14000</v>
      </c>
      <c r="I1492" s="50">
        <f t="shared" si="139"/>
        <v>122.43358636363635</v>
      </c>
      <c r="J1492" s="50" t="str">
        <f t="shared" si="138"/>
        <v>Monday</v>
      </c>
      <c r="K1492" s="50">
        <f t="shared" si="140"/>
        <v>14000</v>
      </c>
      <c r="L1492" s="31">
        <f t="shared" si="141"/>
        <v>8.7452561688311672</v>
      </c>
      <c r="M1492" s="31">
        <f t="shared" si="142"/>
        <v>1500</v>
      </c>
      <c r="N1492" s="31">
        <f t="shared" si="143"/>
        <v>5.8301707792207784</v>
      </c>
    </row>
    <row r="1493" spans="1:14" x14ac:dyDescent="0.35">
      <c r="A1493" s="28">
        <v>41113</v>
      </c>
      <c r="B1493" s="27">
        <v>0.72569444444444453</v>
      </c>
      <c r="C1493">
        <v>17</v>
      </c>
      <c r="D1493" s="25">
        <v>30</v>
      </c>
      <c r="E1493" s="25" t="s">
        <v>39</v>
      </c>
      <c r="F1493" s="26">
        <v>2035.6818181818185</v>
      </c>
      <c r="G1493" s="26">
        <v>4</v>
      </c>
      <c r="H1493" s="26">
        <v>14000</v>
      </c>
      <c r="I1493" s="50">
        <f t="shared" si="139"/>
        <v>240.3325954545455</v>
      </c>
      <c r="J1493" s="50" t="str">
        <f t="shared" si="138"/>
        <v>Monday</v>
      </c>
      <c r="K1493" s="50">
        <f t="shared" si="140"/>
        <v>14000</v>
      </c>
      <c r="L1493" s="31">
        <f t="shared" si="141"/>
        <v>17.166613961038966</v>
      </c>
      <c r="M1493" s="31">
        <f t="shared" si="142"/>
        <v>285.71428571428572</v>
      </c>
      <c r="N1493" s="31">
        <f t="shared" si="143"/>
        <v>60.083148863636374</v>
      </c>
    </row>
    <row r="1494" spans="1:14" x14ac:dyDescent="0.35">
      <c r="A1494" s="28">
        <v>41113</v>
      </c>
      <c r="B1494" s="27">
        <v>0.7284722222222223</v>
      </c>
      <c r="C1494">
        <v>17</v>
      </c>
      <c r="D1494" s="25">
        <v>30</v>
      </c>
      <c r="E1494" s="25" t="s">
        <v>46</v>
      </c>
      <c r="F1494" s="26">
        <v>1344.318181818182</v>
      </c>
      <c r="G1494" s="26">
        <v>8</v>
      </c>
      <c r="H1494" s="26">
        <v>112000</v>
      </c>
      <c r="I1494" s="50">
        <f t="shared" si="139"/>
        <v>158.71020454545456</v>
      </c>
      <c r="J1494" s="50" t="str">
        <f t="shared" si="138"/>
        <v>Monday</v>
      </c>
      <c r="K1494" s="50">
        <f t="shared" si="140"/>
        <v>112000</v>
      </c>
      <c r="L1494" s="31">
        <f t="shared" si="141"/>
        <v>1.4170553977272728</v>
      </c>
      <c r="M1494" s="31">
        <f t="shared" si="142"/>
        <v>71.428571428571431</v>
      </c>
      <c r="N1494" s="31">
        <f t="shared" si="143"/>
        <v>19.83877556818182</v>
      </c>
    </row>
    <row r="1495" spans="1:14" x14ac:dyDescent="0.35">
      <c r="A1495" s="28">
        <v>41113</v>
      </c>
      <c r="B1495" s="27">
        <v>0.73055555555555562</v>
      </c>
      <c r="C1495">
        <v>17</v>
      </c>
      <c r="D1495" s="25">
        <v>30</v>
      </c>
      <c r="E1495" s="25" t="s">
        <v>44</v>
      </c>
      <c r="F1495" s="26">
        <v>3994.545454545455</v>
      </c>
      <c r="G1495" s="26">
        <v>4</v>
      </c>
      <c r="H1495" s="26">
        <v>42000</v>
      </c>
      <c r="I1495" s="50">
        <f t="shared" si="139"/>
        <v>471.59603636363641</v>
      </c>
      <c r="J1495" s="50" t="str">
        <f t="shared" si="138"/>
        <v>Monday</v>
      </c>
      <c r="K1495" s="50">
        <f t="shared" si="140"/>
        <v>42000</v>
      </c>
      <c r="L1495" s="31">
        <f t="shared" si="141"/>
        <v>11.228477056277057</v>
      </c>
      <c r="M1495" s="31">
        <f t="shared" si="142"/>
        <v>95.238095238095241</v>
      </c>
      <c r="N1495" s="31">
        <f t="shared" si="143"/>
        <v>117.8990090909091</v>
      </c>
    </row>
    <row r="1496" spans="1:14" x14ac:dyDescent="0.35">
      <c r="A1496" s="28">
        <v>41113</v>
      </c>
      <c r="B1496" s="27">
        <v>0.73958333333333337</v>
      </c>
      <c r="C1496">
        <v>17</v>
      </c>
      <c r="D1496" s="25">
        <v>30</v>
      </c>
      <c r="E1496" s="25" t="s">
        <v>34</v>
      </c>
      <c r="F1496" s="26">
        <v>10908.18181818182</v>
      </c>
      <c r="G1496" s="26">
        <v>8</v>
      </c>
      <c r="H1496" s="26">
        <v>154000</v>
      </c>
      <c r="I1496" s="50">
        <f t="shared" si="139"/>
        <v>1287.8199454545456</v>
      </c>
      <c r="J1496" s="50" t="str">
        <f t="shared" si="138"/>
        <v>Monday</v>
      </c>
      <c r="K1496" s="50">
        <f t="shared" si="140"/>
        <v>154000</v>
      </c>
      <c r="L1496" s="31">
        <f t="shared" si="141"/>
        <v>8.3624671782762707</v>
      </c>
      <c r="M1496" s="31">
        <f t="shared" si="142"/>
        <v>51.948051948051948</v>
      </c>
      <c r="N1496" s="31">
        <f t="shared" si="143"/>
        <v>160.9774931818182</v>
      </c>
    </row>
    <row r="1497" spans="1:14" x14ac:dyDescent="0.35">
      <c r="A1497" s="28">
        <v>41113</v>
      </c>
      <c r="B1497" s="27">
        <v>0.74236111111111114</v>
      </c>
      <c r="C1497">
        <v>17</v>
      </c>
      <c r="D1497" s="25">
        <v>30</v>
      </c>
      <c r="E1497" s="25" t="s">
        <v>41</v>
      </c>
      <c r="F1497" s="26">
        <v>4609.090909090909</v>
      </c>
      <c r="G1497" s="26">
        <v>32</v>
      </c>
      <c r="H1497" s="26">
        <v>126000</v>
      </c>
      <c r="I1497" s="50">
        <f t="shared" si="139"/>
        <v>544.14927272727266</v>
      </c>
      <c r="J1497" s="50" t="str">
        <f t="shared" si="138"/>
        <v>Monday</v>
      </c>
      <c r="K1497" s="50">
        <f t="shared" si="140"/>
        <v>126000</v>
      </c>
      <c r="L1497" s="31">
        <f t="shared" si="141"/>
        <v>4.318645021645021</v>
      </c>
      <c r="M1497" s="31">
        <f t="shared" si="142"/>
        <v>253.96825396825395</v>
      </c>
      <c r="N1497" s="31">
        <f t="shared" si="143"/>
        <v>17.004664772727271</v>
      </c>
    </row>
    <row r="1498" spans="1:14" x14ac:dyDescent="0.35">
      <c r="A1498" s="28">
        <v>41113</v>
      </c>
      <c r="B1498" s="27">
        <v>0.74236111111111114</v>
      </c>
      <c r="C1498">
        <v>17</v>
      </c>
      <c r="D1498" s="25">
        <v>30</v>
      </c>
      <c r="E1498" s="25" t="s">
        <v>35</v>
      </c>
      <c r="F1498" s="26">
        <v>1037.0454545454545</v>
      </c>
      <c r="G1498" s="26">
        <v>4</v>
      </c>
      <c r="H1498" s="26">
        <v>14000</v>
      </c>
      <c r="I1498" s="50">
        <f t="shared" si="139"/>
        <v>122.43358636363635</v>
      </c>
      <c r="J1498" s="50" t="str">
        <f t="shared" si="138"/>
        <v>Monday</v>
      </c>
      <c r="K1498" s="50">
        <f t="shared" si="140"/>
        <v>14000</v>
      </c>
      <c r="L1498" s="31">
        <f t="shared" si="141"/>
        <v>8.7452561688311672</v>
      </c>
      <c r="M1498" s="31">
        <f t="shared" si="142"/>
        <v>285.71428571428572</v>
      </c>
      <c r="N1498" s="31">
        <f t="shared" si="143"/>
        <v>30.608396590909088</v>
      </c>
    </row>
    <row r="1499" spans="1:14" x14ac:dyDescent="0.35">
      <c r="A1499" s="28">
        <v>41113</v>
      </c>
      <c r="B1499" s="27">
        <v>0.74513888888888891</v>
      </c>
      <c r="C1499">
        <v>17</v>
      </c>
      <c r="D1499" s="25">
        <v>30</v>
      </c>
      <c r="E1499" s="25" t="s">
        <v>46</v>
      </c>
      <c r="F1499" s="26">
        <v>1344.318181818182</v>
      </c>
      <c r="G1499" s="26">
        <v>3</v>
      </c>
      <c r="H1499" s="26">
        <v>210000</v>
      </c>
      <c r="I1499" s="50">
        <f t="shared" si="139"/>
        <v>158.71020454545456</v>
      </c>
      <c r="J1499" s="50" t="str">
        <f t="shared" si="138"/>
        <v>Monday</v>
      </c>
      <c r="K1499" s="50">
        <f t="shared" si="140"/>
        <v>210000</v>
      </c>
      <c r="L1499" s="31">
        <f t="shared" si="141"/>
        <v>0.75576287878787884</v>
      </c>
      <c r="M1499" s="31">
        <f t="shared" si="142"/>
        <v>14.285714285714285</v>
      </c>
      <c r="N1499" s="31">
        <f t="shared" si="143"/>
        <v>52.903401515151522</v>
      </c>
    </row>
    <row r="1500" spans="1:14" x14ac:dyDescent="0.35">
      <c r="A1500" s="28">
        <v>41113</v>
      </c>
      <c r="B1500" s="27">
        <v>0.74861111111111101</v>
      </c>
      <c r="C1500">
        <v>17</v>
      </c>
      <c r="D1500" s="25">
        <v>30</v>
      </c>
      <c r="E1500" s="25" t="s">
        <v>44</v>
      </c>
      <c r="F1500" s="26">
        <v>1344.318181818182</v>
      </c>
      <c r="G1500" s="26">
        <v>36</v>
      </c>
      <c r="H1500" s="26">
        <v>42000</v>
      </c>
      <c r="I1500" s="50">
        <f t="shared" si="139"/>
        <v>158.71020454545456</v>
      </c>
      <c r="J1500" s="50" t="str">
        <f t="shared" si="138"/>
        <v>Monday</v>
      </c>
      <c r="K1500" s="50">
        <f t="shared" si="140"/>
        <v>42000</v>
      </c>
      <c r="L1500" s="31">
        <f t="shared" si="141"/>
        <v>3.7788143939393941</v>
      </c>
      <c r="M1500" s="31">
        <f t="shared" si="142"/>
        <v>857.14285714285711</v>
      </c>
      <c r="N1500" s="31">
        <f t="shared" si="143"/>
        <v>4.4086167929292932</v>
      </c>
    </row>
    <row r="1501" spans="1:14" x14ac:dyDescent="0.35">
      <c r="A1501" s="28">
        <v>41113</v>
      </c>
      <c r="B1501" s="27">
        <v>0.75277777777777777</v>
      </c>
      <c r="C1501">
        <v>18</v>
      </c>
      <c r="D1501" s="25">
        <v>30</v>
      </c>
      <c r="E1501" s="25" t="s">
        <v>51</v>
      </c>
      <c r="F1501" s="26">
        <v>4685.909090909091</v>
      </c>
      <c r="G1501" s="26">
        <v>4</v>
      </c>
      <c r="H1501" s="26">
        <v>28000</v>
      </c>
      <c r="I1501" s="50">
        <f t="shared" si="139"/>
        <v>553.21842727272724</v>
      </c>
      <c r="J1501" s="50" t="str">
        <f t="shared" si="138"/>
        <v>Monday</v>
      </c>
      <c r="K1501" s="50">
        <f t="shared" si="140"/>
        <v>28000</v>
      </c>
      <c r="L1501" s="31">
        <f t="shared" si="141"/>
        <v>19.757800974025972</v>
      </c>
      <c r="M1501" s="31">
        <f t="shared" si="142"/>
        <v>142.85714285714286</v>
      </c>
      <c r="N1501" s="31">
        <f t="shared" si="143"/>
        <v>138.30460681818181</v>
      </c>
    </row>
    <row r="1502" spans="1:14" x14ac:dyDescent="0.35">
      <c r="A1502" s="28">
        <v>41113</v>
      </c>
      <c r="B1502" s="27">
        <v>0.75277777777777777</v>
      </c>
      <c r="C1502">
        <v>18</v>
      </c>
      <c r="D1502" s="25">
        <v>30</v>
      </c>
      <c r="E1502" s="25" t="s">
        <v>35</v>
      </c>
      <c r="F1502" s="26">
        <v>1037.0454545454545</v>
      </c>
      <c r="G1502" s="26">
        <v>4</v>
      </c>
      <c r="H1502" s="26">
        <v>14000</v>
      </c>
      <c r="I1502" s="50">
        <f t="shared" si="139"/>
        <v>122.43358636363635</v>
      </c>
      <c r="J1502" s="50" t="str">
        <f t="shared" si="138"/>
        <v>Monday</v>
      </c>
      <c r="K1502" s="50">
        <f t="shared" si="140"/>
        <v>14000</v>
      </c>
      <c r="L1502" s="31">
        <f t="shared" si="141"/>
        <v>8.7452561688311672</v>
      </c>
      <c r="M1502" s="31">
        <f t="shared" si="142"/>
        <v>285.71428571428572</v>
      </c>
      <c r="N1502" s="31">
        <f t="shared" si="143"/>
        <v>30.608396590909088</v>
      </c>
    </row>
    <row r="1503" spans="1:14" x14ac:dyDescent="0.35">
      <c r="A1503" s="28">
        <v>41113</v>
      </c>
      <c r="B1503" s="27">
        <v>0.77083333333333337</v>
      </c>
      <c r="C1503">
        <v>18</v>
      </c>
      <c r="D1503" s="25">
        <v>30</v>
      </c>
      <c r="E1503" s="25" t="s">
        <v>51</v>
      </c>
      <c r="F1503" s="26">
        <v>5876.590909090909</v>
      </c>
      <c r="G1503" s="26">
        <v>15</v>
      </c>
      <c r="H1503" s="26">
        <v>42000</v>
      </c>
      <c r="I1503" s="50">
        <f t="shared" si="139"/>
        <v>693.79032272727272</v>
      </c>
      <c r="J1503" s="50" t="str">
        <f t="shared" si="138"/>
        <v>Monday</v>
      </c>
      <c r="K1503" s="50">
        <f t="shared" si="140"/>
        <v>42000</v>
      </c>
      <c r="L1503" s="31">
        <f t="shared" si="141"/>
        <v>16.51881720779221</v>
      </c>
      <c r="M1503" s="31">
        <f t="shared" si="142"/>
        <v>357.14285714285717</v>
      </c>
      <c r="N1503" s="31">
        <f t="shared" si="143"/>
        <v>46.252688181818179</v>
      </c>
    </row>
    <row r="1504" spans="1:14" x14ac:dyDescent="0.35">
      <c r="A1504" s="28">
        <v>41113</v>
      </c>
      <c r="B1504" s="27">
        <v>0.78402777777777777</v>
      </c>
      <c r="C1504">
        <v>18</v>
      </c>
      <c r="D1504" s="25">
        <v>30</v>
      </c>
      <c r="E1504" s="25" t="s">
        <v>49</v>
      </c>
      <c r="F1504" s="26">
        <v>4071.3636363636369</v>
      </c>
      <c r="G1504" s="26">
        <v>18</v>
      </c>
      <c r="H1504" s="26">
        <v>14000</v>
      </c>
      <c r="I1504" s="50">
        <f t="shared" si="139"/>
        <v>480.665190909091</v>
      </c>
      <c r="J1504" s="50" t="str">
        <f t="shared" si="138"/>
        <v>Monday</v>
      </c>
      <c r="K1504" s="50">
        <f t="shared" si="140"/>
        <v>14000</v>
      </c>
      <c r="L1504" s="31">
        <f t="shared" si="141"/>
        <v>34.333227922077931</v>
      </c>
      <c r="M1504" s="31">
        <f t="shared" si="142"/>
        <v>1285.7142857142856</v>
      </c>
      <c r="N1504" s="31">
        <f t="shared" si="143"/>
        <v>26.703621717171721</v>
      </c>
    </row>
    <row r="1505" spans="1:14" x14ac:dyDescent="0.35">
      <c r="A1505" s="28">
        <v>41113</v>
      </c>
      <c r="B1505" s="27">
        <v>0.78749999999999998</v>
      </c>
      <c r="C1505">
        <v>18</v>
      </c>
      <c r="D1505" s="25">
        <v>30</v>
      </c>
      <c r="E1505" s="25" t="s">
        <v>35</v>
      </c>
      <c r="F1505" s="26">
        <v>1037.0454545454545</v>
      </c>
      <c r="G1505" s="26">
        <v>4</v>
      </c>
      <c r="H1505" s="26">
        <v>14000</v>
      </c>
      <c r="I1505" s="50">
        <f t="shared" si="139"/>
        <v>122.43358636363635</v>
      </c>
      <c r="J1505" s="50" t="str">
        <f t="shared" si="138"/>
        <v>Monday</v>
      </c>
      <c r="K1505" s="50">
        <f t="shared" si="140"/>
        <v>14000</v>
      </c>
      <c r="L1505" s="31">
        <f t="shared" si="141"/>
        <v>8.7452561688311672</v>
      </c>
      <c r="M1505" s="31">
        <f t="shared" si="142"/>
        <v>285.71428571428572</v>
      </c>
      <c r="N1505" s="31">
        <f t="shared" si="143"/>
        <v>30.608396590909088</v>
      </c>
    </row>
    <row r="1506" spans="1:14" x14ac:dyDescent="0.35">
      <c r="A1506" s="28">
        <v>41113</v>
      </c>
      <c r="B1506" s="27">
        <v>0.80486111111111114</v>
      </c>
      <c r="C1506">
        <v>19</v>
      </c>
      <c r="D1506" s="25">
        <v>30</v>
      </c>
      <c r="E1506" s="25" t="s">
        <v>43</v>
      </c>
      <c r="F1506" s="26">
        <v>1037.0454545454545</v>
      </c>
      <c r="G1506" s="26">
        <v>20</v>
      </c>
      <c r="H1506" s="26">
        <v>42000</v>
      </c>
      <c r="I1506" s="50">
        <f t="shared" si="139"/>
        <v>122.43358636363635</v>
      </c>
      <c r="J1506" s="50" t="str">
        <f t="shared" si="138"/>
        <v>Monday</v>
      </c>
      <c r="K1506" s="50">
        <f t="shared" si="140"/>
        <v>42000</v>
      </c>
      <c r="L1506" s="31">
        <f t="shared" si="141"/>
        <v>2.9150853896103897</v>
      </c>
      <c r="M1506" s="31">
        <f t="shared" si="142"/>
        <v>476.1904761904762</v>
      </c>
      <c r="N1506" s="31">
        <f t="shared" si="143"/>
        <v>6.1216793181818172</v>
      </c>
    </row>
    <row r="1507" spans="1:14" x14ac:dyDescent="0.35">
      <c r="A1507" s="28">
        <v>41113</v>
      </c>
      <c r="B1507" s="27">
        <v>0.80833333333333324</v>
      </c>
      <c r="C1507">
        <v>19</v>
      </c>
      <c r="D1507" s="25">
        <v>30</v>
      </c>
      <c r="E1507" s="25" t="s">
        <v>51</v>
      </c>
      <c r="F1507" s="26">
        <v>2342.9545454545455</v>
      </c>
      <c r="G1507" s="26">
        <v>4</v>
      </c>
      <c r="H1507" s="26">
        <v>14000</v>
      </c>
      <c r="I1507" s="50">
        <f t="shared" si="139"/>
        <v>276.60921363636362</v>
      </c>
      <c r="J1507" s="50" t="str">
        <f t="shared" si="138"/>
        <v>Monday</v>
      </c>
      <c r="K1507" s="50">
        <f t="shared" si="140"/>
        <v>14000</v>
      </c>
      <c r="L1507" s="31">
        <f t="shared" si="141"/>
        <v>19.757800974025972</v>
      </c>
      <c r="M1507" s="31">
        <f t="shared" si="142"/>
        <v>285.71428571428572</v>
      </c>
      <c r="N1507" s="31">
        <f t="shared" si="143"/>
        <v>69.152303409090905</v>
      </c>
    </row>
    <row r="1508" spans="1:14" x14ac:dyDescent="0.35">
      <c r="A1508" s="28">
        <v>41113</v>
      </c>
      <c r="B1508" s="27">
        <v>0.83124999999999993</v>
      </c>
      <c r="C1508">
        <v>19</v>
      </c>
      <c r="D1508" s="25">
        <v>30</v>
      </c>
      <c r="E1508" s="25" t="s">
        <v>41</v>
      </c>
      <c r="F1508" s="26">
        <v>30996.136363636364</v>
      </c>
      <c r="G1508" s="26">
        <v>99</v>
      </c>
      <c r="H1508" s="26">
        <v>420000</v>
      </c>
      <c r="I1508" s="50">
        <f t="shared" si="139"/>
        <v>3659.403859090909</v>
      </c>
      <c r="J1508" s="50" t="str">
        <f t="shared" si="138"/>
        <v>Monday</v>
      </c>
      <c r="K1508" s="50">
        <f t="shared" si="140"/>
        <v>420000</v>
      </c>
      <c r="L1508" s="31">
        <f t="shared" si="141"/>
        <v>8.712866331168831</v>
      </c>
      <c r="M1508" s="31">
        <f t="shared" si="142"/>
        <v>235.71428571428572</v>
      </c>
      <c r="N1508" s="31">
        <f t="shared" si="143"/>
        <v>36.963675344352616</v>
      </c>
    </row>
    <row r="1509" spans="1:14" x14ac:dyDescent="0.35">
      <c r="A1509" s="28">
        <v>41113</v>
      </c>
      <c r="B1509" s="27">
        <v>0.84236111111111101</v>
      </c>
      <c r="C1509">
        <v>20</v>
      </c>
      <c r="D1509" s="25">
        <v>30</v>
      </c>
      <c r="E1509" s="25" t="s">
        <v>51</v>
      </c>
      <c r="F1509" s="26">
        <v>3533.6363636363644</v>
      </c>
      <c r="G1509" s="26">
        <v>11</v>
      </c>
      <c r="H1509" s="26">
        <v>14000</v>
      </c>
      <c r="I1509" s="50">
        <f t="shared" si="139"/>
        <v>417.18110909090916</v>
      </c>
      <c r="J1509" s="50" t="str">
        <f t="shared" si="138"/>
        <v>Monday</v>
      </c>
      <c r="K1509" s="50">
        <f t="shared" si="140"/>
        <v>14000</v>
      </c>
      <c r="L1509" s="31">
        <f t="shared" si="141"/>
        <v>29.798650649350655</v>
      </c>
      <c r="M1509" s="31">
        <f t="shared" si="142"/>
        <v>785.71428571428578</v>
      </c>
      <c r="N1509" s="31">
        <f t="shared" si="143"/>
        <v>37.925555371900835</v>
      </c>
    </row>
    <row r="1510" spans="1:14" x14ac:dyDescent="0.35">
      <c r="A1510" s="28">
        <v>41113</v>
      </c>
      <c r="B1510" s="27">
        <v>0.84583333333333333</v>
      </c>
      <c r="C1510">
        <v>20</v>
      </c>
      <c r="D1510" s="25">
        <v>30</v>
      </c>
      <c r="E1510" s="25" t="s">
        <v>43</v>
      </c>
      <c r="F1510" s="26">
        <v>2035.6818181818185</v>
      </c>
      <c r="G1510" s="26">
        <v>4</v>
      </c>
      <c r="H1510" s="26">
        <v>42000</v>
      </c>
      <c r="I1510" s="50">
        <f t="shared" si="139"/>
        <v>240.3325954545455</v>
      </c>
      <c r="J1510" s="50" t="str">
        <f t="shared" si="138"/>
        <v>Monday</v>
      </c>
      <c r="K1510" s="50">
        <f t="shared" si="140"/>
        <v>42000</v>
      </c>
      <c r="L1510" s="31">
        <f t="shared" si="141"/>
        <v>5.7222046536796549</v>
      </c>
      <c r="M1510" s="31">
        <f t="shared" si="142"/>
        <v>95.238095238095241</v>
      </c>
      <c r="N1510" s="31">
        <f t="shared" si="143"/>
        <v>60.083148863636374</v>
      </c>
    </row>
    <row r="1511" spans="1:14" x14ac:dyDescent="0.35">
      <c r="A1511" s="28">
        <v>41113</v>
      </c>
      <c r="B1511" s="27">
        <v>0.86458333333333337</v>
      </c>
      <c r="C1511">
        <v>20</v>
      </c>
      <c r="D1511" s="25">
        <v>30</v>
      </c>
      <c r="E1511" s="25" t="s">
        <v>43</v>
      </c>
      <c r="F1511" s="26">
        <v>2035.6818181818185</v>
      </c>
      <c r="G1511" s="26">
        <v>6</v>
      </c>
      <c r="H1511" s="26">
        <v>14000</v>
      </c>
      <c r="I1511" s="50">
        <f t="shared" si="139"/>
        <v>240.3325954545455</v>
      </c>
      <c r="J1511" s="50" t="str">
        <f t="shared" si="138"/>
        <v>Monday</v>
      </c>
      <c r="K1511" s="50">
        <f t="shared" si="140"/>
        <v>14000</v>
      </c>
      <c r="L1511" s="31">
        <f t="shared" si="141"/>
        <v>17.166613961038966</v>
      </c>
      <c r="M1511" s="31">
        <f t="shared" si="142"/>
        <v>428.57142857142856</v>
      </c>
      <c r="N1511" s="31">
        <f t="shared" si="143"/>
        <v>40.055432575757585</v>
      </c>
    </row>
    <row r="1512" spans="1:14" x14ac:dyDescent="0.35">
      <c r="A1512" s="28">
        <v>41113</v>
      </c>
      <c r="B1512" s="27">
        <v>0.8666666666666667</v>
      </c>
      <c r="C1512">
        <v>20</v>
      </c>
      <c r="D1512" s="25">
        <v>30</v>
      </c>
      <c r="E1512" s="25" t="s">
        <v>51</v>
      </c>
      <c r="F1512" s="26">
        <v>4685.909090909091</v>
      </c>
      <c r="G1512" s="26">
        <v>7</v>
      </c>
      <c r="H1512" s="26">
        <v>70000</v>
      </c>
      <c r="I1512" s="50">
        <f t="shared" si="139"/>
        <v>553.21842727272724</v>
      </c>
      <c r="J1512" s="50" t="str">
        <f t="shared" si="138"/>
        <v>Monday</v>
      </c>
      <c r="K1512" s="50">
        <f t="shared" si="140"/>
        <v>70000</v>
      </c>
      <c r="L1512" s="31">
        <f t="shared" si="141"/>
        <v>7.9031203896103888</v>
      </c>
      <c r="M1512" s="31">
        <f t="shared" si="142"/>
        <v>100</v>
      </c>
      <c r="N1512" s="31">
        <f t="shared" si="143"/>
        <v>79.031203896103889</v>
      </c>
    </row>
    <row r="1513" spans="1:14" x14ac:dyDescent="0.35">
      <c r="A1513" s="28">
        <v>41113</v>
      </c>
      <c r="B1513" s="27">
        <v>0.87430555555555556</v>
      </c>
      <c r="C1513">
        <v>20</v>
      </c>
      <c r="D1513" s="25">
        <v>30</v>
      </c>
      <c r="E1513" s="25" t="s">
        <v>35</v>
      </c>
      <c r="F1513" s="26">
        <v>2035.6818181818185</v>
      </c>
      <c r="G1513" s="26">
        <v>0</v>
      </c>
      <c r="H1513" s="26">
        <v>14000</v>
      </c>
      <c r="I1513" s="50">
        <f t="shared" si="139"/>
        <v>240.3325954545455</v>
      </c>
      <c r="J1513" s="50" t="str">
        <f t="shared" si="138"/>
        <v>Monday</v>
      </c>
      <c r="K1513" s="50">
        <f t="shared" si="140"/>
        <v>14000</v>
      </c>
      <c r="L1513" s="31">
        <f t="shared" si="141"/>
        <v>17.166613961038966</v>
      </c>
      <c r="M1513" s="31">
        <f t="shared" si="142"/>
        <v>0</v>
      </c>
      <c r="N1513" s="31" t="e">
        <f t="shared" si="143"/>
        <v>#DIV/0!</v>
      </c>
    </row>
    <row r="1514" spans="1:14" x14ac:dyDescent="0.35">
      <c r="A1514" s="28">
        <v>41113</v>
      </c>
      <c r="B1514" s="27">
        <v>0.88194444444444453</v>
      </c>
      <c r="C1514">
        <v>21</v>
      </c>
      <c r="D1514" s="25">
        <v>30</v>
      </c>
      <c r="E1514" s="25" t="s">
        <v>51</v>
      </c>
      <c r="F1514" s="26">
        <v>1190.681818181818</v>
      </c>
      <c r="G1514" s="26">
        <v>6</v>
      </c>
      <c r="H1514" s="26">
        <v>28000</v>
      </c>
      <c r="I1514" s="50">
        <f t="shared" si="139"/>
        <v>140.57189545454543</v>
      </c>
      <c r="J1514" s="50" t="str">
        <f t="shared" si="138"/>
        <v>Monday</v>
      </c>
      <c r="K1514" s="50">
        <f t="shared" si="140"/>
        <v>28000</v>
      </c>
      <c r="L1514" s="31">
        <f t="shared" si="141"/>
        <v>5.020424837662337</v>
      </c>
      <c r="M1514" s="31">
        <f t="shared" si="142"/>
        <v>214.28571428571428</v>
      </c>
      <c r="N1514" s="31">
        <f t="shared" si="143"/>
        <v>23.428649242424239</v>
      </c>
    </row>
    <row r="1515" spans="1:14" x14ac:dyDescent="0.35">
      <c r="A1515" s="28">
        <v>41113</v>
      </c>
      <c r="B1515" s="27">
        <v>0.8881944444444444</v>
      </c>
      <c r="C1515">
        <v>21</v>
      </c>
      <c r="D1515" s="25">
        <v>30</v>
      </c>
      <c r="E1515" s="25" t="s">
        <v>46</v>
      </c>
      <c r="F1515" s="26">
        <v>53619.090909090912</v>
      </c>
      <c r="G1515" s="26">
        <v>147</v>
      </c>
      <c r="H1515" s="26">
        <v>308000</v>
      </c>
      <c r="I1515" s="50">
        <f t="shared" si="139"/>
        <v>6330.2698727272727</v>
      </c>
      <c r="J1515" s="50" t="str">
        <f t="shared" si="138"/>
        <v>Monday</v>
      </c>
      <c r="K1515" s="50">
        <f t="shared" si="140"/>
        <v>308000</v>
      </c>
      <c r="L1515" s="31">
        <f t="shared" si="141"/>
        <v>20.552824262101534</v>
      </c>
      <c r="M1515" s="31">
        <f t="shared" si="142"/>
        <v>477.27272727272725</v>
      </c>
      <c r="N1515" s="31">
        <f t="shared" si="143"/>
        <v>43.063060358688929</v>
      </c>
    </row>
    <row r="1516" spans="1:14" x14ac:dyDescent="0.35">
      <c r="A1516" s="28">
        <v>41113</v>
      </c>
      <c r="B1516" s="27">
        <v>0.8965277777777777</v>
      </c>
      <c r="C1516">
        <v>21</v>
      </c>
      <c r="D1516" s="25">
        <v>30</v>
      </c>
      <c r="E1516" s="25" t="s">
        <v>43</v>
      </c>
      <c r="F1516" s="26">
        <v>4071.3636363636369</v>
      </c>
      <c r="G1516" s="26">
        <v>5</v>
      </c>
      <c r="H1516" s="26">
        <v>42000</v>
      </c>
      <c r="I1516" s="50">
        <f t="shared" si="139"/>
        <v>480.665190909091</v>
      </c>
      <c r="J1516" s="50" t="str">
        <f t="shared" si="138"/>
        <v>Monday</v>
      </c>
      <c r="K1516" s="50">
        <f t="shared" si="140"/>
        <v>42000</v>
      </c>
      <c r="L1516" s="31">
        <f t="shared" si="141"/>
        <v>11.44440930735931</v>
      </c>
      <c r="M1516" s="31">
        <f t="shared" si="142"/>
        <v>119.04761904761905</v>
      </c>
      <c r="N1516" s="31">
        <f t="shared" si="143"/>
        <v>96.133038181818193</v>
      </c>
    </row>
    <row r="1517" spans="1:14" x14ac:dyDescent="0.35">
      <c r="A1517" s="28">
        <v>41113</v>
      </c>
      <c r="B1517" s="27">
        <v>0.90138888888888891</v>
      </c>
      <c r="C1517">
        <v>21</v>
      </c>
      <c r="D1517" s="25">
        <v>30</v>
      </c>
      <c r="E1517" s="25" t="s">
        <v>51</v>
      </c>
      <c r="F1517" s="26">
        <v>2342.9545454545455</v>
      </c>
      <c r="G1517" s="26">
        <v>17</v>
      </c>
      <c r="H1517" s="26">
        <v>56000</v>
      </c>
      <c r="I1517" s="50">
        <f t="shared" si="139"/>
        <v>276.60921363636362</v>
      </c>
      <c r="J1517" s="50" t="str">
        <f t="shared" si="138"/>
        <v>Monday</v>
      </c>
      <c r="K1517" s="50">
        <f t="shared" si="140"/>
        <v>56000</v>
      </c>
      <c r="L1517" s="31">
        <f t="shared" si="141"/>
        <v>4.9394502435064931</v>
      </c>
      <c r="M1517" s="31">
        <f t="shared" si="142"/>
        <v>303.57142857142856</v>
      </c>
      <c r="N1517" s="31">
        <f t="shared" si="143"/>
        <v>16.271130213903742</v>
      </c>
    </row>
    <row r="1518" spans="1:14" x14ac:dyDescent="0.35">
      <c r="A1518" s="28">
        <v>41113</v>
      </c>
      <c r="B1518" s="27">
        <v>0.91875000000000007</v>
      </c>
      <c r="C1518">
        <v>22</v>
      </c>
      <c r="D1518" s="25">
        <v>30</v>
      </c>
      <c r="E1518" s="25" t="s">
        <v>51</v>
      </c>
      <c r="F1518" s="26">
        <v>2342.9545454545455</v>
      </c>
      <c r="G1518" s="26">
        <v>2</v>
      </c>
      <c r="H1518" s="26">
        <v>42000</v>
      </c>
      <c r="I1518" s="50">
        <f t="shared" si="139"/>
        <v>276.60921363636362</v>
      </c>
      <c r="J1518" s="50" t="str">
        <f t="shared" si="138"/>
        <v>Monday</v>
      </c>
      <c r="K1518" s="50">
        <f t="shared" si="140"/>
        <v>42000</v>
      </c>
      <c r="L1518" s="31">
        <f t="shared" si="141"/>
        <v>6.5859336580086572</v>
      </c>
      <c r="M1518" s="31">
        <f t="shared" si="142"/>
        <v>47.61904761904762</v>
      </c>
      <c r="N1518" s="31">
        <f t="shared" si="143"/>
        <v>138.30460681818181</v>
      </c>
    </row>
    <row r="1519" spans="1:14" x14ac:dyDescent="0.35">
      <c r="A1519" s="28">
        <v>41113</v>
      </c>
      <c r="B1519" s="27">
        <v>0.92083333333333339</v>
      </c>
      <c r="C1519">
        <v>22</v>
      </c>
      <c r="D1519" s="25">
        <v>30</v>
      </c>
      <c r="E1519" s="25" t="s">
        <v>44</v>
      </c>
      <c r="F1519" s="26">
        <v>49125.227272727279</v>
      </c>
      <c r="G1519" s="26">
        <v>125</v>
      </c>
      <c r="H1519" s="26">
        <v>210000</v>
      </c>
      <c r="I1519" s="50">
        <f t="shared" si="139"/>
        <v>5799.7243318181827</v>
      </c>
      <c r="J1519" s="50" t="str">
        <f t="shared" si="138"/>
        <v>Monday</v>
      </c>
      <c r="K1519" s="50">
        <f t="shared" si="140"/>
        <v>210000</v>
      </c>
      <c r="L1519" s="31">
        <f t="shared" si="141"/>
        <v>27.617734913419916</v>
      </c>
      <c r="M1519" s="31">
        <f t="shared" si="142"/>
        <v>595.2380952380953</v>
      </c>
      <c r="N1519" s="31">
        <f t="shared" si="143"/>
        <v>46.397794654545464</v>
      </c>
    </row>
    <row r="1520" spans="1:14" x14ac:dyDescent="0.35">
      <c r="A1520" s="28">
        <v>41113</v>
      </c>
      <c r="B1520" s="27">
        <v>0.92708333333333337</v>
      </c>
      <c r="C1520">
        <v>22</v>
      </c>
      <c r="D1520" s="25">
        <v>30</v>
      </c>
      <c r="E1520" s="25" t="s">
        <v>43</v>
      </c>
      <c r="F1520" s="26">
        <v>3072.727272727273</v>
      </c>
      <c r="G1520" s="26">
        <v>1</v>
      </c>
      <c r="H1520" s="26">
        <v>28000</v>
      </c>
      <c r="I1520" s="50">
        <f t="shared" si="139"/>
        <v>362.76618181818185</v>
      </c>
      <c r="J1520" s="50" t="str">
        <f t="shared" si="138"/>
        <v>Monday</v>
      </c>
      <c r="K1520" s="50">
        <f t="shared" si="140"/>
        <v>28000</v>
      </c>
      <c r="L1520" s="31">
        <f t="shared" si="141"/>
        <v>12.955935064935066</v>
      </c>
      <c r="M1520" s="31">
        <f t="shared" si="142"/>
        <v>35.714285714285715</v>
      </c>
      <c r="N1520" s="31">
        <f t="shared" si="143"/>
        <v>362.76618181818185</v>
      </c>
    </row>
    <row r="1521" spans="1:14" x14ac:dyDescent="0.35">
      <c r="A1521" s="28">
        <v>41113</v>
      </c>
      <c r="B1521" s="27">
        <v>0.94791666666666663</v>
      </c>
      <c r="C1521">
        <v>22</v>
      </c>
      <c r="D1521" s="25">
        <v>30</v>
      </c>
      <c r="E1521" s="25" t="s">
        <v>49</v>
      </c>
      <c r="F1521" s="26">
        <v>6145.454545454546</v>
      </c>
      <c r="G1521" s="26">
        <v>13</v>
      </c>
      <c r="H1521" s="26">
        <v>56000</v>
      </c>
      <c r="I1521" s="50">
        <f t="shared" si="139"/>
        <v>725.5323636363637</v>
      </c>
      <c r="J1521" s="50" t="str">
        <f t="shared" si="138"/>
        <v>Monday</v>
      </c>
      <c r="K1521" s="50">
        <f t="shared" si="140"/>
        <v>56000</v>
      </c>
      <c r="L1521" s="31">
        <f t="shared" si="141"/>
        <v>12.955935064935066</v>
      </c>
      <c r="M1521" s="31">
        <f t="shared" si="142"/>
        <v>232.14285714285714</v>
      </c>
      <c r="N1521" s="31">
        <f t="shared" si="143"/>
        <v>55.810181818181825</v>
      </c>
    </row>
    <row r="1522" spans="1:14" x14ac:dyDescent="0.35">
      <c r="A1522" s="28">
        <v>41113</v>
      </c>
      <c r="B1522" s="27">
        <v>0.95138888888888884</v>
      </c>
      <c r="C1522">
        <v>22</v>
      </c>
      <c r="D1522" s="25">
        <v>30</v>
      </c>
      <c r="E1522" s="25" t="s">
        <v>51</v>
      </c>
      <c r="F1522" s="26">
        <v>7028.8636363636379</v>
      </c>
      <c r="G1522" s="26">
        <v>3</v>
      </c>
      <c r="H1522" s="26">
        <v>28000</v>
      </c>
      <c r="I1522" s="50">
        <f t="shared" si="139"/>
        <v>829.82764090909109</v>
      </c>
      <c r="J1522" s="50" t="str">
        <f t="shared" si="138"/>
        <v>Monday</v>
      </c>
      <c r="K1522" s="50">
        <f t="shared" si="140"/>
        <v>28000</v>
      </c>
      <c r="L1522" s="31">
        <f t="shared" si="141"/>
        <v>29.636701461038967</v>
      </c>
      <c r="M1522" s="31">
        <f t="shared" si="142"/>
        <v>107.14285714285714</v>
      </c>
      <c r="N1522" s="31">
        <f t="shared" si="143"/>
        <v>276.60921363636368</v>
      </c>
    </row>
    <row r="1523" spans="1:14" x14ac:dyDescent="0.35">
      <c r="A1523" s="28">
        <v>41114</v>
      </c>
      <c r="B1523" s="27">
        <v>1.0416666666666666E-2</v>
      </c>
      <c r="C1523">
        <v>0</v>
      </c>
      <c r="D1523" s="25">
        <v>30</v>
      </c>
      <c r="E1523" s="25" t="s">
        <v>49</v>
      </c>
      <c r="F1523" s="26">
        <v>4071.3636363636369</v>
      </c>
      <c r="G1523" s="26">
        <v>21</v>
      </c>
      <c r="H1523" s="26">
        <v>98000</v>
      </c>
      <c r="I1523" s="50">
        <f t="shared" si="139"/>
        <v>480.665190909091</v>
      </c>
      <c r="J1523" s="50" t="str">
        <f t="shared" si="138"/>
        <v>Tuesday</v>
      </c>
      <c r="K1523" s="50">
        <f t="shared" si="140"/>
        <v>98000</v>
      </c>
      <c r="L1523" s="31">
        <f t="shared" si="141"/>
        <v>4.9047468460111325</v>
      </c>
      <c r="M1523" s="31">
        <f t="shared" si="142"/>
        <v>214.28571428571428</v>
      </c>
      <c r="N1523" s="31">
        <f t="shared" si="143"/>
        <v>22.88881861471862</v>
      </c>
    </row>
    <row r="1524" spans="1:14" x14ac:dyDescent="0.35">
      <c r="A1524" s="28">
        <v>41114</v>
      </c>
      <c r="B1524" s="27">
        <v>2.6388888888888889E-2</v>
      </c>
      <c r="C1524">
        <v>0</v>
      </c>
      <c r="D1524" s="25">
        <v>30</v>
      </c>
      <c r="E1524" s="25" t="s">
        <v>51</v>
      </c>
      <c r="F1524" s="26">
        <v>2342.9545454545455</v>
      </c>
      <c r="G1524" s="26">
        <v>2</v>
      </c>
      <c r="H1524" s="26">
        <v>14000</v>
      </c>
      <c r="I1524" s="50">
        <f t="shared" si="139"/>
        <v>276.60921363636362</v>
      </c>
      <c r="J1524" s="50" t="str">
        <f t="shared" si="138"/>
        <v>Tuesday</v>
      </c>
      <c r="K1524" s="50">
        <f t="shared" si="140"/>
        <v>14000</v>
      </c>
      <c r="L1524" s="31">
        <f t="shared" si="141"/>
        <v>19.757800974025972</v>
      </c>
      <c r="M1524" s="31">
        <f t="shared" si="142"/>
        <v>142.85714285714286</v>
      </c>
      <c r="N1524" s="31">
        <f t="shared" si="143"/>
        <v>138.30460681818181</v>
      </c>
    </row>
    <row r="1525" spans="1:14" x14ac:dyDescent="0.35">
      <c r="A1525" s="28">
        <v>41114</v>
      </c>
      <c r="B1525" s="27">
        <v>3.6111111111111115E-2</v>
      </c>
      <c r="C1525">
        <v>0</v>
      </c>
      <c r="D1525" s="25">
        <v>30</v>
      </c>
      <c r="E1525" s="25" t="s">
        <v>49</v>
      </c>
      <c r="F1525" s="26">
        <v>1037.0454545454545</v>
      </c>
      <c r="G1525" s="26">
        <v>3</v>
      </c>
      <c r="H1525" s="26">
        <v>14000</v>
      </c>
      <c r="I1525" s="50">
        <f t="shared" si="139"/>
        <v>122.43358636363635</v>
      </c>
      <c r="J1525" s="50" t="str">
        <f t="shared" si="138"/>
        <v>Tuesday</v>
      </c>
      <c r="K1525" s="50">
        <f t="shared" si="140"/>
        <v>14000</v>
      </c>
      <c r="L1525" s="31">
        <f t="shared" si="141"/>
        <v>8.7452561688311672</v>
      </c>
      <c r="M1525" s="31">
        <f t="shared" si="142"/>
        <v>214.28571428571428</v>
      </c>
      <c r="N1525" s="31">
        <f t="shared" si="143"/>
        <v>40.811195454545448</v>
      </c>
    </row>
    <row r="1526" spans="1:14" x14ac:dyDescent="0.35">
      <c r="A1526" s="28">
        <v>41114</v>
      </c>
      <c r="B1526" s="27">
        <v>5.9027777777777783E-2</v>
      </c>
      <c r="C1526">
        <v>1</v>
      </c>
      <c r="D1526" s="25">
        <v>30</v>
      </c>
      <c r="E1526" s="25" t="s">
        <v>51</v>
      </c>
      <c r="F1526" s="26">
        <v>3533.6363636363644</v>
      </c>
      <c r="G1526" s="26">
        <v>0</v>
      </c>
      <c r="H1526" s="26">
        <v>56000</v>
      </c>
      <c r="I1526" s="50">
        <f t="shared" si="139"/>
        <v>417.18110909090916</v>
      </c>
      <c r="J1526" s="50" t="str">
        <f t="shared" si="138"/>
        <v>Tuesday</v>
      </c>
      <c r="K1526" s="50">
        <f t="shared" si="140"/>
        <v>56000</v>
      </c>
      <c r="L1526" s="31">
        <f t="shared" si="141"/>
        <v>7.4496626623376638</v>
      </c>
      <c r="M1526" s="31">
        <f t="shared" si="142"/>
        <v>0</v>
      </c>
      <c r="N1526" s="31" t="e">
        <f t="shared" si="143"/>
        <v>#DIV/0!</v>
      </c>
    </row>
    <row r="1527" spans="1:14" x14ac:dyDescent="0.35">
      <c r="A1527" s="28">
        <v>41114</v>
      </c>
      <c r="B1527" s="27">
        <v>0.27499999999999997</v>
      </c>
      <c r="C1527">
        <v>6</v>
      </c>
      <c r="D1527" s="25">
        <v>30</v>
      </c>
      <c r="E1527" s="25" t="s">
        <v>43</v>
      </c>
      <c r="F1527" s="26">
        <v>2035.6818181818185</v>
      </c>
      <c r="G1527" s="26">
        <v>4</v>
      </c>
      <c r="H1527" s="26">
        <v>28000</v>
      </c>
      <c r="I1527" s="50">
        <f t="shared" si="139"/>
        <v>240.3325954545455</v>
      </c>
      <c r="J1527" s="50" t="str">
        <f t="shared" si="138"/>
        <v>Tuesday</v>
      </c>
      <c r="K1527" s="50">
        <f t="shared" si="140"/>
        <v>28000</v>
      </c>
      <c r="L1527" s="31">
        <f t="shared" si="141"/>
        <v>8.5833069805194828</v>
      </c>
      <c r="M1527" s="31">
        <f t="shared" si="142"/>
        <v>142.85714285714286</v>
      </c>
      <c r="N1527" s="31">
        <f t="shared" si="143"/>
        <v>60.083148863636374</v>
      </c>
    </row>
    <row r="1528" spans="1:14" x14ac:dyDescent="0.35">
      <c r="A1528" s="28">
        <v>41114</v>
      </c>
      <c r="B1528" s="27">
        <v>0.38194444444444442</v>
      </c>
      <c r="C1528">
        <v>9</v>
      </c>
      <c r="D1528" s="25">
        <v>30</v>
      </c>
      <c r="E1528" s="25" t="s">
        <v>41</v>
      </c>
      <c r="F1528" s="26">
        <v>2304.5454545454545</v>
      </c>
      <c r="G1528" s="26">
        <v>7</v>
      </c>
      <c r="H1528" s="26">
        <v>98000</v>
      </c>
      <c r="I1528" s="50">
        <f t="shared" si="139"/>
        <v>272.07463636363633</v>
      </c>
      <c r="J1528" s="50" t="str">
        <f t="shared" si="138"/>
        <v>Tuesday</v>
      </c>
      <c r="K1528" s="50">
        <f t="shared" si="140"/>
        <v>98000</v>
      </c>
      <c r="L1528" s="31">
        <f t="shared" si="141"/>
        <v>2.7762717996289425</v>
      </c>
      <c r="M1528" s="31">
        <f t="shared" si="142"/>
        <v>71.428571428571431</v>
      </c>
      <c r="N1528" s="31">
        <f t="shared" si="143"/>
        <v>38.867805194805193</v>
      </c>
    </row>
    <row r="1529" spans="1:14" x14ac:dyDescent="0.35">
      <c r="A1529" s="28">
        <v>41114</v>
      </c>
      <c r="B1529" s="27">
        <v>0.38541666666666669</v>
      </c>
      <c r="C1529">
        <v>9</v>
      </c>
      <c r="D1529" s="25">
        <v>30</v>
      </c>
      <c r="E1529" s="25" t="s">
        <v>34</v>
      </c>
      <c r="F1529" s="26">
        <v>15286.818181818182</v>
      </c>
      <c r="G1529" s="26">
        <v>2</v>
      </c>
      <c r="H1529" s="26">
        <v>84000</v>
      </c>
      <c r="I1529" s="50">
        <f t="shared" si="139"/>
        <v>1804.7617545454546</v>
      </c>
      <c r="J1529" s="50" t="str">
        <f t="shared" si="138"/>
        <v>Tuesday</v>
      </c>
      <c r="K1529" s="50">
        <f t="shared" si="140"/>
        <v>84000</v>
      </c>
      <c r="L1529" s="31">
        <f t="shared" si="141"/>
        <v>21.485258982683984</v>
      </c>
      <c r="M1529" s="31">
        <f t="shared" si="142"/>
        <v>23.80952380952381</v>
      </c>
      <c r="N1529" s="31">
        <f t="shared" si="143"/>
        <v>902.38087727272728</v>
      </c>
    </row>
    <row r="1530" spans="1:14" x14ac:dyDescent="0.35">
      <c r="A1530" s="28">
        <v>41114</v>
      </c>
      <c r="B1530" s="27">
        <v>0.40277777777777773</v>
      </c>
      <c r="C1530">
        <v>9</v>
      </c>
      <c r="D1530" s="25">
        <v>30</v>
      </c>
      <c r="E1530" s="25" t="s">
        <v>34</v>
      </c>
      <c r="F1530" s="26">
        <v>7643.409090909091</v>
      </c>
      <c r="G1530" s="26">
        <v>2</v>
      </c>
      <c r="H1530" s="26">
        <v>70000</v>
      </c>
      <c r="I1530" s="50">
        <f t="shared" si="139"/>
        <v>902.38087727272728</v>
      </c>
      <c r="J1530" s="50" t="str">
        <f t="shared" si="138"/>
        <v>Tuesday</v>
      </c>
      <c r="K1530" s="50">
        <f t="shared" si="140"/>
        <v>70000</v>
      </c>
      <c r="L1530" s="31">
        <f t="shared" si="141"/>
        <v>12.89115538961039</v>
      </c>
      <c r="M1530" s="31">
        <f t="shared" si="142"/>
        <v>28.571428571428569</v>
      </c>
      <c r="N1530" s="31">
        <f t="shared" si="143"/>
        <v>451.19043863636364</v>
      </c>
    </row>
    <row r="1531" spans="1:14" x14ac:dyDescent="0.35">
      <c r="A1531" s="28">
        <v>41114</v>
      </c>
      <c r="B1531" s="27">
        <v>0.42708333333333331</v>
      </c>
      <c r="C1531">
        <v>10</v>
      </c>
      <c r="D1531" s="25">
        <v>30</v>
      </c>
      <c r="E1531" s="25" t="s">
        <v>34</v>
      </c>
      <c r="F1531" s="26">
        <v>3264.7727272727275</v>
      </c>
      <c r="G1531" s="26">
        <v>4</v>
      </c>
      <c r="H1531" s="26">
        <v>70000</v>
      </c>
      <c r="I1531" s="50">
        <f t="shared" si="139"/>
        <v>385.43906818181819</v>
      </c>
      <c r="J1531" s="50" t="str">
        <f t="shared" si="138"/>
        <v>Tuesday</v>
      </c>
      <c r="K1531" s="50">
        <f t="shared" si="140"/>
        <v>70000</v>
      </c>
      <c r="L1531" s="31">
        <f t="shared" si="141"/>
        <v>5.5062724025974026</v>
      </c>
      <c r="M1531" s="31">
        <f t="shared" si="142"/>
        <v>57.142857142857139</v>
      </c>
      <c r="N1531" s="31">
        <f t="shared" si="143"/>
        <v>96.359767045454547</v>
      </c>
    </row>
    <row r="1532" spans="1:14" x14ac:dyDescent="0.35">
      <c r="A1532" s="28">
        <v>41114</v>
      </c>
      <c r="B1532" s="27">
        <v>0.42708333333333331</v>
      </c>
      <c r="C1532">
        <v>10</v>
      </c>
      <c r="D1532" s="25">
        <v>30</v>
      </c>
      <c r="E1532" s="25" t="s">
        <v>43</v>
      </c>
      <c r="F1532" s="26">
        <v>3072.727272727273</v>
      </c>
      <c r="G1532" s="26">
        <v>2</v>
      </c>
      <c r="H1532" s="26">
        <v>28000</v>
      </c>
      <c r="I1532" s="50">
        <f t="shared" si="139"/>
        <v>362.76618181818185</v>
      </c>
      <c r="J1532" s="50" t="str">
        <f t="shared" si="138"/>
        <v>Tuesday</v>
      </c>
      <c r="K1532" s="50">
        <f t="shared" si="140"/>
        <v>28000</v>
      </c>
      <c r="L1532" s="31">
        <f t="shared" si="141"/>
        <v>12.955935064935066</v>
      </c>
      <c r="M1532" s="31">
        <f t="shared" si="142"/>
        <v>71.428571428571431</v>
      </c>
      <c r="N1532" s="31">
        <f t="shared" si="143"/>
        <v>181.38309090909092</v>
      </c>
    </row>
    <row r="1533" spans="1:14" x14ac:dyDescent="0.35">
      <c r="A1533" s="28">
        <v>41114</v>
      </c>
      <c r="B1533" s="27">
        <v>0.45416666666666666</v>
      </c>
      <c r="C1533">
        <v>10</v>
      </c>
      <c r="D1533" s="25">
        <v>30</v>
      </c>
      <c r="E1533" s="25" t="s">
        <v>43</v>
      </c>
      <c r="F1533" s="26">
        <v>4071.3636363636369</v>
      </c>
      <c r="G1533" s="26">
        <v>5</v>
      </c>
      <c r="H1533" s="26">
        <v>14000</v>
      </c>
      <c r="I1533" s="50">
        <f t="shared" si="139"/>
        <v>480.665190909091</v>
      </c>
      <c r="J1533" s="50" t="str">
        <f t="shared" si="138"/>
        <v>Tuesday</v>
      </c>
      <c r="K1533" s="50">
        <f t="shared" si="140"/>
        <v>14000</v>
      </c>
      <c r="L1533" s="31">
        <f t="shared" si="141"/>
        <v>34.333227922077931</v>
      </c>
      <c r="M1533" s="31">
        <f t="shared" si="142"/>
        <v>357.14285714285717</v>
      </c>
      <c r="N1533" s="31">
        <f t="shared" si="143"/>
        <v>96.133038181818193</v>
      </c>
    </row>
    <row r="1534" spans="1:14" x14ac:dyDescent="0.35">
      <c r="A1534" s="28">
        <v>41114</v>
      </c>
      <c r="B1534" s="27">
        <v>0.46875</v>
      </c>
      <c r="C1534">
        <v>11</v>
      </c>
      <c r="D1534" s="25">
        <v>30</v>
      </c>
      <c r="E1534" s="25" t="s">
        <v>34</v>
      </c>
      <c r="F1534" s="26">
        <v>1075.4545454545455</v>
      </c>
      <c r="G1534" s="26">
        <v>11</v>
      </c>
      <c r="H1534" s="26">
        <v>14000</v>
      </c>
      <c r="I1534" s="50">
        <f t="shared" si="139"/>
        <v>126.96816363636364</v>
      </c>
      <c r="J1534" s="50" t="str">
        <f t="shared" si="138"/>
        <v>Tuesday</v>
      </c>
      <c r="K1534" s="50">
        <f t="shared" si="140"/>
        <v>14000</v>
      </c>
      <c r="L1534" s="31">
        <f t="shared" si="141"/>
        <v>9.0691545454545448</v>
      </c>
      <c r="M1534" s="31">
        <f t="shared" si="142"/>
        <v>785.71428571428578</v>
      </c>
      <c r="N1534" s="31">
        <f t="shared" si="143"/>
        <v>11.542560330578512</v>
      </c>
    </row>
    <row r="1535" spans="1:14" x14ac:dyDescent="0.35">
      <c r="A1535" s="28">
        <v>41114</v>
      </c>
      <c r="B1535" s="27">
        <v>0.48819444444444443</v>
      </c>
      <c r="C1535">
        <v>11</v>
      </c>
      <c r="D1535" s="25">
        <v>30</v>
      </c>
      <c r="E1535" s="25" t="s">
        <v>43</v>
      </c>
      <c r="F1535" s="26">
        <v>1037.0454545454545</v>
      </c>
      <c r="G1535" s="26">
        <v>5</v>
      </c>
      <c r="H1535" s="26">
        <v>14000</v>
      </c>
      <c r="I1535" s="50">
        <f t="shared" si="139"/>
        <v>122.43358636363635</v>
      </c>
      <c r="J1535" s="50" t="str">
        <f t="shared" si="138"/>
        <v>Tuesday</v>
      </c>
      <c r="K1535" s="50">
        <f t="shared" si="140"/>
        <v>14000</v>
      </c>
      <c r="L1535" s="31">
        <f t="shared" si="141"/>
        <v>8.7452561688311672</v>
      </c>
      <c r="M1535" s="31">
        <f t="shared" si="142"/>
        <v>357.14285714285717</v>
      </c>
      <c r="N1535" s="31">
        <f t="shared" si="143"/>
        <v>24.486717272727269</v>
      </c>
    </row>
    <row r="1536" spans="1:14" x14ac:dyDescent="0.35">
      <c r="A1536" s="28">
        <v>41114</v>
      </c>
      <c r="B1536" s="27">
        <v>0.4916666666666667</v>
      </c>
      <c r="C1536">
        <v>11</v>
      </c>
      <c r="D1536" s="25">
        <v>30</v>
      </c>
      <c r="E1536" s="25" t="s">
        <v>34</v>
      </c>
      <c r="F1536" s="26">
        <v>3264.7727272727275</v>
      </c>
      <c r="G1536" s="26">
        <v>7</v>
      </c>
      <c r="H1536" s="26">
        <v>56000</v>
      </c>
      <c r="I1536" s="50">
        <f t="shared" si="139"/>
        <v>385.43906818181819</v>
      </c>
      <c r="J1536" s="50" t="str">
        <f t="shared" si="138"/>
        <v>Tuesday</v>
      </c>
      <c r="K1536" s="50">
        <f t="shared" si="140"/>
        <v>56000</v>
      </c>
      <c r="L1536" s="31">
        <f t="shared" si="141"/>
        <v>6.8828405032467534</v>
      </c>
      <c r="M1536" s="31">
        <f t="shared" si="142"/>
        <v>125</v>
      </c>
      <c r="N1536" s="31">
        <f t="shared" si="143"/>
        <v>55.062724025974028</v>
      </c>
    </row>
    <row r="1537" spans="1:14" x14ac:dyDescent="0.35">
      <c r="A1537" s="28">
        <v>41114</v>
      </c>
      <c r="B1537" s="27">
        <v>0.50277777777777777</v>
      </c>
      <c r="C1537">
        <v>12</v>
      </c>
      <c r="D1537" s="25">
        <v>30</v>
      </c>
      <c r="E1537" s="25" t="s">
        <v>35</v>
      </c>
      <c r="F1537" s="26">
        <v>2035.6818181818185</v>
      </c>
      <c r="G1537" s="26">
        <v>5</v>
      </c>
      <c r="H1537" s="26">
        <v>28000</v>
      </c>
      <c r="I1537" s="50">
        <f t="shared" si="139"/>
        <v>240.3325954545455</v>
      </c>
      <c r="J1537" s="50" t="str">
        <f t="shared" si="138"/>
        <v>Tuesday</v>
      </c>
      <c r="K1537" s="50">
        <f t="shared" si="140"/>
        <v>28000</v>
      </c>
      <c r="L1537" s="31">
        <f t="shared" si="141"/>
        <v>8.5833069805194828</v>
      </c>
      <c r="M1537" s="31">
        <f t="shared" si="142"/>
        <v>178.57142857142858</v>
      </c>
      <c r="N1537" s="31">
        <f t="shared" si="143"/>
        <v>48.066519090909097</v>
      </c>
    </row>
    <row r="1538" spans="1:14" x14ac:dyDescent="0.35">
      <c r="A1538" s="28">
        <v>41114</v>
      </c>
      <c r="B1538" s="27">
        <v>0.50694444444444442</v>
      </c>
      <c r="C1538">
        <v>12</v>
      </c>
      <c r="D1538" s="25">
        <v>30</v>
      </c>
      <c r="E1538" s="25" t="s">
        <v>41</v>
      </c>
      <c r="F1538" s="26">
        <v>2304.5454545454545</v>
      </c>
      <c r="G1538" s="26">
        <v>9</v>
      </c>
      <c r="H1538" s="26">
        <v>42000</v>
      </c>
      <c r="I1538" s="50">
        <f t="shared" si="139"/>
        <v>272.07463636363633</v>
      </c>
      <c r="J1538" s="50" t="str">
        <f t="shared" ref="J1538:J1601" si="144">TEXT(A1538, "dddd")</f>
        <v>Tuesday</v>
      </c>
      <c r="K1538" s="50">
        <f t="shared" si="140"/>
        <v>42000</v>
      </c>
      <c r="L1538" s="31">
        <f t="shared" si="141"/>
        <v>6.477967532467531</v>
      </c>
      <c r="M1538" s="31">
        <f t="shared" si="142"/>
        <v>214.28571428571428</v>
      </c>
      <c r="N1538" s="31">
        <f t="shared" si="143"/>
        <v>30.230515151515149</v>
      </c>
    </row>
    <row r="1539" spans="1:14" x14ac:dyDescent="0.35">
      <c r="A1539" s="28">
        <v>41114</v>
      </c>
      <c r="B1539" s="27">
        <v>0.52638888888888891</v>
      </c>
      <c r="C1539">
        <v>12</v>
      </c>
      <c r="D1539" s="25">
        <v>30</v>
      </c>
      <c r="E1539" s="25" t="s">
        <v>35</v>
      </c>
      <c r="F1539" s="26">
        <v>2035.6818181818185</v>
      </c>
      <c r="G1539" s="26">
        <v>2</v>
      </c>
      <c r="H1539" s="26">
        <v>14000</v>
      </c>
      <c r="I1539" s="50">
        <f t="shared" ref="I1539:I1602" si="145">F1539 * 0.11806</f>
        <v>240.3325954545455</v>
      </c>
      <c r="J1539" s="50" t="str">
        <f t="shared" si="144"/>
        <v>Tuesday</v>
      </c>
      <c r="K1539" s="50">
        <f t="shared" ref="K1539:K1602" si="146">IF(D1539=20, H1539*0.8, H1539)</f>
        <v>14000</v>
      </c>
      <c r="L1539" s="31">
        <f t="shared" ref="L1539:L1602" si="147">(I1539/K1539) * 1000</f>
        <v>17.166613961038966</v>
      </c>
      <c r="M1539" s="31">
        <f t="shared" ref="M1539:M1602" si="148">(G1539/K1539)*1000000</f>
        <v>142.85714285714286</v>
      </c>
      <c r="N1539" s="31">
        <f t="shared" ref="N1539:N1602" si="149" xml:space="preserve"> I1539 / G1539</f>
        <v>120.16629772727275</v>
      </c>
    </row>
    <row r="1540" spans="1:14" x14ac:dyDescent="0.35">
      <c r="A1540" s="28">
        <v>41114</v>
      </c>
      <c r="B1540" s="27">
        <v>0.53819444444444442</v>
      </c>
      <c r="C1540">
        <v>12</v>
      </c>
      <c r="D1540" s="25">
        <v>30</v>
      </c>
      <c r="E1540" s="25" t="s">
        <v>41</v>
      </c>
      <c r="F1540" s="26">
        <v>4609.090909090909</v>
      </c>
      <c r="G1540" s="26">
        <v>5</v>
      </c>
      <c r="H1540" s="26">
        <v>84000</v>
      </c>
      <c r="I1540" s="50">
        <f t="shared" si="145"/>
        <v>544.14927272727266</v>
      </c>
      <c r="J1540" s="50" t="str">
        <f t="shared" si="144"/>
        <v>Tuesday</v>
      </c>
      <c r="K1540" s="50">
        <f t="shared" si="146"/>
        <v>84000</v>
      </c>
      <c r="L1540" s="31">
        <f t="shared" si="147"/>
        <v>6.477967532467531</v>
      </c>
      <c r="M1540" s="31">
        <f t="shared" si="148"/>
        <v>59.523809523809526</v>
      </c>
      <c r="N1540" s="31">
        <f t="shared" si="149"/>
        <v>108.82985454545454</v>
      </c>
    </row>
    <row r="1541" spans="1:14" x14ac:dyDescent="0.35">
      <c r="A1541" s="28">
        <v>41114</v>
      </c>
      <c r="B1541" s="27">
        <v>0.53819444444444442</v>
      </c>
      <c r="C1541">
        <v>12</v>
      </c>
      <c r="D1541" s="25">
        <v>30</v>
      </c>
      <c r="E1541" s="25" t="s">
        <v>35</v>
      </c>
      <c r="F1541" s="26">
        <v>2035.6818181818185</v>
      </c>
      <c r="G1541" s="26">
        <v>1</v>
      </c>
      <c r="H1541" s="26">
        <v>14000</v>
      </c>
      <c r="I1541" s="50">
        <f t="shared" si="145"/>
        <v>240.3325954545455</v>
      </c>
      <c r="J1541" s="50" t="str">
        <f t="shared" si="144"/>
        <v>Tuesday</v>
      </c>
      <c r="K1541" s="50">
        <f t="shared" si="146"/>
        <v>14000</v>
      </c>
      <c r="L1541" s="31">
        <f t="shared" si="147"/>
        <v>17.166613961038966</v>
      </c>
      <c r="M1541" s="31">
        <f t="shared" si="148"/>
        <v>71.428571428571431</v>
      </c>
      <c r="N1541" s="31">
        <f t="shared" si="149"/>
        <v>240.3325954545455</v>
      </c>
    </row>
    <row r="1542" spans="1:14" x14ac:dyDescent="0.35">
      <c r="A1542" s="28">
        <v>41114</v>
      </c>
      <c r="B1542" s="27">
        <v>0.54166666666666663</v>
      </c>
      <c r="C1542">
        <v>13</v>
      </c>
      <c r="D1542" s="25">
        <v>30</v>
      </c>
      <c r="E1542" s="25" t="s">
        <v>43</v>
      </c>
      <c r="F1542" s="26">
        <v>2035.6818181818185</v>
      </c>
      <c r="G1542" s="26">
        <v>17</v>
      </c>
      <c r="H1542" s="26">
        <v>28000</v>
      </c>
      <c r="I1542" s="50">
        <f t="shared" si="145"/>
        <v>240.3325954545455</v>
      </c>
      <c r="J1542" s="50" t="str">
        <f t="shared" si="144"/>
        <v>Tuesday</v>
      </c>
      <c r="K1542" s="50">
        <f t="shared" si="146"/>
        <v>28000</v>
      </c>
      <c r="L1542" s="31">
        <f t="shared" si="147"/>
        <v>8.5833069805194828</v>
      </c>
      <c r="M1542" s="31">
        <f t="shared" si="148"/>
        <v>607.14285714285711</v>
      </c>
      <c r="N1542" s="31">
        <f t="shared" si="149"/>
        <v>14.137211497326206</v>
      </c>
    </row>
    <row r="1543" spans="1:14" x14ac:dyDescent="0.35">
      <c r="A1543" s="28">
        <v>41114</v>
      </c>
      <c r="B1543" s="27">
        <v>0.55208333333333337</v>
      </c>
      <c r="C1543">
        <v>13</v>
      </c>
      <c r="D1543" s="25">
        <v>30</v>
      </c>
      <c r="E1543" s="25" t="s">
        <v>41</v>
      </c>
      <c r="F1543" s="26">
        <v>8104.318181818182</v>
      </c>
      <c r="G1543" s="26">
        <v>3</v>
      </c>
      <c r="H1543" s="26">
        <v>112000</v>
      </c>
      <c r="I1543" s="50">
        <f t="shared" si="145"/>
        <v>956.79580454545453</v>
      </c>
      <c r="J1543" s="50" t="str">
        <f t="shared" si="144"/>
        <v>Tuesday</v>
      </c>
      <c r="K1543" s="50">
        <f t="shared" si="146"/>
        <v>112000</v>
      </c>
      <c r="L1543" s="31">
        <f t="shared" si="147"/>
        <v>8.5428196834415591</v>
      </c>
      <c r="M1543" s="31">
        <f t="shared" si="148"/>
        <v>26.785714285714285</v>
      </c>
      <c r="N1543" s="31">
        <f t="shared" si="149"/>
        <v>318.93193484848484</v>
      </c>
    </row>
    <row r="1544" spans="1:14" x14ac:dyDescent="0.35">
      <c r="A1544" s="28">
        <v>41114</v>
      </c>
      <c r="B1544" s="27">
        <v>0.55208333333333337</v>
      </c>
      <c r="C1544">
        <v>13</v>
      </c>
      <c r="D1544" s="25">
        <v>30</v>
      </c>
      <c r="E1544" s="25" t="s">
        <v>34</v>
      </c>
      <c r="F1544" s="26">
        <v>3264.7727272727275</v>
      </c>
      <c r="G1544" s="26">
        <v>1</v>
      </c>
      <c r="H1544" s="26">
        <v>42000</v>
      </c>
      <c r="I1544" s="50">
        <f t="shared" si="145"/>
        <v>385.43906818181819</v>
      </c>
      <c r="J1544" s="50" t="str">
        <f t="shared" si="144"/>
        <v>Tuesday</v>
      </c>
      <c r="K1544" s="50">
        <f t="shared" si="146"/>
        <v>42000</v>
      </c>
      <c r="L1544" s="31">
        <f t="shared" si="147"/>
        <v>9.1771206709956701</v>
      </c>
      <c r="M1544" s="31">
        <f t="shared" si="148"/>
        <v>23.80952380952381</v>
      </c>
      <c r="N1544" s="31">
        <f t="shared" si="149"/>
        <v>385.43906818181819</v>
      </c>
    </row>
    <row r="1545" spans="1:14" x14ac:dyDescent="0.35">
      <c r="A1545" s="28">
        <v>41114</v>
      </c>
      <c r="B1545" s="27">
        <v>0.56041666666666667</v>
      </c>
      <c r="C1545">
        <v>13</v>
      </c>
      <c r="D1545" s="25">
        <v>30</v>
      </c>
      <c r="E1545" s="25" t="s">
        <v>35</v>
      </c>
      <c r="F1545" s="26">
        <v>2035.6818181818185</v>
      </c>
      <c r="G1545" s="26">
        <v>6</v>
      </c>
      <c r="H1545" s="26">
        <v>14000</v>
      </c>
      <c r="I1545" s="50">
        <f t="shared" si="145"/>
        <v>240.3325954545455</v>
      </c>
      <c r="J1545" s="50" t="str">
        <f t="shared" si="144"/>
        <v>Tuesday</v>
      </c>
      <c r="K1545" s="50">
        <f t="shared" si="146"/>
        <v>14000</v>
      </c>
      <c r="L1545" s="31">
        <f t="shared" si="147"/>
        <v>17.166613961038966</v>
      </c>
      <c r="M1545" s="31">
        <f t="shared" si="148"/>
        <v>428.57142857142856</v>
      </c>
      <c r="N1545" s="31">
        <f t="shared" si="149"/>
        <v>40.055432575757585</v>
      </c>
    </row>
    <row r="1546" spans="1:14" x14ac:dyDescent="0.35">
      <c r="A1546" s="28">
        <v>41114</v>
      </c>
      <c r="B1546" s="27">
        <v>0.56666666666666665</v>
      </c>
      <c r="C1546">
        <v>13</v>
      </c>
      <c r="D1546" s="25">
        <v>30</v>
      </c>
      <c r="E1546" s="25" t="s">
        <v>43</v>
      </c>
      <c r="F1546" s="26">
        <v>3072.727272727273</v>
      </c>
      <c r="G1546" s="26">
        <v>0</v>
      </c>
      <c r="H1546" s="26">
        <v>14000</v>
      </c>
      <c r="I1546" s="50">
        <f t="shared" si="145"/>
        <v>362.76618181818185</v>
      </c>
      <c r="J1546" s="50" t="str">
        <f t="shared" si="144"/>
        <v>Tuesday</v>
      </c>
      <c r="K1546" s="50">
        <f t="shared" si="146"/>
        <v>14000</v>
      </c>
      <c r="L1546" s="31">
        <f t="shared" si="147"/>
        <v>25.911870129870131</v>
      </c>
      <c r="M1546" s="31">
        <f t="shared" si="148"/>
        <v>0</v>
      </c>
      <c r="N1546" s="31" t="e">
        <f t="shared" si="149"/>
        <v>#DIV/0!</v>
      </c>
    </row>
    <row r="1547" spans="1:14" x14ac:dyDescent="0.35">
      <c r="A1547" s="28">
        <v>41114</v>
      </c>
      <c r="B1547" s="27">
        <v>0.57222222222222219</v>
      </c>
      <c r="C1547">
        <v>13</v>
      </c>
      <c r="D1547" s="25">
        <v>30</v>
      </c>
      <c r="E1547" s="25" t="s">
        <v>35</v>
      </c>
      <c r="F1547" s="26">
        <v>2035.6818181818185</v>
      </c>
      <c r="G1547" s="26">
        <v>9</v>
      </c>
      <c r="H1547" s="26">
        <v>14000</v>
      </c>
      <c r="I1547" s="50">
        <f t="shared" si="145"/>
        <v>240.3325954545455</v>
      </c>
      <c r="J1547" s="50" t="str">
        <f t="shared" si="144"/>
        <v>Tuesday</v>
      </c>
      <c r="K1547" s="50">
        <f t="shared" si="146"/>
        <v>14000</v>
      </c>
      <c r="L1547" s="31">
        <f t="shared" si="147"/>
        <v>17.166613961038966</v>
      </c>
      <c r="M1547" s="31">
        <f t="shared" si="148"/>
        <v>642.85714285714278</v>
      </c>
      <c r="N1547" s="31">
        <f t="shared" si="149"/>
        <v>26.703621717171721</v>
      </c>
    </row>
    <row r="1548" spans="1:14" x14ac:dyDescent="0.35">
      <c r="A1548" s="28">
        <v>41114</v>
      </c>
      <c r="B1548" s="27">
        <v>0.5756944444444444</v>
      </c>
      <c r="C1548">
        <v>13</v>
      </c>
      <c r="D1548" s="25">
        <v>30</v>
      </c>
      <c r="E1548" s="25" t="s">
        <v>43</v>
      </c>
      <c r="F1548" s="26">
        <v>1037.0454545454545</v>
      </c>
      <c r="G1548" s="26">
        <v>6</v>
      </c>
      <c r="H1548" s="26">
        <v>14000</v>
      </c>
      <c r="I1548" s="50">
        <f t="shared" si="145"/>
        <v>122.43358636363635</v>
      </c>
      <c r="J1548" s="50" t="str">
        <f t="shared" si="144"/>
        <v>Tuesday</v>
      </c>
      <c r="K1548" s="50">
        <f t="shared" si="146"/>
        <v>14000</v>
      </c>
      <c r="L1548" s="31">
        <f t="shared" si="147"/>
        <v>8.7452561688311672</v>
      </c>
      <c r="M1548" s="31">
        <f t="shared" si="148"/>
        <v>428.57142857142856</v>
      </c>
      <c r="N1548" s="31">
        <f t="shared" si="149"/>
        <v>20.405597727272724</v>
      </c>
    </row>
    <row r="1549" spans="1:14" x14ac:dyDescent="0.35">
      <c r="A1549" s="28">
        <v>41114</v>
      </c>
      <c r="B1549" s="27">
        <v>0.57916666666666672</v>
      </c>
      <c r="C1549">
        <v>13</v>
      </c>
      <c r="D1549" s="25">
        <v>30</v>
      </c>
      <c r="E1549" s="25" t="s">
        <v>41</v>
      </c>
      <c r="F1549" s="26">
        <v>3456.818181818182</v>
      </c>
      <c r="G1549" s="26">
        <v>14</v>
      </c>
      <c r="H1549" s="26">
        <v>56000</v>
      </c>
      <c r="I1549" s="50">
        <f t="shared" si="145"/>
        <v>408.11195454545458</v>
      </c>
      <c r="J1549" s="50" t="str">
        <f t="shared" si="144"/>
        <v>Tuesday</v>
      </c>
      <c r="K1549" s="50">
        <f t="shared" si="146"/>
        <v>56000</v>
      </c>
      <c r="L1549" s="31">
        <f t="shared" si="147"/>
        <v>7.287713474025975</v>
      </c>
      <c r="M1549" s="31">
        <f t="shared" si="148"/>
        <v>250</v>
      </c>
      <c r="N1549" s="31">
        <f t="shared" si="149"/>
        <v>29.1508538961039</v>
      </c>
    </row>
    <row r="1550" spans="1:14" x14ac:dyDescent="0.35">
      <c r="A1550" s="28">
        <v>41114</v>
      </c>
      <c r="B1550" s="27">
        <v>0.59027777777777779</v>
      </c>
      <c r="C1550">
        <v>14</v>
      </c>
      <c r="D1550" s="25">
        <v>30</v>
      </c>
      <c r="E1550" s="25" t="s">
        <v>41</v>
      </c>
      <c r="F1550" s="26">
        <v>5761.363636363636</v>
      </c>
      <c r="G1550" s="26">
        <v>1</v>
      </c>
      <c r="H1550" s="26">
        <v>70000</v>
      </c>
      <c r="I1550" s="50">
        <f t="shared" si="145"/>
        <v>680.18659090909091</v>
      </c>
      <c r="J1550" s="50" t="str">
        <f t="shared" si="144"/>
        <v>Tuesday</v>
      </c>
      <c r="K1550" s="50">
        <f t="shared" si="146"/>
        <v>70000</v>
      </c>
      <c r="L1550" s="31">
        <f t="shared" si="147"/>
        <v>9.7169512987013</v>
      </c>
      <c r="M1550" s="31">
        <f t="shared" si="148"/>
        <v>14.285714285714285</v>
      </c>
      <c r="N1550" s="31">
        <f t="shared" si="149"/>
        <v>680.18659090909091</v>
      </c>
    </row>
    <row r="1551" spans="1:14" x14ac:dyDescent="0.35">
      <c r="A1551" s="28">
        <v>41114</v>
      </c>
      <c r="B1551" s="27">
        <v>0.59375</v>
      </c>
      <c r="C1551">
        <v>14</v>
      </c>
      <c r="D1551" s="25">
        <v>30</v>
      </c>
      <c r="E1551" s="25" t="s">
        <v>34</v>
      </c>
      <c r="F1551" s="26">
        <v>2189.318181818182</v>
      </c>
      <c r="G1551" s="26">
        <v>4</v>
      </c>
      <c r="H1551" s="26">
        <v>42000</v>
      </c>
      <c r="I1551" s="50">
        <f t="shared" si="145"/>
        <v>258.47090454545457</v>
      </c>
      <c r="J1551" s="50" t="str">
        <f t="shared" si="144"/>
        <v>Tuesday</v>
      </c>
      <c r="K1551" s="50">
        <f t="shared" si="146"/>
        <v>42000</v>
      </c>
      <c r="L1551" s="31">
        <f t="shared" si="147"/>
        <v>6.1540691558441569</v>
      </c>
      <c r="M1551" s="31">
        <f t="shared" si="148"/>
        <v>95.238095238095241</v>
      </c>
      <c r="N1551" s="31">
        <f t="shared" si="149"/>
        <v>64.617726136363643</v>
      </c>
    </row>
    <row r="1552" spans="1:14" x14ac:dyDescent="0.35">
      <c r="A1552" s="28">
        <v>41114</v>
      </c>
      <c r="B1552" s="27">
        <v>0.61319444444444449</v>
      </c>
      <c r="C1552">
        <v>14</v>
      </c>
      <c r="D1552" s="25">
        <v>30</v>
      </c>
      <c r="E1552" s="25" t="s">
        <v>43</v>
      </c>
      <c r="F1552" s="26">
        <v>1037.0454545454545</v>
      </c>
      <c r="G1552" s="26">
        <v>11</v>
      </c>
      <c r="H1552" s="26">
        <v>14000</v>
      </c>
      <c r="I1552" s="50">
        <f t="shared" si="145"/>
        <v>122.43358636363635</v>
      </c>
      <c r="J1552" s="50" t="str">
        <f t="shared" si="144"/>
        <v>Tuesday</v>
      </c>
      <c r="K1552" s="50">
        <f t="shared" si="146"/>
        <v>14000</v>
      </c>
      <c r="L1552" s="31">
        <f t="shared" si="147"/>
        <v>8.7452561688311672</v>
      </c>
      <c r="M1552" s="31">
        <f t="shared" si="148"/>
        <v>785.71428571428578</v>
      </c>
      <c r="N1552" s="31">
        <f t="shared" si="149"/>
        <v>11.13032603305785</v>
      </c>
    </row>
    <row r="1553" spans="1:14" x14ac:dyDescent="0.35">
      <c r="A1553" s="28">
        <v>41114</v>
      </c>
      <c r="B1553" s="27">
        <v>0.62361111111111112</v>
      </c>
      <c r="C1553">
        <v>14</v>
      </c>
      <c r="D1553" s="25">
        <v>30</v>
      </c>
      <c r="E1553" s="25" t="s">
        <v>41</v>
      </c>
      <c r="F1553" s="26">
        <v>6952.045454545454</v>
      </c>
      <c r="G1553" s="26">
        <v>6</v>
      </c>
      <c r="H1553" s="26">
        <v>56000</v>
      </c>
      <c r="I1553" s="50">
        <f t="shared" si="145"/>
        <v>820.75848636363628</v>
      </c>
      <c r="J1553" s="50" t="str">
        <f t="shared" si="144"/>
        <v>Tuesday</v>
      </c>
      <c r="K1553" s="50">
        <f t="shared" si="146"/>
        <v>56000</v>
      </c>
      <c r="L1553" s="31">
        <f t="shared" si="147"/>
        <v>14.65640154220779</v>
      </c>
      <c r="M1553" s="31">
        <f t="shared" si="148"/>
        <v>107.14285714285714</v>
      </c>
      <c r="N1553" s="31">
        <f t="shared" si="149"/>
        <v>136.79308106060606</v>
      </c>
    </row>
    <row r="1554" spans="1:14" x14ac:dyDescent="0.35">
      <c r="A1554" s="28">
        <v>41114</v>
      </c>
      <c r="B1554" s="27">
        <v>0.63263888888888886</v>
      </c>
      <c r="C1554">
        <v>15</v>
      </c>
      <c r="D1554" s="25">
        <v>30</v>
      </c>
      <c r="E1554" s="25" t="s">
        <v>41</v>
      </c>
      <c r="F1554" s="26">
        <v>8104.318181818182</v>
      </c>
      <c r="G1554" s="26">
        <v>5</v>
      </c>
      <c r="H1554" s="26">
        <v>56000</v>
      </c>
      <c r="I1554" s="50">
        <f t="shared" si="145"/>
        <v>956.79580454545453</v>
      </c>
      <c r="J1554" s="50" t="str">
        <f t="shared" si="144"/>
        <v>Tuesday</v>
      </c>
      <c r="K1554" s="50">
        <f t="shared" si="146"/>
        <v>56000</v>
      </c>
      <c r="L1554" s="31">
        <f t="shared" si="147"/>
        <v>17.085639366883118</v>
      </c>
      <c r="M1554" s="31">
        <f t="shared" si="148"/>
        <v>89.285714285714292</v>
      </c>
      <c r="N1554" s="31">
        <f t="shared" si="149"/>
        <v>191.35916090909092</v>
      </c>
    </row>
    <row r="1555" spans="1:14" x14ac:dyDescent="0.35">
      <c r="A1555" s="28">
        <v>41114</v>
      </c>
      <c r="B1555" s="27">
        <v>0.63541666666666663</v>
      </c>
      <c r="C1555">
        <v>15</v>
      </c>
      <c r="D1555" s="25">
        <v>30</v>
      </c>
      <c r="E1555" s="25" t="s">
        <v>34</v>
      </c>
      <c r="F1555" s="26">
        <v>2189.318181818182</v>
      </c>
      <c r="G1555" s="26">
        <v>1</v>
      </c>
      <c r="H1555" s="26">
        <v>56000</v>
      </c>
      <c r="I1555" s="50">
        <f t="shared" si="145"/>
        <v>258.47090454545457</v>
      </c>
      <c r="J1555" s="50" t="str">
        <f t="shared" si="144"/>
        <v>Tuesday</v>
      </c>
      <c r="K1555" s="50">
        <f t="shared" si="146"/>
        <v>56000</v>
      </c>
      <c r="L1555" s="31">
        <f t="shared" si="147"/>
        <v>4.6155518668831172</v>
      </c>
      <c r="M1555" s="31">
        <f t="shared" si="148"/>
        <v>17.857142857142858</v>
      </c>
      <c r="N1555" s="31">
        <f t="shared" si="149"/>
        <v>258.47090454545457</v>
      </c>
    </row>
    <row r="1556" spans="1:14" x14ac:dyDescent="0.35">
      <c r="A1556" s="28">
        <v>41114</v>
      </c>
      <c r="B1556" s="27">
        <v>0.65069444444444446</v>
      </c>
      <c r="C1556">
        <v>15</v>
      </c>
      <c r="D1556" s="25">
        <v>30</v>
      </c>
      <c r="E1556" s="25" t="s">
        <v>43</v>
      </c>
      <c r="F1556" s="26">
        <v>2035.6818181818185</v>
      </c>
      <c r="G1556" s="26">
        <v>2</v>
      </c>
      <c r="H1556" s="26">
        <v>14000</v>
      </c>
      <c r="I1556" s="50">
        <f t="shared" si="145"/>
        <v>240.3325954545455</v>
      </c>
      <c r="J1556" s="50" t="str">
        <f t="shared" si="144"/>
        <v>Tuesday</v>
      </c>
      <c r="K1556" s="50">
        <f t="shared" si="146"/>
        <v>14000</v>
      </c>
      <c r="L1556" s="31">
        <f t="shared" si="147"/>
        <v>17.166613961038966</v>
      </c>
      <c r="M1556" s="31">
        <f t="shared" si="148"/>
        <v>142.85714285714286</v>
      </c>
      <c r="N1556" s="31">
        <f t="shared" si="149"/>
        <v>120.16629772727275</v>
      </c>
    </row>
    <row r="1557" spans="1:14" x14ac:dyDescent="0.35">
      <c r="A1557" s="28">
        <v>41114</v>
      </c>
      <c r="B1557" s="27">
        <v>0.66388888888888886</v>
      </c>
      <c r="C1557">
        <v>15</v>
      </c>
      <c r="D1557" s="25">
        <v>30</v>
      </c>
      <c r="E1557" s="25" t="s">
        <v>41</v>
      </c>
      <c r="F1557" s="26">
        <v>4609.090909090909</v>
      </c>
      <c r="G1557" s="26">
        <v>0</v>
      </c>
      <c r="H1557" s="26">
        <v>56000</v>
      </c>
      <c r="I1557" s="50">
        <f t="shared" si="145"/>
        <v>544.14927272727266</v>
      </c>
      <c r="J1557" s="50" t="str">
        <f t="shared" si="144"/>
        <v>Tuesday</v>
      </c>
      <c r="K1557" s="50">
        <f t="shared" si="146"/>
        <v>56000</v>
      </c>
      <c r="L1557" s="31">
        <f t="shared" si="147"/>
        <v>9.7169512987012983</v>
      </c>
      <c r="M1557" s="31">
        <f t="shared" si="148"/>
        <v>0</v>
      </c>
      <c r="N1557" s="31" t="e">
        <f t="shared" si="149"/>
        <v>#DIV/0!</v>
      </c>
    </row>
    <row r="1558" spans="1:14" x14ac:dyDescent="0.35">
      <c r="A1558" s="28">
        <v>41114</v>
      </c>
      <c r="B1558" s="27">
        <v>0.66597222222222219</v>
      </c>
      <c r="C1558">
        <v>15</v>
      </c>
      <c r="D1558" s="25">
        <v>30</v>
      </c>
      <c r="E1558" s="25" t="s">
        <v>45</v>
      </c>
      <c r="F1558" s="26">
        <v>2304.5454545454545</v>
      </c>
      <c r="G1558" s="26">
        <v>8</v>
      </c>
      <c r="H1558" s="26">
        <v>42000</v>
      </c>
      <c r="I1558" s="50">
        <f t="shared" si="145"/>
        <v>272.07463636363633</v>
      </c>
      <c r="J1558" s="50" t="str">
        <f t="shared" si="144"/>
        <v>Tuesday</v>
      </c>
      <c r="K1558" s="50">
        <f t="shared" si="146"/>
        <v>42000</v>
      </c>
      <c r="L1558" s="31">
        <f t="shared" si="147"/>
        <v>6.477967532467531</v>
      </c>
      <c r="M1558" s="31">
        <f t="shared" si="148"/>
        <v>190.47619047619048</v>
      </c>
      <c r="N1558" s="31">
        <f t="shared" si="149"/>
        <v>34.009329545454541</v>
      </c>
    </row>
    <row r="1559" spans="1:14" x14ac:dyDescent="0.35">
      <c r="A1559" s="28">
        <v>41114</v>
      </c>
      <c r="B1559" s="27">
        <v>0.66875000000000007</v>
      </c>
      <c r="C1559">
        <v>16</v>
      </c>
      <c r="D1559" s="25">
        <v>30</v>
      </c>
      <c r="E1559" s="25" t="s">
        <v>43</v>
      </c>
      <c r="F1559" s="26">
        <v>2035.6818181818185</v>
      </c>
      <c r="G1559" s="26">
        <v>2</v>
      </c>
      <c r="H1559" s="26">
        <v>14000</v>
      </c>
      <c r="I1559" s="50">
        <f t="shared" si="145"/>
        <v>240.3325954545455</v>
      </c>
      <c r="J1559" s="50" t="str">
        <f t="shared" si="144"/>
        <v>Tuesday</v>
      </c>
      <c r="K1559" s="50">
        <f t="shared" si="146"/>
        <v>14000</v>
      </c>
      <c r="L1559" s="31">
        <f t="shared" si="147"/>
        <v>17.166613961038966</v>
      </c>
      <c r="M1559" s="31">
        <f t="shared" si="148"/>
        <v>142.85714285714286</v>
      </c>
      <c r="N1559" s="31">
        <f t="shared" si="149"/>
        <v>120.16629772727275</v>
      </c>
    </row>
    <row r="1560" spans="1:14" x14ac:dyDescent="0.35">
      <c r="A1560" s="28">
        <v>41114</v>
      </c>
      <c r="B1560" s="27">
        <v>0.67222222222222217</v>
      </c>
      <c r="C1560">
        <v>16</v>
      </c>
      <c r="D1560" s="25">
        <v>30</v>
      </c>
      <c r="E1560" s="25" t="s">
        <v>51</v>
      </c>
      <c r="F1560" s="26">
        <v>2342.9545454545455</v>
      </c>
      <c r="G1560" s="26">
        <v>0</v>
      </c>
      <c r="H1560" s="26">
        <v>28000</v>
      </c>
      <c r="I1560" s="50">
        <f t="shared" si="145"/>
        <v>276.60921363636362</v>
      </c>
      <c r="J1560" s="50" t="str">
        <f t="shared" si="144"/>
        <v>Tuesday</v>
      </c>
      <c r="K1560" s="50">
        <f t="shared" si="146"/>
        <v>28000</v>
      </c>
      <c r="L1560" s="31">
        <f t="shared" si="147"/>
        <v>9.8789004870129862</v>
      </c>
      <c r="M1560" s="31">
        <f t="shared" si="148"/>
        <v>0</v>
      </c>
      <c r="N1560" s="31" t="e">
        <f t="shared" si="149"/>
        <v>#DIV/0!</v>
      </c>
    </row>
    <row r="1561" spans="1:14" x14ac:dyDescent="0.35">
      <c r="A1561" s="28">
        <v>41114</v>
      </c>
      <c r="B1561" s="27">
        <v>0.67222222222222217</v>
      </c>
      <c r="C1561">
        <v>16</v>
      </c>
      <c r="D1561" s="25">
        <v>30</v>
      </c>
      <c r="E1561" s="25" t="s">
        <v>44</v>
      </c>
      <c r="F1561" s="26">
        <v>2650.2272727272725</v>
      </c>
      <c r="G1561" s="26">
        <v>0</v>
      </c>
      <c r="H1561" s="26">
        <v>14000</v>
      </c>
      <c r="I1561" s="50">
        <f t="shared" si="145"/>
        <v>312.88583181818177</v>
      </c>
      <c r="J1561" s="50" t="str">
        <f t="shared" si="144"/>
        <v>Tuesday</v>
      </c>
      <c r="K1561" s="50">
        <f t="shared" si="146"/>
        <v>14000</v>
      </c>
      <c r="L1561" s="31">
        <f t="shared" si="147"/>
        <v>22.348987987012983</v>
      </c>
      <c r="M1561" s="31">
        <f t="shared" si="148"/>
        <v>0</v>
      </c>
      <c r="N1561" s="31" t="e">
        <f t="shared" si="149"/>
        <v>#DIV/0!</v>
      </c>
    </row>
    <row r="1562" spans="1:14" x14ac:dyDescent="0.35">
      <c r="A1562" s="28">
        <v>41114</v>
      </c>
      <c r="B1562" s="27">
        <v>0.67708333333333337</v>
      </c>
      <c r="C1562">
        <v>16</v>
      </c>
      <c r="D1562" s="25">
        <v>30</v>
      </c>
      <c r="E1562" s="25" t="s">
        <v>34</v>
      </c>
      <c r="F1562" s="26">
        <v>2189.318181818182</v>
      </c>
      <c r="G1562" s="26">
        <v>28</v>
      </c>
      <c r="H1562" s="26">
        <v>70000</v>
      </c>
      <c r="I1562" s="50">
        <f t="shared" si="145"/>
        <v>258.47090454545457</v>
      </c>
      <c r="J1562" s="50" t="str">
        <f t="shared" si="144"/>
        <v>Tuesday</v>
      </c>
      <c r="K1562" s="50">
        <f t="shared" si="146"/>
        <v>70000</v>
      </c>
      <c r="L1562" s="31">
        <f t="shared" si="147"/>
        <v>3.692441493506494</v>
      </c>
      <c r="M1562" s="31">
        <f t="shared" si="148"/>
        <v>400</v>
      </c>
      <c r="N1562" s="31">
        <f t="shared" si="149"/>
        <v>9.2311037337662345</v>
      </c>
    </row>
    <row r="1563" spans="1:14" x14ac:dyDescent="0.35">
      <c r="A1563" s="28">
        <v>41114</v>
      </c>
      <c r="B1563" s="27">
        <v>0.69791666666666663</v>
      </c>
      <c r="C1563">
        <v>16</v>
      </c>
      <c r="D1563" s="25">
        <v>30</v>
      </c>
      <c r="E1563" s="25" t="s">
        <v>34</v>
      </c>
      <c r="F1563" s="26">
        <v>4378.636363636364</v>
      </c>
      <c r="G1563" s="26">
        <v>16</v>
      </c>
      <c r="H1563" s="26">
        <v>84000</v>
      </c>
      <c r="I1563" s="50">
        <f t="shared" si="145"/>
        <v>516.94180909090915</v>
      </c>
      <c r="J1563" s="50" t="str">
        <f t="shared" si="144"/>
        <v>Tuesday</v>
      </c>
      <c r="K1563" s="50">
        <f t="shared" si="146"/>
        <v>84000</v>
      </c>
      <c r="L1563" s="31">
        <f t="shared" si="147"/>
        <v>6.1540691558441569</v>
      </c>
      <c r="M1563" s="31">
        <f t="shared" si="148"/>
        <v>190.47619047619048</v>
      </c>
      <c r="N1563" s="31">
        <f t="shared" si="149"/>
        <v>32.308863068181822</v>
      </c>
    </row>
    <row r="1564" spans="1:14" x14ac:dyDescent="0.35">
      <c r="A1564" s="28">
        <v>41114</v>
      </c>
      <c r="B1564" s="27">
        <v>0.70277777777777783</v>
      </c>
      <c r="C1564">
        <v>16</v>
      </c>
      <c r="D1564" s="25">
        <v>30</v>
      </c>
      <c r="E1564" s="25" t="s">
        <v>46</v>
      </c>
      <c r="F1564" s="26">
        <v>3994.545454545455</v>
      </c>
      <c r="G1564" s="26">
        <v>22</v>
      </c>
      <c r="H1564" s="26">
        <v>168000</v>
      </c>
      <c r="I1564" s="50">
        <f t="shared" si="145"/>
        <v>471.59603636363641</v>
      </c>
      <c r="J1564" s="50" t="str">
        <f t="shared" si="144"/>
        <v>Tuesday</v>
      </c>
      <c r="K1564" s="50">
        <f t="shared" si="146"/>
        <v>168000</v>
      </c>
      <c r="L1564" s="31">
        <f t="shared" si="147"/>
        <v>2.8071192640692644</v>
      </c>
      <c r="M1564" s="31">
        <f t="shared" si="148"/>
        <v>130.95238095238096</v>
      </c>
      <c r="N1564" s="31">
        <f t="shared" si="149"/>
        <v>21.436183471074383</v>
      </c>
    </row>
    <row r="1565" spans="1:14" x14ac:dyDescent="0.35">
      <c r="A1565" s="28">
        <v>41114</v>
      </c>
      <c r="B1565" s="27">
        <v>0.70277777777777783</v>
      </c>
      <c r="C1565">
        <v>16</v>
      </c>
      <c r="D1565" s="25">
        <v>30</v>
      </c>
      <c r="E1565" s="25" t="s">
        <v>41</v>
      </c>
      <c r="F1565" s="26">
        <v>8104.318181818182</v>
      </c>
      <c r="G1565" s="26">
        <v>13</v>
      </c>
      <c r="H1565" s="26">
        <v>98000</v>
      </c>
      <c r="I1565" s="50">
        <f t="shared" si="145"/>
        <v>956.79580454545453</v>
      </c>
      <c r="J1565" s="50" t="str">
        <f t="shared" si="144"/>
        <v>Tuesday</v>
      </c>
      <c r="K1565" s="50">
        <f t="shared" si="146"/>
        <v>98000</v>
      </c>
      <c r="L1565" s="31">
        <f t="shared" si="147"/>
        <v>9.7632224953617808</v>
      </c>
      <c r="M1565" s="31">
        <f t="shared" si="148"/>
        <v>132.65306122448979</v>
      </c>
      <c r="N1565" s="31">
        <f t="shared" si="149"/>
        <v>73.599677272727277</v>
      </c>
    </row>
    <row r="1566" spans="1:14" x14ac:dyDescent="0.35">
      <c r="A1566" s="28">
        <v>41114</v>
      </c>
      <c r="B1566" s="27">
        <v>0.70624999999999993</v>
      </c>
      <c r="C1566">
        <v>16</v>
      </c>
      <c r="D1566" s="25">
        <v>30</v>
      </c>
      <c r="E1566" s="25" t="s">
        <v>43</v>
      </c>
      <c r="F1566" s="26">
        <v>1037.0454545454545</v>
      </c>
      <c r="G1566" s="26">
        <v>5</v>
      </c>
      <c r="H1566" s="26">
        <v>14000</v>
      </c>
      <c r="I1566" s="50">
        <f t="shared" si="145"/>
        <v>122.43358636363635</v>
      </c>
      <c r="J1566" s="50" t="str">
        <f t="shared" si="144"/>
        <v>Tuesday</v>
      </c>
      <c r="K1566" s="50">
        <f t="shared" si="146"/>
        <v>14000</v>
      </c>
      <c r="L1566" s="31">
        <f t="shared" si="147"/>
        <v>8.7452561688311672</v>
      </c>
      <c r="M1566" s="31">
        <f t="shared" si="148"/>
        <v>357.14285714285717</v>
      </c>
      <c r="N1566" s="31">
        <f t="shared" si="149"/>
        <v>24.486717272727269</v>
      </c>
    </row>
    <row r="1567" spans="1:14" x14ac:dyDescent="0.35">
      <c r="A1567" s="28">
        <v>41114</v>
      </c>
      <c r="B1567" s="27">
        <v>0.71388888888888891</v>
      </c>
      <c r="C1567">
        <v>17</v>
      </c>
      <c r="D1567" s="25">
        <v>30</v>
      </c>
      <c r="E1567" s="25" t="s">
        <v>45</v>
      </c>
      <c r="F1567" s="26">
        <v>2304.5454545454545</v>
      </c>
      <c r="G1567" s="26">
        <v>9</v>
      </c>
      <c r="H1567" s="26">
        <v>98000</v>
      </c>
      <c r="I1567" s="50">
        <f t="shared" si="145"/>
        <v>272.07463636363633</v>
      </c>
      <c r="J1567" s="50" t="str">
        <f t="shared" si="144"/>
        <v>Tuesday</v>
      </c>
      <c r="K1567" s="50">
        <f t="shared" si="146"/>
        <v>98000</v>
      </c>
      <c r="L1567" s="31">
        <f t="shared" si="147"/>
        <v>2.7762717996289425</v>
      </c>
      <c r="M1567" s="31">
        <f t="shared" si="148"/>
        <v>91.836734693877546</v>
      </c>
      <c r="N1567" s="31">
        <f t="shared" si="149"/>
        <v>30.230515151515149</v>
      </c>
    </row>
    <row r="1568" spans="1:14" x14ac:dyDescent="0.35">
      <c r="A1568" s="28">
        <v>41114</v>
      </c>
      <c r="B1568" s="27">
        <v>0.71736111111111101</v>
      </c>
      <c r="C1568">
        <v>17</v>
      </c>
      <c r="D1568" s="25">
        <v>30</v>
      </c>
      <c r="E1568" s="25" t="s">
        <v>35</v>
      </c>
      <c r="F1568" s="26">
        <v>1037.0454545454545</v>
      </c>
      <c r="G1568" s="26">
        <v>8</v>
      </c>
      <c r="H1568" s="26">
        <v>14000</v>
      </c>
      <c r="I1568" s="50">
        <f t="shared" si="145"/>
        <v>122.43358636363635</v>
      </c>
      <c r="J1568" s="50" t="str">
        <f t="shared" si="144"/>
        <v>Tuesday</v>
      </c>
      <c r="K1568" s="50">
        <f t="shared" si="146"/>
        <v>14000</v>
      </c>
      <c r="L1568" s="31">
        <f t="shared" si="147"/>
        <v>8.7452561688311672</v>
      </c>
      <c r="M1568" s="31">
        <f t="shared" si="148"/>
        <v>571.42857142857144</v>
      </c>
      <c r="N1568" s="31">
        <f t="shared" si="149"/>
        <v>15.304198295454544</v>
      </c>
    </row>
    <row r="1569" spans="1:14" x14ac:dyDescent="0.35">
      <c r="A1569" s="28">
        <v>41114</v>
      </c>
      <c r="B1569" s="27">
        <v>0.72083333333333333</v>
      </c>
      <c r="C1569">
        <v>17</v>
      </c>
      <c r="D1569" s="25">
        <v>30</v>
      </c>
      <c r="E1569" s="25" t="s">
        <v>34</v>
      </c>
      <c r="F1569" s="26">
        <v>14211.363636363638</v>
      </c>
      <c r="G1569" s="26">
        <v>33</v>
      </c>
      <c r="H1569" s="26">
        <v>168000</v>
      </c>
      <c r="I1569" s="50">
        <f t="shared" si="145"/>
        <v>1677.7935909090911</v>
      </c>
      <c r="J1569" s="50" t="str">
        <f t="shared" si="144"/>
        <v>Tuesday</v>
      </c>
      <c r="K1569" s="50">
        <f t="shared" si="146"/>
        <v>168000</v>
      </c>
      <c r="L1569" s="31">
        <f t="shared" si="147"/>
        <v>9.9868666125541132</v>
      </c>
      <c r="M1569" s="31">
        <f t="shared" si="148"/>
        <v>196.42857142857144</v>
      </c>
      <c r="N1569" s="31">
        <f t="shared" si="149"/>
        <v>50.842230027548219</v>
      </c>
    </row>
    <row r="1570" spans="1:14" x14ac:dyDescent="0.35">
      <c r="A1570" s="28">
        <v>41114</v>
      </c>
      <c r="B1570" s="27">
        <v>0.72083333333333333</v>
      </c>
      <c r="C1570">
        <v>17</v>
      </c>
      <c r="D1570" s="25">
        <v>30</v>
      </c>
      <c r="E1570" s="25" t="s">
        <v>51</v>
      </c>
      <c r="F1570" s="26">
        <v>2342.9545454545455</v>
      </c>
      <c r="G1570" s="26">
        <v>3</v>
      </c>
      <c r="H1570" s="26">
        <v>14000</v>
      </c>
      <c r="I1570" s="50">
        <f t="shared" si="145"/>
        <v>276.60921363636362</v>
      </c>
      <c r="J1570" s="50" t="str">
        <f t="shared" si="144"/>
        <v>Tuesday</v>
      </c>
      <c r="K1570" s="50">
        <f t="shared" si="146"/>
        <v>14000</v>
      </c>
      <c r="L1570" s="31">
        <f t="shared" si="147"/>
        <v>19.757800974025972</v>
      </c>
      <c r="M1570" s="31">
        <f t="shared" si="148"/>
        <v>214.28571428571428</v>
      </c>
      <c r="N1570" s="31">
        <f t="shared" si="149"/>
        <v>92.203071212121202</v>
      </c>
    </row>
    <row r="1571" spans="1:14" x14ac:dyDescent="0.35">
      <c r="A1571" s="28">
        <v>41114</v>
      </c>
      <c r="B1571" s="27">
        <v>0.72430555555555554</v>
      </c>
      <c r="C1571">
        <v>17</v>
      </c>
      <c r="D1571" s="25">
        <v>30</v>
      </c>
      <c r="E1571" s="25" t="s">
        <v>43</v>
      </c>
      <c r="F1571" s="26">
        <v>2035.6818181818185</v>
      </c>
      <c r="G1571" s="26">
        <v>23</v>
      </c>
      <c r="H1571" s="26">
        <v>14000</v>
      </c>
      <c r="I1571" s="50">
        <f t="shared" si="145"/>
        <v>240.3325954545455</v>
      </c>
      <c r="J1571" s="50" t="str">
        <f t="shared" si="144"/>
        <v>Tuesday</v>
      </c>
      <c r="K1571" s="50">
        <f t="shared" si="146"/>
        <v>14000</v>
      </c>
      <c r="L1571" s="31">
        <f t="shared" si="147"/>
        <v>17.166613961038966</v>
      </c>
      <c r="M1571" s="31">
        <f t="shared" si="148"/>
        <v>1642.8571428571429</v>
      </c>
      <c r="N1571" s="31">
        <f t="shared" si="149"/>
        <v>10.449243280632412</v>
      </c>
    </row>
    <row r="1572" spans="1:14" x14ac:dyDescent="0.35">
      <c r="A1572" s="28">
        <v>41114</v>
      </c>
      <c r="B1572" s="27">
        <v>0.7270833333333333</v>
      </c>
      <c r="C1572">
        <v>17</v>
      </c>
      <c r="D1572" s="25">
        <v>30</v>
      </c>
      <c r="E1572" s="25" t="s">
        <v>44</v>
      </c>
      <c r="F1572" s="26">
        <v>3994.545454545455</v>
      </c>
      <c r="G1572" s="26">
        <v>3</v>
      </c>
      <c r="H1572" s="26">
        <v>70000</v>
      </c>
      <c r="I1572" s="50">
        <f t="shared" si="145"/>
        <v>471.59603636363641</v>
      </c>
      <c r="J1572" s="50" t="str">
        <f t="shared" si="144"/>
        <v>Tuesday</v>
      </c>
      <c r="K1572" s="50">
        <f t="shared" si="146"/>
        <v>70000</v>
      </c>
      <c r="L1572" s="31">
        <f t="shared" si="147"/>
        <v>6.7370862337662345</v>
      </c>
      <c r="M1572" s="31">
        <f t="shared" si="148"/>
        <v>42.857142857142854</v>
      </c>
      <c r="N1572" s="31">
        <f t="shared" si="149"/>
        <v>157.1986787878788</v>
      </c>
    </row>
    <row r="1573" spans="1:14" x14ac:dyDescent="0.35">
      <c r="A1573" s="28">
        <v>41114</v>
      </c>
      <c r="B1573" s="27">
        <v>0.73125000000000007</v>
      </c>
      <c r="C1573">
        <v>17</v>
      </c>
      <c r="D1573" s="25">
        <v>30</v>
      </c>
      <c r="E1573" s="25" t="s">
        <v>45</v>
      </c>
      <c r="F1573" s="26">
        <v>5761.363636363636</v>
      </c>
      <c r="G1573" s="26">
        <v>0</v>
      </c>
      <c r="H1573" s="26">
        <v>84000</v>
      </c>
      <c r="I1573" s="50">
        <f t="shared" si="145"/>
        <v>680.18659090909091</v>
      </c>
      <c r="J1573" s="50" t="str">
        <f t="shared" si="144"/>
        <v>Tuesday</v>
      </c>
      <c r="K1573" s="50">
        <f t="shared" si="146"/>
        <v>84000</v>
      </c>
      <c r="L1573" s="31">
        <f t="shared" si="147"/>
        <v>8.0974594155844155</v>
      </c>
      <c r="M1573" s="31">
        <f t="shared" si="148"/>
        <v>0</v>
      </c>
      <c r="N1573" s="31" t="e">
        <f t="shared" si="149"/>
        <v>#DIV/0!</v>
      </c>
    </row>
    <row r="1574" spans="1:14" x14ac:dyDescent="0.35">
      <c r="A1574" s="28">
        <v>41114</v>
      </c>
      <c r="B1574" s="27">
        <v>0.74097222222222225</v>
      </c>
      <c r="C1574">
        <v>17</v>
      </c>
      <c r="D1574" s="25">
        <v>30</v>
      </c>
      <c r="E1574" s="25" t="s">
        <v>34</v>
      </c>
      <c r="F1574" s="26">
        <v>20740.909090909088</v>
      </c>
      <c r="G1574" s="26">
        <v>29</v>
      </c>
      <c r="H1574" s="26">
        <v>280000</v>
      </c>
      <c r="I1574" s="50">
        <f t="shared" si="145"/>
        <v>2448.6717272727269</v>
      </c>
      <c r="J1574" s="50" t="str">
        <f t="shared" si="144"/>
        <v>Tuesday</v>
      </c>
      <c r="K1574" s="50">
        <f t="shared" si="146"/>
        <v>280000</v>
      </c>
      <c r="L1574" s="31">
        <f t="shared" si="147"/>
        <v>8.7452561688311672</v>
      </c>
      <c r="M1574" s="31">
        <f t="shared" si="148"/>
        <v>103.57142857142858</v>
      </c>
      <c r="N1574" s="31">
        <f t="shared" si="149"/>
        <v>84.436956112852656</v>
      </c>
    </row>
    <row r="1575" spans="1:14" x14ac:dyDescent="0.35">
      <c r="A1575" s="28">
        <v>41114</v>
      </c>
      <c r="B1575" s="27">
        <v>0.74097222222222225</v>
      </c>
      <c r="C1575">
        <v>17</v>
      </c>
      <c r="D1575" s="25">
        <v>30</v>
      </c>
      <c r="E1575" s="25" t="s">
        <v>44</v>
      </c>
      <c r="F1575" s="26">
        <v>10639.318181818182</v>
      </c>
      <c r="G1575" s="26">
        <v>9</v>
      </c>
      <c r="H1575" s="26">
        <v>84000</v>
      </c>
      <c r="I1575" s="50">
        <f t="shared" si="145"/>
        <v>1256.0779045454547</v>
      </c>
      <c r="J1575" s="50" t="str">
        <f t="shared" si="144"/>
        <v>Tuesday</v>
      </c>
      <c r="K1575" s="50">
        <f t="shared" si="146"/>
        <v>84000</v>
      </c>
      <c r="L1575" s="31">
        <f t="shared" si="147"/>
        <v>14.953308387445889</v>
      </c>
      <c r="M1575" s="31">
        <f t="shared" si="148"/>
        <v>107.14285714285714</v>
      </c>
      <c r="N1575" s="31">
        <f t="shared" si="149"/>
        <v>139.56421161616163</v>
      </c>
    </row>
    <row r="1576" spans="1:14" x14ac:dyDescent="0.35">
      <c r="A1576" s="28">
        <v>41114</v>
      </c>
      <c r="B1576" s="27">
        <v>0.74097222222222225</v>
      </c>
      <c r="C1576">
        <v>17</v>
      </c>
      <c r="D1576" s="25">
        <v>30</v>
      </c>
      <c r="E1576" s="25" t="s">
        <v>51</v>
      </c>
      <c r="F1576" s="26">
        <v>1190.681818181818</v>
      </c>
      <c r="G1576" s="26">
        <v>1</v>
      </c>
      <c r="H1576" s="26">
        <v>14000</v>
      </c>
      <c r="I1576" s="50">
        <f t="shared" si="145"/>
        <v>140.57189545454543</v>
      </c>
      <c r="J1576" s="50" t="str">
        <f t="shared" si="144"/>
        <v>Tuesday</v>
      </c>
      <c r="K1576" s="50">
        <f t="shared" si="146"/>
        <v>14000</v>
      </c>
      <c r="L1576" s="31">
        <f t="shared" si="147"/>
        <v>10.040849675324674</v>
      </c>
      <c r="M1576" s="31">
        <f t="shared" si="148"/>
        <v>71.428571428571431</v>
      </c>
      <c r="N1576" s="31">
        <f t="shared" si="149"/>
        <v>140.57189545454543</v>
      </c>
    </row>
    <row r="1577" spans="1:14" x14ac:dyDescent="0.35">
      <c r="A1577" s="28">
        <v>41114</v>
      </c>
      <c r="B1577" s="27">
        <v>0.74444444444444446</v>
      </c>
      <c r="C1577">
        <v>17</v>
      </c>
      <c r="D1577" s="25">
        <v>30</v>
      </c>
      <c r="E1577" s="25" t="s">
        <v>41</v>
      </c>
      <c r="F1577" s="26">
        <v>9256.5909090909099</v>
      </c>
      <c r="G1577" s="26">
        <v>14</v>
      </c>
      <c r="H1577" s="26">
        <v>182000</v>
      </c>
      <c r="I1577" s="50">
        <f t="shared" si="145"/>
        <v>1092.8331227272729</v>
      </c>
      <c r="J1577" s="50" t="str">
        <f t="shared" si="144"/>
        <v>Tuesday</v>
      </c>
      <c r="K1577" s="50">
        <f t="shared" si="146"/>
        <v>182000</v>
      </c>
      <c r="L1577" s="31">
        <f t="shared" si="147"/>
        <v>6.0045775974025988</v>
      </c>
      <c r="M1577" s="31">
        <f t="shared" si="148"/>
        <v>76.92307692307692</v>
      </c>
      <c r="N1577" s="31">
        <f t="shared" si="149"/>
        <v>78.059508766233776</v>
      </c>
    </row>
    <row r="1578" spans="1:14" x14ac:dyDescent="0.35">
      <c r="A1578" s="28">
        <v>41114</v>
      </c>
      <c r="B1578" s="27">
        <v>0.74444444444444446</v>
      </c>
      <c r="C1578">
        <v>17</v>
      </c>
      <c r="D1578" s="25">
        <v>30</v>
      </c>
      <c r="E1578" s="25" t="s">
        <v>52</v>
      </c>
      <c r="F1578" s="26">
        <v>3264.7727272727275</v>
      </c>
      <c r="G1578" s="26">
        <v>1</v>
      </c>
      <c r="H1578" s="26">
        <v>14000</v>
      </c>
      <c r="I1578" s="50">
        <f t="shared" si="145"/>
        <v>385.43906818181819</v>
      </c>
      <c r="J1578" s="50" t="str">
        <f t="shared" si="144"/>
        <v>Tuesday</v>
      </c>
      <c r="K1578" s="50">
        <f t="shared" si="146"/>
        <v>14000</v>
      </c>
      <c r="L1578" s="31">
        <f t="shared" si="147"/>
        <v>27.531362012987014</v>
      </c>
      <c r="M1578" s="31">
        <f t="shared" si="148"/>
        <v>71.428571428571431</v>
      </c>
      <c r="N1578" s="31">
        <f t="shared" si="149"/>
        <v>385.43906818181819</v>
      </c>
    </row>
    <row r="1579" spans="1:14" x14ac:dyDescent="0.35">
      <c r="A1579" s="28">
        <v>41114</v>
      </c>
      <c r="B1579" s="27">
        <v>0.8041666666666667</v>
      </c>
      <c r="C1579">
        <v>19</v>
      </c>
      <c r="D1579" s="25">
        <v>30</v>
      </c>
      <c r="E1579" s="25" t="s">
        <v>43</v>
      </c>
      <c r="F1579" s="26">
        <v>2035.6818181818185</v>
      </c>
      <c r="G1579" s="26">
        <v>8</v>
      </c>
      <c r="H1579" s="26">
        <v>56000</v>
      </c>
      <c r="I1579" s="50">
        <f t="shared" si="145"/>
        <v>240.3325954545455</v>
      </c>
      <c r="J1579" s="50" t="str">
        <f t="shared" si="144"/>
        <v>Tuesday</v>
      </c>
      <c r="K1579" s="50">
        <f t="shared" si="146"/>
        <v>56000</v>
      </c>
      <c r="L1579" s="31">
        <f t="shared" si="147"/>
        <v>4.2916534902597414</v>
      </c>
      <c r="M1579" s="31">
        <f t="shared" si="148"/>
        <v>142.85714285714286</v>
      </c>
      <c r="N1579" s="31">
        <f t="shared" si="149"/>
        <v>30.041574431818187</v>
      </c>
    </row>
    <row r="1580" spans="1:14" x14ac:dyDescent="0.35">
      <c r="A1580" s="28">
        <v>41114</v>
      </c>
      <c r="B1580" s="27">
        <v>0.82777777777777783</v>
      </c>
      <c r="C1580">
        <v>19</v>
      </c>
      <c r="D1580" s="25">
        <v>30</v>
      </c>
      <c r="E1580" s="25" t="s">
        <v>49</v>
      </c>
      <c r="F1580" s="26">
        <v>3072.727272727273</v>
      </c>
      <c r="G1580" s="26">
        <v>1</v>
      </c>
      <c r="H1580" s="26">
        <v>14000</v>
      </c>
      <c r="I1580" s="50">
        <f t="shared" si="145"/>
        <v>362.76618181818185</v>
      </c>
      <c r="J1580" s="50" t="str">
        <f t="shared" si="144"/>
        <v>Tuesday</v>
      </c>
      <c r="K1580" s="50">
        <f t="shared" si="146"/>
        <v>14000</v>
      </c>
      <c r="L1580" s="31">
        <f t="shared" si="147"/>
        <v>25.911870129870131</v>
      </c>
      <c r="M1580" s="31">
        <f t="shared" si="148"/>
        <v>71.428571428571431</v>
      </c>
      <c r="N1580" s="31">
        <f t="shared" si="149"/>
        <v>362.76618181818185</v>
      </c>
    </row>
    <row r="1581" spans="1:14" x14ac:dyDescent="0.35">
      <c r="A1581" s="28">
        <v>41114</v>
      </c>
      <c r="B1581" s="27">
        <v>0.83333333333333337</v>
      </c>
      <c r="C1581">
        <v>20</v>
      </c>
      <c r="D1581" s="25">
        <v>30</v>
      </c>
      <c r="E1581" s="25" t="s">
        <v>37</v>
      </c>
      <c r="F1581" s="26">
        <v>2035.6818181818185</v>
      </c>
      <c r="G1581" s="26">
        <v>2</v>
      </c>
      <c r="H1581" s="26">
        <v>14000</v>
      </c>
      <c r="I1581" s="50">
        <f t="shared" si="145"/>
        <v>240.3325954545455</v>
      </c>
      <c r="J1581" s="50" t="str">
        <f t="shared" si="144"/>
        <v>Tuesday</v>
      </c>
      <c r="K1581" s="50">
        <f t="shared" si="146"/>
        <v>14000</v>
      </c>
      <c r="L1581" s="31">
        <f t="shared" si="147"/>
        <v>17.166613961038966</v>
      </c>
      <c r="M1581" s="31">
        <f t="shared" si="148"/>
        <v>142.85714285714286</v>
      </c>
      <c r="N1581" s="31">
        <f t="shared" si="149"/>
        <v>120.16629772727275</v>
      </c>
    </row>
    <row r="1582" spans="1:14" x14ac:dyDescent="0.35">
      <c r="A1582" s="28">
        <v>41114</v>
      </c>
      <c r="B1582" s="27">
        <v>0.84375</v>
      </c>
      <c r="C1582">
        <v>20</v>
      </c>
      <c r="D1582" s="25">
        <v>30</v>
      </c>
      <c r="E1582" s="25" t="s">
        <v>51</v>
      </c>
      <c r="F1582" s="26">
        <v>1190.681818181818</v>
      </c>
      <c r="G1582" s="26">
        <v>7</v>
      </c>
      <c r="H1582" s="26">
        <v>42000</v>
      </c>
      <c r="I1582" s="50">
        <f t="shared" si="145"/>
        <v>140.57189545454543</v>
      </c>
      <c r="J1582" s="50" t="str">
        <f t="shared" si="144"/>
        <v>Tuesday</v>
      </c>
      <c r="K1582" s="50">
        <f t="shared" si="146"/>
        <v>42000</v>
      </c>
      <c r="L1582" s="31">
        <f t="shared" si="147"/>
        <v>3.3469498917748912</v>
      </c>
      <c r="M1582" s="31">
        <f t="shared" si="148"/>
        <v>166.66666666666666</v>
      </c>
      <c r="N1582" s="31">
        <f t="shared" si="149"/>
        <v>20.081699350649348</v>
      </c>
    </row>
    <row r="1583" spans="1:14" x14ac:dyDescent="0.35">
      <c r="A1583" s="28">
        <v>41114</v>
      </c>
      <c r="B1583" s="27">
        <v>0.84375</v>
      </c>
      <c r="C1583">
        <v>20</v>
      </c>
      <c r="D1583" s="25">
        <v>30</v>
      </c>
      <c r="E1583" s="25" t="s">
        <v>43</v>
      </c>
      <c r="F1583" s="26">
        <v>3072.727272727273</v>
      </c>
      <c r="G1583" s="26">
        <v>4</v>
      </c>
      <c r="H1583" s="26">
        <v>28000</v>
      </c>
      <c r="I1583" s="50">
        <f t="shared" si="145"/>
        <v>362.76618181818185</v>
      </c>
      <c r="J1583" s="50" t="str">
        <f t="shared" si="144"/>
        <v>Tuesday</v>
      </c>
      <c r="K1583" s="50">
        <f t="shared" si="146"/>
        <v>28000</v>
      </c>
      <c r="L1583" s="31">
        <f t="shared" si="147"/>
        <v>12.955935064935066</v>
      </c>
      <c r="M1583" s="31">
        <f t="shared" si="148"/>
        <v>142.85714285714286</v>
      </c>
      <c r="N1583" s="31">
        <f t="shared" si="149"/>
        <v>90.691545454545462</v>
      </c>
    </row>
    <row r="1584" spans="1:14" x14ac:dyDescent="0.35">
      <c r="A1584" s="28">
        <v>41114</v>
      </c>
      <c r="B1584" s="27">
        <v>0.8652777777777777</v>
      </c>
      <c r="C1584">
        <v>20</v>
      </c>
      <c r="D1584" s="25">
        <v>30</v>
      </c>
      <c r="E1584" s="25" t="s">
        <v>44</v>
      </c>
      <c r="F1584" s="26">
        <v>11177.045454545456</v>
      </c>
      <c r="G1584" s="26">
        <v>6</v>
      </c>
      <c r="H1584" s="26">
        <v>98000</v>
      </c>
      <c r="I1584" s="50">
        <f t="shared" si="145"/>
        <v>1319.5619863636366</v>
      </c>
      <c r="J1584" s="50" t="str">
        <f t="shared" si="144"/>
        <v>Tuesday</v>
      </c>
      <c r="K1584" s="50">
        <f t="shared" si="146"/>
        <v>98000</v>
      </c>
      <c r="L1584" s="31">
        <f t="shared" si="147"/>
        <v>13.464918228200373</v>
      </c>
      <c r="M1584" s="31">
        <f t="shared" si="148"/>
        <v>61.224489795918366</v>
      </c>
      <c r="N1584" s="31">
        <f t="shared" si="149"/>
        <v>219.92699772727278</v>
      </c>
    </row>
    <row r="1585" spans="1:14" x14ac:dyDescent="0.35">
      <c r="A1585" s="28">
        <v>41114</v>
      </c>
      <c r="B1585" s="27">
        <v>0.8652777777777777</v>
      </c>
      <c r="C1585">
        <v>20</v>
      </c>
      <c r="D1585" s="25">
        <v>30</v>
      </c>
      <c r="E1585" s="25" t="s">
        <v>51</v>
      </c>
      <c r="F1585" s="26">
        <v>1190.681818181818</v>
      </c>
      <c r="G1585" s="26">
        <v>3</v>
      </c>
      <c r="H1585" s="26">
        <v>42000</v>
      </c>
      <c r="I1585" s="50">
        <f t="shared" si="145"/>
        <v>140.57189545454543</v>
      </c>
      <c r="J1585" s="50" t="str">
        <f t="shared" si="144"/>
        <v>Tuesday</v>
      </c>
      <c r="K1585" s="50">
        <f t="shared" si="146"/>
        <v>42000</v>
      </c>
      <c r="L1585" s="31">
        <f t="shared" si="147"/>
        <v>3.3469498917748912</v>
      </c>
      <c r="M1585" s="31">
        <f t="shared" si="148"/>
        <v>71.428571428571431</v>
      </c>
      <c r="N1585" s="31">
        <f t="shared" si="149"/>
        <v>46.857298484848478</v>
      </c>
    </row>
    <row r="1586" spans="1:14" x14ac:dyDescent="0.35">
      <c r="A1586" s="28">
        <v>41114</v>
      </c>
      <c r="B1586" s="27">
        <v>0.88194444444444453</v>
      </c>
      <c r="C1586">
        <v>21</v>
      </c>
      <c r="D1586" s="25">
        <v>30</v>
      </c>
      <c r="E1586" s="25" t="s">
        <v>34</v>
      </c>
      <c r="F1586" s="26">
        <v>46052.5</v>
      </c>
      <c r="G1586" s="26">
        <v>160</v>
      </c>
      <c r="H1586" s="26">
        <v>364000</v>
      </c>
      <c r="I1586" s="50">
        <f t="shared" si="145"/>
        <v>5436.9581499999995</v>
      </c>
      <c r="J1586" s="50" t="str">
        <f t="shared" si="144"/>
        <v>Tuesday</v>
      </c>
      <c r="K1586" s="50">
        <f t="shared" si="146"/>
        <v>364000</v>
      </c>
      <c r="L1586" s="31">
        <f t="shared" si="147"/>
        <v>14.936698214285713</v>
      </c>
      <c r="M1586" s="31">
        <f t="shared" si="148"/>
        <v>439.56043956043953</v>
      </c>
      <c r="N1586" s="31">
        <f t="shared" si="149"/>
        <v>33.980988437499995</v>
      </c>
    </row>
    <row r="1587" spans="1:14" x14ac:dyDescent="0.35">
      <c r="A1587" s="28">
        <v>41114</v>
      </c>
      <c r="B1587" s="27">
        <v>0.88194444444444453</v>
      </c>
      <c r="C1587">
        <v>21</v>
      </c>
      <c r="D1587" s="25">
        <v>30</v>
      </c>
      <c r="E1587" s="25" t="s">
        <v>50</v>
      </c>
      <c r="F1587" s="26">
        <v>7681.8181818181811</v>
      </c>
      <c r="G1587" s="26">
        <v>37</v>
      </c>
      <c r="H1587" s="26">
        <v>84000</v>
      </c>
      <c r="I1587" s="50">
        <f t="shared" si="145"/>
        <v>906.91545454545439</v>
      </c>
      <c r="J1587" s="50" t="str">
        <f t="shared" si="144"/>
        <v>Tuesday</v>
      </c>
      <c r="K1587" s="50">
        <f t="shared" si="146"/>
        <v>84000</v>
      </c>
      <c r="L1587" s="31">
        <f t="shared" si="147"/>
        <v>10.796612554112551</v>
      </c>
      <c r="M1587" s="31">
        <f t="shared" si="148"/>
        <v>440.47619047619048</v>
      </c>
      <c r="N1587" s="31">
        <f t="shared" si="149"/>
        <v>24.511228501228498</v>
      </c>
    </row>
    <row r="1588" spans="1:14" x14ac:dyDescent="0.35">
      <c r="A1588" s="28">
        <v>41114</v>
      </c>
      <c r="B1588" s="27">
        <v>0.8979166666666667</v>
      </c>
      <c r="C1588">
        <v>21</v>
      </c>
      <c r="D1588" s="25">
        <v>30</v>
      </c>
      <c r="E1588" s="25" t="s">
        <v>51</v>
      </c>
      <c r="F1588" s="26">
        <v>2342.9545454545455</v>
      </c>
      <c r="G1588" s="26">
        <v>8</v>
      </c>
      <c r="H1588" s="26">
        <v>28000</v>
      </c>
      <c r="I1588" s="50">
        <f t="shared" si="145"/>
        <v>276.60921363636362</v>
      </c>
      <c r="J1588" s="50" t="str">
        <f t="shared" si="144"/>
        <v>Tuesday</v>
      </c>
      <c r="K1588" s="50">
        <f t="shared" si="146"/>
        <v>28000</v>
      </c>
      <c r="L1588" s="31">
        <f t="shared" si="147"/>
        <v>9.8789004870129862</v>
      </c>
      <c r="M1588" s="31">
        <f t="shared" si="148"/>
        <v>285.71428571428572</v>
      </c>
      <c r="N1588" s="31">
        <f t="shared" si="149"/>
        <v>34.576151704545453</v>
      </c>
    </row>
    <row r="1589" spans="1:14" x14ac:dyDescent="0.35">
      <c r="A1589" s="28">
        <v>41114</v>
      </c>
      <c r="B1589" s="27">
        <v>0.90555555555555556</v>
      </c>
      <c r="C1589">
        <v>21</v>
      </c>
      <c r="D1589" s="25">
        <v>30</v>
      </c>
      <c r="E1589" s="25" t="s">
        <v>49</v>
      </c>
      <c r="F1589" s="26">
        <v>3072.727272727273</v>
      </c>
      <c r="G1589" s="26">
        <v>17</v>
      </c>
      <c r="H1589" s="26">
        <v>42000</v>
      </c>
      <c r="I1589" s="50">
        <f t="shared" si="145"/>
        <v>362.76618181818185</v>
      </c>
      <c r="J1589" s="50" t="str">
        <f t="shared" si="144"/>
        <v>Tuesday</v>
      </c>
      <c r="K1589" s="50">
        <f t="shared" si="146"/>
        <v>42000</v>
      </c>
      <c r="L1589" s="31">
        <f t="shared" si="147"/>
        <v>8.6372900432900437</v>
      </c>
      <c r="M1589" s="31">
        <f t="shared" si="148"/>
        <v>404.76190476190476</v>
      </c>
      <c r="N1589" s="31">
        <f t="shared" si="149"/>
        <v>21.339187165775403</v>
      </c>
    </row>
    <row r="1590" spans="1:14" x14ac:dyDescent="0.35">
      <c r="A1590" s="28">
        <v>41114</v>
      </c>
      <c r="B1590" s="27">
        <v>0.90694444444444444</v>
      </c>
      <c r="C1590">
        <v>21</v>
      </c>
      <c r="D1590" s="25">
        <v>30</v>
      </c>
      <c r="E1590" s="25" t="s">
        <v>45</v>
      </c>
      <c r="F1590" s="26">
        <v>21201.81818181818</v>
      </c>
      <c r="G1590" s="26">
        <v>9</v>
      </c>
      <c r="H1590" s="26">
        <v>336000</v>
      </c>
      <c r="I1590" s="50">
        <f t="shared" si="145"/>
        <v>2503.0866545454542</v>
      </c>
      <c r="J1590" s="50" t="str">
        <f t="shared" si="144"/>
        <v>Tuesday</v>
      </c>
      <c r="K1590" s="50">
        <f t="shared" si="146"/>
        <v>336000</v>
      </c>
      <c r="L1590" s="31">
        <f t="shared" si="147"/>
        <v>7.4496626623376612</v>
      </c>
      <c r="M1590" s="31">
        <f t="shared" si="148"/>
        <v>26.785714285714285</v>
      </c>
      <c r="N1590" s="31">
        <f t="shared" si="149"/>
        <v>278.12073939393935</v>
      </c>
    </row>
    <row r="1591" spans="1:14" x14ac:dyDescent="0.35">
      <c r="A1591" s="28">
        <v>41114</v>
      </c>
      <c r="B1591" s="27">
        <v>0.90694444444444444</v>
      </c>
      <c r="C1591">
        <v>21</v>
      </c>
      <c r="D1591" s="25">
        <v>30</v>
      </c>
      <c r="E1591" s="25" t="s">
        <v>47</v>
      </c>
      <c r="F1591" s="26">
        <v>17937.045454545456</v>
      </c>
      <c r="G1591" s="26">
        <v>4</v>
      </c>
      <c r="H1591" s="26">
        <v>168000</v>
      </c>
      <c r="I1591" s="50">
        <f t="shared" si="145"/>
        <v>2117.6475863636365</v>
      </c>
      <c r="J1591" s="50" t="str">
        <f t="shared" si="144"/>
        <v>Tuesday</v>
      </c>
      <c r="K1591" s="50">
        <f t="shared" si="146"/>
        <v>168000</v>
      </c>
      <c r="L1591" s="31">
        <f t="shared" si="147"/>
        <v>12.605045156926408</v>
      </c>
      <c r="M1591" s="31">
        <f t="shared" si="148"/>
        <v>23.80952380952381</v>
      </c>
      <c r="N1591" s="31">
        <f t="shared" si="149"/>
        <v>529.41189659090912</v>
      </c>
    </row>
    <row r="1592" spans="1:14" x14ac:dyDescent="0.35">
      <c r="A1592" s="28">
        <v>41114</v>
      </c>
      <c r="B1592" s="27">
        <v>0.90972222222222221</v>
      </c>
      <c r="C1592">
        <v>21</v>
      </c>
      <c r="D1592" s="25">
        <v>30</v>
      </c>
      <c r="E1592" s="25" t="s">
        <v>35</v>
      </c>
      <c r="F1592" s="26">
        <v>1037.0454545454545</v>
      </c>
      <c r="G1592" s="26">
        <v>71</v>
      </c>
      <c r="H1592" s="26">
        <v>14000</v>
      </c>
      <c r="I1592" s="50">
        <f t="shared" si="145"/>
        <v>122.43358636363635</v>
      </c>
      <c r="J1592" s="50" t="str">
        <f t="shared" si="144"/>
        <v>Tuesday</v>
      </c>
      <c r="K1592" s="50">
        <f t="shared" si="146"/>
        <v>14000</v>
      </c>
      <c r="L1592" s="31">
        <f t="shared" si="147"/>
        <v>8.7452561688311672</v>
      </c>
      <c r="M1592" s="31">
        <f t="shared" si="148"/>
        <v>5071.4285714285716</v>
      </c>
      <c r="N1592" s="31">
        <f t="shared" si="149"/>
        <v>1.7244167093469909</v>
      </c>
    </row>
    <row r="1593" spans="1:14" x14ac:dyDescent="0.35">
      <c r="A1593" s="28">
        <v>41114</v>
      </c>
      <c r="B1593" s="27">
        <v>0.91736111111111107</v>
      </c>
      <c r="C1593">
        <v>22</v>
      </c>
      <c r="D1593" s="25">
        <v>30</v>
      </c>
      <c r="E1593" s="25" t="s">
        <v>51</v>
      </c>
      <c r="F1593" s="26">
        <v>4685.909090909091</v>
      </c>
      <c r="G1593" s="26">
        <v>1</v>
      </c>
      <c r="H1593" s="26">
        <v>42000</v>
      </c>
      <c r="I1593" s="50">
        <f t="shared" si="145"/>
        <v>553.21842727272724</v>
      </c>
      <c r="J1593" s="50" t="str">
        <f t="shared" si="144"/>
        <v>Tuesday</v>
      </c>
      <c r="K1593" s="50">
        <f t="shared" si="146"/>
        <v>42000</v>
      </c>
      <c r="L1593" s="31">
        <f t="shared" si="147"/>
        <v>13.171867316017314</v>
      </c>
      <c r="M1593" s="31">
        <f t="shared" si="148"/>
        <v>23.80952380952381</v>
      </c>
      <c r="N1593" s="31">
        <f t="shared" si="149"/>
        <v>553.21842727272724</v>
      </c>
    </row>
    <row r="1594" spans="1:14" x14ac:dyDescent="0.35">
      <c r="A1594" s="28">
        <v>41114</v>
      </c>
      <c r="B1594" s="27">
        <v>0.92291666666666661</v>
      </c>
      <c r="C1594">
        <v>22</v>
      </c>
      <c r="D1594" s="25">
        <v>30</v>
      </c>
      <c r="E1594" s="25" t="s">
        <v>35</v>
      </c>
      <c r="F1594" s="26">
        <v>1037.0454545454545</v>
      </c>
      <c r="G1594" s="26">
        <v>11</v>
      </c>
      <c r="H1594" s="26">
        <v>14000</v>
      </c>
      <c r="I1594" s="50">
        <f t="shared" si="145"/>
        <v>122.43358636363635</v>
      </c>
      <c r="J1594" s="50" t="str">
        <f t="shared" si="144"/>
        <v>Tuesday</v>
      </c>
      <c r="K1594" s="50">
        <f t="shared" si="146"/>
        <v>14000</v>
      </c>
      <c r="L1594" s="31">
        <f t="shared" si="147"/>
        <v>8.7452561688311672</v>
      </c>
      <c r="M1594" s="31">
        <f t="shared" si="148"/>
        <v>785.71428571428578</v>
      </c>
      <c r="N1594" s="31">
        <f t="shared" si="149"/>
        <v>11.13032603305785</v>
      </c>
    </row>
    <row r="1595" spans="1:14" x14ac:dyDescent="0.35">
      <c r="A1595" s="28">
        <v>41114</v>
      </c>
      <c r="B1595" s="27">
        <v>0.93125000000000002</v>
      </c>
      <c r="C1595">
        <v>22</v>
      </c>
      <c r="D1595" s="25">
        <v>30</v>
      </c>
      <c r="E1595" s="25" t="s">
        <v>35</v>
      </c>
      <c r="F1595" s="26">
        <v>1037.0454545454545</v>
      </c>
      <c r="G1595" s="26">
        <v>14</v>
      </c>
      <c r="H1595" s="26">
        <v>14000</v>
      </c>
      <c r="I1595" s="50">
        <f t="shared" si="145"/>
        <v>122.43358636363635</v>
      </c>
      <c r="J1595" s="50" t="str">
        <f t="shared" si="144"/>
        <v>Tuesday</v>
      </c>
      <c r="K1595" s="50">
        <f t="shared" si="146"/>
        <v>14000</v>
      </c>
      <c r="L1595" s="31">
        <f t="shared" si="147"/>
        <v>8.7452561688311672</v>
      </c>
      <c r="M1595" s="31">
        <f t="shared" si="148"/>
        <v>1000</v>
      </c>
      <c r="N1595" s="31">
        <f t="shared" si="149"/>
        <v>8.7452561688311672</v>
      </c>
    </row>
    <row r="1596" spans="1:14" x14ac:dyDescent="0.35">
      <c r="A1596" s="28">
        <v>41114</v>
      </c>
      <c r="B1596" s="27">
        <v>0.93819444444444444</v>
      </c>
      <c r="C1596">
        <v>22</v>
      </c>
      <c r="D1596" s="25">
        <v>30</v>
      </c>
      <c r="E1596" s="25" t="s">
        <v>49</v>
      </c>
      <c r="F1596" s="26">
        <v>7144.0909090909099</v>
      </c>
      <c r="G1596" s="26">
        <v>19</v>
      </c>
      <c r="H1596" s="26">
        <v>42000</v>
      </c>
      <c r="I1596" s="50">
        <f t="shared" si="145"/>
        <v>843.43137272727279</v>
      </c>
      <c r="J1596" s="50" t="str">
        <f t="shared" si="144"/>
        <v>Tuesday</v>
      </c>
      <c r="K1596" s="50">
        <f t="shared" si="146"/>
        <v>42000</v>
      </c>
      <c r="L1596" s="31">
        <f t="shared" si="147"/>
        <v>20.081699350649352</v>
      </c>
      <c r="M1596" s="31">
        <f t="shared" si="148"/>
        <v>452.38095238095235</v>
      </c>
      <c r="N1596" s="31">
        <f t="shared" si="149"/>
        <v>44.391124880382776</v>
      </c>
    </row>
    <row r="1597" spans="1:14" x14ac:dyDescent="0.35">
      <c r="A1597" s="28">
        <v>41114</v>
      </c>
      <c r="B1597" s="27">
        <v>0.9472222222222223</v>
      </c>
      <c r="C1597">
        <v>22</v>
      </c>
      <c r="D1597" s="25">
        <v>30</v>
      </c>
      <c r="E1597" s="25" t="s">
        <v>49</v>
      </c>
      <c r="F1597" s="26">
        <v>8181.136363636364</v>
      </c>
      <c r="G1597" s="26">
        <v>45</v>
      </c>
      <c r="H1597" s="26">
        <v>56000</v>
      </c>
      <c r="I1597" s="50">
        <f t="shared" si="145"/>
        <v>965.86495909090911</v>
      </c>
      <c r="J1597" s="50" t="str">
        <f t="shared" si="144"/>
        <v>Tuesday</v>
      </c>
      <c r="K1597" s="50">
        <f t="shared" si="146"/>
        <v>56000</v>
      </c>
      <c r="L1597" s="31">
        <f t="shared" si="147"/>
        <v>17.247588555194806</v>
      </c>
      <c r="M1597" s="31">
        <f t="shared" si="148"/>
        <v>803.57142857142856</v>
      </c>
      <c r="N1597" s="31">
        <f t="shared" si="149"/>
        <v>21.463665757575757</v>
      </c>
    </row>
    <row r="1598" spans="1:14" x14ac:dyDescent="0.35">
      <c r="A1598" s="28">
        <v>41114</v>
      </c>
      <c r="B1598" s="27">
        <v>0.9506944444444444</v>
      </c>
      <c r="C1598">
        <v>22</v>
      </c>
      <c r="D1598" s="25">
        <v>30</v>
      </c>
      <c r="E1598" s="25" t="s">
        <v>48</v>
      </c>
      <c r="F1598" s="26">
        <v>21739.545454545456</v>
      </c>
      <c r="G1598" s="26">
        <v>2</v>
      </c>
      <c r="H1598" s="26">
        <v>56000</v>
      </c>
      <c r="I1598" s="50">
        <f t="shared" si="145"/>
        <v>2566.5707363636366</v>
      </c>
      <c r="J1598" s="50" t="str">
        <f t="shared" si="144"/>
        <v>Tuesday</v>
      </c>
      <c r="K1598" s="50">
        <f t="shared" si="146"/>
        <v>56000</v>
      </c>
      <c r="L1598" s="31">
        <f t="shared" si="147"/>
        <v>45.831620292207795</v>
      </c>
      <c r="M1598" s="31">
        <f t="shared" si="148"/>
        <v>35.714285714285715</v>
      </c>
      <c r="N1598" s="31">
        <f t="shared" si="149"/>
        <v>1283.2853681818183</v>
      </c>
    </row>
    <row r="1599" spans="1:14" x14ac:dyDescent="0.35">
      <c r="A1599" s="28">
        <v>41114</v>
      </c>
      <c r="B1599" s="27">
        <v>0.9506944444444444</v>
      </c>
      <c r="C1599">
        <v>22</v>
      </c>
      <c r="D1599" s="25">
        <v>30</v>
      </c>
      <c r="E1599" s="25" t="s">
        <v>51</v>
      </c>
      <c r="F1599" s="26">
        <v>5876.590909090909</v>
      </c>
      <c r="G1599" s="26">
        <v>2</v>
      </c>
      <c r="H1599" s="26">
        <v>56000</v>
      </c>
      <c r="I1599" s="50">
        <f t="shared" si="145"/>
        <v>693.79032272727272</v>
      </c>
      <c r="J1599" s="50" t="str">
        <f t="shared" si="144"/>
        <v>Tuesday</v>
      </c>
      <c r="K1599" s="50">
        <f t="shared" si="146"/>
        <v>56000</v>
      </c>
      <c r="L1599" s="31">
        <f t="shared" si="147"/>
        <v>12.389112905844156</v>
      </c>
      <c r="M1599" s="31">
        <f t="shared" si="148"/>
        <v>35.714285714285715</v>
      </c>
      <c r="N1599" s="31">
        <f t="shared" si="149"/>
        <v>346.89516136363636</v>
      </c>
    </row>
    <row r="1600" spans="1:14" x14ac:dyDescent="0.35">
      <c r="A1600" s="28">
        <v>41114</v>
      </c>
      <c r="B1600" s="27">
        <v>0.95763888888888893</v>
      </c>
      <c r="C1600">
        <v>22</v>
      </c>
      <c r="D1600" s="25">
        <v>30</v>
      </c>
      <c r="E1600" s="25" t="s">
        <v>35</v>
      </c>
      <c r="F1600" s="26">
        <v>1037.0454545454545</v>
      </c>
      <c r="G1600" s="26">
        <v>2</v>
      </c>
      <c r="H1600" s="26">
        <v>14000</v>
      </c>
      <c r="I1600" s="50">
        <f t="shared" si="145"/>
        <v>122.43358636363635</v>
      </c>
      <c r="J1600" s="50" t="str">
        <f t="shared" si="144"/>
        <v>Tuesday</v>
      </c>
      <c r="K1600" s="50">
        <f t="shared" si="146"/>
        <v>14000</v>
      </c>
      <c r="L1600" s="31">
        <f t="shared" si="147"/>
        <v>8.7452561688311672</v>
      </c>
      <c r="M1600" s="31">
        <f t="shared" si="148"/>
        <v>142.85714285714286</v>
      </c>
      <c r="N1600" s="31">
        <f t="shared" si="149"/>
        <v>61.216793181818176</v>
      </c>
    </row>
    <row r="1601" spans="1:14" x14ac:dyDescent="0.35">
      <c r="A1601" s="28">
        <v>41114</v>
      </c>
      <c r="B1601" s="27">
        <v>0.97916666666666663</v>
      </c>
      <c r="C1601">
        <v>23</v>
      </c>
      <c r="D1601" s="25">
        <v>30</v>
      </c>
      <c r="E1601" s="25" t="s">
        <v>35</v>
      </c>
      <c r="F1601" s="26">
        <v>1037.0454545454545</v>
      </c>
      <c r="G1601" s="26">
        <v>10</v>
      </c>
      <c r="H1601" s="26">
        <v>14000</v>
      </c>
      <c r="I1601" s="50">
        <f t="shared" si="145"/>
        <v>122.43358636363635</v>
      </c>
      <c r="J1601" s="50" t="str">
        <f t="shared" si="144"/>
        <v>Tuesday</v>
      </c>
      <c r="K1601" s="50">
        <f t="shared" si="146"/>
        <v>14000</v>
      </c>
      <c r="L1601" s="31">
        <f t="shared" si="147"/>
        <v>8.7452561688311672</v>
      </c>
      <c r="M1601" s="31">
        <f t="shared" si="148"/>
        <v>714.28571428571433</v>
      </c>
      <c r="N1601" s="31">
        <f t="shared" si="149"/>
        <v>12.243358636363634</v>
      </c>
    </row>
    <row r="1602" spans="1:14" x14ac:dyDescent="0.35">
      <c r="A1602" s="28">
        <v>41115</v>
      </c>
      <c r="B1602" s="27">
        <v>9.7222222222222224E-3</v>
      </c>
      <c r="C1602">
        <v>0</v>
      </c>
      <c r="D1602" s="25">
        <v>30</v>
      </c>
      <c r="E1602" s="25" t="s">
        <v>51</v>
      </c>
      <c r="F1602" s="26">
        <v>10562.5</v>
      </c>
      <c r="G1602" s="26">
        <v>1</v>
      </c>
      <c r="H1602" s="26">
        <v>70000</v>
      </c>
      <c r="I1602" s="50">
        <f t="shared" si="145"/>
        <v>1247.00875</v>
      </c>
      <c r="J1602" s="50" t="str">
        <f t="shared" ref="J1602:J1665" si="150">TEXT(A1602, "dddd")</f>
        <v>Wednesday</v>
      </c>
      <c r="K1602" s="50">
        <f t="shared" si="146"/>
        <v>70000</v>
      </c>
      <c r="L1602" s="31">
        <f t="shared" si="147"/>
        <v>17.814410714285714</v>
      </c>
      <c r="M1602" s="31">
        <f t="shared" si="148"/>
        <v>14.285714285714285</v>
      </c>
      <c r="N1602" s="31">
        <f t="shared" si="149"/>
        <v>1247.00875</v>
      </c>
    </row>
    <row r="1603" spans="1:14" x14ac:dyDescent="0.35">
      <c r="A1603" s="28">
        <v>41115</v>
      </c>
      <c r="B1603" s="27">
        <v>2.0833333333333332E-2</v>
      </c>
      <c r="C1603">
        <v>0</v>
      </c>
      <c r="D1603" s="25">
        <v>30</v>
      </c>
      <c r="E1603" s="25" t="s">
        <v>43</v>
      </c>
      <c r="F1603" s="26">
        <v>2035.6818181818185</v>
      </c>
      <c r="G1603" s="26">
        <v>3</v>
      </c>
      <c r="H1603" s="26">
        <v>14000</v>
      </c>
      <c r="I1603" s="50">
        <f t="shared" ref="I1603:I1666" si="151">F1603 * 0.11806</f>
        <v>240.3325954545455</v>
      </c>
      <c r="J1603" s="50" t="str">
        <f t="shared" si="150"/>
        <v>Wednesday</v>
      </c>
      <c r="K1603" s="50">
        <f t="shared" ref="K1603:K1666" si="152">IF(D1603=20, H1603*0.8, H1603)</f>
        <v>14000</v>
      </c>
      <c r="L1603" s="31">
        <f t="shared" ref="L1603:L1666" si="153">(I1603/K1603) * 1000</f>
        <v>17.166613961038966</v>
      </c>
      <c r="M1603" s="31">
        <f t="shared" ref="M1603:M1666" si="154">(G1603/K1603)*1000000</f>
        <v>214.28571428571428</v>
      </c>
      <c r="N1603" s="31">
        <f t="shared" ref="N1603:N1666" si="155" xml:space="preserve"> I1603 / G1603</f>
        <v>80.110865151515171</v>
      </c>
    </row>
    <row r="1604" spans="1:14" x14ac:dyDescent="0.35">
      <c r="A1604" s="28">
        <v>41115</v>
      </c>
      <c r="B1604" s="27">
        <v>3.888888888888889E-2</v>
      </c>
      <c r="C1604">
        <v>0</v>
      </c>
      <c r="D1604" s="25">
        <v>30</v>
      </c>
      <c r="E1604" s="25" t="s">
        <v>49</v>
      </c>
      <c r="F1604" s="26">
        <v>5108.409090909091</v>
      </c>
      <c r="G1604" s="26">
        <v>9</v>
      </c>
      <c r="H1604" s="26">
        <v>42000</v>
      </c>
      <c r="I1604" s="50">
        <f t="shared" si="151"/>
        <v>603.09877727272726</v>
      </c>
      <c r="J1604" s="50" t="str">
        <f t="shared" si="150"/>
        <v>Wednesday</v>
      </c>
      <c r="K1604" s="50">
        <f t="shared" si="152"/>
        <v>42000</v>
      </c>
      <c r="L1604" s="31">
        <f t="shared" si="153"/>
        <v>14.359494696969696</v>
      </c>
      <c r="M1604" s="31">
        <f t="shared" si="154"/>
        <v>214.28571428571428</v>
      </c>
      <c r="N1604" s="31">
        <f t="shared" si="155"/>
        <v>67.010975252525256</v>
      </c>
    </row>
    <row r="1605" spans="1:14" x14ac:dyDescent="0.35">
      <c r="A1605" s="28">
        <v>41115</v>
      </c>
      <c r="B1605" s="27">
        <v>6.0416666666666667E-2</v>
      </c>
      <c r="C1605">
        <v>1</v>
      </c>
      <c r="D1605" s="25">
        <v>30</v>
      </c>
      <c r="E1605" s="25" t="s">
        <v>43</v>
      </c>
      <c r="F1605" s="26">
        <v>2035.6818181818185</v>
      </c>
      <c r="G1605" s="26">
        <v>2</v>
      </c>
      <c r="H1605" s="26">
        <v>28000</v>
      </c>
      <c r="I1605" s="50">
        <f t="shared" si="151"/>
        <v>240.3325954545455</v>
      </c>
      <c r="J1605" s="50" t="str">
        <f t="shared" si="150"/>
        <v>Wednesday</v>
      </c>
      <c r="K1605" s="50">
        <f t="shared" si="152"/>
        <v>28000</v>
      </c>
      <c r="L1605" s="31">
        <f t="shared" si="153"/>
        <v>8.5833069805194828</v>
      </c>
      <c r="M1605" s="31">
        <f t="shared" si="154"/>
        <v>71.428571428571431</v>
      </c>
      <c r="N1605" s="31">
        <f t="shared" si="155"/>
        <v>120.16629772727275</v>
      </c>
    </row>
    <row r="1606" spans="1:14" x14ac:dyDescent="0.35">
      <c r="A1606" s="28">
        <v>41115</v>
      </c>
      <c r="B1606" s="27">
        <v>6.3888888888888884E-2</v>
      </c>
      <c r="C1606">
        <v>1</v>
      </c>
      <c r="D1606" s="25">
        <v>30</v>
      </c>
      <c r="E1606" s="25" t="s">
        <v>51</v>
      </c>
      <c r="F1606" s="26">
        <v>5876.590909090909</v>
      </c>
      <c r="G1606" s="26">
        <v>12</v>
      </c>
      <c r="H1606" s="26">
        <v>70000</v>
      </c>
      <c r="I1606" s="50">
        <f t="shared" si="151"/>
        <v>693.79032272727272</v>
      </c>
      <c r="J1606" s="50" t="str">
        <f t="shared" si="150"/>
        <v>Wednesday</v>
      </c>
      <c r="K1606" s="50">
        <f t="shared" si="152"/>
        <v>70000</v>
      </c>
      <c r="L1606" s="31">
        <f t="shared" si="153"/>
        <v>9.9112903246753241</v>
      </c>
      <c r="M1606" s="31">
        <f t="shared" si="154"/>
        <v>171.42857142857142</v>
      </c>
      <c r="N1606" s="31">
        <f t="shared" si="155"/>
        <v>57.815860227272729</v>
      </c>
    </row>
    <row r="1607" spans="1:14" x14ac:dyDescent="0.35">
      <c r="A1607" s="28">
        <v>41115</v>
      </c>
      <c r="B1607" s="27">
        <v>7.4305555555555555E-2</v>
      </c>
      <c r="C1607">
        <v>1</v>
      </c>
      <c r="D1607" s="25">
        <v>30</v>
      </c>
      <c r="E1607" s="25" t="s">
        <v>49</v>
      </c>
      <c r="F1607" s="26">
        <v>3072.727272727273</v>
      </c>
      <c r="G1607" s="26">
        <v>6</v>
      </c>
      <c r="H1607" s="26">
        <v>28000</v>
      </c>
      <c r="I1607" s="50">
        <f t="shared" si="151"/>
        <v>362.76618181818185</v>
      </c>
      <c r="J1607" s="50" t="str">
        <f t="shared" si="150"/>
        <v>Wednesday</v>
      </c>
      <c r="K1607" s="50">
        <f t="shared" si="152"/>
        <v>28000</v>
      </c>
      <c r="L1607" s="31">
        <f t="shared" si="153"/>
        <v>12.955935064935066</v>
      </c>
      <c r="M1607" s="31">
        <f t="shared" si="154"/>
        <v>214.28571428571428</v>
      </c>
      <c r="N1607" s="31">
        <f t="shared" si="155"/>
        <v>60.461030303030306</v>
      </c>
    </row>
    <row r="1608" spans="1:14" x14ac:dyDescent="0.35">
      <c r="A1608" s="28">
        <v>41115</v>
      </c>
      <c r="B1608" s="27">
        <v>0.34513888888888888</v>
      </c>
      <c r="C1608">
        <v>8</v>
      </c>
      <c r="D1608" s="25">
        <v>30</v>
      </c>
      <c r="E1608" s="25" t="s">
        <v>43</v>
      </c>
      <c r="F1608" s="26">
        <v>2035.6818181818185</v>
      </c>
      <c r="G1608" s="26">
        <v>1</v>
      </c>
      <c r="H1608" s="26">
        <v>42000</v>
      </c>
      <c r="I1608" s="50">
        <f t="shared" si="151"/>
        <v>240.3325954545455</v>
      </c>
      <c r="J1608" s="50" t="str">
        <f t="shared" si="150"/>
        <v>Wednesday</v>
      </c>
      <c r="K1608" s="50">
        <f t="shared" si="152"/>
        <v>42000</v>
      </c>
      <c r="L1608" s="31">
        <f t="shared" si="153"/>
        <v>5.7222046536796549</v>
      </c>
      <c r="M1608" s="31">
        <f t="shared" si="154"/>
        <v>23.80952380952381</v>
      </c>
      <c r="N1608" s="31">
        <f t="shared" si="155"/>
        <v>240.3325954545455</v>
      </c>
    </row>
    <row r="1609" spans="1:14" x14ac:dyDescent="0.35">
      <c r="A1609" s="28">
        <v>41115</v>
      </c>
      <c r="B1609" s="27">
        <v>0.38263888888888892</v>
      </c>
      <c r="C1609">
        <v>9</v>
      </c>
      <c r="D1609" s="25">
        <v>30</v>
      </c>
      <c r="E1609" s="25" t="s">
        <v>41</v>
      </c>
      <c r="F1609" s="26">
        <v>8104.318181818182</v>
      </c>
      <c r="G1609" s="26">
        <v>9</v>
      </c>
      <c r="H1609" s="26">
        <v>98000</v>
      </c>
      <c r="I1609" s="50">
        <f t="shared" si="151"/>
        <v>956.79580454545453</v>
      </c>
      <c r="J1609" s="50" t="str">
        <f t="shared" si="150"/>
        <v>Wednesday</v>
      </c>
      <c r="K1609" s="50">
        <f t="shared" si="152"/>
        <v>98000</v>
      </c>
      <c r="L1609" s="31">
        <f t="shared" si="153"/>
        <v>9.7632224953617808</v>
      </c>
      <c r="M1609" s="31">
        <f t="shared" si="154"/>
        <v>91.836734693877546</v>
      </c>
      <c r="N1609" s="31">
        <f t="shared" si="155"/>
        <v>106.31064494949494</v>
      </c>
    </row>
    <row r="1610" spans="1:14" x14ac:dyDescent="0.35">
      <c r="A1610" s="28">
        <v>41115</v>
      </c>
      <c r="B1610" s="27">
        <v>0.38611111111111113</v>
      </c>
      <c r="C1610">
        <v>9</v>
      </c>
      <c r="D1610" s="25">
        <v>30</v>
      </c>
      <c r="E1610" s="25" t="s">
        <v>34</v>
      </c>
      <c r="F1610" s="26">
        <v>3264.7727272727275</v>
      </c>
      <c r="G1610" s="26">
        <v>9</v>
      </c>
      <c r="H1610" s="26">
        <v>70000</v>
      </c>
      <c r="I1610" s="50">
        <f t="shared" si="151"/>
        <v>385.43906818181819</v>
      </c>
      <c r="J1610" s="50" t="str">
        <f t="shared" si="150"/>
        <v>Wednesday</v>
      </c>
      <c r="K1610" s="50">
        <f t="shared" si="152"/>
        <v>70000</v>
      </c>
      <c r="L1610" s="31">
        <f t="shared" si="153"/>
        <v>5.5062724025974026</v>
      </c>
      <c r="M1610" s="31">
        <f t="shared" si="154"/>
        <v>128.57142857142858</v>
      </c>
      <c r="N1610" s="31">
        <f t="shared" si="155"/>
        <v>42.826563131313129</v>
      </c>
    </row>
    <row r="1611" spans="1:14" x14ac:dyDescent="0.35">
      <c r="A1611" s="28">
        <v>41115</v>
      </c>
      <c r="B1611" s="27">
        <v>0.40277777777777773</v>
      </c>
      <c r="C1611">
        <v>9</v>
      </c>
      <c r="D1611" s="25">
        <v>30</v>
      </c>
      <c r="E1611" s="25" t="s">
        <v>34</v>
      </c>
      <c r="F1611" s="26">
        <v>1075.4545454545455</v>
      </c>
      <c r="G1611" s="26">
        <v>4</v>
      </c>
      <c r="H1611" s="26">
        <v>42000</v>
      </c>
      <c r="I1611" s="50">
        <f t="shared" si="151"/>
        <v>126.96816363636364</v>
      </c>
      <c r="J1611" s="50" t="str">
        <f t="shared" si="150"/>
        <v>Wednesday</v>
      </c>
      <c r="K1611" s="50">
        <f t="shared" si="152"/>
        <v>42000</v>
      </c>
      <c r="L1611" s="31">
        <f t="shared" si="153"/>
        <v>3.0230515151515154</v>
      </c>
      <c r="M1611" s="31">
        <f t="shared" si="154"/>
        <v>95.238095238095241</v>
      </c>
      <c r="N1611" s="31">
        <f t="shared" si="155"/>
        <v>31.74204090909091</v>
      </c>
    </row>
    <row r="1612" spans="1:14" x14ac:dyDescent="0.35">
      <c r="A1612" s="28">
        <v>41115</v>
      </c>
      <c r="B1612" s="27">
        <v>0.41319444444444442</v>
      </c>
      <c r="C1612">
        <v>9</v>
      </c>
      <c r="D1612" s="25">
        <v>30</v>
      </c>
      <c r="E1612" s="25" t="s">
        <v>41</v>
      </c>
      <c r="F1612" s="26">
        <v>3456.818181818182</v>
      </c>
      <c r="G1612" s="26">
        <v>3</v>
      </c>
      <c r="H1612" s="26">
        <v>42000</v>
      </c>
      <c r="I1612" s="50">
        <f t="shared" si="151"/>
        <v>408.11195454545458</v>
      </c>
      <c r="J1612" s="50" t="str">
        <f t="shared" si="150"/>
        <v>Wednesday</v>
      </c>
      <c r="K1612" s="50">
        <f t="shared" si="152"/>
        <v>42000</v>
      </c>
      <c r="L1612" s="31">
        <f t="shared" si="153"/>
        <v>9.7169512987013</v>
      </c>
      <c r="M1612" s="31">
        <f t="shared" si="154"/>
        <v>71.428571428571431</v>
      </c>
      <c r="N1612" s="31">
        <f t="shared" si="155"/>
        <v>136.03731818181819</v>
      </c>
    </row>
    <row r="1613" spans="1:14" x14ac:dyDescent="0.35">
      <c r="A1613" s="28">
        <v>41115</v>
      </c>
      <c r="B1613" s="27">
        <v>0.42152777777777778</v>
      </c>
      <c r="C1613">
        <v>10</v>
      </c>
      <c r="D1613" s="25">
        <v>30</v>
      </c>
      <c r="E1613" s="25" t="s">
        <v>41</v>
      </c>
      <c r="F1613" s="26">
        <v>2304.5454545454545</v>
      </c>
      <c r="G1613" s="26">
        <v>12</v>
      </c>
      <c r="H1613" s="26">
        <v>42000</v>
      </c>
      <c r="I1613" s="50">
        <f t="shared" si="151"/>
        <v>272.07463636363633</v>
      </c>
      <c r="J1613" s="50" t="str">
        <f t="shared" si="150"/>
        <v>Wednesday</v>
      </c>
      <c r="K1613" s="50">
        <f t="shared" si="152"/>
        <v>42000</v>
      </c>
      <c r="L1613" s="31">
        <f t="shared" si="153"/>
        <v>6.477967532467531</v>
      </c>
      <c r="M1613" s="31">
        <f t="shared" si="154"/>
        <v>285.71428571428572</v>
      </c>
      <c r="N1613" s="31">
        <f t="shared" si="155"/>
        <v>22.672886363636362</v>
      </c>
    </row>
    <row r="1614" spans="1:14" x14ac:dyDescent="0.35">
      <c r="A1614" s="28">
        <v>41115</v>
      </c>
      <c r="B1614" s="27">
        <v>0.44791666666666669</v>
      </c>
      <c r="C1614">
        <v>10</v>
      </c>
      <c r="D1614" s="25">
        <v>30</v>
      </c>
      <c r="E1614" s="25" t="s">
        <v>34</v>
      </c>
      <c r="F1614" s="26">
        <v>3264.7727272727275</v>
      </c>
      <c r="G1614" s="26">
        <v>6</v>
      </c>
      <c r="H1614" s="26">
        <v>70000</v>
      </c>
      <c r="I1614" s="50">
        <f t="shared" si="151"/>
        <v>385.43906818181819</v>
      </c>
      <c r="J1614" s="50" t="str">
        <f t="shared" si="150"/>
        <v>Wednesday</v>
      </c>
      <c r="K1614" s="50">
        <f t="shared" si="152"/>
        <v>70000</v>
      </c>
      <c r="L1614" s="31">
        <f t="shared" si="153"/>
        <v>5.5062724025974026</v>
      </c>
      <c r="M1614" s="31">
        <f t="shared" si="154"/>
        <v>85.714285714285708</v>
      </c>
      <c r="N1614" s="31">
        <f t="shared" si="155"/>
        <v>64.239844696969698</v>
      </c>
    </row>
    <row r="1615" spans="1:14" x14ac:dyDescent="0.35">
      <c r="A1615" s="28">
        <v>41115</v>
      </c>
      <c r="B1615" s="27">
        <v>0.4548611111111111</v>
      </c>
      <c r="C1615">
        <v>10</v>
      </c>
      <c r="D1615" s="25">
        <v>30</v>
      </c>
      <c r="E1615" s="25" t="s">
        <v>41</v>
      </c>
      <c r="F1615" s="26">
        <v>2304.5454545454545</v>
      </c>
      <c r="G1615" s="26">
        <v>5</v>
      </c>
      <c r="H1615" s="26">
        <v>14000</v>
      </c>
      <c r="I1615" s="50">
        <f t="shared" si="151"/>
        <v>272.07463636363633</v>
      </c>
      <c r="J1615" s="50" t="str">
        <f t="shared" si="150"/>
        <v>Wednesday</v>
      </c>
      <c r="K1615" s="50">
        <f t="shared" si="152"/>
        <v>14000</v>
      </c>
      <c r="L1615" s="31">
        <f t="shared" si="153"/>
        <v>19.433902597402597</v>
      </c>
      <c r="M1615" s="31">
        <f t="shared" si="154"/>
        <v>357.14285714285717</v>
      </c>
      <c r="N1615" s="31">
        <f t="shared" si="155"/>
        <v>54.414927272727269</v>
      </c>
    </row>
    <row r="1616" spans="1:14" x14ac:dyDescent="0.35">
      <c r="A1616" s="28">
        <v>41115</v>
      </c>
      <c r="B1616" s="27">
        <v>0.46875</v>
      </c>
      <c r="C1616">
        <v>11</v>
      </c>
      <c r="D1616" s="25">
        <v>30</v>
      </c>
      <c r="E1616" s="25" t="s">
        <v>34</v>
      </c>
      <c r="F1616" s="26">
        <v>3264.7727272727275</v>
      </c>
      <c r="G1616" s="26">
        <v>9</v>
      </c>
      <c r="H1616" s="26">
        <v>84000</v>
      </c>
      <c r="I1616" s="50">
        <f t="shared" si="151"/>
        <v>385.43906818181819</v>
      </c>
      <c r="J1616" s="50" t="str">
        <f t="shared" si="150"/>
        <v>Wednesday</v>
      </c>
      <c r="K1616" s="50">
        <f t="shared" si="152"/>
        <v>84000</v>
      </c>
      <c r="L1616" s="31">
        <f t="shared" si="153"/>
        <v>4.588560335497835</v>
      </c>
      <c r="M1616" s="31">
        <f t="shared" si="154"/>
        <v>107.14285714285714</v>
      </c>
      <c r="N1616" s="31">
        <f t="shared" si="155"/>
        <v>42.826563131313129</v>
      </c>
    </row>
    <row r="1617" spans="1:14" x14ac:dyDescent="0.35">
      <c r="A1617" s="28">
        <v>41115</v>
      </c>
      <c r="B1617" s="27">
        <v>0.48958333333333331</v>
      </c>
      <c r="C1617">
        <v>11</v>
      </c>
      <c r="D1617" s="25">
        <v>30</v>
      </c>
      <c r="E1617" s="25" t="s">
        <v>34</v>
      </c>
      <c r="F1617" s="26">
        <v>3264.7727272727275</v>
      </c>
      <c r="G1617" s="26">
        <v>19</v>
      </c>
      <c r="H1617" s="26">
        <v>84000</v>
      </c>
      <c r="I1617" s="50">
        <f t="shared" si="151"/>
        <v>385.43906818181819</v>
      </c>
      <c r="J1617" s="50" t="str">
        <f t="shared" si="150"/>
        <v>Wednesday</v>
      </c>
      <c r="K1617" s="50">
        <f t="shared" si="152"/>
        <v>84000</v>
      </c>
      <c r="L1617" s="31">
        <f t="shared" si="153"/>
        <v>4.588560335497835</v>
      </c>
      <c r="M1617" s="31">
        <f t="shared" si="154"/>
        <v>226.19047619047618</v>
      </c>
      <c r="N1617" s="31">
        <f t="shared" si="155"/>
        <v>20.286266746411485</v>
      </c>
    </row>
    <row r="1618" spans="1:14" x14ac:dyDescent="0.35">
      <c r="A1618" s="28">
        <v>41115</v>
      </c>
      <c r="B1618" s="27">
        <v>0.49652777777777773</v>
      </c>
      <c r="C1618">
        <v>11</v>
      </c>
      <c r="D1618" s="25">
        <v>30</v>
      </c>
      <c r="E1618" s="25" t="s">
        <v>41</v>
      </c>
      <c r="F1618" s="26">
        <v>4609.090909090909</v>
      </c>
      <c r="G1618" s="26">
        <v>12</v>
      </c>
      <c r="H1618" s="26">
        <v>70000</v>
      </c>
      <c r="I1618" s="50">
        <f t="shared" si="151"/>
        <v>544.14927272727266</v>
      </c>
      <c r="J1618" s="50" t="str">
        <f t="shared" si="150"/>
        <v>Wednesday</v>
      </c>
      <c r="K1618" s="50">
        <f t="shared" si="152"/>
        <v>70000</v>
      </c>
      <c r="L1618" s="31">
        <f t="shared" si="153"/>
        <v>7.7735610389610388</v>
      </c>
      <c r="M1618" s="31">
        <f t="shared" si="154"/>
        <v>171.42857142857142</v>
      </c>
      <c r="N1618" s="31">
        <f t="shared" si="155"/>
        <v>45.345772727272724</v>
      </c>
    </row>
    <row r="1619" spans="1:14" x14ac:dyDescent="0.35">
      <c r="A1619" s="28">
        <v>41115</v>
      </c>
      <c r="B1619" s="27">
        <v>0.50694444444444442</v>
      </c>
      <c r="C1619">
        <v>12</v>
      </c>
      <c r="D1619" s="25">
        <v>30</v>
      </c>
      <c r="E1619" s="25" t="s">
        <v>41</v>
      </c>
      <c r="F1619" s="26">
        <v>2304.5454545454545</v>
      </c>
      <c r="G1619" s="26">
        <v>20</v>
      </c>
      <c r="H1619" s="26">
        <v>70000</v>
      </c>
      <c r="I1619" s="50">
        <f t="shared" si="151"/>
        <v>272.07463636363633</v>
      </c>
      <c r="J1619" s="50" t="str">
        <f t="shared" si="150"/>
        <v>Wednesday</v>
      </c>
      <c r="K1619" s="50">
        <f t="shared" si="152"/>
        <v>70000</v>
      </c>
      <c r="L1619" s="31">
        <f t="shared" si="153"/>
        <v>3.8867805194805194</v>
      </c>
      <c r="M1619" s="31">
        <f t="shared" si="154"/>
        <v>285.71428571428572</v>
      </c>
      <c r="N1619" s="31">
        <f t="shared" si="155"/>
        <v>13.603731818181817</v>
      </c>
    </row>
    <row r="1620" spans="1:14" x14ac:dyDescent="0.35">
      <c r="A1620" s="28">
        <v>41115</v>
      </c>
      <c r="B1620" s="27">
        <v>0.51041666666666663</v>
      </c>
      <c r="C1620">
        <v>12</v>
      </c>
      <c r="D1620" s="25">
        <v>30</v>
      </c>
      <c r="E1620" s="25" t="s">
        <v>34</v>
      </c>
      <c r="F1620" s="26">
        <v>3264.7727272727275</v>
      </c>
      <c r="G1620" s="26">
        <v>13</v>
      </c>
      <c r="H1620" s="26">
        <v>56000</v>
      </c>
      <c r="I1620" s="50">
        <f t="shared" si="151"/>
        <v>385.43906818181819</v>
      </c>
      <c r="J1620" s="50" t="str">
        <f t="shared" si="150"/>
        <v>Wednesday</v>
      </c>
      <c r="K1620" s="50">
        <f t="shared" si="152"/>
        <v>56000</v>
      </c>
      <c r="L1620" s="31">
        <f t="shared" si="153"/>
        <v>6.8828405032467534</v>
      </c>
      <c r="M1620" s="31">
        <f t="shared" si="154"/>
        <v>232.14285714285714</v>
      </c>
      <c r="N1620" s="31">
        <f t="shared" si="155"/>
        <v>29.649159090909091</v>
      </c>
    </row>
    <row r="1621" spans="1:14" x14ac:dyDescent="0.35">
      <c r="A1621" s="28">
        <v>41115</v>
      </c>
      <c r="B1621" s="27">
        <v>0.55208333333333337</v>
      </c>
      <c r="C1621">
        <v>13</v>
      </c>
      <c r="D1621" s="25">
        <v>30</v>
      </c>
      <c r="E1621" s="25" t="s">
        <v>34</v>
      </c>
      <c r="F1621" s="26">
        <v>3264.7727272727275</v>
      </c>
      <c r="G1621" s="26">
        <v>3</v>
      </c>
      <c r="H1621" s="26">
        <v>84000</v>
      </c>
      <c r="I1621" s="50">
        <f t="shared" si="151"/>
        <v>385.43906818181819</v>
      </c>
      <c r="J1621" s="50" t="str">
        <f t="shared" si="150"/>
        <v>Wednesday</v>
      </c>
      <c r="K1621" s="50">
        <f t="shared" si="152"/>
        <v>84000</v>
      </c>
      <c r="L1621" s="31">
        <f t="shared" si="153"/>
        <v>4.588560335497835</v>
      </c>
      <c r="M1621" s="31">
        <f t="shared" si="154"/>
        <v>35.714285714285715</v>
      </c>
      <c r="N1621" s="31">
        <f t="shared" si="155"/>
        <v>128.4796893939394</v>
      </c>
    </row>
    <row r="1622" spans="1:14" x14ac:dyDescent="0.35">
      <c r="A1622" s="28">
        <v>41115</v>
      </c>
      <c r="B1622" s="27">
        <v>0.55208333333333337</v>
      </c>
      <c r="C1622">
        <v>13</v>
      </c>
      <c r="D1622" s="25">
        <v>30</v>
      </c>
      <c r="E1622" s="25" t="s">
        <v>41</v>
      </c>
      <c r="F1622" s="26">
        <v>2304.5454545454545</v>
      </c>
      <c r="G1622" s="26">
        <v>2</v>
      </c>
      <c r="H1622" s="26">
        <v>70000</v>
      </c>
      <c r="I1622" s="50">
        <f t="shared" si="151"/>
        <v>272.07463636363633</v>
      </c>
      <c r="J1622" s="50" t="str">
        <f t="shared" si="150"/>
        <v>Wednesday</v>
      </c>
      <c r="K1622" s="50">
        <f t="shared" si="152"/>
        <v>70000</v>
      </c>
      <c r="L1622" s="31">
        <f t="shared" si="153"/>
        <v>3.8867805194805194</v>
      </c>
      <c r="M1622" s="31">
        <f t="shared" si="154"/>
        <v>28.571428571428569</v>
      </c>
      <c r="N1622" s="31">
        <f t="shared" si="155"/>
        <v>136.03731818181816</v>
      </c>
    </row>
    <row r="1623" spans="1:14" x14ac:dyDescent="0.35">
      <c r="A1623" s="28">
        <v>41115</v>
      </c>
      <c r="B1623" s="27">
        <v>0.55763888888888891</v>
      </c>
      <c r="C1623">
        <v>13</v>
      </c>
      <c r="D1623" s="25">
        <v>30</v>
      </c>
      <c r="E1623" s="25" t="s">
        <v>46</v>
      </c>
      <c r="F1623" s="26">
        <v>2650.2272727272725</v>
      </c>
      <c r="G1623" s="26">
        <v>1</v>
      </c>
      <c r="H1623" s="26">
        <v>14000</v>
      </c>
      <c r="I1623" s="50">
        <f t="shared" si="151"/>
        <v>312.88583181818177</v>
      </c>
      <c r="J1623" s="50" t="str">
        <f t="shared" si="150"/>
        <v>Wednesday</v>
      </c>
      <c r="K1623" s="50">
        <f t="shared" si="152"/>
        <v>14000</v>
      </c>
      <c r="L1623" s="31">
        <f t="shared" si="153"/>
        <v>22.348987987012983</v>
      </c>
      <c r="M1623" s="31">
        <f t="shared" si="154"/>
        <v>71.428571428571431</v>
      </c>
      <c r="N1623" s="31">
        <f t="shared" si="155"/>
        <v>312.88583181818177</v>
      </c>
    </row>
    <row r="1624" spans="1:14" x14ac:dyDescent="0.35">
      <c r="A1624" s="28">
        <v>41115</v>
      </c>
      <c r="B1624" s="27">
        <v>0.5708333333333333</v>
      </c>
      <c r="C1624">
        <v>13</v>
      </c>
      <c r="D1624" s="25">
        <v>30</v>
      </c>
      <c r="E1624" s="25" t="s">
        <v>34</v>
      </c>
      <c r="F1624" s="26">
        <v>4378.636363636364</v>
      </c>
      <c r="G1624" s="26">
        <v>2</v>
      </c>
      <c r="H1624" s="26">
        <v>56000</v>
      </c>
      <c r="I1624" s="50">
        <f t="shared" si="151"/>
        <v>516.94180909090915</v>
      </c>
      <c r="J1624" s="50" t="str">
        <f t="shared" si="150"/>
        <v>Wednesday</v>
      </c>
      <c r="K1624" s="50">
        <f t="shared" si="152"/>
        <v>56000</v>
      </c>
      <c r="L1624" s="31">
        <f t="shared" si="153"/>
        <v>9.2311037337662345</v>
      </c>
      <c r="M1624" s="31">
        <f t="shared" si="154"/>
        <v>35.714285714285715</v>
      </c>
      <c r="N1624" s="31">
        <f t="shared" si="155"/>
        <v>258.47090454545457</v>
      </c>
    </row>
    <row r="1625" spans="1:14" x14ac:dyDescent="0.35">
      <c r="A1625" s="28">
        <v>41115</v>
      </c>
      <c r="B1625" s="27">
        <v>0.58750000000000002</v>
      </c>
      <c r="C1625">
        <v>14</v>
      </c>
      <c r="D1625" s="25">
        <v>30</v>
      </c>
      <c r="E1625" s="25" t="s">
        <v>45</v>
      </c>
      <c r="F1625" s="26">
        <v>4609.090909090909</v>
      </c>
      <c r="G1625" s="26">
        <v>1</v>
      </c>
      <c r="H1625" s="26">
        <v>56000</v>
      </c>
      <c r="I1625" s="50">
        <f t="shared" si="151"/>
        <v>544.14927272727266</v>
      </c>
      <c r="J1625" s="50" t="str">
        <f t="shared" si="150"/>
        <v>Wednesday</v>
      </c>
      <c r="K1625" s="50">
        <f t="shared" si="152"/>
        <v>56000</v>
      </c>
      <c r="L1625" s="31">
        <f t="shared" si="153"/>
        <v>9.7169512987012983</v>
      </c>
      <c r="M1625" s="31">
        <f t="shared" si="154"/>
        <v>17.857142857142858</v>
      </c>
      <c r="N1625" s="31">
        <f t="shared" si="155"/>
        <v>544.14927272727266</v>
      </c>
    </row>
    <row r="1626" spans="1:14" x14ac:dyDescent="0.35">
      <c r="A1626" s="28">
        <v>41115</v>
      </c>
      <c r="B1626" s="27">
        <v>0.59375</v>
      </c>
      <c r="C1626">
        <v>14</v>
      </c>
      <c r="D1626" s="25">
        <v>30</v>
      </c>
      <c r="E1626" s="25" t="s">
        <v>34</v>
      </c>
      <c r="F1626" s="26">
        <v>7643.409090909091</v>
      </c>
      <c r="G1626" s="26">
        <v>0</v>
      </c>
      <c r="H1626" s="26">
        <v>70000</v>
      </c>
      <c r="I1626" s="50">
        <f t="shared" si="151"/>
        <v>902.38087727272728</v>
      </c>
      <c r="J1626" s="50" t="str">
        <f t="shared" si="150"/>
        <v>Wednesday</v>
      </c>
      <c r="K1626" s="50">
        <f t="shared" si="152"/>
        <v>70000</v>
      </c>
      <c r="L1626" s="31">
        <f t="shared" si="153"/>
        <v>12.89115538961039</v>
      </c>
      <c r="M1626" s="31">
        <f t="shared" si="154"/>
        <v>0</v>
      </c>
      <c r="N1626" s="31" t="e">
        <f t="shared" si="155"/>
        <v>#DIV/0!</v>
      </c>
    </row>
    <row r="1627" spans="1:14" x14ac:dyDescent="0.35">
      <c r="A1627" s="28">
        <v>41115</v>
      </c>
      <c r="B1627" s="27">
        <v>0.59375</v>
      </c>
      <c r="C1627">
        <v>14</v>
      </c>
      <c r="D1627" s="25">
        <v>30</v>
      </c>
      <c r="E1627" s="25" t="s">
        <v>43</v>
      </c>
      <c r="F1627" s="26">
        <v>2035.6818181818185</v>
      </c>
      <c r="G1627" s="26">
        <v>0</v>
      </c>
      <c r="H1627" s="26">
        <v>14000</v>
      </c>
      <c r="I1627" s="50">
        <f t="shared" si="151"/>
        <v>240.3325954545455</v>
      </c>
      <c r="J1627" s="50" t="str">
        <f t="shared" si="150"/>
        <v>Wednesday</v>
      </c>
      <c r="K1627" s="50">
        <f t="shared" si="152"/>
        <v>14000</v>
      </c>
      <c r="L1627" s="31">
        <f t="shared" si="153"/>
        <v>17.166613961038966</v>
      </c>
      <c r="M1627" s="31">
        <f t="shared" si="154"/>
        <v>0</v>
      </c>
      <c r="N1627" s="31" t="e">
        <f t="shared" si="155"/>
        <v>#DIV/0!</v>
      </c>
    </row>
    <row r="1628" spans="1:14" x14ac:dyDescent="0.35">
      <c r="A1628" s="28">
        <v>41115</v>
      </c>
      <c r="B1628" s="27">
        <v>0.6118055555555556</v>
      </c>
      <c r="C1628">
        <v>14</v>
      </c>
      <c r="D1628" s="25">
        <v>30</v>
      </c>
      <c r="E1628" s="25" t="s">
        <v>34</v>
      </c>
      <c r="F1628" s="26">
        <v>9832.7272727272721</v>
      </c>
      <c r="G1628" s="26">
        <v>3</v>
      </c>
      <c r="H1628" s="26">
        <v>98000</v>
      </c>
      <c r="I1628" s="50">
        <f t="shared" si="151"/>
        <v>1160.8517818181817</v>
      </c>
      <c r="J1628" s="50" t="str">
        <f t="shared" si="150"/>
        <v>Wednesday</v>
      </c>
      <c r="K1628" s="50">
        <f t="shared" si="152"/>
        <v>98000</v>
      </c>
      <c r="L1628" s="31">
        <f t="shared" si="153"/>
        <v>11.845426345083487</v>
      </c>
      <c r="M1628" s="31">
        <f t="shared" si="154"/>
        <v>30.612244897959183</v>
      </c>
      <c r="N1628" s="31">
        <f t="shared" si="155"/>
        <v>386.95059393939391</v>
      </c>
    </row>
    <row r="1629" spans="1:14" x14ac:dyDescent="0.35">
      <c r="A1629" s="28">
        <v>41115</v>
      </c>
      <c r="B1629" s="27">
        <v>0.62083333333333335</v>
      </c>
      <c r="C1629">
        <v>14</v>
      </c>
      <c r="D1629" s="25">
        <v>30</v>
      </c>
      <c r="E1629" s="25" t="s">
        <v>41</v>
      </c>
      <c r="F1629" s="26">
        <v>1152.2727272727273</v>
      </c>
      <c r="G1629" s="26">
        <v>6</v>
      </c>
      <c r="H1629" s="26">
        <v>42000</v>
      </c>
      <c r="I1629" s="50">
        <f t="shared" si="151"/>
        <v>136.03731818181816</v>
      </c>
      <c r="J1629" s="50" t="str">
        <f t="shared" si="150"/>
        <v>Wednesday</v>
      </c>
      <c r="K1629" s="50">
        <f t="shared" si="152"/>
        <v>42000</v>
      </c>
      <c r="L1629" s="31">
        <f t="shared" si="153"/>
        <v>3.2389837662337655</v>
      </c>
      <c r="M1629" s="31">
        <f t="shared" si="154"/>
        <v>142.85714285714286</v>
      </c>
      <c r="N1629" s="31">
        <f t="shared" si="155"/>
        <v>22.672886363636362</v>
      </c>
    </row>
    <row r="1630" spans="1:14" x14ac:dyDescent="0.35">
      <c r="A1630" s="28">
        <v>41115</v>
      </c>
      <c r="B1630" s="27">
        <v>0.63402777777777775</v>
      </c>
      <c r="C1630">
        <v>15</v>
      </c>
      <c r="D1630" s="25">
        <v>30</v>
      </c>
      <c r="E1630" s="25" t="s">
        <v>44</v>
      </c>
      <c r="F1630" s="26">
        <v>1344.318181818182</v>
      </c>
      <c r="G1630" s="26">
        <v>5</v>
      </c>
      <c r="H1630" s="26">
        <v>14000</v>
      </c>
      <c r="I1630" s="50">
        <f t="shared" si="151"/>
        <v>158.71020454545456</v>
      </c>
      <c r="J1630" s="50" t="str">
        <f t="shared" si="150"/>
        <v>Wednesday</v>
      </c>
      <c r="K1630" s="50">
        <f t="shared" si="152"/>
        <v>14000</v>
      </c>
      <c r="L1630" s="31">
        <f t="shared" si="153"/>
        <v>11.336443181818183</v>
      </c>
      <c r="M1630" s="31">
        <f t="shared" si="154"/>
        <v>357.14285714285717</v>
      </c>
      <c r="N1630" s="31">
        <f t="shared" si="155"/>
        <v>31.74204090909091</v>
      </c>
    </row>
    <row r="1631" spans="1:14" x14ac:dyDescent="0.35">
      <c r="A1631" s="28">
        <v>41115</v>
      </c>
      <c r="B1631" s="27">
        <v>0.63750000000000007</v>
      </c>
      <c r="C1631">
        <v>15</v>
      </c>
      <c r="D1631" s="25">
        <v>30</v>
      </c>
      <c r="E1631" s="25" t="s">
        <v>34</v>
      </c>
      <c r="F1631" s="26">
        <v>6567.954545454546</v>
      </c>
      <c r="G1631" s="26">
        <v>3</v>
      </c>
      <c r="H1631" s="26">
        <v>56000</v>
      </c>
      <c r="I1631" s="50">
        <f t="shared" si="151"/>
        <v>775.41271363636372</v>
      </c>
      <c r="J1631" s="50" t="str">
        <f t="shared" si="150"/>
        <v>Wednesday</v>
      </c>
      <c r="K1631" s="50">
        <f t="shared" si="152"/>
        <v>56000</v>
      </c>
      <c r="L1631" s="31">
        <f t="shared" si="153"/>
        <v>13.846655600649353</v>
      </c>
      <c r="M1631" s="31">
        <f t="shared" si="154"/>
        <v>53.571428571428569</v>
      </c>
      <c r="N1631" s="31">
        <f t="shared" si="155"/>
        <v>258.47090454545457</v>
      </c>
    </row>
    <row r="1632" spans="1:14" x14ac:dyDescent="0.35">
      <c r="A1632" s="28">
        <v>41115</v>
      </c>
      <c r="B1632" s="27">
        <v>0.64027777777777783</v>
      </c>
      <c r="C1632">
        <v>15</v>
      </c>
      <c r="D1632" s="25">
        <v>30</v>
      </c>
      <c r="E1632" s="25" t="s">
        <v>35</v>
      </c>
      <c r="F1632" s="26">
        <v>3072.727272727273</v>
      </c>
      <c r="G1632" s="26">
        <v>1</v>
      </c>
      <c r="H1632" s="26">
        <v>28000</v>
      </c>
      <c r="I1632" s="50">
        <f t="shared" si="151"/>
        <v>362.76618181818185</v>
      </c>
      <c r="J1632" s="50" t="str">
        <f t="shared" si="150"/>
        <v>Wednesday</v>
      </c>
      <c r="K1632" s="50">
        <f t="shared" si="152"/>
        <v>28000</v>
      </c>
      <c r="L1632" s="31">
        <f t="shared" si="153"/>
        <v>12.955935064935066</v>
      </c>
      <c r="M1632" s="31">
        <f t="shared" si="154"/>
        <v>35.714285714285715</v>
      </c>
      <c r="N1632" s="31">
        <f t="shared" si="155"/>
        <v>362.76618181818185</v>
      </c>
    </row>
    <row r="1633" spans="1:14" x14ac:dyDescent="0.35">
      <c r="A1633" s="28">
        <v>41115</v>
      </c>
      <c r="B1633" s="27">
        <v>0.64027777777777783</v>
      </c>
      <c r="C1633">
        <v>15</v>
      </c>
      <c r="D1633" s="25">
        <v>30</v>
      </c>
      <c r="E1633" s="25" t="s">
        <v>45</v>
      </c>
      <c r="F1633" s="26">
        <v>2304.5454545454545</v>
      </c>
      <c r="G1633" s="26">
        <v>1</v>
      </c>
      <c r="H1633" s="26">
        <v>42000</v>
      </c>
      <c r="I1633" s="50">
        <f t="shared" si="151"/>
        <v>272.07463636363633</v>
      </c>
      <c r="J1633" s="50" t="str">
        <f t="shared" si="150"/>
        <v>Wednesday</v>
      </c>
      <c r="K1633" s="50">
        <f t="shared" si="152"/>
        <v>42000</v>
      </c>
      <c r="L1633" s="31">
        <f t="shared" si="153"/>
        <v>6.477967532467531</v>
      </c>
      <c r="M1633" s="31">
        <f t="shared" si="154"/>
        <v>23.80952380952381</v>
      </c>
      <c r="N1633" s="31">
        <f t="shared" si="155"/>
        <v>272.07463636363633</v>
      </c>
    </row>
    <row r="1634" spans="1:14" x14ac:dyDescent="0.35">
      <c r="A1634" s="28">
        <v>41115</v>
      </c>
      <c r="B1634" s="27">
        <v>0.64027777777777783</v>
      </c>
      <c r="C1634">
        <v>15</v>
      </c>
      <c r="D1634" s="25">
        <v>30</v>
      </c>
      <c r="E1634" s="25" t="s">
        <v>43</v>
      </c>
      <c r="F1634" s="26">
        <v>1037.0454545454545</v>
      </c>
      <c r="G1634" s="26">
        <v>0</v>
      </c>
      <c r="H1634" s="26">
        <v>14000</v>
      </c>
      <c r="I1634" s="50">
        <f t="shared" si="151"/>
        <v>122.43358636363635</v>
      </c>
      <c r="J1634" s="50" t="str">
        <f t="shared" si="150"/>
        <v>Wednesday</v>
      </c>
      <c r="K1634" s="50">
        <f t="shared" si="152"/>
        <v>14000</v>
      </c>
      <c r="L1634" s="31">
        <f t="shared" si="153"/>
        <v>8.7452561688311672</v>
      </c>
      <c r="M1634" s="31">
        <f t="shared" si="154"/>
        <v>0</v>
      </c>
      <c r="N1634" s="31" t="e">
        <f t="shared" si="155"/>
        <v>#DIV/0!</v>
      </c>
    </row>
    <row r="1635" spans="1:14" x14ac:dyDescent="0.35">
      <c r="A1635" s="28">
        <v>41115</v>
      </c>
      <c r="B1635" s="27">
        <v>0.65347222222222223</v>
      </c>
      <c r="C1635">
        <v>15</v>
      </c>
      <c r="D1635" s="25">
        <v>30</v>
      </c>
      <c r="E1635" s="25" t="s">
        <v>34</v>
      </c>
      <c r="F1635" s="26">
        <v>6567.954545454546</v>
      </c>
      <c r="G1635" s="26">
        <v>9</v>
      </c>
      <c r="H1635" s="26">
        <v>42000</v>
      </c>
      <c r="I1635" s="50">
        <f t="shared" si="151"/>
        <v>775.41271363636372</v>
      </c>
      <c r="J1635" s="50" t="str">
        <f t="shared" si="150"/>
        <v>Wednesday</v>
      </c>
      <c r="K1635" s="50">
        <f t="shared" si="152"/>
        <v>42000</v>
      </c>
      <c r="L1635" s="31">
        <f t="shared" si="153"/>
        <v>18.462207467532469</v>
      </c>
      <c r="M1635" s="31">
        <f t="shared" si="154"/>
        <v>214.28571428571428</v>
      </c>
      <c r="N1635" s="31">
        <f t="shared" si="155"/>
        <v>86.156968181818186</v>
      </c>
    </row>
    <row r="1636" spans="1:14" x14ac:dyDescent="0.35">
      <c r="A1636" s="28">
        <v>41115</v>
      </c>
      <c r="B1636" s="27">
        <v>0.65625</v>
      </c>
      <c r="C1636">
        <v>15</v>
      </c>
      <c r="D1636" s="25">
        <v>30</v>
      </c>
      <c r="E1636" s="25" t="s">
        <v>44</v>
      </c>
      <c r="F1636" s="26">
        <v>5300.454545454545</v>
      </c>
      <c r="G1636" s="26">
        <v>7</v>
      </c>
      <c r="H1636" s="26">
        <v>14000</v>
      </c>
      <c r="I1636" s="50">
        <f t="shared" si="151"/>
        <v>625.77166363636354</v>
      </c>
      <c r="J1636" s="50" t="str">
        <f t="shared" si="150"/>
        <v>Wednesday</v>
      </c>
      <c r="K1636" s="50">
        <f t="shared" si="152"/>
        <v>14000</v>
      </c>
      <c r="L1636" s="31">
        <f t="shared" si="153"/>
        <v>44.697975974025965</v>
      </c>
      <c r="M1636" s="31">
        <f t="shared" si="154"/>
        <v>500</v>
      </c>
      <c r="N1636" s="31">
        <f t="shared" si="155"/>
        <v>89.39595194805193</v>
      </c>
    </row>
    <row r="1637" spans="1:14" x14ac:dyDescent="0.35">
      <c r="A1637" s="28">
        <v>41115</v>
      </c>
      <c r="B1637" s="27">
        <v>0.65833333333333333</v>
      </c>
      <c r="C1637">
        <v>15</v>
      </c>
      <c r="D1637" s="25">
        <v>30</v>
      </c>
      <c r="E1637" s="25" t="s">
        <v>46</v>
      </c>
      <c r="F1637" s="26">
        <v>2650.2272727272725</v>
      </c>
      <c r="G1637" s="26">
        <v>3</v>
      </c>
      <c r="H1637" s="26">
        <v>28000</v>
      </c>
      <c r="I1637" s="50">
        <f t="shared" si="151"/>
        <v>312.88583181818177</v>
      </c>
      <c r="J1637" s="50" t="str">
        <f t="shared" si="150"/>
        <v>Wednesday</v>
      </c>
      <c r="K1637" s="50">
        <f t="shared" si="152"/>
        <v>28000</v>
      </c>
      <c r="L1637" s="31">
        <f t="shared" si="153"/>
        <v>11.174493993506491</v>
      </c>
      <c r="M1637" s="31">
        <f t="shared" si="154"/>
        <v>107.14285714285714</v>
      </c>
      <c r="N1637" s="31">
        <f t="shared" si="155"/>
        <v>104.29527727272726</v>
      </c>
    </row>
    <row r="1638" spans="1:14" x14ac:dyDescent="0.35">
      <c r="A1638" s="28">
        <v>41115</v>
      </c>
      <c r="B1638" s="27">
        <v>0.66666666666666663</v>
      </c>
      <c r="C1638">
        <v>16</v>
      </c>
      <c r="D1638" s="25">
        <v>30</v>
      </c>
      <c r="E1638" s="25" t="s">
        <v>45</v>
      </c>
      <c r="F1638" s="26">
        <v>2304.5454545454545</v>
      </c>
      <c r="G1638" s="26">
        <v>4</v>
      </c>
      <c r="H1638" s="26">
        <v>56000</v>
      </c>
      <c r="I1638" s="50">
        <f t="shared" si="151"/>
        <v>272.07463636363633</v>
      </c>
      <c r="J1638" s="50" t="str">
        <f t="shared" si="150"/>
        <v>Wednesday</v>
      </c>
      <c r="K1638" s="50">
        <f t="shared" si="152"/>
        <v>56000</v>
      </c>
      <c r="L1638" s="31">
        <f t="shared" si="153"/>
        <v>4.8584756493506491</v>
      </c>
      <c r="M1638" s="31">
        <f t="shared" si="154"/>
        <v>71.428571428571431</v>
      </c>
      <c r="N1638" s="31">
        <f t="shared" si="155"/>
        <v>68.018659090909082</v>
      </c>
    </row>
    <row r="1639" spans="1:14" x14ac:dyDescent="0.35">
      <c r="A1639" s="28">
        <v>41115</v>
      </c>
      <c r="B1639" s="27">
        <v>0.66666666666666663</v>
      </c>
      <c r="C1639">
        <v>16</v>
      </c>
      <c r="D1639" s="25">
        <v>30</v>
      </c>
      <c r="E1639" s="25" t="s">
        <v>41</v>
      </c>
      <c r="F1639" s="26">
        <v>4609.090909090909</v>
      </c>
      <c r="G1639" s="26">
        <v>3</v>
      </c>
      <c r="H1639" s="26">
        <v>42000</v>
      </c>
      <c r="I1639" s="50">
        <f t="shared" si="151"/>
        <v>544.14927272727266</v>
      </c>
      <c r="J1639" s="50" t="str">
        <f t="shared" si="150"/>
        <v>Wednesday</v>
      </c>
      <c r="K1639" s="50">
        <f t="shared" si="152"/>
        <v>42000</v>
      </c>
      <c r="L1639" s="31">
        <f t="shared" si="153"/>
        <v>12.955935064935062</v>
      </c>
      <c r="M1639" s="31">
        <f t="shared" si="154"/>
        <v>71.428571428571431</v>
      </c>
      <c r="N1639" s="31">
        <f t="shared" si="155"/>
        <v>181.3830909090909</v>
      </c>
    </row>
    <row r="1640" spans="1:14" x14ac:dyDescent="0.35">
      <c r="A1640" s="28">
        <v>41115</v>
      </c>
      <c r="B1640" s="27">
        <v>0.67013888888888884</v>
      </c>
      <c r="C1640">
        <v>16</v>
      </c>
      <c r="D1640" s="25">
        <v>30</v>
      </c>
      <c r="E1640" s="25" t="s">
        <v>43</v>
      </c>
      <c r="F1640" s="26">
        <v>1037.0454545454545</v>
      </c>
      <c r="G1640" s="26">
        <v>2</v>
      </c>
      <c r="H1640" s="26">
        <v>28000</v>
      </c>
      <c r="I1640" s="50">
        <f t="shared" si="151"/>
        <v>122.43358636363635</v>
      </c>
      <c r="J1640" s="50" t="str">
        <f t="shared" si="150"/>
        <v>Wednesday</v>
      </c>
      <c r="K1640" s="50">
        <f t="shared" si="152"/>
        <v>28000</v>
      </c>
      <c r="L1640" s="31">
        <f t="shared" si="153"/>
        <v>4.3726280844155836</v>
      </c>
      <c r="M1640" s="31">
        <f t="shared" si="154"/>
        <v>71.428571428571431</v>
      </c>
      <c r="N1640" s="31">
        <f t="shared" si="155"/>
        <v>61.216793181818176</v>
      </c>
    </row>
    <row r="1641" spans="1:14" x14ac:dyDescent="0.35">
      <c r="A1641" s="28">
        <v>41115</v>
      </c>
      <c r="B1641" s="27">
        <v>0.67013888888888884</v>
      </c>
      <c r="C1641">
        <v>16</v>
      </c>
      <c r="D1641" s="25">
        <v>30</v>
      </c>
      <c r="E1641" s="25" t="s">
        <v>45</v>
      </c>
      <c r="F1641" s="26">
        <v>3456.818181818182</v>
      </c>
      <c r="G1641" s="26">
        <v>5</v>
      </c>
      <c r="H1641" s="26">
        <v>56000</v>
      </c>
      <c r="I1641" s="50">
        <f t="shared" si="151"/>
        <v>408.11195454545458</v>
      </c>
      <c r="J1641" s="50" t="str">
        <f t="shared" si="150"/>
        <v>Wednesday</v>
      </c>
      <c r="K1641" s="50">
        <f t="shared" si="152"/>
        <v>56000</v>
      </c>
      <c r="L1641" s="31">
        <f t="shared" si="153"/>
        <v>7.287713474025975</v>
      </c>
      <c r="M1641" s="31">
        <f t="shared" si="154"/>
        <v>89.285714285714292</v>
      </c>
      <c r="N1641" s="31">
        <f t="shared" si="155"/>
        <v>81.62239090909091</v>
      </c>
    </row>
    <row r="1642" spans="1:14" x14ac:dyDescent="0.35">
      <c r="A1642" s="28">
        <v>41115</v>
      </c>
      <c r="B1642" s="27">
        <v>0.67013888888888884</v>
      </c>
      <c r="C1642">
        <v>16</v>
      </c>
      <c r="D1642" s="25">
        <v>30</v>
      </c>
      <c r="E1642" s="25" t="s">
        <v>35</v>
      </c>
      <c r="F1642" s="26">
        <v>2035.6818181818185</v>
      </c>
      <c r="G1642" s="26">
        <v>3</v>
      </c>
      <c r="H1642" s="26">
        <v>42000</v>
      </c>
      <c r="I1642" s="50">
        <f t="shared" si="151"/>
        <v>240.3325954545455</v>
      </c>
      <c r="J1642" s="50" t="str">
        <f t="shared" si="150"/>
        <v>Wednesday</v>
      </c>
      <c r="K1642" s="50">
        <f t="shared" si="152"/>
        <v>42000</v>
      </c>
      <c r="L1642" s="31">
        <f t="shared" si="153"/>
        <v>5.7222046536796549</v>
      </c>
      <c r="M1642" s="31">
        <f t="shared" si="154"/>
        <v>71.428571428571431</v>
      </c>
      <c r="N1642" s="31">
        <f t="shared" si="155"/>
        <v>80.110865151515171</v>
      </c>
    </row>
    <row r="1643" spans="1:14" x14ac:dyDescent="0.35">
      <c r="A1643" s="28">
        <v>41115</v>
      </c>
      <c r="B1643" s="27">
        <v>0.6743055555555556</v>
      </c>
      <c r="C1643">
        <v>16</v>
      </c>
      <c r="D1643" s="25">
        <v>30</v>
      </c>
      <c r="E1643" s="25" t="s">
        <v>44</v>
      </c>
      <c r="F1643" s="26">
        <v>5300.454545454545</v>
      </c>
      <c r="G1643" s="26">
        <v>3</v>
      </c>
      <c r="H1643" s="26">
        <v>14000</v>
      </c>
      <c r="I1643" s="50">
        <f t="shared" si="151"/>
        <v>625.77166363636354</v>
      </c>
      <c r="J1643" s="50" t="str">
        <f t="shared" si="150"/>
        <v>Wednesday</v>
      </c>
      <c r="K1643" s="50">
        <f t="shared" si="152"/>
        <v>14000</v>
      </c>
      <c r="L1643" s="31">
        <f t="shared" si="153"/>
        <v>44.697975974025965</v>
      </c>
      <c r="M1643" s="31">
        <f t="shared" si="154"/>
        <v>214.28571428571428</v>
      </c>
      <c r="N1643" s="31">
        <f t="shared" si="155"/>
        <v>208.59055454545452</v>
      </c>
    </row>
    <row r="1644" spans="1:14" x14ac:dyDescent="0.35">
      <c r="A1644" s="28">
        <v>41115</v>
      </c>
      <c r="B1644" s="27">
        <v>0.6791666666666667</v>
      </c>
      <c r="C1644">
        <v>16</v>
      </c>
      <c r="D1644" s="25">
        <v>30</v>
      </c>
      <c r="E1644" s="25" t="s">
        <v>34</v>
      </c>
      <c r="F1644" s="26">
        <v>6567.954545454546</v>
      </c>
      <c r="G1644" s="26">
        <v>35</v>
      </c>
      <c r="H1644" s="26">
        <v>98000</v>
      </c>
      <c r="I1644" s="50">
        <f t="shared" si="151"/>
        <v>775.41271363636372</v>
      </c>
      <c r="J1644" s="50" t="str">
        <f t="shared" si="150"/>
        <v>Wednesday</v>
      </c>
      <c r="K1644" s="50">
        <f t="shared" si="152"/>
        <v>98000</v>
      </c>
      <c r="L1644" s="31">
        <f t="shared" si="153"/>
        <v>7.9123746289424863</v>
      </c>
      <c r="M1644" s="31">
        <f t="shared" si="154"/>
        <v>357.14285714285717</v>
      </c>
      <c r="N1644" s="31">
        <f t="shared" si="155"/>
        <v>22.154648961038962</v>
      </c>
    </row>
    <row r="1645" spans="1:14" x14ac:dyDescent="0.35">
      <c r="A1645" s="28">
        <v>41115</v>
      </c>
      <c r="B1645" s="27">
        <v>0.68472222222222223</v>
      </c>
      <c r="C1645">
        <v>16</v>
      </c>
      <c r="D1645" s="25">
        <v>30</v>
      </c>
      <c r="E1645" s="25" t="s">
        <v>46</v>
      </c>
      <c r="F1645" s="26">
        <v>10639.318181818182</v>
      </c>
      <c r="G1645" s="26">
        <v>12</v>
      </c>
      <c r="H1645" s="26">
        <v>112000</v>
      </c>
      <c r="I1645" s="50">
        <f t="shared" si="151"/>
        <v>1256.0779045454547</v>
      </c>
      <c r="J1645" s="50" t="str">
        <f t="shared" si="150"/>
        <v>Wednesday</v>
      </c>
      <c r="K1645" s="50">
        <f t="shared" si="152"/>
        <v>112000</v>
      </c>
      <c r="L1645" s="31">
        <f t="shared" si="153"/>
        <v>11.214981290584417</v>
      </c>
      <c r="M1645" s="31">
        <f t="shared" si="154"/>
        <v>107.14285714285714</v>
      </c>
      <c r="N1645" s="31">
        <f t="shared" si="155"/>
        <v>104.67315871212122</v>
      </c>
    </row>
    <row r="1646" spans="1:14" x14ac:dyDescent="0.35">
      <c r="A1646" s="28">
        <v>41115</v>
      </c>
      <c r="B1646" s="27">
        <v>0.68819444444444444</v>
      </c>
      <c r="C1646">
        <v>16</v>
      </c>
      <c r="D1646" s="25">
        <v>30</v>
      </c>
      <c r="E1646" s="25" t="s">
        <v>43</v>
      </c>
      <c r="F1646" s="26">
        <v>2035.6818181818185</v>
      </c>
      <c r="G1646" s="26">
        <v>5</v>
      </c>
      <c r="H1646" s="26">
        <v>42000</v>
      </c>
      <c r="I1646" s="50">
        <f t="shared" si="151"/>
        <v>240.3325954545455</v>
      </c>
      <c r="J1646" s="50" t="str">
        <f t="shared" si="150"/>
        <v>Wednesday</v>
      </c>
      <c r="K1646" s="50">
        <f t="shared" si="152"/>
        <v>42000</v>
      </c>
      <c r="L1646" s="31">
        <f t="shared" si="153"/>
        <v>5.7222046536796549</v>
      </c>
      <c r="M1646" s="31">
        <f t="shared" si="154"/>
        <v>119.04761904761905</v>
      </c>
      <c r="N1646" s="31">
        <f t="shared" si="155"/>
        <v>48.066519090909097</v>
      </c>
    </row>
    <row r="1647" spans="1:14" x14ac:dyDescent="0.35">
      <c r="A1647" s="28">
        <v>41115</v>
      </c>
      <c r="B1647" s="27">
        <v>0.69791666666666663</v>
      </c>
      <c r="C1647">
        <v>16</v>
      </c>
      <c r="D1647" s="25">
        <v>30</v>
      </c>
      <c r="E1647" s="25" t="s">
        <v>34</v>
      </c>
      <c r="F1647" s="26">
        <v>3264.7727272727275</v>
      </c>
      <c r="G1647" s="26">
        <v>12</v>
      </c>
      <c r="H1647" s="26">
        <v>84000</v>
      </c>
      <c r="I1647" s="50">
        <f t="shared" si="151"/>
        <v>385.43906818181819</v>
      </c>
      <c r="J1647" s="50" t="str">
        <f t="shared" si="150"/>
        <v>Wednesday</v>
      </c>
      <c r="K1647" s="50">
        <f t="shared" si="152"/>
        <v>84000</v>
      </c>
      <c r="L1647" s="31">
        <f t="shared" si="153"/>
        <v>4.588560335497835</v>
      </c>
      <c r="M1647" s="31">
        <f t="shared" si="154"/>
        <v>142.85714285714286</v>
      </c>
      <c r="N1647" s="31">
        <f t="shared" si="155"/>
        <v>32.119922348484849</v>
      </c>
    </row>
    <row r="1648" spans="1:14" x14ac:dyDescent="0.35">
      <c r="A1648" s="28">
        <v>41115</v>
      </c>
      <c r="B1648" s="27">
        <v>0.70347222222222217</v>
      </c>
      <c r="C1648">
        <v>16</v>
      </c>
      <c r="D1648" s="25">
        <v>30</v>
      </c>
      <c r="E1648" s="25" t="s">
        <v>41</v>
      </c>
      <c r="F1648" s="26">
        <v>8104.318181818182</v>
      </c>
      <c r="G1648" s="26">
        <v>15</v>
      </c>
      <c r="H1648" s="26">
        <v>70000</v>
      </c>
      <c r="I1648" s="50">
        <f t="shared" si="151"/>
        <v>956.79580454545453</v>
      </c>
      <c r="J1648" s="50" t="str">
        <f t="shared" si="150"/>
        <v>Wednesday</v>
      </c>
      <c r="K1648" s="50">
        <f t="shared" si="152"/>
        <v>70000</v>
      </c>
      <c r="L1648" s="31">
        <f t="shared" si="153"/>
        <v>13.668511493506493</v>
      </c>
      <c r="M1648" s="31">
        <f t="shared" si="154"/>
        <v>214.28571428571428</v>
      </c>
      <c r="N1648" s="31">
        <f t="shared" si="155"/>
        <v>63.78638696969697</v>
      </c>
    </row>
    <row r="1649" spans="1:14" x14ac:dyDescent="0.35">
      <c r="A1649" s="28">
        <v>41115</v>
      </c>
      <c r="B1649" s="27">
        <v>0.7055555555555556</v>
      </c>
      <c r="C1649">
        <v>16</v>
      </c>
      <c r="D1649" s="25">
        <v>30</v>
      </c>
      <c r="E1649" s="25" t="s">
        <v>45</v>
      </c>
      <c r="F1649" s="26">
        <v>2304.5454545454545</v>
      </c>
      <c r="G1649" s="26">
        <v>15</v>
      </c>
      <c r="H1649" s="26">
        <v>56000</v>
      </c>
      <c r="I1649" s="50">
        <f t="shared" si="151"/>
        <v>272.07463636363633</v>
      </c>
      <c r="J1649" s="50" t="str">
        <f t="shared" si="150"/>
        <v>Wednesday</v>
      </c>
      <c r="K1649" s="50">
        <f t="shared" si="152"/>
        <v>56000</v>
      </c>
      <c r="L1649" s="31">
        <f t="shared" si="153"/>
        <v>4.8584756493506491</v>
      </c>
      <c r="M1649" s="31">
        <f t="shared" si="154"/>
        <v>267.85714285714289</v>
      </c>
      <c r="N1649" s="31">
        <f t="shared" si="155"/>
        <v>18.13830909090909</v>
      </c>
    </row>
    <row r="1650" spans="1:14" x14ac:dyDescent="0.35">
      <c r="A1650" s="28">
        <v>41115</v>
      </c>
      <c r="B1650" s="27">
        <v>0.70694444444444438</v>
      </c>
      <c r="C1650">
        <v>16</v>
      </c>
      <c r="D1650" s="25">
        <v>30</v>
      </c>
      <c r="E1650" s="25" t="s">
        <v>43</v>
      </c>
      <c r="F1650" s="26">
        <v>4071.3636363636369</v>
      </c>
      <c r="G1650" s="26">
        <v>14</v>
      </c>
      <c r="H1650" s="26">
        <v>42000</v>
      </c>
      <c r="I1650" s="50">
        <f t="shared" si="151"/>
        <v>480.665190909091</v>
      </c>
      <c r="J1650" s="50" t="str">
        <f t="shared" si="150"/>
        <v>Wednesday</v>
      </c>
      <c r="K1650" s="50">
        <f t="shared" si="152"/>
        <v>42000</v>
      </c>
      <c r="L1650" s="31">
        <f t="shared" si="153"/>
        <v>11.44440930735931</v>
      </c>
      <c r="M1650" s="31">
        <f t="shared" si="154"/>
        <v>333.33333333333331</v>
      </c>
      <c r="N1650" s="31">
        <f t="shared" si="155"/>
        <v>34.333227922077931</v>
      </c>
    </row>
    <row r="1651" spans="1:14" x14ac:dyDescent="0.35">
      <c r="A1651" s="28">
        <v>41115</v>
      </c>
      <c r="B1651" s="27">
        <v>0.72916666666666663</v>
      </c>
      <c r="C1651">
        <v>17</v>
      </c>
      <c r="D1651" s="25">
        <v>30</v>
      </c>
      <c r="E1651" s="25" t="s">
        <v>52</v>
      </c>
      <c r="F1651" s="26">
        <v>3264.7727272727275</v>
      </c>
      <c r="G1651" s="26">
        <v>0</v>
      </c>
      <c r="H1651" s="26">
        <v>14000</v>
      </c>
      <c r="I1651" s="50">
        <f t="shared" si="151"/>
        <v>385.43906818181819</v>
      </c>
      <c r="J1651" s="50" t="str">
        <f t="shared" si="150"/>
        <v>Wednesday</v>
      </c>
      <c r="K1651" s="50">
        <f t="shared" si="152"/>
        <v>14000</v>
      </c>
      <c r="L1651" s="31">
        <f t="shared" si="153"/>
        <v>27.531362012987014</v>
      </c>
      <c r="M1651" s="31">
        <f t="shared" si="154"/>
        <v>0</v>
      </c>
      <c r="N1651" s="31" t="e">
        <f t="shared" si="155"/>
        <v>#DIV/0!</v>
      </c>
    </row>
    <row r="1652" spans="1:14" x14ac:dyDescent="0.35">
      <c r="A1652" s="28">
        <v>41115</v>
      </c>
      <c r="B1652" s="27">
        <v>0.73055555555555562</v>
      </c>
      <c r="C1652">
        <v>17</v>
      </c>
      <c r="D1652" s="25">
        <v>30</v>
      </c>
      <c r="E1652" s="25" t="s">
        <v>46</v>
      </c>
      <c r="F1652" s="26">
        <v>9295</v>
      </c>
      <c r="G1652" s="26">
        <v>14</v>
      </c>
      <c r="H1652" s="26">
        <v>112000</v>
      </c>
      <c r="I1652" s="50">
        <f t="shared" si="151"/>
        <v>1097.3677</v>
      </c>
      <c r="J1652" s="50" t="str">
        <f t="shared" si="150"/>
        <v>Wednesday</v>
      </c>
      <c r="K1652" s="50">
        <f t="shared" si="152"/>
        <v>112000</v>
      </c>
      <c r="L1652" s="31">
        <f t="shared" si="153"/>
        <v>9.797925892857144</v>
      </c>
      <c r="M1652" s="31">
        <f t="shared" si="154"/>
        <v>125</v>
      </c>
      <c r="N1652" s="31">
        <f t="shared" si="155"/>
        <v>78.383407142857138</v>
      </c>
    </row>
    <row r="1653" spans="1:14" x14ac:dyDescent="0.35">
      <c r="A1653" s="28">
        <v>41115</v>
      </c>
      <c r="B1653" s="27">
        <v>0.73402777777777783</v>
      </c>
      <c r="C1653">
        <v>17</v>
      </c>
      <c r="D1653" s="25">
        <v>30</v>
      </c>
      <c r="E1653" s="25" t="s">
        <v>43</v>
      </c>
      <c r="F1653" s="26">
        <v>2035.6818181818185</v>
      </c>
      <c r="G1653" s="26">
        <v>6</v>
      </c>
      <c r="H1653" s="26">
        <v>56000</v>
      </c>
      <c r="I1653" s="50">
        <f t="shared" si="151"/>
        <v>240.3325954545455</v>
      </c>
      <c r="J1653" s="50" t="str">
        <f t="shared" si="150"/>
        <v>Wednesday</v>
      </c>
      <c r="K1653" s="50">
        <f t="shared" si="152"/>
        <v>56000</v>
      </c>
      <c r="L1653" s="31">
        <f t="shared" si="153"/>
        <v>4.2916534902597414</v>
      </c>
      <c r="M1653" s="31">
        <f t="shared" si="154"/>
        <v>107.14285714285714</v>
      </c>
      <c r="N1653" s="31">
        <f t="shared" si="155"/>
        <v>40.055432575757585</v>
      </c>
    </row>
    <row r="1654" spans="1:14" x14ac:dyDescent="0.35">
      <c r="A1654" s="28">
        <v>41115</v>
      </c>
      <c r="B1654" s="27">
        <v>0.73888888888888893</v>
      </c>
      <c r="C1654">
        <v>17</v>
      </c>
      <c r="D1654" s="25">
        <v>30</v>
      </c>
      <c r="E1654" s="25" t="s">
        <v>44</v>
      </c>
      <c r="F1654" s="26">
        <v>9295</v>
      </c>
      <c r="G1654" s="26">
        <v>7</v>
      </c>
      <c r="H1654" s="26">
        <v>70000</v>
      </c>
      <c r="I1654" s="50">
        <f t="shared" si="151"/>
        <v>1097.3677</v>
      </c>
      <c r="J1654" s="50" t="str">
        <f t="shared" si="150"/>
        <v>Wednesday</v>
      </c>
      <c r="K1654" s="50">
        <f t="shared" si="152"/>
        <v>70000</v>
      </c>
      <c r="L1654" s="31">
        <f t="shared" si="153"/>
        <v>15.676681428571429</v>
      </c>
      <c r="M1654" s="31">
        <f t="shared" si="154"/>
        <v>100</v>
      </c>
      <c r="N1654" s="31">
        <f t="shared" si="155"/>
        <v>156.76681428571428</v>
      </c>
    </row>
    <row r="1655" spans="1:14" x14ac:dyDescent="0.35">
      <c r="A1655" s="28">
        <v>41115</v>
      </c>
      <c r="B1655" s="27">
        <v>0.74444444444444446</v>
      </c>
      <c r="C1655">
        <v>17</v>
      </c>
      <c r="D1655" s="25">
        <v>30</v>
      </c>
      <c r="E1655" s="25" t="s">
        <v>52</v>
      </c>
      <c r="F1655" s="26">
        <v>3264.7727272727275</v>
      </c>
      <c r="G1655" s="26">
        <v>1</v>
      </c>
      <c r="H1655" s="26">
        <v>14000</v>
      </c>
      <c r="I1655" s="50">
        <f t="shared" si="151"/>
        <v>385.43906818181819</v>
      </c>
      <c r="J1655" s="50" t="str">
        <f t="shared" si="150"/>
        <v>Wednesday</v>
      </c>
      <c r="K1655" s="50">
        <f t="shared" si="152"/>
        <v>14000</v>
      </c>
      <c r="L1655" s="31">
        <f t="shared" si="153"/>
        <v>27.531362012987014</v>
      </c>
      <c r="M1655" s="31">
        <f t="shared" si="154"/>
        <v>71.428571428571431</v>
      </c>
      <c r="N1655" s="31">
        <f t="shared" si="155"/>
        <v>385.43906818181819</v>
      </c>
    </row>
    <row r="1656" spans="1:14" x14ac:dyDescent="0.35">
      <c r="A1656" s="28">
        <v>41115</v>
      </c>
      <c r="B1656" s="27">
        <v>0.74444444444444446</v>
      </c>
      <c r="C1656">
        <v>17</v>
      </c>
      <c r="D1656" s="25">
        <v>30</v>
      </c>
      <c r="E1656" s="25" t="s">
        <v>46</v>
      </c>
      <c r="F1656" s="26">
        <v>2650.2272727272725</v>
      </c>
      <c r="G1656" s="26">
        <v>13</v>
      </c>
      <c r="H1656" s="26">
        <v>140000</v>
      </c>
      <c r="I1656" s="50">
        <f t="shared" si="151"/>
        <v>312.88583181818177</v>
      </c>
      <c r="J1656" s="50" t="str">
        <f t="shared" si="150"/>
        <v>Wednesday</v>
      </c>
      <c r="K1656" s="50">
        <f t="shared" si="152"/>
        <v>140000</v>
      </c>
      <c r="L1656" s="31">
        <f t="shared" si="153"/>
        <v>2.2348987987012983</v>
      </c>
      <c r="M1656" s="31">
        <f t="shared" si="154"/>
        <v>92.857142857142861</v>
      </c>
      <c r="N1656" s="31">
        <f t="shared" si="155"/>
        <v>24.068140909090907</v>
      </c>
    </row>
    <row r="1657" spans="1:14" x14ac:dyDescent="0.35">
      <c r="A1657" s="28">
        <v>41115</v>
      </c>
      <c r="B1657" s="27">
        <v>0.74791666666666667</v>
      </c>
      <c r="C1657">
        <v>17</v>
      </c>
      <c r="D1657" s="25">
        <v>30</v>
      </c>
      <c r="E1657" s="25" t="s">
        <v>41</v>
      </c>
      <c r="F1657" s="26">
        <v>10408.863636363638</v>
      </c>
      <c r="G1657" s="26">
        <v>21</v>
      </c>
      <c r="H1657" s="26">
        <v>126000</v>
      </c>
      <c r="I1657" s="50">
        <f t="shared" si="151"/>
        <v>1228.870440909091</v>
      </c>
      <c r="J1657" s="50" t="str">
        <f t="shared" si="150"/>
        <v>Wednesday</v>
      </c>
      <c r="K1657" s="50">
        <f t="shared" si="152"/>
        <v>126000</v>
      </c>
      <c r="L1657" s="31">
        <f t="shared" si="153"/>
        <v>9.7529400072150079</v>
      </c>
      <c r="M1657" s="31">
        <f t="shared" si="154"/>
        <v>166.66666666666666</v>
      </c>
      <c r="N1657" s="31">
        <f t="shared" si="155"/>
        <v>58.517640043290051</v>
      </c>
    </row>
    <row r="1658" spans="1:14" x14ac:dyDescent="0.35">
      <c r="A1658" s="28">
        <v>41115</v>
      </c>
      <c r="B1658" s="27">
        <v>0.75069444444444444</v>
      </c>
      <c r="C1658">
        <v>18</v>
      </c>
      <c r="D1658" s="25">
        <v>30</v>
      </c>
      <c r="E1658" s="25" t="s">
        <v>36</v>
      </c>
      <c r="F1658" s="26">
        <v>5108.409090909091</v>
      </c>
      <c r="G1658" s="26">
        <v>8</v>
      </c>
      <c r="H1658" s="26">
        <v>56000</v>
      </c>
      <c r="I1658" s="50">
        <f t="shared" si="151"/>
        <v>603.09877727272726</v>
      </c>
      <c r="J1658" s="50" t="str">
        <f t="shared" si="150"/>
        <v>Wednesday</v>
      </c>
      <c r="K1658" s="50">
        <f t="shared" si="152"/>
        <v>56000</v>
      </c>
      <c r="L1658" s="31">
        <f t="shared" si="153"/>
        <v>10.769621022727273</v>
      </c>
      <c r="M1658" s="31">
        <f t="shared" si="154"/>
        <v>142.85714285714286</v>
      </c>
      <c r="N1658" s="31">
        <f t="shared" si="155"/>
        <v>75.387347159090908</v>
      </c>
    </row>
    <row r="1659" spans="1:14" x14ac:dyDescent="0.35">
      <c r="A1659" s="28">
        <v>41115</v>
      </c>
      <c r="B1659" s="27">
        <v>0.75416666666666676</v>
      </c>
      <c r="C1659">
        <v>18</v>
      </c>
      <c r="D1659" s="25">
        <v>30</v>
      </c>
      <c r="E1659" s="25" t="s">
        <v>51</v>
      </c>
      <c r="F1659" s="26">
        <v>1190.681818181818</v>
      </c>
      <c r="G1659" s="26">
        <v>2</v>
      </c>
      <c r="H1659" s="26">
        <v>14000</v>
      </c>
      <c r="I1659" s="50">
        <f t="shared" si="151"/>
        <v>140.57189545454543</v>
      </c>
      <c r="J1659" s="50" t="str">
        <f t="shared" si="150"/>
        <v>Wednesday</v>
      </c>
      <c r="K1659" s="50">
        <f t="shared" si="152"/>
        <v>14000</v>
      </c>
      <c r="L1659" s="31">
        <f t="shared" si="153"/>
        <v>10.040849675324674</v>
      </c>
      <c r="M1659" s="31">
        <f t="shared" si="154"/>
        <v>142.85714285714286</v>
      </c>
      <c r="N1659" s="31">
        <f t="shared" si="155"/>
        <v>70.285947727272713</v>
      </c>
    </row>
    <row r="1660" spans="1:14" x14ac:dyDescent="0.35">
      <c r="A1660" s="28">
        <v>41115</v>
      </c>
      <c r="B1660" s="27">
        <v>0.76458333333333339</v>
      </c>
      <c r="C1660">
        <v>18</v>
      </c>
      <c r="D1660" s="25">
        <v>30</v>
      </c>
      <c r="E1660" s="25" t="s">
        <v>43</v>
      </c>
      <c r="F1660" s="26">
        <v>7144.0909090909099</v>
      </c>
      <c r="G1660" s="26">
        <v>26</v>
      </c>
      <c r="H1660" s="26">
        <v>56000</v>
      </c>
      <c r="I1660" s="50">
        <f t="shared" si="151"/>
        <v>843.43137272727279</v>
      </c>
      <c r="J1660" s="50" t="str">
        <f t="shared" si="150"/>
        <v>Wednesday</v>
      </c>
      <c r="K1660" s="50">
        <f t="shared" si="152"/>
        <v>56000</v>
      </c>
      <c r="L1660" s="31">
        <f t="shared" si="153"/>
        <v>15.061274512987014</v>
      </c>
      <c r="M1660" s="31">
        <f t="shared" si="154"/>
        <v>464.28571428571428</v>
      </c>
      <c r="N1660" s="31">
        <f t="shared" si="155"/>
        <v>32.439668181818185</v>
      </c>
    </row>
    <row r="1661" spans="1:14" x14ac:dyDescent="0.35">
      <c r="A1661" s="28">
        <v>41115</v>
      </c>
      <c r="B1661" s="27">
        <v>0.78541666666666676</v>
      </c>
      <c r="C1661">
        <v>18</v>
      </c>
      <c r="D1661" s="25">
        <v>30</v>
      </c>
      <c r="E1661" s="25" t="s">
        <v>43</v>
      </c>
      <c r="F1661" s="26">
        <v>3072.727272727273</v>
      </c>
      <c r="G1661" s="26">
        <v>13</v>
      </c>
      <c r="H1661" s="26">
        <v>42000</v>
      </c>
      <c r="I1661" s="50">
        <f t="shared" si="151"/>
        <v>362.76618181818185</v>
      </c>
      <c r="J1661" s="50" t="str">
        <f t="shared" si="150"/>
        <v>Wednesday</v>
      </c>
      <c r="K1661" s="50">
        <f t="shared" si="152"/>
        <v>42000</v>
      </c>
      <c r="L1661" s="31">
        <f t="shared" si="153"/>
        <v>8.6372900432900437</v>
      </c>
      <c r="M1661" s="31">
        <f t="shared" si="154"/>
        <v>309.52380952380952</v>
      </c>
      <c r="N1661" s="31">
        <f t="shared" si="155"/>
        <v>27.905090909090912</v>
      </c>
    </row>
    <row r="1662" spans="1:14" x14ac:dyDescent="0.35">
      <c r="A1662" s="28">
        <v>41115</v>
      </c>
      <c r="B1662" s="27">
        <v>0.80972222222222223</v>
      </c>
      <c r="C1662">
        <v>19</v>
      </c>
      <c r="D1662" s="25">
        <v>30</v>
      </c>
      <c r="E1662" s="25" t="s">
        <v>41</v>
      </c>
      <c r="F1662" s="26">
        <v>17937.045454545456</v>
      </c>
      <c r="G1662" s="26">
        <v>41</v>
      </c>
      <c r="H1662" s="26">
        <v>252000</v>
      </c>
      <c r="I1662" s="50">
        <f t="shared" si="151"/>
        <v>2117.6475863636365</v>
      </c>
      <c r="J1662" s="50" t="str">
        <f t="shared" si="150"/>
        <v>Wednesday</v>
      </c>
      <c r="K1662" s="50">
        <f t="shared" si="152"/>
        <v>252000</v>
      </c>
      <c r="L1662" s="31">
        <f t="shared" si="153"/>
        <v>8.4033634379509383</v>
      </c>
      <c r="M1662" s="31">
        <f t="shared" si="154"/>
        <v>162.69841269841271</v>
      </c>
      <c r="N1662" s="31">
        <f t="shared" si="155"/>
        <v>51.649941130820402</v>
      </c>
    </row>
    <row r="1663" spans="1:14" x14ac:dyDescent="0.35">
      <c r="A1663" s="28">
        <v>41115</v>
      </c>
      <c r="B1663" s="27">
        <v>0.81388888888888899</v>
      </c>
      <c r="C1663">
        <v>19</v>
      </c>
      <c r="D1663" s="25">
        <v>30</v>
      </c>
      <c r="E1663" s="25" t="s">
        <v>43</v>
      </c>
      <c r="F1663" s="26">
        <v>2035.6818181818185</v>
      </c>
      <c r="G1663" s="26">
        <v>15</v>
      </c>
      <c r="H1663" s="26">
        <v>14000</v>
      </c>
      <c r="I1663" s="50">
        <f t="shared" si="151"/>
        <v>240.3325954545455</v>
      </c>
      <c r="J1663" s="50" t="str">
        <f t="shared" si="150"/>
        <v>Wednesday</v>
      </c>
      <c r="K1663" s="50">
        <f t="shared" si="152"/>
        <v>14000</v>
      </c>
      <c r="L1663" s="31">
        <f t="shared" si="153"/>
        <v>17.166613961038966</v>
      </c>
      <c r="M1663" s="31">
        <f t="shared" si="154"/>
        <v>1071.4285714285716</v>
      </c>
      <c r="N1663" s="31">
        <f t="shared" si="155"/>
        <v>16.022173030303033</v>
      </c>
    </row>
    <row r="1664" spans="1:14" x14ac:dyDescent="0.35">
      <c r="A1664" s="28">
        <v>41115</v>
      </c>
      <c r="B1664" s="27">
        <v>0.82847222222222217</v>
      </c>
      <c r="C1664">
        <v>19</v>
      </c>
      <c r="D1664" s="25">
        <v>30</v>
      </c>
      <c r="E1664" s="25" t="s">
        <v>51</v>
      </c>
      <c r="F1664" s="26">
        <v>1190.681818181818</v>
      </c>
      <c r="G1664" s="26">
        <v>7</v>
      </c>
      <c r="H1664" s="26">
        <v>14000</v>
      </c>
      <c r="I1664" s="50">
        <f t="shared" si="151"/>
        <v>140.57189545454543</v>
      </c>
      <c r="J1664" s="50" t="str">
        <f t="shared" si="150"/>
        <v>Wednesday</v>
      </c>
      <c r="K1664" s="50">
        <f t="shared" si="152"/>
        <v>14000</v>
      </c>
      <c r="L1664" s="31">
        <f t="shared" si="153"/>
        <v>10.040849675324674</v>
      </c>
      <c r="M1664" s="31">
        <f t="shared" si="154"/>
        <v>500</v>
      </c>
      <c r="N1664" s="31">
        <f t="shared" si="155"/>
        <v>20.081699350649348</v>
      </c>
    </row>
    <row r="1665" spans="1:14" x14ac:dyDescent="0.35">
      <c r="A1665" s="28">
        <v>41115</v>
      </c>
      <c r="B1665" s="27">
        <v>0.84305555555555556</v>
      </c>
      <c r="C1665">
        <v>20</v>
      </c>
      <c r="D1665" s="25">
        <v>30</v>
      </c>
      <c r="E1665" s="25" t="s">
        <v>51</v>
      </c>
      <c r="F1665" s="26">
        <v>2342.9545454545455</v>
      </c>
      <c r="G1665" s="26">
        <v>12</v>
      </c>
      <c r="H1665" s="26">
        <v>42000</v>
      </c>
      <c r="I1665" s="50">
        <f t="shared" si="151"/>
        <v>276.60921363636362</v>
      </c>
      <c r="J1665" s="50" t="str">
        <f t="shared" si="150"/>
        <v>Wednesday</v>
      </c>
      <c r="K1665" s="50">
        <f t="shared" si="152"/>
        <v>42000</v>
      </c>
      <c r="L1665" s="31">
        <f t="shared" si="153"/>
        <v>6.5859336580086572</v>
      </c>
      <c r="M1665" s="31">
        <f t="shared" si="154"/>
        <v>285.71428571428572</v>
      </c>
      <c r="N1665" s="31">
        <f t="shared" si="155"/>
        <v>23.0507678030303</v>
      </c>
    </row>
    <row r="1666" spans="1:14" x14ac:dyDescent="0.35">
      <c r="A1666" s="28">
        <v>41115</v>
      </c>
      <c r="B1666" s="27">
        <v>0.84930555555555554</v>
      </c>
      <c r="C1666">
        <v>20</v>
      </c>
      <c r="D1666" s="25">
        <v>30</v>
      </c>
      <c r="E1666" s="25" t="s">
        <v>34</v>
      </c>
      <c r="F1666" s="26">
        <v>36450.227272727272</v>
      </c>
      <c r="G1666" s="26">
        <v>121</v>
      </c>
      <c r="H1666" s="26">
        <v>280000</v>
      </c>
      <c r="I1666" s="50">
        <f t="shared" si="151"/>
        <v>4303.3138318181818</v>
      </c>
      <c r="J1666" s="50" t="str">
        <f t="shared" ref="J1666:J1729" si="156">TEXT(A1666, "dddd")</f>
        <v>Wednesday</v>
      </c>
      <c r="K1666" s="50">
        <f t="shared" si="152"/>
        <v>280000</v>
      </c>
      <c r="L1666" s="31">
        <f t="shared" si="153"/>
        <v>15.368977970779222</v>
      </c>
      <c r="M1666" s="31">
        <f t="shared" si="154"/>
        <v>432.14285714285711</v>
      </c>
      <c r="N1666" s="31">
        <f t="shared" si="155"/>
        <v>35.564577122464314</v>
      </c>
    </row>
    <row r="1667" spans="1:14" x14ac:dyDescent="0.35">
      <c r="A1667" s="28">
        <v>41115</v>
      </c>
      <c r="B1667" s="27">
        <v>0.86597222222222225</v>
      </c>
      <c r="C1667">
        <v>20</v>
      </c>
      <c r="D1667" s="25">
        <v>30</v>
      </c>
      <c r="E1667" s="25" t="s">
        <v>49</v>
      </c>
      <c r="F1667" s="26">
        <v>3072.727272727273</v>
      </c>
      <c r="G1667" s="26">
        <v>3</v>
      </c>
      <c r="H1667" s="26">
        <v>56000</v>
      </c>
      <c r="I1667" s="50">
        <f t="shared" ref="I1667:I1730" si="157">F1667 * 0.11806</f>
        <v>362.76618181818185</v>
      </c>
      <c r="J1667" s="50" t="str">
        <f t="shared" si="156"/>
        <v>Wednesday</v>
      </c>
      <c r="K1667" s="50">
        <f t="shared" ref="K1667:K1730" si="158">IF(D1667=20, H1667*0.8, H1667)</f>
        <v>56000</v>
      </c>
      <c r="L1667" s="31">
        <f t="shared" ref="L1667:L1730" si="159">(I1667/K1667) * 1000</f>
        <v>6.4779675324675328</v>
      </c>
      <c r="M1667" s="31">
        <f t="shared" ref="M1667:M1730" si="160">(G1667/K1667)*1000000</f>
        <v>53.571428571428569</v>
      </c>
      <c r="N1667" s="31">
        <f t="shared" ref="N1667:N1730" si="161" xml:space="preserve"> I1667 / G1667</f>
        <v>120.92206060606061</v>
      </c>
    </row>
    <row r="1668" spans="1:14" x14ac:dyDescent="0.35">
      <c r="A1668" s="28">
        <v>41115</v>
      </c>
      <c r="B1668" s="27">
        <v>0.87083333333333324</v>
      </c>
      <c r="C1668">
        <v>20</v>
      </c>
      <c r="D1668" s="25">
        <v>30</v>
      </c>
      <c r="E1668" s="25" t="s">
        <v>50</v>
      </c>
      <c r="F1668" s="26">
        <v>30727.272727272724</v>
      </c>
      <c r="G1668" s="26">
        <v>106</v>
      </c>
      <c r="H1668" s="26">
        <v>182000</v>
      </c>
      <c r="I1668" s="50">
        <f t="shared" si="157"/>
        <v>3627.6618181818176</v>
      </c>
      <c r="J1668" s="50" t="str">
        <f t="shared" si="156"/>
        <v>Wednesday</v>
      </c>
      <c r="K1668" s="50">
        <f t="shared" si="158"/>
        <v>182000</v>
      </c>
      <c r="L1668" s="31">
        <f t="shared" si="159"/>
        <v>19.932207792207791</v>
      </c>
      <c r="M1668" s="31">
        <f t="shared" si="160"/>
        <v>582.41758241758237</v>
      </c>
      <c r="N1668" s="31">
        <f t="shared" si="161"/>
        <v>34.223224699828471</v>
      </c>
    </row>
    <row r="1669" spans="1:14" x14ac:dyDescent="0.35">
      <c r="A1669" s="28">
        <v>41115</v>
      </c>
      <c r="B1669" s="27">
        <v>0.86597222222222225</v>
      </c>
      <c r="C1669">
        <v>20</v>
      </c>
      <c r="D1669" s="25">
        <v>30</v>
      </c>
      <c r="E1669" s="25" t="s">
        <v>43</v>
      </c>
      <c r="F1669" s="26">
        <v>2035.6818181818185</v>
      </c>
      <c r="G1669" s="26">
        <v>1</v>
      </c>
      <c r="H1669" s="26">
        <v>14000</v>
      </c>
      <c r="I1669" s="50">
        <f t="shared" si="157"/>
        <v>240.3325954545455</v>
      </c>
      <c r="J1669" s="50" t="str">
        <f t="shared" si="156"/>
        <v>Wednesday</v>
      </c>
      <c r="K1669" s="50">
        <f t="shared" si="158"/>
        <v>14000</v>
      </c>
      <c r="L1669" s="31">
        <f t="shared" si="159"/>
        <v>17.166613961038966</v>
      </c>
      <c r="M1669" s="31">
        <f t="shared" si="160"/>
        <v>71.428571428571431</v>
      </c>
      <c r="N1669" s="31">
        <f t="shared" si="161"/>
        <v>240.3325954545455</v>
      </c>
    </row>
    <row r="1670" spans="1:14" x14ac:dyDescent="0.35">
      <c r="A1670" s="28">
        <v>41115</v>
      </c>
      <c r="B1670" s="27">
        <v>0.86875000000000002</v>
      </c>
      <c r="C1670">
        <v>20</v>
      </c>
      <c r="D1670" s="25">
        <v>30</v>
      </c>
      <c r="E1670" s="25" t="s">
        <v>51</v>
      </c>
      <c r="F1670" s="26">
        <v>3533.6363636363644</v>
      </c>
      <c r="G1670" s="26">
        <v>21</v>
      </c>
      <c r="H1670" s="26">
        <v>28000</v>
      </c>
      <c r="I1670" s="50">
        <f t="shared" si="157"/>
        <v>417.18110909090916</v>
      </c>
      <c r="J1670" s="50" t="str">
        <f t="shared" si="156"/>
        <v>Wednesday</v>
      </c>
      <c r="K1670" s="50">
        <f t="shared" si="158"/>
        <v>28000</v>
      </c>
      <c r="L1670" s="31">
        <f t="shared" si="159"/>
        <v>14.899325324675328</v>
      </c>
      <c r="M1670" s="31">
        <f t="shared" si="160"/>
        <v>750</v>
      </c>
      <c r="N1670" s="31">
        <f t="shared" si="161"/>
        <v>19.865767099567101</v>
      </c>
    </row>
    <row r="1671" spans="1:14" x14ac:dyDescent="0.35">
      <c r="A1671" s="28">
        <v>41115</v>
      </c>
      <c r="B1671" s="27">
        <v>0.88888888888888884</v>
      </c>
      <c r="C1671">
        <v>21</v>
      </c>
      <c r="D1671" s="25">
        <v>30</v>
      </c>
      <c r="E1671" s="25" t="s">
        <v>46</v>
      </c>
      <c r="F1671" s="26">
        <v>21739.545454545456</v>
      </c>
      <c r="G1671" s="26">
        <v>101</v>
      </c>
      <c r="H1671" s="26">
        <v>224000</v>
      </c>
      <c r="I1671" s="50">
        <f t="shared" si="157"/>
        <v>2566.5707363636366</v>
      </c>
      <c r="J1671" s="50" t="str">
        <f t="shared" si="156"/>
        <v>Wednesday</v>
      </c>
      <c r="K1671" s="50">
        <f t="shared" si="158"/>
        <v>224000</v>
      </c>
      <c r="L1671" s="31">
        <f t="shared" si="159"/>
        <v>11.457905073051949</v>
      </c>
      <c r="M1671" s="31">
        <f t="shared" si="160"/>
        <v>450.89285714285711</v>
      </c>
      <c r="N1671" s="31">
        <f t="shared" si="161"/>
        <v>25.411591449144918</v>
      </c>
    </row>
    <row r="1672" spans="1:14" x14ac:dyDescent="0.35">
      <c r="A1672" s="28">
        <v>41115</v>
      </c>
      <c r="B1672" s="27">
        <v>0.89583333333333337</v>
      </c>
      <c r="C1672">
        <v>21</v>
      </c>
      <c r="D1672" s="25">
        <v>30</v>
      </c>
      <c r="E1672" s="25" t="s">
        <v>51</v>
      </c>
      <c r="F1672" s="26">
        <v>1190.681818181818</v>
      </c>
      <c r="G1672" s="26">
        <v>13</v>
      </c>
      <c r="H1672" s="26">
        <v>14000</v>
      </c>
      <c r="I1672" s="50">
        <f t="shared" si="157"/>
        <v>140.57189545454543</v>
      </c>
      <c r="J1672" s="50" t="str">
        <f t="shared" si="156"/>
        <v>Wednesday</v>
      </c>
      <c r="K1672" s="50">
        <f t="shared" si="158"/>
        <v>14000</v>
      </c>
      <c r="L1672" s="31">
        <f t="shared" si="159"/>
        <v>10.040849675324674</v>
      </c>
      <c r="M1672" s="31">
        <f t="shared" si="160"/>
        <v>928.57142857142856</v>
      </c>
      <c r="N1672" s="31">
        <f t="shared" si="161"/>
        <v>10.813222727272725</v>
      </c>
    </row>
    <row r="1673" spans="1:14" x14ac:dyDescent="0.35">
      <c r="A1673" s="28">
        <v>41115</v>
      </c>
      <c r="B1673" s="27">
        <v>0.89930555555555547</v>
      </c>
      <c r="C1673">
        <v>21</v>
      </c>
      <c r="D1673" s="25">
        <v>30</v>
      </c>
      <c r="E1673" s="25" t="s">
        <v>36</v>
      </c>
      <c r="F1673" s="26">
        <v>2035.6818181818185</v>
      </c>
      <c r="G1673" s="26">
        <v>2</v>
      </c>
      <c r="H1673" s="26">
        <v>84000</v>
      </c>
      <c r="I1673" s="50">
        <f t="shared" si="157"/>
        <v>240.3325954545455</v>
      </c>
      <c r="J1673" s="50" t="str">
        <f t="shared" si="156"/>
        <v>Wednesday</v>
      </c>
      <c r="K1673" s="50">
        <f t="shared" si="158"/>
        <v>84000</v>
      </c>
      <c r="L1673" s="31">
        <f t="shared" si="159"/>
        <v>2.8611023268398275</v>
      </c>
      <c r="M1673" s="31">
        <f t="shared" si="160"/>
        <v>23.80952380952381</v>
      </c>
      <c r="N1673" s="31">
        <f t="shared" si="161"/>
        <v>120.16629772727275</v>
      </c>
    </row>
    <row r="1674" spans="1:14" x14ac:dyDescent="0.35">
      <c r="A1674" s="28">
        <v>41115</v>
      </c>
      <c r="B1674" s="27">
        <v>0.90277777777777779</v>
      </c>
      <c r="C1674">
        <v>21</v>
      </c>
      <c r="D1674" s="25">
        <v>30</v>
      </c>
      <c r="E1674" s="25" t="s">
        <v>36</v>
      </c>
      <c r="F1674" s="26">
        <v>2035.6818181818185</v>
      </c>
      <c r="G1674" s="26">
        <v>9</v>
      </c>
      <c r="H1674" s="26">
        <v>84000</v>
      </c>
      <c r="I1674" s="50">
        <f t="shared" si="157"/>
        <v>240.3325954545455</v>
      </c>
      <c r="J1674" s="50" t="str">
        <f t="shared" si="156"/>
        <v>Wednesday</v>
      </c>
      <c r="K1674" s="50">
        <f t="shared" si="158"/>
        <v>84000</v>
      </c>
      <c r="L1674" s="31">
        <f t="shared" si="159"/>
        <v>2.8611023268398275</v>
      </c>
      <c r="M1674" s="31">
        <f t="shared" si="160"/>
        <v>107.14285714285714</v>
      </c>
      <c r="N1674" s="31">
        <f t="shared" si="161"/>
        <v>26.703621717171721</v>
      </c>
    </row>
    <row r="1675" spans="1:14" x14ac:dyDescent="0.35">
      <c r="A1675" s="28">
        <v>41115</v>
      </c>
      <c r="B1675" s="27">
        <v>0.90972222222222221</v>
      </c>
      <c r="C1675">
        <v>21</v>
      </c>
      <c r="D1675" s="25">
        <v>30</v>
      </c>
      <c r="E1675" s="25" t="s">
        <v>48</v>
      </c>
      <c r="F1675" s="26">
        <v>26809.545454545456</v>
      </c>
      <c r="G1675" s="26">
        <v>61</v>
      </c>
      <c r="H1675" s="26">
        <v>224000</v>
      </c>
      <c r="I1675" s="50">
        <f t="shared" si="157"/>
        <v>3165.1349363636364</v>
      </c>
      <c r="J1675" s="50" t="str">
        <f t="shared" si="156"/>
        <v>Wednesday</v>
      </c>
      <c r="K1675" s="50">
        <f t="shared" si="158"/>
        <v>224000</v>
      </c>
      <c r="L1675" s="31">
        <f t="shared" si="159"/>
        <v>14.130066680194805</v>
      </c>
      <c r="M1675" s="31">
        <f t="shared" si="160"/>
        <v>272.32142857142856</v>
      </c>
      <c r="N1675" s="31">
        <f t="shared" si="161"/>
        <v>51.887457973174364</v>
      </c>
    </row>
    <row r="1676" spans="1:14" x14ac:dyDescent="0.35">
      <c r="A1676" s="28">
        <v>41115</v>
      </c>
      <c r="B1676" s="27">
        <v>0.91666666666666663</v>
      </c>
      <c r="C1676">
        <v>22</v>
      </c>
      <c r="D1676" s="25">
        <v>30</v>
      </c>
      <c r="E1676" s="25" t="s">
        <v>51</v>
      </c>
      <c r="F1676" s="26">
        <v>1190.681818181818</v>
      </c>
      <c r="G1676" s="26">
        <v>3</v>
      </c>
      <c r="H1676" s="26">
        <v>28000</v>
      </c>
      <c r="I1676" s="50">
        <f t="shared" si="157"/>
        <v>140.57189545454543</v>
      </c>
      <c r="J1676" s="50" t="str">
        <f t="shared" si="156"/>
        <v>Wednesday</v>
      </c>
      <c r="K1676" s="50">
        <f t="shared" si="158"/>
        <v>28000</v>
      </c>
      <c r="L1676" s="31">
        <f t="shared" si="159"/>
        <v>5.020424837662337</v>
      </c>
      <c r="M1676" s="31">
        <f t="shared" si="160"/>
        <v>107.14285714285714</v>
      </c>
      <c r="N1676" s="31">
        <f t="shared" si="161"/>
        <v>46.857298484848478</v>
      </c>
    </row>
    <row r="1677" spans="1:14" x14ac:dyDescent="0.35">
      <c r="A1677" s="28">
        <v>41115</v>
      </c>
      <c r="B1677" s="27">
        <v>0.9375</v>
      </c>
      <c r="C1677">
        <v>22</v>
      </c>
      <c r="D1677" s="25">
        <v>30</v>
      </c>
      <c r="E1677" s="25" t="s">
        <v>43</v>
      </c>
      <c r="F1677" s="26">
        <v>3072.727272727273</v>
      </c>
      <c r="G1677" s="26">
        <v>9</v>
      </c>
      <c r="H1677" s="26">
        <v>42000</v>
      </c>
      <c r="I1677" s="50">
        <f t="shared" si="157"/>
        <v>362.76618181818185</v>
      </c>
      <c r="J1677" s="50" t="str">
        <f t="shared" si="156"/>
        <v>Wednesday</v>
      </c>
      <c r="K1677" s="50">
        <f t="shared" si="158"/>
        <v>42000</v>
      </c>
      <c r="L1677" s="31">
        <f t="shared" si="159"/>
        <v>8.6372900432900437</v>
      </c>
      <c r="M1677" s="31">
        <f t="shared" si="160"/>
        <v>214.28571428571428</v>
      </c>
      <c r="N1677" s="31">
        <f t="shared" si="161"/>
        <v>40.307353535353542</v>
      </c>
    </row>
    <row r="1678" spans="1:14" x14ac:dyDescent="0.35">
      <c r="A1678" s="28">
        <v>41115</v>
      </c>
      <c r="B1678" s="27">
        <v>0.9375</v>
      </c>
      <c r="C1678">
        <v>22</v>
      </c>
      <c r="D1678" s="25">
        <v>30</v>
      </c>
      <c r="E1678" s="25" t="s">
        <v>49</v>
      </c>
      <c r="F1678" s="26">
        <v>5108.409090909091</v>
      </c>
      <c r="G1678" s="26">
        <v>9</v>
      </c>
      <c r="H1678" s="26">
        <v>42000</v>
      </c>
      <c r="I1678" s="50">
        <f t="shared" si="157"/>
        <v>603.09877727272726</v>
      </c>
      <c r="J1678" s="50" t="str">
        <f t="shared" si="156"/>
        <v>Wednesday</v>
      </c>
      <c r="K1678" s="50">
        <f t="shared" si="158"/>
        <v>42000</v>
      </c>
      <c r="L1678" s="31">
        <f t="shared" si="159"/>
        <v>14.359494696969696</v>
      </c>
      <c r="M1678" s="31">
        <f t="shared" si="160"/>
        <v>214.28571428571428</v>
      </c>
      <c r="N1678" s="31">
        <f t="shared" si="161"/>
        <v>67.010975252525256</v>
      </c>
    </row>
    <row r="1679" spans="1:14" x14ac:dyDescent="0.35">
      <c r="A1679" s="28">
        <v>41115</v>
      </c>
      <c r="B1679" s="27">
        <v>0.94791666666666663</v>
      </c>
      <c r="C1679">
        <v>22</v>
      </c>
      <c r="D1679" s="25">
        <v>30</v>
      </c>
      <c r="E1679" s="25" t="s">
        <v>49</v>
      </c>
      <c r="F1679" s="26">
        <v>5108.409090909091</v>
      </c>
      <c r="G1679" s="26">
        <v>6</v>
      </c>
      <c r="H1679" s="26">
        <v>42000</v>
      </c>
      <c r="I1679" s="50">
        <f t="shared" si="157"/>
        <v>603.09877727272726</v>
      </c>
      <c r="J1679" s="50" t="str">
        <f t="shared" si="156"/>
        <v>Wednesday</v>
      </c>
      <c r="K1679" s="50">
        <f t="shared" si="158"/>
        <v>42000</v>
      </c>
      <c r="L1679" s="31">
        <f t="shared" si="159"/>
        <v>14.359494696969696</v>
      </c>
      <c r="M1679" s="31">
        <f t="shared" si="160"/>
        <v>142.85714285714286</v>
      </c>
      <c r="N1679" s="31">
        <f t="shared" si="161"/>
        <v>100.51646287878788</v>
      </c>
    </row>
    <row r="1680" spans="1:14" x14ac:dyDescent="0.35">
      <c r="A1680" s="28">
        <v>41115</v>
      </c>
      <c r="B1680" s="27">
        <v>0.98125000000000007</v>
      </c>
      <c r="C1680">
        <v>23</v>
      </c>
      <c r="D1680" s="25">
        <v>30</v>
      </c>
      <c r="E1680" s="25" t="s">
        <v>43</v>
      </c>
      <c r="F1680" s="26">
        <v>1037.0454545454545</v>
      </c>
      <c r="G1680" s="26">
        <v>13</v>
      </c>
      <c r="H1680" s="26">
        <v>14000</v>
      </c>
      <c r="I1680" s="50">
        <f t="shared" si="157"/>
        <v>122.43358636363635</v>
      </c>
      <c r="J1680" s="50" t="str">
        <f t="shared" si="156"/>
        <v>Wednesday</v>
      </c>
      <c r="K1680" s="50">
        <f t="shared" si="158"/>
        <v>14000</v>
      </c>
      <c r="L1680" s="31">
        <f t="shared" si="159"/>
        <v>8.7452561688311672</v>
      </c>
      <c r="M1680" s="31">
        <f t="shared" si="160"/>
        <v>928.57142857142856</v>
      </c>
      <c r="N1680" s="31">
        <f t="shared" si="161"/>
        <v>9.4179681818181802</v>
      </c>
    </row>
    <row r="1681" spans="1:14" x14ac:dyDescent="0.35">
      <c r="A1681" s="28">
        <v>41116</v>
      </c>
      <c r="B1681" s="27">
        <v>2.0833333333333332E-2</v>
      </c>
      <c r="C1681">
        <v>0</v>
      </c>
      <c r="D1681" s="25">
        <v>30</v>
      </c>
      <c r="E1681" s="25" t="s">
        <v>36</v>
      </c>
      <c r="F1681" s="26">
        <v>1037.0454545454545</v>
      </c>
      <c r="G1681" s="26">
        <v>4</v>
      </c>
      <c r="H1681" s="26">
        <v>14000</v>
      </c>
      <c r="I1681" s="50">
        <f t="shared" si="157"/>
        <v>122.43358636363635</v>
      </c>
      <c r="J1681" s="50" t="str">
        <f t="shared" si="156"/>
        <v>Thursday</v>
      </c>
      <c r="K1681" s="50">
        <f t="shared" si="158"/>
        <v>14000</v>
      </c>
      <c r="L1681" s="31">
        <f t="shared" si="159"/>
        <v>8.7452561688311672</v>
      </c>
      <c r="M1681" s="31">
        <f t="shared" si="160"/>
        <v>285.71428571428572</v>
      </c>
      <c r="N1681" s="31">
        <f t="shared" si="161"/>
        <v>30.608396590909088</v>
      </c>
    </row>
    <row r="1682" spans="1:14" x14ac:dyDescent="0.35">
      <c r="A1682" s="28">
        <v>41116</v>
      </c>
      <c r="B1682" s="27">
        <v>3.0555555555555555E-2</v>
      </c>
      <c r="C1682">
        <v>0</v>
      </c>
      <c r="D1682" s="25">
        <v>30</v>
      </c>
      <c r="E1682" s="25" t="s">
        <v>43</v>
      </c>
      <c r="F1682" s="26">
        <v>3072.727272727273</v>
      </c>
      <c r="G1682" s="26">
        <v>2</v>
      </c>
      <c r="H1682" s="26">
        <v>28000</v>
      </c>
      <c r="I1682" s="50">
        <f t="shared" si="157"/>
        <v>362.76618181818185</v>
      </c>
      <c r="J1682" s="50" t="str">
        <f t="shared" si="156"/>
        <v>Thursday</v>
      </c>
      <c r="K1682" s="50">
        <f t="shared" si="158"/>
        <v>28000</v>
      </c>
      <c r="L1682" s="31">
        <f t="shared" si="159"/>
        <v>12.955935064935066</v>
      </c>
      <c r="M1682" s="31">
        <f t="shared" si="160"/>
        <v>71.428571428571431</v>
      </c>
      <c r="N1682" s="31">
        <f t="shared" si="161"/>
        <v>181.38309090909092</v>
      </c>
    </row>
    <row r="1683" spans="1:14" x14ac:dyDescent="0.35">
      <c r="A1683" s="28">
        <v>41116</v>
      </c>
      <c r="B1683" s="27">
        <v>6.25E-2</v>
      </c>
      <c r="C1683">
        <v>1</v>
      </c>
      <c r="D1683" s="25">
        <v>30</v>
      </c>
      <c r="E1683" s="25" t="s">
        <v>51</v>
      </c>
      <c r="F1683" s="26">
        <v>2342.9545454545455</v>
      </c>
      <c r="G1683" s="26">
        <v>3</v>
      </c>
      <c r="H1683" s="26">
        <v>42000</v>
      </c>
      <c r="I1683" s="50">
        <f t="shared" si="157"/>
        <v>276.60921363636362</v>
      </c>
      <c r="J1683" s="50" t="str">
        <f t="shared" si="156"/>
        <v>Thursday</v>
      </c>
      <c r="K1683" s="50">
        <f t="shared" si="158"/>
        <v>42000</v>
      </c>
      <c r="L1683" s="31">
        <f t="shared" si="159"/>
        <v>6.5859336580086572</v>
      </c>
      <c r="M1683" s="31">
        <f t="shared" si="160"/>
        <v>71.428571428571431</v>
      </c>
      <c r="N1683" s="31">
        <f t="shared" si="161"/>
        <v>92.203071212121202</v>
      </c>
    </row>
    <row r="1684" spans="1:14" x14ac:dyDescent="0.35">
      <c r="A1684" s="28">
        <v>41116</v>
      </c>
      <c r="B1684" s="27">
        <v>7.4305555555555555E-2</v>
      </c>
      <c r="C1684">
        <v>1</v>
      </c>
      <c r="D1684" s="25">
        <v>30</v>
      </c>
      <c r="E1684" s="25" t="s">
        <v>49</v>
      </c>
      <c r="F1684" s="26">
        <v>1037.0454545454545</v>
      </c>
      <c r="G1684" s="26">
        <v>2</v>
      </c>
      <c r="H1684" s="26">
        <v>14000</v>
      </c>
      <c r="I1684" s="50">
        <f t="shared" si="157"/>
        <v>122.43358636363635</v>
      </c>
      <c r="J1684" s="50" t="str">
        <f t="shared" si="156"/>
        <v>Thursday</v>
      </c>
      <c r="K1684" s="50">
        <f t="shared" si="158"/>
        <v>14000</v>
      </c>
      <c r="L1684" s="31">
        <f t="shared" si="159"/>
        <v>8.7452561688311672</v>
      </c>
      <c r="M1684" s="31">
        <f t="shared" si="160"/>
        <v>142.85714285714286</v>
      </c>
      <c r="N1684" s="31">
        <f t="shared" si="161"/>
        <v>61.216793181818176</v>
      </c>
    </row>
    <row r="1685" spans="1:14" x14ac:dyDescent="0.35">
      <c r="A1685" s="28">
        <v>41116</v>
      </c>
      <c r="B1685" s="27">
        <v>0.36458333333333331</v>
      </c>
      <c r="C1685">
        <v>8</v>
      </c>
      <c r="D1685" s="25">
        <v>30</v>
      </c>
      <c r="E1685" s="25" t="s">
        <v>43</v>
      </c>
      <c r="F1685" s="26">
        <v>1037.0454545454545</v>
      </c>
      <c r="G1685" s="26">
        <v>6</v>
      </c>
      <c r="H1685" s="26">
        <v>14000</v>
      </c>
      <c r="I1685" s="50">
        <f t="shared" si="157"/>
        <v>122.43358636363635</v>
      </c>
      <c r="J1685" s="50" t="str">
        <f t="shared" si="156"/>
        <v>Thursday</v>
      </c>
      <c r="K1685" s="50">
        <f t="shared" si="158"/>
        <v>14000</v>
      </c>
      <c r="L1685" s="31">
        <f t="shared" si="159"/>
        <v>8.7452561688311672</v>
      </c>
      <c r="M1685" s="31">
        <f t="shared" si="160"/>
        <v>428.57142857142856</v>
      </c>
      <c r="N1685" s="31">
        <f t="shared" si="161"/>
        <v>20.405597727272724</v>
      </c>
    </row>
    <row r="1686" spans="1:14" x14ac:dyDescent="0.35">
      <c r="A1686" s="28">
        <v>41116</v>
      </c>
      <c r="B1686" s="27">
        <v>0.37083333333333335</v>
      </c>
      <c r="C1686">
        <v>8</v>
      </c>
      <c r="D1686" s="25">
        <v>30</v>
      </c>
      <c r="E1686" s="25" t="s">
        <v>35</v>
      </c>
      <c r="F1686" s="26">
        <v>1037.0454545454545</v>
      </c>
      <c r="G1686" s="26">
        <v>2</v>
      </c>
      <c r="H1686" s="26">
        <v>14000</v>
      </c>
      <c r="I1686" s="50">
        <f t="shared" si="157"/>
        <v>122.43358636363635</v>
      </c>
      <c r="J1686" s="50" t="str">
        <f t="shared" si="156"/>
        <v>Thursday</v>
      </c>
      <c r="K1686" s="50">
        <f t="shared" si="158"/>
        <v>14000</v>
      </c>
      <c r="L1686" s="31">
        <f t="shared" si="159"/>
        <v>8.7452561688311672</v>
      </c>
      <c r="M1686" s="31">
        <f t="shared" si="160"/>
        <v>142.85714285714286</v>
      </c>
      <c r="N1686" s="31">
        <f t="shared" si="161"/>
        <v>61.216793181818176</v>
      </c>
    </row>
    <row r="1687" spans="1:14" x14ac:dyDescent="0.35">
      <c r="A1687" s="28">
        <v>41116</v>
      </c>
      <c r="B1687" s="27">
        <v>0.38541666666666669</v>
      </c>
      <c r="C1687">
        <v>9</v>
      </c>
      <c r="D1687" s="25">
        <v>30</v>
      </c>
      <c r="E1687" s="25" t="s">
        <v>34</v>
      </c>
      <c r="F1687" s="26">
        <v>6567.954545454546</v>
      </c>
      <c r="G1687" s="26">
        <v>21</v>
      </c>
      <c r="H1687" s="26">
        <v>84000</v>
      </c>
      <c r="I1687" s="50">
        <f t="shared" si="157"/>
        <v>775.41271363636372</v>
      </c>
      <c r="J1687" s="50" t="str">
        <f t="shared" si="156"/>
        <v>Thursday</v>
      </c>
      <c r="K1687" s="50">
        <f t="shared" si="158"/>
        <v>84000</v>
      </c>
      <c r="L1687" s="31">
        <f t="shared" si="159"/>
        <v>9.2311037337662345</v>
      </c>
      <c r="M1687" s="31">
        <f t="shared" si="160"/>
        <v>250</v>
      </c>
      <c r="N1687" s="31">
        <f t="shared" si="161"/>
        <v>36.924414935064938</v>
      </c>
    </row>
    <row r="1688" spans="1:14" x14ac:dyDescent="0.35">
      <c r="A1688" s="28">
        <v>41116</v>
      </c>
      <c r="B1688" s="27">
        <v>0.40208333333333335</v>
      </c>
      <c r="C1688">
        <v>9</v>
      </c>
      <c r="D1688" s="25">
        <v>30</v>
      </c>
      <c r="E1688" s="25" t="s">
        <v>35</v>
      </c>
      <c r="F1688" s="26">
        <v>1037.0454545454545</v>
      </c>
      <c r="G1688" s="26">
        <v>5</v>
      </c>
      <c r="H1688" s="26">
        <v>28000</v>
      </c>
      <c r="I1688" s="50">
        <f t="shared" si="157"/>
        <v>122.43358636363635</v>
      </c>
      <c r="J1688" s="50" t="str">
        <f t="shared" si="156"/>
        <v>Thursday</v>
      </c>
      <c r="K1688" s="50">
        <f t="shared" si="158"/>
        <v>28000</v>
      </c>
      <c r="L1688" s="31">
        <f t="shared" si="159"/>
        <v>4.3726280844155836</v>
      </c>
      <c r="M1688" s="31">
        <f t="shared" si="160"/>
        <v>178.57142857142858</v>
      </c>
      <c r="N1688" s="31">
        <f t="shared" si="161"/>
        <v>24.486717272727269</v>
      </c>
    </row>
    <row r="1689" spans="1:14" x14ac:dyDescent="0.35">
      <c r="A1689" s="28">
        <v>41116</v>
      </c>
      <c r="B1689" s="27">
        <v>0.41319444444444442</v>
      </c>
      <c r="C1689">
        <v>9</v>
      </c>
      <c r="D1689" s="25">
        <v>30</v>
      </c>
      <c r="E1689" s="25" t="s">
        <v>41</v>
      </c>
      <c r="F1689" s="26">
        <v>8104.318181818182</v>
      </c>
      <c r="G1689" s="26">
        <v>6</v>
      </c>
      <c r="H1689" s="26">
        <v>84000</v>
      </c>
      <c r="I1689" s="50">
        <f t="shared" si="157"/>
        <v>956.79580454545453</v>
      </c>
      <c r="J1689" s="50" t="str">
        <f t="shared" si="156"/>
        <v>Thursday</v>
      </c>
      <c r="K1689" s="50">
        <f t="shared" si="158"/>
        <v>84000</v>
      </c>
      <c r="L1689" s="31">
        <f t="shared" si="159"/>
        <v>11.390426244588744</v>
      </c>
      <c r="M1689" s="31">
        <f t="shared" si="160"/>
        <v>71.428571428571431</v>
      </c>
      <c r="N1689" s="31">
        <f t="shared" si="161"/>
        <v>159.46596742424242</v>
      </c>
    </row>
    <row r="1690" spans="1:14" x14ac:dyDescent="0.35">
      <c r="A1690" s="28">
        <v>41116</v>
      </c>
      <c r="B1690" s="27">
        <v>0.42708333333333331</v>
      </c>
      <c r="C1690">
        <v>10</v>
      </c>
      <c r="D1690" s="25">
        <v>30</v>
      </c>
      <c r="E1690" s="25" t="s">
        <v>34</v>
      </c>
      <c r="F1690" s="26">
        <v>3264.7727272727275</v>
      </c>
      <c r="G1690" s="26">
        <v>8</v>
      </c>
      <c r="H1690" s="26">
        <v>42000</v>
      </c>
      <c r="I1690" s="50">
        <f t="shared" si="157"/>
        <v>385.43906818181819</v>
      </c>
      <c r="J1690" s="50" t="str">
        <f t="shared" si="156"/>
        <v>Thursday</v>
      </c>
      <c r="K1690" s="50">
        <f t="shared" si="158"/>
        <v>42000</v>
      </c>
      <c r="L1690" s="31">
        <f t="shared" si="159"/>
        <v>9.1771206709956701</v>
      </c>
      <c r="M1690" s="31">
        <f t="shared" si="160"/>
        <v>190.47619047619048</v>
      </c>
      <c r="N1690" s="31">
        <f t="shared" si="161"/>
        <v>48.179883522727273</v>
      </c>
    </row>
    <row r="1691" spans="1:14" x14ac:dyDescent="0.35">
      <c r="A1691" s="28">
        <v>41116</v>
      </c>
      <c r="B1691" s="27">
        <v>0.43055555555555558</v>
      </c>
      <c r="C1691">
        <v>10</v>
      </c>
      <c r="D1691" s="25">
        <v>30</v>
      </c>
      <c r="E1691" s="25" t="s">
        <v>35</v>
      </c>
      <c r="F1691" s="26">
        <v>1037.0454545454545</v>
      </c>
      <c r="G1691" s="26">
        <v>12</v>
      </c>
      <c r="H1691" s="26">
        <v>14000</v>
      </c>
      <c r="I1691" s="50">
        <f t="shared" si="157"/>
        <v>122.43358636363635</v>
      </c>
      <c r="J1691" s="50" t="str">
        <f t="shared" si="156"/>
        <v>Thursday</v>
      </c>
      <c r="K1691" s="50">
        <f t="shared" si="158"/>
        <v>14000</v>
      </c>
      <c r="L1691" s="31">
        <f t="shared" si="159"/>
        <v>8.7452561688311672</v>
      </c>
      <c r="M1691" s="31">
        <f t="shared" si="160"/>
        <v>857.14285714285711</v>
      </c>
      <c r="N1691" s="31">
        <f t="shared" si="161"/>
        <v>10.202798863636362</v>
      </c>
    </row>
    <row r="1692" spans="1:14" x14ac:dyDescent="0.35">
      <c r="A1692" s="28">
        <v>41116</v>
      </c>
      <c r="B1692" s="27">
        <v>0.45</v>
      </c>
      <c r="C1692">
        <v>10</v>
      </c>
      <c r="D1692" s="25">
        <v>30</v>
      </c>
      <c r="E1692" s="25" t="s">
        <v>34</v>
      </c>
      <c r="F1692" s="26">
        <v>3264.7727272727275</v>
      </c>
      <c r="G1692" s="26">
        <v>19</v>
      </c>
      <c r="H1692" s="26">
        <v>42000</v>
      </c>
      <c r="I1692" s="50">
        <f t="shared" si="157"/>
        <v>385.43906818181819</v>
      </c>
      <c r="J1692" s="50" t="str">
        <f t="shared" si="156"/>
        <v>Thursday</v>
      </c>
      <c r="K1692" s="50">
        <f t="shared" si="158"/>
        <v>42000</v>
      </c>
      <c r="L1692" s="31">
        <f t="shared" si="159"/>
        <v>9.1771206709956701</v>
      </c>
      <c r="M1692" s="31">
        <f t="shared" si="160"/>
        <v>452.38095238095235</v>
      </c>
      <c r="N1692" s="31">
        <f t="shared" si="161"/>
        <v>20.286266746411485</v>
      </c>
    </row>
    <row r="1693" spans="1:14" x14ac:dyDescent="0.35">
      <c r="A1693" s="28">
        <v>41116</v>
      </c>
      <c r="B1693" s="27">
        <v>0.45347222222222222</v>
      </c>
      <c r="C1693">
        <v>10</v>
      </c>
      <c r="D1693" s="25">
        <v>30</v>
      </c>
      <c r="E1693" s="25" t="s">
        <v>35</v>
      </c>
      <c r="F1693" s="26">
        <v>1037.0454545454545</v>
      </c>
      <c r="G1693" s="26">
        <v>2</v>
      </c>
      <c r="H1693" s="26">
        <v>14000</v>
      </c>
      <c r="I1693" s="50">
        <f t="shared" si="157"/>
        <v>122.43358636363635</v>
      </c>
      <c r="J1693" s="50" t="str">
        <f t="shared" si="156"/>
        <v>Thursday</v>
      </c>
      <c r="K1693" s="50">
        <f t="shared" si="158"/>
        <v>14000</v>
      </c>
      <c r="L1693" s="31">
        <f t="shared" si="159"/>
        <v>8.7452561688311672</v>
      </c>
      <c r="M1693" s="31">
        <f t="shared" si="160"/>
        <v>142.85714285714286</v>
      </c>
      <c r="N1693" s="31">
        <f t="shared" si="161"/>
        <v>61.216793181818176</v>
      </c>
    </row>
    <row r="1694" spans="1:14" x14ac:dyDescent="0.35">
      <c r="A1694" s="28">
        <v>41116</v>
      </c>
      <c r="B1694" s="27">
        <v>0.45694444444444443</v>
      </c>
      <c r="C1694">
        <v>10</v>
      </c>
      <c r="D1694" s="25">
        <v>30</v>
      </c>
      <c r="E1694" s="25" t="s">
        <v>41</v>
      </c>
      <c r="F1694" s="26">
        <v>1152.2727272727273</v>
      </c>
      <c r="G1694" s="26">
        <v>5</v>
      </c>
      <c r="H1694" s="26">
        <v>14000</v>
      </c>
      <c r="I1694" s="50">
        <f t="shared" si="157"/>
        <v>136.03731818181816</v>
      </c>
      <c r="J1694" s="50" t="str">
        <f t="shared" si="156"/>
        <v>Thursday</v>
      </c>
      <c r="K1694" s="50">
        <f t="shared" si="158"/>
        <v>14000</v>
      </c>
      <c r="L1694" s="31">
        <f t="shared" si="159"/>
        <v>9.7169512987012983</v>
      </c>
      <c r="M1694" s="31">
        <f t="shared" si="160"/>
        <v>357.14285714285717</v>
      </c>
      <c r="N1694" s="31">
        <f t="shared" si="161"/>
        <v>27.207463636363634</v>
      </c>
    </row>
    <row r="1695" spans="1:14" x14ac:dyDescent="0.35">
      <c r="A1695" s="28">
        <v>41116</v>
      </c>
      <c r="B1695" s="27">
        <v>0.4604166666666667</v>
      </c>
      <c r="C1695">
        <v>11</v>
      </c>
      <c r="D1695" s="25">
        <v>30</v>
      </c>
      <c r="E1695" s="25" t="s">
        <v>38</v>
      </c>
      <c r="F1695" s="26">
        <v>2035.6818181818185</v>
      </c>
      <c r="G1695" s="26">
        <v>2</v>
      </c>
      <c r="H1695" s="26">
        <v>14000</v>
      </c>
      <c r="I1695" s="50">
        <f t="shared" si="157"/>
        <v>240.3325954545455</v>
      </c>
      <c r="J1695" s="50" t="str">
        <f t="shared" si="156"/>
        <v>Thursday</v>
      </c>
      <c r="K1695" s="50">
        <f t="shared" si="158"/>
        <v>14000</v>
      </c>
      <c r="L1695" s="31">
        <f t="shared" si="159"/>
        <v>17.166613961038966</v>
      </c>
      <c r="M1695" s="31">
        <f t="shared" si="160"/>
        <v>142.85714285714286</v>
      </c>
      <c r="N1695" s="31">
        <f t="shared" si="161"/>
        <v>120.16629772727275</v>
      </c>
    </row>
    <row r="1696" spans="1:14" x14ac:dyDescent="0.35">
      <c r="A1696" s="28">
        <v>41116</v>
      </c>
      <c r="B1696" s="27">
        <v>0.46875</v>
      </c>
      <c r="C1696">
        <v>11</v>
      </c>
      <c r="D1696" s="25">
        <v>30</v>
      </c>
      <c r="E1696" s="25" t="s">
        <v>41</v>
      </c>
      <c r="F1696" s="26">
        <v>5761.363636363636</v>
      </c>
      <c r="G1696" s="26">
        <v>6</v>
      </c>
      <c r="H1696" s="26">
        <v>28000</v>
      </c>
      <c r="I1696" s="50">
        <f t="shared" si="157"/>
        <v>680.18659090909091</v>
      </c>
      <c r="J1696" s="50" t="str">
        <f t="shared" si="156"/>
        <v>Thursday</v>
      </c>
      <c r="K1696" s="50">
        <f t="shared" si="158"/>
        <v>28000</v>
      </c>
      <c r="L1696" s="31">
        <f t="shared" si="159"/>
        <v>24.292378246753245</v>
      </c>
      <c r="M1696" s="31">
        <f t="shared" si="160"/>
        <v>214.28571428571428</v>
      </c>
      <c r="N1696" s="31">
        <f t="shared" si="161"/>
        <v>113.36443181818181</v>
      </c>
    </row>
    <row r="1697" spans="1:14" x14ac:dyDescent="0.35">
      <c r="A1697" s="28">
        <v>41116</v>
      </c>
      <c r="B1697" s="27">
        <v>0.46875</v>
      </c>
      <c r="C1697">
        <v>11</v>
      </c>
      <c r="D1697" s="25">
        <v>30</v>
      </c>
      <c r="E1697" s="25" t="s">
        <v>34</v>
      </c>
      <c r="F1697" s="26">
        <v>3264.7727272727275</v>
      </c>
      <c r="G1697" s="26">
        <v>9</v>
      </c>
      <c r="H1697" s="26">
        <v>42000</v>
      </c>
      <c r="I1697" s="50">
        <f t="shared" si="157"/>
        <v>385.43906818181819</v>
      </c>
      <c r="J1697" s="50" t="str">
        <f t="shared" si="156"/>
        <v>Thursday</v>
      </c>
      <c r="K1697" s="50">
        <f t="shared" si="158"/>
        <v>42000</v>
      </c>
      <c r="L1697" s="31">
        <f t="shared" si="159"/>
        <v>9.1771206709956701</v>
      </c>
      <c r="M1697" s="31">
        <f t="shared" si="160"/>
        <v>214.28571428571428</v>
      </c>
      <c r="N1697" s="31">
        <f t="shared" si="161"/>
        <v>42.826563131313129</v>
      </c>
    </row>
    <row r="1698" spans="1:14" x14ac:dyDescent="0.35">
      <c r="A1698" s="28">
        <v>41116</v>
      </c>
      <c r="B1698" s="27">
        <v>0.49027777777777781</v>
      </c>
      <c r="C1698">
        <v>11</v>
      </c>
      <c r="D1698" s="25">
        <v>30</v>
      </c>
      <c r="E1698" s="25" t="s">
        <v>34</v>
      </c>
      <c r="F1698" s="26">
        <v>3264.7727272727275</v>
      </c>
      <c r="G1698" s="26">
        <v>1</v>
      </c>
      <c r="H1698" s="26">
        <v>70000</v>
      </c>
      <c r="I1698" s="50">
        <f t="shared" si="157"/>
        <v>385.43906818181819</v>
      </c>
      <c r="J1698" s="50" t="str">
        <f t="shared" si="156"/>
        <v>Thursday</v>
      </c>
      <c r="K1698" s="50">
        <f t="shared" si="158"/>
        <v>70000</v>
      </c>
      <c r="L1698" s="31">
        <f t="shared" si="159"/>
        <v>5.5062724025974026</v>
      </c>
      <c r="M1698" s="31">
        <f t="shared" si="160"/>
        <v>14.285714285714285</v>
      </c>
      <c r="N1698" s="31">
        <f t="shared" si="161"/>
        <v>385.43906818181819</v>
      </c>
    </row>
    <row r="1699" spans="1:14" x14ac:dyDescent="0.35">
      <c r="A1699" s="28">
        <v>41116</v>
      </c>
      <c r="B1699" s="27">
        <v>0.49027777777777781</v>
      </c>
      <c r="C1699">
        <v>11</v>
      </c>
      <c r="D1699" s="25">
        <v>30</v>
      </c>
      <c r="E1699" s="25" t="s">
        <v>35</v>
      </c>
      <c r="F1699" s="26">
        <v>1037.0454545454545</v>
      </c>
      <c r="G1699" s="26">
        <v>0</v>
      </c>
      <c r="H1699" s="26">
        <v>14000</v>
      </c>
      <c r="I1699" s="50">
        <f t="shared" si="157"/>
        <v>122.43358636363635</v>
      </c>
      <c r="J1699" s="50" t="str">
        <f t="shared" si="156"/>
        <v>Thursday</v>
      </c>
      <c r="K1699" s="50">
        <f t="shared" si="158"/>
        <v>14000</v>
      </c>
      <c r="L1699" s="31">
        <f t="shared" si="159"/>
        <v>8.7452561688311672</v>
      </c>
      <c r="M1699" s="31">
        <f t="shared" si="160"/>
        <v>0</v>
      </c>
      <c r="N1699" s="31" t="e">
        <f t="shared" si="161"/>
        <v>#DIV/0!</v>
      </c>
    </row>
    <row r="1700" spans="1:14" x14ac:dyDescent="0.35">
      <c r="A1700" s="28">
        <v>41116</v>
      </c>
      <c r="B1700" s="27">
        <v>0.49652777777777773</v>
      </c>
      <c r="C1700">
        <v>11</v>
      </c>
      <c r="D1700" s="25">
        <v>30</v>
      </c>
      <c r="E1700" s="25" t="s">
        <v>41</v>
      </c>
      <c r="F1700" s="26">
        <v>12713.40909090909</v>
      </c>
      <c r="G1700" s="26">
        <v>10</v>
      </c>
      <c r="H1700" s="26">
        <v>84000</v>
      </c>
      <c r="I1700" s="50">
        <f t="shared" si="157"/>
        <v>1500.9450772727271</v>
      </c>
      <c r="J1700" s="50" t="str">
        <f t="shared" si="156"/>
        <v>Thursday</v>
      </c>
      <c r="K1700" s="50">
        <f t="shared" si="158"/>
        <v>84000</v>
      </c>
      <c r="L1700" s="31">
        <f t="shared" si="159"/>
        <v>17.868393777056273</v>
      </c>
      <c r="M1700" s="31">
        <f t="shared" si="160"/>
        <v>119.04761904761905</v>
      </c>
      <c r="N1700" s="31">
        <f t="shared" si="161"/>
        <v>150.09450772727271</v>
      </c>
    </row>
    <row r="1701" spans="1:14" x14ac:dyDescent="0.35">
      <c r="A1701" s="28">
        <v>41116</v>
      </c>
      <c r="B1701" s="27">
        <v>0.5083333333333333</v>
      </c>
      <c r="C1701">
        <v>12</v>
      </c>
      <c r="D1701" s="25">
        <v>30</v>
      </c>
      <c r="E1701" s="25" t="s">
        <v>41</v>
      </c>
      <c r="F1701" s="26">
        <v>6952.045454545454</v>
      </c>
      <c r="G1701" s="26">
        <v>20</v>
      </c>
      <c r="H1701" s="26">
        <v>84000</v>
      </c>
      <c r="I1701" s="50">
        <f t="shared" si="157"/>
        <v>820.75848636363628</v>
      </c>
      <c r="J1701" s="50" t="str">
        <f t="shared" si="156"/>
        <v>Thursday</v>
      </c>
      <c r="K1701" s="50">
        <f t="shared" si="158"/>
        <v>84000</v>
      </c>
      <c r="L1701" s="31">
        <f t="shared" si="159"/>
        <v>9.7709343614718609</v>
      </c>
      <c r="M1701" s="31">
        <f t="shared" si="160"/>
        <v>238.0952380952381</v>
      </c>
      <c r="N1701" s="31">
        <f t="shared" si="161"/>
        <v>41.037924318181815</v>
      </c>
    </row>
    <row r="1702" spans="1:14" x14ac:dyDescent="0.35">
      <c r="A1702" s="28">
        <v>41116</v>
      </c>
      <c r="B1702" s="27">
        <v>0.51250000000000007</v>
      </c>
      <c r="C1702">
        <v>12</v>
      </c>
      <c r="D1702" s="25">
        <v>30</v>
      </c>
      <c r="E1702" s="25" t="s">
        <v>34</v>
      </c>
      <c r="F1702" s="26">
        <v>7643.409090909091</v>
      </c>
      <c r="G1702" s="26">
        <v>18</v>
      </c>
      <c r="H1702" s="26">
        <v>28000</v>
      </c>
      <c r="I1702" s="50">
        <f t="shared" si="157"/>
        <v>902.38087727272728</v>
      </c>
      <c r="J1702" s="50" t="str">
        <f t="shared" si="156"/>
        <v>Thursday</v>
      </c>
      <c r="K1702" s="50">
        <f t="shared" si="158"/>
        <v>28000</v>
      </c>
      <c r="L1702" s="31">
        <f t="shared" si="159"/>
        <v>32.227888474025974</v>
      </c>
      <c r="M1702" s="31">
        <f t="shared" si="160"/>
        <v>642.85714285714278</v>
      </c>
      <c r="N1702" s="31">
        <f t="shared" si="161"/>
        <v>50.132270959595957</v>
      </c>
    </row>
    <row r="1703" spans="1:14" x14ac:dyDescent="0.35">
      <c r="A1703" s="28">
        <v>41116</v>
      </c>
      <c r="B1703" s="27">
        <v>0.52222222222222225</v>
      </c>
      <c r="C1703">
        <v>12</v>
      </c>
      <c r="D1703" s="25">
        <v>30</v>
      </c>
      <c r="E1703" s="25" t="s">
        <v>43</v>
      </c>
      <c r="F1703" s="26">
        <v>1037.0454545454545</v>
      </c>
      <c r="G1703" s="26">
        <v>1</v>
      </c>
      <c r="H1703" s="26">
        <v>14000</v>
      </c>
      <c r="I1703" s="50">
        <f t="shared" si="157"/>
        <v>122.43358636363635</v>
      </c>
      <c r="J1703" s="50" t="str">
        <f t="shared" si="156"/>
        <v>Thursday</v>
      </c>
      <c r="K1703" s="50">
        <f t="shared" si="158"/>
        <v>14000</v>
      </c>
      <c r="L1703" s="31">
        <f t="shared" si="159"/>
        <v>8.7452561688311672</v>
      </c>
      <c r="M1703" s="31">
        <f t="shared" si="160"/>
        <v>71.428571428571431</v>
      </c>
      <c r="N1703" s="31">
        <f t="shared" si="161"/>
        <v>122.43358636363635</v>
      </c>
    </row>
    <row r="1704" spans="1:14" x14ac:dyDescent="0.35">
      <c r="A1704" s="28">
        <v>41116</v>
      </c>
      <c r="B1704" s="27">
        <v>0.52847222222222223</v>
      </c>
      <c r="C1704">
        <v>12</v>
      </c>
      <c r="D1704" s="25">
        <v>30</v>
      </c>
      <c r="E1704" s="25" t="s">
        <v>34</v>
      </c>
      <c r="F1704" s="26">
        <v>1075.4545454545455</v>
      </c>
      <c r="G1704" s="26">
        <v>9</v>
      </c>
      <c r="H1704" s="26">
        <v>28000</v>
      </c>
      <c r="I1704" s="50">
        <f t="shared" si="157"/>
        <v>126.96816363636364</v>
      </c>
      <c r="J1704" s="50" t="str">
        <f t="shared" si="156"/>
        <v>Thursday</v>
      </c>
      <c r="K1704" s="50">
        <f t="shared" si="158"/>
        <v>28000</v>
      </c>
      <c r="L1704" s="31">
        <f t="shared" si="159"/>
        <v>4.5345772727272724</v>
      </c>
      <c r="M1704" s="31">
        <f t="shared" si="160"/>
        <v>321.42857142857139</v>
      </c>
      <c r="N1704" s="31">
        <f t="shared" si="161"/>
        <v>14.107573737373738</v>
      </c>
    </row>
    <row r="1705" spans="1:14" x14ac:dyDescent="0.35">
      <c r="A1705" s="28">
        <v>41116</v>
      </c>
      <c r="B1705" s="27">
        <v>0.55208333333333337</v>
      </c>
      <c r="C1705">
        <v>13</v>
      </c>
      <c r="D1705" s="25">
        <v>30</v>
      </c>
      <c r="E1705" s="25" t="s">
        <v>41</v>
      </c>
      <c r="F1705" s="26">
        <v>4609.090909090909</v>
      </c>
      <c r="G1705" s="26">
        <v>9</v>
      </c>
      <c r="H1705" s="26">
        <v>70000</v>
      </c>
      <c r="I1705" s="50">
        <f t="shared" si="157"/>
        <v>544.14927272727266</v>
      </c>
      <c r="J1705" s="50" t="str">
        <f t="shared" si="156"/>
        <v>Thursday</v>
      </c>
      <c r="K1705" s="50">
        <f t="shared" si="158"/>
        <v>70000</v>
      </c>
      <c r="L1705" s="31">
        <f t="shared" si="159"/>
        <v>7.7735610389610388</v>
      </c>
      <c r="M1705" s="31">
        <f t="shared" si="160"/>
        <v>128.57142857142858</v>
      </c>
      <c r="N1705" s="31">
        <f t="shared" si="161"/>
        <v>60.461030303030299</v>
      </c>
    </row>
    <row r="1706" spans="1:14" x14ac:dyDescent="0.35">
      <c r="A1706" s="28">
        <v>41116</v>
      </c>
      <c r="B1706" s="27">
        <v>0.55694444444444446</v>
      </c>
      <c r="C1706">
        <v>13</v>
      </c>
      <c r="D1706" s="25">
        <v>30</v>
      </c>
      <c r="E1706" s="25" t="s">
        <v>34</v>
      </c>
      <c r="F1706" s="26">
        <v>1075.4545454545455</v>
      </c>
      <c r="G1706" s="26">
        <v>12</v>
      </c>
      <c r="H1706" s="26">
        <v>14000</v>
      </c>
      <c r="I1706" s="50">
        <f t="shared" si="157"/>
        <v>126.96816363636364</v>
      </c>
      <c r="J1706" s="50" t="str">
        <f t="shared" si="156"/>
        <v>Thursday</v>
      </c>
      <c r="K1706" s="50">
        <f t="shared" si="158"/>
        <v>14000</v>
      </c>
      <c r="L1706" s="31">
        <f t="shared" si="159"/>
        <v>9.0691545454545448</v>
      </c>
      <c r="M1706" s="31">
        <f t="shared" si="160"/>
        <v>857.14285714285711</v>
      </c>
      <c r="N1706" s="31">
        <f t="shared" si="161"/>
        <v>10.580680303030304</v>
      </c>
    </row>
    <row r="1707" spans="1:14" x14ac:dyDescent="0.35">
      <c r="A1707" s="28">
        <v>41116</v>
      </c>
      <c r="B1707" s="27">
        <v>0.56736111111111109</v>
      </c>
      <c r="C1707">
        <v>13</v>
      </c>
      <c r="D1707" s="25">
        <v>30</v>
      </c>
      <c r="E1707" s="25" t="s">
        <v>43</v>
      </c>
      <c r="F1707" s="26">
        <v>3072.727272727273</v>
      </c>
      <c r="G1707" s="26">
        <v>12</v>
      </c>
      <c r="H1707" s="26">
        <v>14000</v>
      </c>
      <c r="I1707" s="50">
        <f t="shared" si="157"/>
        <v>362.76618181818185</v>
      </c>
      <c r="J1707" s="50" t="str">
        <f t="shared" si="156"/>
        <v>Thursday</v>
      </c>
      <c r="K1707" s="50">
        <f t="shared" si="158"/>
        <v>14000</v>
      </c>
      <c r="L1707" s="31">
        <f t="shared" si="159"/>
        <v>25.911870129870131</v>
      </c>
      <c r="M1707" s="31">
        <f t="shared" si="160"/>
        <v>857.14285714285711</v>
      </c>
      <c r="N1707" s="31">
        <f t="shared" si="161"/>
        <v>30.230515151515153</v>
      </c>
    </row>
    <row r="1708" spans="1:14" x14ac:dyDescent="0.35">
      <c r="A1708" s="28">
        <v>41116</v>
      </c>
      <c r="B1708" s="27">
        <v>0.57291666666666663</v>
      </c>
      <c r="C1708">
        <v>13</v>
      </c>
      <c r="D1708" s="25">
        <v>30</v>
      </c>
      <c r="E1708" s="25" t="s">
        <v>34</v>
      </c>
      <c r="F1708" s="26">
        <v>4378.636363636364</v>
      </c>
      <c r="G1708" s="26">
        <v>2</v>
      </c>
      <c r="H1708" s="26">
        <v>14000</v>
      </c>
      <c r="I1708" s="50">
        <f t="shared" si="157"/>
        <v>516.94180909090915</v>
      </c>
      <c r="J1708" s="50" t="str">
        <f t="shared" si="156"/>
        <v>Thursday</v>
      </c>
      <c r="K1708" s="50">
        <f t="shared" si="158"/>
        <v>14000</v>
      </c>
      <c r="L1708" s="31">
        <f t="shared" si="159"/>
        <v>36.924414935064938</v>
      </c>
      <c r="M1708" s="31">
        <f t="shared" si="160"/>
        <v>142.85714285714286</v>
      </c>
      <c r="N1708" s="31">
        <f t="shared" si="161"/>
        <v>258.47090454545457</v>
      </c>
    </row>
    <row r="1709" spans="1:14" x14ac:dyDescent="0.35">
      <c r="A1709" s="28">
        <v>41116</v>
      </c>
      <c r="B1709" s="27">
        <v>0.57916666666666672</v>
      </c>
      <c r="C1709">
        <v>13</v>
      </c>
      <c r="D1709" s="25">
        <v>30</v>
      </c>
      <c r="E1709" s="25" t="s">
        <v>41</v>
      </c>
      <c r="F1709" s="26">
        <v>3456.818181818182</v>
      </c>
      <c r="G1709" s="26">
        <v>9</v>
      </c>
      <c r="H1709" s="26">
        <v>42000</v>
      </c>
      <c r="I1709" s="50">
        <f t="shared" si="157"/>
        <v>408.11195454545458</v>
      </c>
      <c r="J1709" s="50" t="str">
        <f t="shared" si="156"/>
        <v>Thursday</v>
      </c>
      <c r="K1709" s="50">
        <f t="shared" si="158"/>
        <v>42000</v>
      </c>
      <c r="L1709" s="31">
        <f t="shared" si="159"/>
        <v>9.7169512987013</v>
      </c>
      <c r="M1709" s="31">
        <f t="shared" si="160"/>
        <v>214.28571428571428</v>
      </c>
      <c r="N1709" s="31">
        <f t="shared" si="161"/>
        <v>45.345772727272731</v>
      </c>
    </row>
    <row r="1710" spans="1:14" x14ac:dyDescent="0.35">
      <c r="A1710" s="28">
        <v>41116</v>
      </c>
      <c r="B1710" s="27">
        <v>0.58750000000000002</v>
      </c>
      <c r="C1710">
        <v>14</v>
      </c>
      <c r="D1710" s="25">
        <v>30</v>
      </c>
      <c r="E1710" s="25" t="s">
        <v>45</v>
      </c>
      <c r="F1710" s="26">
        <v>2304.5454545454545</v>
      </c>
      <c r="G1710" s="26">
        <v>11</v>
      </c>
      <c r="H1710" s="26">
        <v>42000</v>
      </c>
      <c r="I1710" s="50">
        <f t="shared" si="157"/>
        <v>272.07463636363633</v>
      </c>
      <c r="J1710" s="50" t="str">
        <f t="shared" si="156"/>
        <v>Thursday</v>
      </c>
      <c r="K1710" s="50">
        <f t="shared" si="158"/>
        <v>42000</v>
      </c>
      <c r="L1710" s="31">
        <f t="shared" si="159"/>
        <v>6.477967532467531</v>
      </c>
      <c r="M1710" s="31">
        <f t="shared" si="160"/>
        <v>261.90476190476193</v>
      </c>
      <c r="N1710" s="31">
        <f t="shared" si="161"/>
        <v>24.734057851239665</v>
      </c>
    </row>
    <row r="1711" spans="1:14" x14ac:dyDescent="0.35">
      <c r="A1711" s="28">
        <v>41116</v>
      </c>
      <c r="B1711" s="27">
        <v>0.59444444444444444</v>
      </c>
      <c r="C1711">
        <v>14</v>
      </c>
      <c r="D1711" s="25">
        <v>30</v>
      </c>
      <c r="E1711" s="25" t="s">
        <v>34</v>
      </c>
      <c r="F1711" s="26">
        <v>6567.954545454546</v>
      </c>
      <c r="G1711" s="26">
        <v>10</v>
      </c>
      <c r="H1711" s="26">
        <v>42000</v>
      </c>
      <c r="I1711" s="50">
        <f t="shared" si="157"/>
        <v>775.41271363636372</v>
      </c>
      <c r="J1711" s="50" t="str">
        <f t="shared" si="156"/>
        <v>Thursday</v>
      </c>
      <c r="K1711" s="50">
        <f t="shared" si="158"/>
        <v>42000</v>
      </c>
      <c r="L1711" s="31">
        <f t="shared" si="159"/>
        <v>18.462207467532469</v>
      </c>
      <c r="M1711" s="31">
        <f t="shared" si="160"/>
        <v>238.0952380952381</v>
      </c>
      <c r="N1711" s="31">
        <f t="shared" si="161"/>
        <v>77.541271363636369</v>
      </c>
    </row>
    <row r="1712" spans="1:14" x14ac:dyDescent="0.35">
      <c r="A1712" s="28">
        <v>41116</v>
      </c>
      <c r="B1712" s="27">
        <v>0.60069444444444442</v>
      </c>
      <c r="C1712">
        <v>14</v>
      </c>
      <c r="D1712" s="25">
        <v>30</v>
      </c>
      <c r="E1712" s="25" t="s">
        <v>35</v>
      </c>
      <c r="F1712" s="26">
        <v>1037.0454545454545</v>
      </c>
      <c r="G1712" s="26">
        <v>8</v>
      </c>
      <c r="H1712" s="26">
        <v>14000</v>
      </c>
      <c r="I1712" s="50">
        <f t="shared" si="157"/>
        <v>122.43358636363635</v>
      </c>
      <c r="J1712" s="50" t="str">
        <f t="shared" si="156"/>
        <v>Thursday</v>
      </c>
      <c r="K1712" s="50">
        <f t="shared" si="158"/>
        <v>14000</v>
      </c>
      <c r="L1712" s="31">
        <f t="shared" si="159"/>
        <v>8.7452561688311672</v>
      </c>
      <c r="M1712" s="31">
        <f t="shared" si="160"/>
        <v>571.42857142857144</v>
      </c>
      <c r="N1712" s="31">
        <f t="shared" si="161"/>
        <v>15.304198295454544</v>
      </c>
    </row>
    <row r="1713" spans="1:14" x14ac:dyDescent="0.35">
      <c r="A1713" s="28">
        <v>41116</v>
      </c>
      <c r="B1713" s="27">
        <v>0.6166666666666667</v>
      </c>
      <c r="C1713">
        <v>14</v>
      </c>
      <c r="D1713" s="25">
        <v>30</v>
      </c>
      <c r="E1713" s="25" t="s">
        <v>34</v>
      </c>
      <c r="F1713" s="26">
        <v>2189.318181818182</v>
      </c>
      <c r="G1713" s="26">
        <v>23</v>
      </c>
      <c r="H1713" s="26">
        <v>28000</v>
      </c>
      <c r="I1713" s="50">
        <f t="shared" si="157"/>
        <v>258.47090454545457</v>
      </c>
      <c r="J1713" s="50" t="str">
        <f t="shared" si="156"/>
        <v>Thursday</v>
      </c>
      <c r="K1713" s="50">
        <f t="shared" si="158"/>
        <v>28000</v>
      </c>
      <c r="L1713" s="31">
        <f t="shared" si="159"/>
        <v>9.2311037337662345</v>
      </c>
      <c r="M1713" s="31">
        <f t="shared" si="160"/>
        <v>821.42857142857144</v>
      </c>
      <c r="N1713" s="31">
        <f t="shared" si="161"/>
        <v>11.237865415019764</v>
      </c>
    </row>
    <row r="1714" spans="1:14" x14ac:dyDescent="0.35">
      <c r="A1714" s="28">
        <v>41116</v>
      </c>
      <c r="B1714" s="27">
        <v>0.62152777777777779</v>
      </c>
      <c r="C1714">
        <v>14</v>
      </c>
      <c r="D1714" s="25">
        <v>30</v>
      </c>
      <c r="E1714" s="25" t="s">
        <v>41</v>
      </c>
      <c r="F1714" s="26">
        <v>3456.818181818182</v>
      </c>
      <c r="G1714" s="26">
        <v>6</v>
      </c>
      <c r="H1714" s="26">
        <v>42000</v>
      </c>
      <c r="I1714" s="50">
        <f t="shared" si="157"/>
        <v>408.11195454545458</v>
      </c>
      <c r="J1714" s="50" t="str">
        <f t="shared" si="156"/>
        <v>Thursday</v>
      </c>
      <c r="K1714" s="50">
        <f t="shared" si="158"/>
        <v>42000</v>
      </c>
      <c r="L1714" s="31">
        <f t="shared" si="159"/>
        <v>9.7169512987013</v>
      </c>
      <c r="M1714" s="31">
        <f t="shared" si="160"/>
        <v>142.85714285714286</v>
      </c>
      <c r="N1714" s="31">
        <f t="shared" si="161"/>
        <v>68.018659090909097</v>
      </c>
    </row>
    <row r="1715" spans="1:14" x14ac:dyDescent="0.35">
      <c r="A1715" s="28">
        <v>41116</v>
      </c>
      <c r="B1715" s="27">
        <v>0.63611111111111118</v>
      </c>
      <c r="C1715">
        <v>15</v>
      </c>
      <c r="D1715" s="25">
        <v>30</v>
      </c>
      <c r="E1715" s="25" t="s">
        <v>44</v>
      </c>
      <c r="F1715" s="26">
        <v>3994.545454545455</v>
      </c>
      <c r="G1715" s="26">
        <v>4</v>
      </c>
      <c r="H1715" s="26">
        <v>14000</v>
      </c>
      <c r="I1715" s="50">
        <f t="shared" si="157"/>
        <v>471.59603636363641</v>
      </c>
      <c r="J1715" s="50" t="str">
        <f t="shared" si="156"/>
        <v>Thursday</v>
      </c>
      <c r="K1715" s="50">
        <f t="shared" si="158"/>
        <v>14000</v>
      </c>
      <c r="L1715" s="31">
        <f t="shared" si="159"/>
        <v>33.685431168831172</v>
      </c>
      <c r="M1715" s="31">
        <f t="shared" si="160"/>
        <v>285.71428571428572</v>
      </c>
      <c r="N1715" s="31">
        <f t="shared" si="161"/>
        <v>117.8990090909091</v>
      </c>
    </row>
    <row r="1716" spans="1:14" x14ac:dyDescent="0.35">
      <c r="A1716" s="28">
        <v>41116</v>
      </c>
      <c r="B1716" s="27">
        <v>0.64097222222222217</v>
      </c>
      <c r="C1716">
        <v>15</v>
      </c>
      <c r="D1716" s="25">
        <v>30</v>
      </c>
      <c r="E1716" s="25" t="s">
        <v>43</v>
      </c>
      <c r="F1716" s="26">
        <v>1037.0454545454545</v>
      </c>
      <c r="G1716" s="26">
        <v>17</v>
      </c>
      <c r="H1716" s="26">
        <v>28000</v>
      </c>
      <c r="I1716" s="50">
        <f t="shared" si="157"/>
        <v>122.43358636363635</v>
      </c>
      <c r="J1716" s="50" t="str">
        <f t="shared" si="156"/>
        <v>Thursday</v>
      </c>
      <c r="K1716" s="50">
        <f t="shared" si="158"/>
        <v>28000</v>
      </c>
      <c r="L1716" s="31">
        <f t="shared" si="159"/>
        <v>4.3726280844155836</v>
      </c>
      <c r="M1716" s="31">
        <f t="shared" si="160"/>
        <v>607.14285714285711</v>
      </c>
      <c r="N1716" s="31">
        <f t="shared" si="161"/>
        <v>7.2019756684491973</v>
      </c>
    </row>
    <row r="1717" spans="1:14" x14ac:dyDescent="0.35">
      <c r="A1717" s="28">
        <v>41116</v>
      </c>
      <c r="B1717" s="27">
        <v>0.64861111111111114</v>
      </c>
      <c r="C1717">
        <v>15</v>
      </c>
      <c r="D1717" s="25">
        <v>30</v>
      </c>
      <c r="E1717" s="25" t="s">
        <v>35</v>
      </c>
      <c r="F1717" s="26">
        <v>1037.0454545454545</v>
      </c>
      <c r="G1717" s="26">
        <v>4</v>
      </c>
      <c r="H1717" s="26">
        <v>14000</v>
      </c>
      <c r="I1717" s="50">
        <f t="shared" si="157"/>
        <v>122.43358636363635</v>
      </c>
      <c r="J1717" s="50" t="str">
        <f t="shared" si="156"/>
        <v>Thursday</v>
      </c>
      <c r="K1717" s="50">
        <f t="shared" si="158"/>
        <v>14000</v>
      </c>
      <c r="L1717" s="31">
        <f t="shared" si="159"/>
        <v>8.7452561688311672</v>
      </c>
      <c r="M1717" s="31">
        <f t="shared" si="160"/>
        <v>285.71428571428572</v>
      </c>
      <c r="N1717" s="31">
        <f t="shared" si="161"/>
        <v>30.608396590909088</v>
      </c>
    </row>
    <row r="1718" spans="1:14" x14ac:dyDescent="0.35">
      <c r="A1718" s="28">
        <v>41116</v>
      </c>
      <c r="B1718" s="27">
        <v>0.65625</v>
      </c>
      <c r="C1718">
        <v>15</v>
      </c>
      <c r="D1718" s="25">
        <v>30</v>
      </c>
      <c r="E1718" s="25" t="s">
        <v>44</v>
      </c>
      <c r="F1718" s="26">
        <v>3994.545454545455</v>
      </c>
      <c r="G1718" s="26">
        <v>11</v>
      </c>
      <c r="H1718" s="26">
        <v>14000</v>
      </c>
      <c r="I1718" s="50">
        <f t="shared" si="157"/>
        <v>471.59603636363641</v>
      </c>
      <c r="J1718" s="50" t="str">
        <f t="shared" si="156"/>
        <v>Thursday</v>
      </c>
      <c r="K1718" s="50">
        <f t="shared" si="158"/>
        <v>14000</v>
      </c>
      <c r="L1718" s="31">
        <f t="shared" si="159"/>
        <v>33.685431168831172</v>
      </c>
      <c r="M1718" s="31">
        <f t="shared" si="160"/>
        <v>785.71428571428578</v>
      </c>
      <c r="N1718" s="31">
        <f t="shared" si="161"/>
        <v>42.872366942148766</v>
      </c>
    </row>
    <row r="1719" spans="1:14" x14ac:dyDescent="0.35">
      <c r="A1719" s="28">
        <v>41116</v>
      </c>
      <c r="B1719" s="27">
        <v>0.65972222222222221</v>
      </c>
      <c r="C1719">
        <v>15</v>
      </c>
      <c r="D1719" s="25">
        <v>30</v>
      </c>
      <c r="E1719" s="25" t="s">
        <v>45</v>
      </c>
      <c r="F1719" s="26">
        <v>2304.5454545454545</v>
      </c>
      <c r="G1719" s="26">
        <v>0</v>
      </c>
      <c r="H1719" s="26">
        <v>42000</v>
      </c>
      <c r="I1719" s="50">
        <f t="shared" si="157"/>
        <v>272.07463636363633</v>
      </c>
      <c r="J1719" s="50" t="str">
        <f t="shared" si="156"/>
        <v>Thursday</v>
      </c>
      <c r="K1719" s="50">
        <f t="shared" si="158"/>
        <v>42000</v>
      </c>
      <c r="L1719" s="31">
        <f t="shared" si="159"/>
        <v>6.477967532467531</v>
      </c>
      <c r="M1719" s="31">
        <f t="shared" si="160"/>
        <v>0</v>
      </c>
      <c r="N1719" s="31" t="e">
        <f t="shared" si="161"/>
        <v>#DIV/0!</v>
      </c>
    </row>
    <row r="1720" spans="1:14" x14ac:dyDescent="0.35">
      <c r="A1720" s="28">
        <v>41116</v>
      </c>
      <c r="B1720" s="27">
        <v>0.66736111111111107</v>
      </c>
      <c r="C1720">
        <v>16</v>
      </c>
      <c r="D1720" s="25">
        <v>30</v>
      </c>
      <c r="E1720" s="25" t="s">
        <v>35</v>
      </c>
      <c r="F1720" s="26">
        <v>1037.0454545454545</v>
      </c>
      <c r="G1720" s="26">
        <v>12</v>
      </c>
      <c r="H1720" s="26">
        <v>14000</v>
      </c>
      <c r="I1720" s="50">
        <f t="shared" si="157"/>
        <v>122.43358636363635</v>
      </c>
      <c r="J1720" s="50" t="str">
        <f t="shared" si="156"/>
        <v>Thursday</v>
      </c>
      <c r="K1720" s="50">
        <f t="shared" si="158"/>
        <v>14000</v>
      </c>
      <c r="L1720" s="31">
        <f t="shared" si="159"/>
        <v>8.7452561688311672</v>
      </c>
      <c r="M1720" s="31">
        <f t="shared" si="160"/>
        <v>857.14285714285711</v>
      </c>
      <c r="N1720" s="31">
        <f t="shared" si="161"/>
        <v>10.202798863636362</v>
      </c>
    </row>
    <row r="1721" spans="1:14" x14ac:dyDescent="0.35">
      <c r="A1721" s="28">
        <v>41116</v>
      </c>
      <c r="B1721" s="27">
        <v>0.6694444444444444</v>
      </c>
      <c r="C1721">
        <v>16</v>
      </c>
      <c r="D1721" s="25">
        <v>30</v>
      </c>
      <c r="E1721" s="25" t="s">
        <v>43</v>
      </c>
      <c r="F1721" s="26">
        <v>1037.0454545454545</v>
      </c>
      <c r="G1721" s="26">
        <v>6</v>
      </c>
      <c r="H1721" s="26">
        <v>42000</v>
      </c>
      <c r="I1721" s="50">
        <f t="shared" si="157"/>
        <v>122.43358636363635</v>
      </c>
      <c r="J1721" s="50" t="str">
        <f t="shared" si="156"/>
        <v>Thursday</v>
      </c>
      <c r="K1721" s="50">
        <f t="shared" si="158"/>
        <v>42000</v>
      </c>
      <c r="L1721" s="31">
        <f t="shared" si="159"/>
        <v>2.9150853896103897</v>
      </c>
      <c r="M1721" s="31">
        <f t="shared" si="160"/>
        <v>142.85714285714286</v>
      </c>
      <c r="N1721" s="31">
        <f t="shared" si="161"/>
        <v>20.405597727272724</v>
      </c>
    </row>
    <row r="1722" spans="1:14" x14ac:dyDescent="0.35">
      <c r="A1722" s="28">
        <v>41116</v>
      </c>
      <c r="B1722" s="27">
        <v>0.67152777777777783</v>
      </c>
      <c r="C1722">
        <v>16</v>
      </c>
      <c r="D1722" s="25">
        <v>30</v>
      </c>
      <c r="E1722" s="25" t="s">
        <v>45</v>
      </c>
      <c r="F1722" s="26">
        <v>2304.5454545454545</v>
      </c>
      <c r="G1722" s="26">
        <v>12</v>
      </c>
      <c r="H1722" s="26">
        <v>56000</v>
      </c>
      <c r="I1722" s="50">
        <f t="shared" si="157"/>
        <v>272.07463636363633</v>
      </c>
      <c r="J1722" s="50" t="str">
        <f t="shared" si="156"/>
        <v>Thursday</v>
      </c>
      <c r="K1722" s="50">
        <f t="shared" si="158"/>
        <v>56000</v>
      </c>
      <c r="L1722" s="31">
        <f t="shared" si="159"/>
        <v>4.8584756493506491</v>
      </c>
      <c r="M1722" s="31">
        <f t="shared" si="160"/>
        <v>214.28571428571428</v>
      </c>
      <c r="N1722" s="31">
        <f t="shared" si="161"/>
        <v>22.672886363636362</v>
      </c>
    </row>
    <row r="1723" spans="1:14" x14ac:dyDescent="0.35">
      <c r="A1723" s="28">
        <v>41116</v>
      </c>
      <c r="B1723" s="27">
        <v>0.67986111111111114</v>
      </c>
      <c r="C1723">
        <v>16</v>
      </c>
      <c r="D1723" s="25">
        <v>30</v>
      </c>
      <c r="E1723" s="25" t="s">
        <v>34</v>
      </c>
      <c r="F1723" s="26">
        <v>3264.7727272727275</v>
      </c>
      <c r="G1723" s="26">
        <v>14</v>
      </c>
      <c r="H1723" s="26">
        <v>56000</v>
      </c>
      <c r="I1723" s="50">
        <f t="shared" si="157"/>
        <v>385.43906818181819</v>
      </c>
      <c r="J1723" s="50" t="str">
        <f t="shared" si="156"/>
        <v>Thursday</v>
      </c>
      <c r="K1723" s="50">
        <f t="shared" si="158"/>
        <v>56000</v>
      </c>
      <c r="L1723" s="31">
        <f t="shared" si="159"/>
        <v>6.8828405032467534</v>
      </c>
      <c r="M1723" s="31">
        <f t="shared" si="160"/>
        <v>250</v>
      </c>
      <c r="N1723" s="31">
        <f t="shared" si="161"/>
        <v>27.531362012987014</v>
      </c>
    </row>
    <row r="1724" spans="1:14" x14ac:dyDescent="0.35">
      <c r="A1724" s="28">
        <v>41116</v>
      </c>
      <c r="B1724" s="27">
        <v>0.68819444444444444</v>
      </c>
      <c r="C1724">
        <v>16</v>
      </c>
      <c r="D1724" s="25">
        <v>30</v>
      </c>
      <c r="E1724" s="25" t="s">
        <v>43</v>
      </c>
      <c r="F1724" s="26">
        <v>1037.0454545454545</v>
      </c>
      <c r="G1724" s="26">
        <v>1</v>
      </c>
      <c r="H1724" s="26">
        <v>14000</v>
      </c>
      <c r="I1724" s="50">
        <f t="shared" si="157"/>
        <v>122.43358636363635</v>
      </c>
      <c r="J1724" s="50" t="str">
        <f t="shared" si="156"/>
        <v>Thursday</v>
      </c>
      <c r="K1724" s="50">
        <f t="shared" si="158"/>
        <v>14000</v>
      </c>
      <c r="L1724" s="31">
        <f t="shared" si="159"/>
        <v>8.7452561688311672</v>
      </c>
      <c r="M1724" s="31">
        <f t="shared" si="160"/>
        <v>71.428571428571431</v>
      </c>
      <c r="N1724" s="31">
        <f t="shared" si="161"/>
        <v>122.43358636363635</v>
      </c>
    </row>
    <row r="1725" spans="1:14" x14ac:dyDescent="0.35">
      <c r="A1725" s="28">
        <v>41116</v>
      </c>
      <c r="B1725" s="27">
        <v>0.69027777777777777</v>
      </c>
      <c r="C1725">
        <v>16</v>
      </c>
      <c r="D1725" s="25">
        <v>30</v>
      </c>
      <c r="E1725" s="25" t="s">
        <v>46</v>
      </c>
      <c r="F1725" s="26">
        <v>3994.545454545455</v>
      </c>
      <c r="G1725" s="26">
        <v>7</v>
      </c>
      <c r="H1725" s="26">
        <v>140000</v>
      </c>
      <c r="I1725" s="50">
        <f t="shared" si="157"/>
        <v>471.59603636363641</v>
      </c>
      <c r="J1725" s="50" t="str">
        <f t="shared" si="156"/>
        <v>Thursday</v>
      </c>
      <c r="K1725" s="50">
        <f t="shared" si="158"/>
        <v>140000</v>
      </c>
      <c r="L1725" s="31">
        <f t="shared" si="159"/>
        <v>3.3685431168831172</v>
      </c>
      <c r="M1725" s="31">
        <f t="shared" si="160"/>
        <v>50</v>
      </c>
      <c r="N1725" s="31">
        <f t="shared" si="161"/>
        <v>67.370862337662345</v>
      </c>
    </row>
    <row r="1726" spans="1:14" x14ac:dyDescent="0.35">
      <c r="A1726" s="28">
        <v>41116</v>
      </c>
      <c r="B1726" s="27">
        <v>0.69861111111111107</v>
      </c>
      <c r="C1726">
        <v>16</v>
      </c>
      <c r="D1726" s="25">
        <v>30</v>
      </c>
      <c r="E1726" s="25" t="s">
        <v>34</v>
      </c>
      <c r="F1726" s="26">
        <v>4378.636363636364</v>
      </c>
      <c r="G1726" s="26">
        <v>9</v>
      </c>
      <c r="H1726" s="26">
        <v>98000</v>
      </c>
      <c r="I1726" s="50">
        <f t="shared" si="157"/>
        <v>516.94180909090915</v>
      </c>
      <c r="J1726" s="50" t="str">
        <f t="shared" si="156"/>
        <v>Thursday</v>
      </c>
      <c r="K1726" s="50">
        <f t="shared" si="158"/>
        <v>98000</v>
      </c>
      <c r="L1726" s="31">
        <f t="shared" si="159"/>
        <v>5.2749164192949909</v>
      </c>
      <c r="M1726" s="31">
        <f t="shared" si="160"/>
        <v>91.836734693877546</v>
      </c>
      <c r="N1726" s="31">
        <f t="shared" si="161"/>
        <v>57.437978787878791</v>
      </c>
    </row>
    <row r="1727" spans="1:14" x14ac:dyDescent="0.35">
      <c r="A1727" s="28">
        <v>41116</v>
      </c>
      <c r="B1727" s="27">
        <v>0.70208333333333339</v>
      </c>
      <c r="C1727">
        <v>16</v>
      </c>
      <c r="D1727" s="25">
        <v>30</v>
      </c>
      <c r="E1727" s="25" t="s">
        <v>35</v>
      </c>
      <c r="F1727" s="26">
        <v>1037.0454545454545</v>
      </c>
      <c r="G1727" s="26">
        <v>2</v>
      </c>
      <c r="H1727" s="26">
        <v>14000</v>
      </c>
      <c r="I1727" s="50">
        <f t="shared" si="157"/>
        <v>122.43358636363635</v>
      </c>
      <c r="J1727" s="50" t="str">
        <f t="shared" si="156"/>
        <v>Thursday</v>
      </c>
      <c r="K1727" s="50">
        <f t="shared" si="158"/>
        <v>14000</v>
      </c>
      <c r="L1727" s="31">
        <f t="shared" si="159"/>
        <v>8.7452561688311672</v>
      </c>
      <c r="M1727" s="31">
        <f t="shared" si="160"/>
        <v>142.85714285714286</v>
      </c>
      <c r="N1727" s="31">
        <f t="shared" si="161"/>
        <v>61.216793181818176</v>
      </c>
    </row>
    <row r="1728" spans="1:14" x14ac:dyDescent="0.35">
      <c r="A1728" s="28">
        <v>41116</v>
      </c>
      <c r="B1728" s="27">
        <v>0.70208333333333339</v>
      </c>
      <c r="C1728">
        <v>16</v>
      </c>
      <c r="D1728" s="25">
        <v>30</v>
      </c>
      <c r="E1728" s="25" t="s">
        <v>46</v>
      </c>
      <c r="F1728" s="26">
        <v>13289.545454545456</v>
      </c>
      <c r="G1728" s="26">
        <v>28</v>
      </c>
      <c r="H1728" s="26">
        <v>168000</v>
      </c>
      <c r="I1728" s="50">
        <f t="shared" si="157"/>
        <v>1568.9637363636366</v>
      </c>
      <c r="J1728" s="50" t="str">
        <f t="shared" si="156"/>
        <v>Thursday</v>
      </c>
      <c r="K1728" s="50">
        <f t="shared" si="158"/>
        <v>168000</v>
      </c>
      <c r="L1728" s="31">
        <f t="shared" si="159"/>
        <v>9.3390698593073616</v>
      </c>
      <c r="M1728" s="31">
        <f t="shared" si="160"/>
        <v>166.66666666666666</v>
      </c>
      <c r="N1728" s="31">
        <f t="shared" si="161"/>
        <v>56.034419155844162</v>
      </c>
    </row>
    <row r="1729" spans="1:14" x14ac:dyDescent="0.35">
      <c r="A1729" s="28">
        <v>41116</v>
      </c>
      <c r="B1729" s="27">
        <v>0.71875</v>
      </c>
      <c r="C1729">
        <v>17</v>
      </c>
      <c r="D1729" s="25">
        <v>30</v>
      </c>
      <c r="E1729" s="25" t="s">
        <v>34</v>
      </c>
      <c r="F1729" s="26">
        <v>9832.7272727272721</v>
      </c>
      <c r="G1729" s="26">
        <v>27</v>
      </c>
      <c r="H1729" s="26">
        <v>140000</v>
      </c>
      <c r="I1729" s="50">
        <f t="shared" si="157"/>
        <v>1160.8517818181817</v>
      </c>
      <c r="J1729" s="50" t="str">
        <f t="shared" si="156"/>
        <v>Thursday</v>
      </c>
      <c r="K1729" s="50">
        <f t="shared" si="158"/>
        <v>140000</v>
      </c>
      <c r="L1729" s="31">
        <f t="shared" si="159"/>
        <v>8.2917984415584396</v>
      </c>
      <c r="M1729" s="31">
        <f t="shared" si="160"/>
        <v>192.85714285714286</v>
      </c>
      <c r="N1729" s="31">
        <f t="shared" si="161"/>
        <v>42.994510437710431</v>
      </c>
    </row>
    <row r="1730" spans="1:14" x14ac:dyDescent="0.35">
      <c r="A1730" s="28">
        <v>41116</v>
      </c>
      <c r="B1730" s="27">
        <v>0.72430555555555554</v>
      </c>
      <c r="C1730">
        <v>17</v>
      </c>
      <c r="D1730" s="25">
        <v>30</v>
      </c>
      <c r="E1730" s="25" t="s">
        <v>43</v>
      </c>
      <c r="F1730" s="26">
        <v>3072.727272727273</v>
      </c>
      <c r="G1730" s="26">
        <v>11</v>
      </c>
      <c r="H1730" s="26">
        <v>56000</v>
      </c>
      <c r="I1730" s="50">
        <f t="shared" si="157"/>
        <v>362.76618181818185</v>
      </c>
      <c r="J1730" s="50" t="str">
        <f t="shared" ref="J1730:J1793" si="162">TEXT(A1730, "dddd")</f>
        <v>Thursday</v>
      </c>
      <c r="K1730" s="50">
        <f t="shared" si="158"/>
        <v>56000</v>
      </c>
      <c r="L1730" s="31">
        <f t="shared" si="159"/>
        <v>6.4779675324675328</v>
      </c>
      <c r="M1730" s="31">
        <f t="shared" si="160"/>
        <v>196.42857142857144</v>
      </c>
      <c r="N1730" s="31">
        <f t="shared" si="161"/>
        <v>32.978743801652897</v>
      </c>
    </row>
    <row r="1731" spans="1:14" x14ac:dyDescent="0.35">
      <c r="A1731" s="28">
        <v>41116</v>
      </c>
      <c r="B1731" s="27">
        <v>0.72777777777777775</v>
      </c>
      <c r="C1731">
        <v>17</v>
      </c>
      <c r="D1731" s="25">
        <v>30</v>
      </c>
      <c r="E1731" s="25" t="s">
        <v>44</v>
      </c>
      <c r="F1731" s="26">
        <v>3994.545454545455</v>
      </c>
      <c r="G1731" s="26">
        <v>3</v>
      </c>
      <c r="H1731" s="26">
        <v>42000</v>
      </c>
      <c r="I1731" s="50">
        <f t="shared" ref="I1731:I1794" si="163">F1731 * 0.11806</f>
        <v>471.59603636363641</v>
      </c>
      <c r="J1731" s="50" t="str">
        <f t="shared" si="162"/>
        <v>Thursday</v>
      </c>
      <c r="K1731" s="50">
        <f t="shared" ref="K1731:K1794" si="164">IF(D1731=20, H1731*0.8, H1731)</f>
        <v>42000</v>
      </c>
      <c r="L1731" s="31">
        <f t="shared" ref="L1731:L1794" si="165">(I1731/K1731) * 1000</f>
        <v>11.228477056277057</v>
      </c>
      <c r="M1731" s="31">
        <f t="shared" ref="M1731:M1794" si="166">(G1731/K1731)*1000000</f>
        <v>71.428571428571431</v>
      </c>
      <c r="N1731" s="31">
        <f t="shared" ref="N1731:N1794" si="167" xml:space="preserve"> I1731 / G1731</f>
        <v>157.1986787878788</v>
      </c>
    </row>
    <row r="1732" spans="1:14" x14ac:dyDescent="0.35">
      <c r="A1732" s="28">
        <v>41116</v>
      </c>
      <c r="B1732" s="27">
        <v>0.72986111111111107</v>
      </c>
      <c r="C1732">
        <v>17</v>
      </c>
      <c r="D1732" s="25">
        <v>30</v>
      </c>
      <c r="E1732" s="25" t="s">
        <v>52</v>
      </c>
      <c r="F1732" s="26">
        <v>3264.7727272727275</v>
      </c>
      <c r="G1732" s="26">
        <v>1</v>
      </c>
      <c r="H1732" s="26">
        <v>14000</v>
      </c>
      <c r="I1732" s="50">
        <f t="shared" si="163"/>
        <v>385.43906818181819</v>
      </c>
      <c r="J1732" s="50" t="str">
        <f t="shared" si="162"/>
        <v>Thursday</v>
      </c>
      <c r="K1732" s="50">
        <f t="shared" si="164"/>
        <v>14000</v>
      </c>
      <c r="L1732" s="31">
        <f t="shared" si="165"/>
        <v>27.531362012987014</v>
      </c>
      <c r="M1732" s="31">
        <f t="shared" si="166"/>
        <v>71.428571428571431</v>
      </c>
      <c r="N1732" s="31">
        <f t="shared" si="167"/>
        <v>385.43906818181819</v>
      </c>
    </row>
    <row r="1733" spans="1:14" x14ac:dyDescent="0.35">
      <c r="A1733" s="28">
        <v>41116</v>
      </c>
      <c r="B1733" s="27">
        <v>0.72986111111111107</v>
      </c>
      <c r="C1733">
        <v>17</v>
      </c>
      <c r="D1733" s="25">
        <v>30</v>
      </c>
      <c r="E1733" s="25" t="s">
        <v>46</v>
      </c>
      <c r="F1733" s="26">
        <v>3994.545454545455</v>
      </c>
      <c r="G1733" s="26">
        <v>5</v>
      </c>
      <c r="H1733" s="26">
        <v>140000</v>
      </c>
      <c r="I1733" s="50">
        <f t="shared" si="163"/>
        <v>471.59603636363641</v>
      </c>
      <c r="J1733" s="50" t="str">
        <f t="shared" si="162"/>
        <v>Thursday</v>
      </c>
      <c r="K1733" s="50">
        <f t="shared" si="164"/>
        <v>140000</v>
      </c>
      <c r="L1733" s="31">
        <f t="shared" si="165"/>
        <v>3.3685431168831172</v>
      </c>
      <c r="M1733" s="31">
        <f t="shared" si="166"/>
        <v>35.714285714285715</v>
      </c>
      <c r="N1733" s="31">
        <f t="shared" si="167"/>
        <v>94.319207272727283</v>
      </c>
    </row>
    <row r="1734" spans="1:14" x14ac:dyDescent="0.35">
      <c r="A1734" s="28">
        <v>41116</v>
      </c>
      <c r="B1734" s="27">
        <v>0.73263888888888884</v>
      </c>
      <c r="C1734">
        <v>17</v>
      </c>
      <c r="D1734" s="25">
        <v>30</v>
      </c>
      <c r="E1734" s="25" t="s">
        <v>45</v>
      </c>
      <c r="F1734" s="26">
        <v>4609.090909090909</v>
      </c>
      <c r="G1734" s="26">
        <v>8</v>
      </c>
      <c r="H1734" s="26">
        <v>70000</v>
      </c>
      <c r="I1734" s="50">
        <f t="shared" si="163"/>
        <v>544.14927272727266</v>
      </c>
      <c r="J1734" s="50" t="str">
        <f t="shared" si="162"/>
        <v>Thursday</v>
      </c>
      <c r="K1734" s="50">
        <f t="shared" si="164"/>
        <v>70000</v>
      </c>
      <c r="L1734" s="31">
        <f t="shared" si="165"/>
        <v>7.7735610389610388</v>
      </c>
      <c r="M1734" s="31">
        <f t="shared" si="166"/>
        <v>114.28571428571428</v>
      </c>
      <c r="N1734" s="31">
        <f t="shared" si="167"/>
        <v>68.018659090909082</v>
      </c>
    </row>
    <row r="1735" spans="1:14" x14ac:dyDescent="0.35">
      <c r="A1735" s="28">
        <v>41116</v>
      </c>
      <c r="B1735" s="27">
        <v>0.7402777777777777</v>
      </c>
      <c r="C1735">
        <v>17</v>
      </c>
      <c r="D1735" s="25">
        <v>30</v>
      </c>
      <c r="E1735" s="25" t="s">
        <v>34</v>
      </c>
      <c r="F1735" s="26">
        <v>18551.590909090908</v>
      </c>
      <c r="G1735" s="26">
        <v>17</v>
      </c>
      <c r="H1735" s="26">
        <v>210000</v>
      </c>
      <c r="I1735" s="50">
        <f t="shared" si="163"/>
        <v>2190.2008227272727</v>
      </c>
      <c r="J1735" s="50" t="str">
        <f t="shared" si="162"/>
        <v>Thursday</v>
      </c>
      <c r="K1735" s="50">
        <f t="shared" si="164"/>
        <v>210000</v>
      </c>
      <c r="L1735" s="31">
        <f t="shared" si="165"/>
        <v>10.429527727272728</v>
      </c>
      <c r="M1735" s="31">
        <f t="shared" si="166"/>
        <v>80.952380952380949</v>
      </c>
      <c r="N1735" s="31">
        <f t="shared" si="167"/>
        <v>128.83534251336897</v>
      </c>
    </row>
    <row r="1736" spans="1:14" x14ac:dyDescent="0.35">
      <c r="A1736" s="28">
        <v>41116</v>
      </c>
      <c r="B1736" s="27">
        <v>0.74513888888888891</v>
      </c>
      <c r="C1736">
        <v>17</v>
      </c>
      <c r="D1736" s="25">
        <v>30</v>
      </c>
      <c r="E1736" s="25" t="s">
        <v>41</v>
      </c>
      <c r="F1736" s="26">
        <v>3456.818181818182</v>
      </c>
      <c r="G1736" s="26">
        <v>6</v>
      </c>
      <c r="H1736" s="26">
        <v>168000</v>
      </c>
      <c r="I1736" s="50">
        <f t="shared" si="163"/>
        <v>408.11195454545458</v>
      </c>
      <c r="J1736" s="50" t="str">
        <f t="shared" si="162"/>
        <v>Thursday</v>
      </c>
      <c r="K1736" s="50">
        <f t="shared" si="164"/>
        <v>168000</v>
      </c>
      <c r="L1736" s="31">
        <f t="shared" si="165"/>
        <v>2.429237824675325</v>
      </c>
      <c r="M1736" s="31">
        <f t="shared" si="166"/>
        <v>35.714285714285715</v>
      </c>
      <c r="N1736" s="31">
        <f t="shared" si="167"/>
        <v>68.018659090909097</v>
      </c>
    </row>
    <row r="1737" spans="1:14" x14ac:dyDescent="0.35">
      <c r="A1737" s="28">
        <v>41116</v>
      </c>
      <c r="B1737" s="27">
        <v>0.74513888888888891</v>
      </c>
      <c r="C1737">
        <v>17</v>
      </c>
      <c r="D1737" s="25">
        <v>30</v>
      </c>
      <c r="E1737" s="25" t="s">
        <v>43</v>
      </c>
      <c r="F1737" s="26">
        <v>3072.727272727273</v>
      </c>
      <c r="G1737" s="26">
        <v>2</v>
      </c>
      <c r="H1737" s="26">
        <v>42000</v>
      </c>
      <c r="I1737" s="50">
        <f t="shared" si="163"/>
        <v>362.76618181818185</v>
      </c>
      <c r="J1737" s="50" t="str">
        <f t="shared" si="162"/>
        <v>Thursday</v>
      </c>
      <c r="K1737" s="50">
        <f t="shared" si="164"/>
        <v>42000</v>
      </c>
      <c r="L1737" s="31">
        <f t="shared" si="165"/>
        <v>8.6372900432900437</v>
      </c>
      <c r="M1737" s="31">
        <f t="shared" si="166"/>
        <v>47.61904761904762</v>
      </c>
      <c r="N1737" s="31">
        <f t="shared" si="167"/>
        <v>181.38309090909092</v>
      </c>
    </row>
    <row r="1738" spans="1:14" x14ac:dyDescent="0.35">
      <c r="A1738" s="28">
        <v>41116</v>
      </c>
      <c r="B1738" s="27">
        <v>0.74513888888888891</v>
      </c>
      <c r="C1738">
        <v>17</v>
      </c>
      <c r="D1738" s="25">
        <v>30</v>
      </c>
      <c r="E1738" s="25" t="s">
        <v>52</v>
      </c>
      <c r="F1738" s="26">
        <v>3264.7727272727275</v>
      </c>
      <c r="G1738" s="26">
        <v>1</v>
      </c>
      <c r="H1738" s="26">
        <v>14000</v>
      </c>
      <c r="I1738" s="50">
        <f t="shared" si="163"/>
        <v>385.43906818181819</v>
      </c>
      <c r="J1738" s="50" t="str">
        <f t="shared" si="162"/>
        <v>Thursday</v>
      </c>
      <c r="K1738" s="50">
        <f t="shared" si="164"/>
        <v>14000</v>
      </c>
      <c r="L1738" s="31">
        <f t="shared" si="165"/>
        <v>27.531362012987014</v>
      </c>
      <c r="M1738" s="31">
        <f t="shared" si="166"/>
        <v>71.428571428571431</v>
      </c>
      <c r="N1738" s="31">
        <f t="shared" si="167"/>
        <v>385.43906818181819</v>
      </c>
    </row>
    <row r="1739" spans="1:14" x14ac:dyDescent="0.35">
      <c r="A1739" s="28">
        <v>41116</v>
      </c>
      <c r="B1739" s="27">
        <v>0.74791666666666667</v>
      </c>
      <c r="C1739">
        <v>17</v>
      </c>
      <c r="D1739" s="25">
        <v>30</v>
      </c>
      <c r="E1739" s="25" t="s">
        <v>44</v>
      </c>
      <c r="F1739" s="26">
        <v>2650.2272727272725</v>
      </c>
      <c r="G1739" s="26">
        <v>14</v>
      </c>
      <c r="H1739" s="26">
        <v>42000</v>
      </c>
      <c r="I1739" s="50">
        <f t="shared" si="163"/>
        <v>312.88583181818177</v>
      </c>
      <c r="J1739" s="50" t="str">
        <f t="shared" si="162"/>
        <v>Thursday</v>
      </c>
      <c r="K1739" s="50">
        <f t="shared" si="164"/>
        <v>42000</v>
      </c>
      <c r="L1739" s="31">
        <f t="shared" si="165"/>
        <v>7.4496626623376612</v>
      </c>
      <c r="M1739" s="31">
        <f t="shared" si="166"/>
        <v>333.33333333333331</v>
      </c>
      <c r="N1739" s="31">
        <f t="shared" si="167"/>
        <v>22.348987987012983</v>
      </c>
    </row>
    <row r="1740" spans="1:14" x14ac:dyDescent="0.35">
      <c r="A1740" s="28">
        <v>41116</v>
      </c>
      <c r="B1740" s="27">
        <v>0.75</v>
      </c>
      <c r="C1740">
        <v>18</v>
      </c>
      <c r="D1740" s="25">
        <v>30</v>
      </c>
      <c r="E1740" s="25" t="s">
        <v>36</v>
      </c>
      <c r="F1740" s="26">
        <v>2035.6818181818185</v>
      </c>
      <c r="G1740" s="26">
        <v>7</v>
      </c>
      <c r="H1740" s="26">
        <v>42000</v>
      </c>
      <c r="I1740" s="50">
        <f t="shared" si="163"/>
        <v>240.3325954545455</v>
      </c>
      <c r="J1740" s="50" t="str">
        <f t="shared" si="162"/>
        <v>Thursday</v>
      </c>
      <c r="K1740" s="50">
        <f t="shared" si="164"/>
        <v>42000</v>
      </c>
      <c r="L1740" s="31">
        <f t="shared" si="165"/>
        <v>5.7222046536796549</v>
      </c>
      <c r="M1740" s="31">
        <f t="shared" si="166"/>
        <v>166.66666666666666</v>
      </c>
      <c r="N1740" s="31">
        <f t="shared" si="167"/>
        <v>34.333227922077931</v>
      </c>
    </row>
    <row r="1741" spans="1:14" x14ac:dyDescent="0.35">
      <c r="A1741" s="28">
        <v>41116</v>
      </c>
      <c r="B1741" s="27">
        <v>0.76527777777777783</v>
      </c>
      <c r="C1741">
        <v>18</v>
      </c>
      <c r="D1741" s="25">
        <v>30</v>
      </c>
      <c r="E1741" s="25" t="s">
        <v>43</v>
      </c>
      <c r="F1741" s="26">
        <v>2035.6818181818185</v>
      </c>
      <c r="G1741" s="26">
        <v>12</v>
      </c>
      <c r="H1741" s="26">
        <v>28000</v>
      </c>
      <c r="I1741" s="50">
        <f t="shared" si="163"/>
        <v>240.3325954545455</v>
      </c>
      <c r="J1741" s="50" t="str">
        <f t="shared" si="162"/>
        <v>Thursday</v>
      </c>
      <c r="K1741" s="50">
        <f t="shared" si="164"/>
        <v>28000</v>
      </c>
      <c r="L1741" s="31">
        <f t="shared" si="165"/>
        <v>8.5833069805194828</v>
      </c>
      <c r="M1741" s="31">
        <f t="shared" si="166"/>
        <v>428.57142857142856</v>
      </c>
      <c r="N1741" s="31">
        <f t="shared" si="167"/>
        <v>20.027716287878793</v>
      </c>
    </row>
    <row r="1742" spans="1:14" x14ac:dyDescent="0.35">
      <c r="A1742" s="28">
        <v>41116</v>
      </c>
      <c r="B1742" s="27">
        <v>0.77986111111111101</v>
      </c>
      <c r="C1742">
        <v>18</v>
      </c>
      <c r="D1742" s="25">
        <v>30</v>
      </c>
      <c r="E1742" s="25" t="s">
        <v>49</v>
      </c>
      <c r="F1742" s="26">
        <v>4071.3636363636369</v>
      </c>
      <c r="G1742" s="26">
        <v>6</v>
      </c>
      <c r="H1742" s="26">
        <v>28000</v>
      </c>
      <c r="I1742" s="50">
        <f t="shared" si="163"/>
        <v>480.665190909091</v>
      </c>
      <c r="J1742" s="50" t="str">
        <f t="shared" si="162"/>
        <v>Thursday</v>
      </c>
      <c r="K1742" s="50">
        <f t="shared" si="164"/>
        <v>28000</v>
      </c>
      <c r="L1742" s="31">
        <f t="shared" si="165"/>
        <v>17.166613961038966</v>
      </c>
      <c r="M1742" s="31">
        <f t="shared" si="166"/>
        <v>214.28571428571428</v>
      </c>
      <c r="N1742" s="31">
        <f t="shared" si="167"/>
        <v>80.110865151515171</v>
      </c>
    </row>
    <row r="1743" spans="1:14" x14ac:dyDescent="0.35">
      <c r="A1743" s="28">
        <v>41116</v>
      </c>
      <c r="B1743" s="27">
        <v>0.78749999999999998</v>
      </c>
      <c r="C1743">
        <v>18</v>
      </c>
      <c r="D1743" s="25">
        <v>30</v>
      </c>
      <c r="E1743" s="25" t="s">
        <v>35</v>
      </c>
      <c r="F1743" s="26">
        <v>2035.6818181818185</v>
      </c>
      <c r="G1743" s="26">
        <v>4</v>
      </c>
      <c r="H1743" s="26">
        <v>14000</v>
      </c>
      <c r="I1743" s="50">
        <f t="shared" si="163"/>
        <v>240.3325954545455</v>
      </c>
      <c r="J1743" s="50" t="str">
        <f t="shared" si="162"/>
        <v>Thursday</v>
      </c>
      <c r="K1743" s="50">
        <f t="shared" si="164"/>
        <v>14000</v>
      </c>
      <c r="L1743" s="31">
        <f t="shared" si="165"/>
        <v>17.166613961038966</v>
      </c>
      <c r="M1743" s="31">
        <f t="shared" si="166"/>
        <v>285.71428571428572</v>
      </c>
      <c r="N1743" s="31">
        <f t="shared" si="167"/>
        <v>60.083148863636374</v>
      </c>
    </row>
    <row r="1744" spans="1:14" x14ac:dyDescent="0.35">
      <c r="A1744" s="28">
        <v>41116</v>
      </c>
      <c r="B1744" s="27">
        <v>0.8041666666666667</v>
      </c>
      <c r="C1744">
        <v>19</v>
      </c>
      <c r="D1744" s="25">
        <v>30</v>
      </c>
      <c r="E1744" s="25" t="s">
        <v>43</v>
      </c>
      <c r="F1744" s="26">
        <v>2035.6818181818185</v>
      </c>
      <c r="G1744" s="26">
        <v>13</v>
      </c>
      <c r="H1744" s="26">
        <v>14000</v>
      </c>
      <c r="I1744" s="50">
        <f t="shared" si="163"/>
        <v>240.3325954545455</v>
      </c>
      <c r="J1744" s="50" t="str">
        <f t="shared" si="162"/>
        <v>Thursday</v>
      </c>
      <c r="K1744" s="50">
        <f t="shared" si="164"/>
        <v>14000</v>
      </c>
      <c r="L1744" s="31">
        <f t="shared" si="165"/>
        <v>17.166613961038966</v>
      </c>
      <c r="M1744" s="31">
        <f t="shared" si="166"/>
        <v>928.57142857142856</v>
      </c>
      <c r="N1744" s="31">
        <f t="shared" si="167"/>
        <v>18.48712272727273</v>
      </c>
    </row>
    <row r="1745" spans="1:14" x14ac:dyDescent="0.35">
      <c r="A1745" s="28">
        <v>41116</v>
      </c>
      <c r="B1745" s="27">
        <v>0.80833333333333324</v>
      </c>
      <c r="C1745">
        <v>19</v>
      </c>
      <c r="D1745" s="25">
        <v>30</v>
      </c>
      <c r="E1745" s="25" t="s">
        <v>35</v>
      </c>
      <c r="F1745" s="26">
        <v>2035.6818181818185</v>
      </c>
      <c r="G1745" s="26">
        <v>6</v>
      </c>
      <c r="H1745" s="26">
        <v>28000</v>
      </c>
      <c r="I1745" s="50">
        <f t="shared" si="163"/>
        <v>240.3325954545455</v>
      </c>
      <c r="J1745" s="50" t="str">
        <f t="shared" si="162"/>
        <v>Thursday</v>
      </c>
      <c r="K1745" s="50">
        <f t="shared" si="164"/>
        <v>28000</v>
      </c>
      <c r="L1745" s="31">
        <f t="shared" si="165"/>
        <v>8.5833069805194828</v>
      </c>
      <c r="M1745" s="31">
        <f t="shared" si="166"/>
        <v>214.28571428571428</v>
      </c>
      <c r="N1745" s="31">
        <f t="shared" si="167"/>
        <v>40.055432575757585</v>
      </c>
    </row>
    <row r="1746" spans="1:14" x14ac:dyDescent="0.35">
      <c r="A1746" s="28">
        <v>41116</v>
      </c>
      <c r="B1746" s="27">
        <v>0.81458333333333333</v>
      </c>
      <c r="C1746">
        <v>19</v>
      </c>
      <c r="D1746" s="25">
        <v>30</v>
      </c>
      <c r="E1746" s="25" t="s">
        <v>51</v>
      </c>
      <c r="F1746" s="26">
        <v>3533.6363636363644</v>
      </c>
      <c r="G1746" s="26">
        <v>1</v>
      </c>
      <c r="H1746" s="26">
        <v>28000</v>
      </c>
      <c r="I1746" s="50">
        <f t="shared" si="163"/>
        <v>417.18110909090916</v>
      </c>
      <c r="J1746" s="50" t="str">
        <f t="shared" si="162"/>
        <v>Thursday</v>
      </c>
      <c r="K1746" s="50">
        <f t="shared" si="164"/>
        <v>28000</v>
      </c>
      <c r="L1746" s="31">
        <f t="shared" si="165"/>
        <v>14.899325324675328</v>
      </c>
      <c r="M1746" s="31">
        <f t="shared" si="166"/>
        <v>35.714285714285715</v>
      </c>
      <c r="N1746" s="31">
        <f t="shared" si="167"/>
        <v>417.18110909090916</v>
      </c>
    </row>
    <row r="1747" spans="1:14" x14ac:dyDescent="0.35">
      <c r="A1747" s="28">
        <v>41116</v>
      </c>
      <c r="B1747" s="27">
        <v>0.8208333333333333</v>
      </c>
      <c r="C1747">
        <v>19</v>
      </c>
      <c r="D1747" s="25">
        <v>30</v>
      </c>
      <c r="E1747" s="25" t="s">
        <v>43</v>
      </c>
      <c r="F1747" s="26">
        <v>1037.0454545454545</v>
      </c>
      <c r="G1747" s="26">
        <v>2</v>
      </c>
      <c r="H1747" s="26">
        <v>14000</v>
      </c>
      <c r="I1747" s="50">
        <f t="shared" si="163"/>
        <v>122.43358636363635</v>
      </c>
      <c r="J1747" s="50" t="str">
        <f t="shared" si="162"/>
        <v>Thursday</v>
      </c>
      <c r="K1747" s="50">
        <f t="shared" si="164"/>
        <v>14000</v>
      </c>
      <c r="L1747" s="31">
        <f t="shared" si="165"/>
        <v>8.7452561688311672</v>
      </c>
      <c r="M1747" s="31">
        <f t="shared" si="166"/>
        <v>142.85714285714286</v>
      </c>
      <c r="N1747" s="31">
        <f t="shared" si="167"/>
        <v>61.216793181818176</v>
      </c>
    </row>
    <row r="1748" spans="1:14" x14ac:dyDescent="0.35">
      <c r="A1748" s="28">
        <v>41116</v>
      </c>
      <c r="B1748" s="27">
        <v>0.8222222222222223</v>
      </c>
      <c r="C1748">
        <v>19</v>
      </c>
      <c r="D1748" s="25">
        <v>30</v>
      </c>
      <c r="E1748" s="25" t="s">
        <v>46</v>
      </c>
      <c r="F1748" s="26">
        <v>23698.409090909088</v>
      </c>
      <c r="G1748" s="26">
        <v>46</v>
      </c>
      <c r="H1748" s="26">
        <v>308000</v>
      </c>
      <c r="I1748" s="50">
        <f t="shared" si="163"/>
        <v>2797.8341772727267</v>
      </c>
      <c r="J1748" s="50" t="str">
        <f t="shared" si="162"/>
        <v>Thursday</v>
      </c>
      <c r="K1748" s="50">
        <f t="shared" si="164"/>
        <v>308000</v>
      </c>
      <c r="L1748" s="31">
        <f t="shared" si="165"/>
        <v>9.0838771989374241</v>
      </c>
      <c r="M1748" s="31">
        <f t="shared" si="166"/>
        <v>149.35064935064935</v>
      </c>
      <c r="N1748" s="31">
        <f t="shared" si="167"/>
        <v>60.822482114624492</v>
      </c>
    </row>
    <row r="1749" spans="1:14" x14ac:dyDescent="0.35">
      <c r="A1749" s="28">
        <v>41116</v>
      </c>
      <c r="B1749" s="27">
        <v>0.82708333333333339</v>
      </c>
      <c r="C1749">
        <v>19</v>
      </c>
      <c r="D1749" s="25">
        <v>30</v>
      </c>
      <c r="E1749" s="25" t="s">
        <v>43</v>
      </c>
      <c r="F1749" s="26">
        <v>1037.0454545454545</v>
      </c>
      <c r="G1749" s="26">
        <v>7</v>
      </c>
      <c r="H1749" s="26">
        <v>28000</v>
      </c>
      <c r="I1749" s="50">
        <f t="shared" si="163"/>
        <v>122.43358636363635</v>
      </c>
      <c r="J1749" s="50" t="str">
        <f t="shared" si="162"/>
        <v>Thursday</v>
      </c>
      <c r="K1749" s="50">
        <f t="shared" si="164"/>
        <v>28000</v>
      </c>
      <c r="L1749" s="31">
        <f t="shared" si="165"/>
        <v>4.3726280844155836</v>
      </c>
      <c r="M1749" s="31">
        <f t="shared" si="166"/>
        <v>250</v>
      </c>
      <c r="N1749" s="31">
        <f t="shared" si="167"/>
        <v>17.490512337662334</v>
      </c>
    </row>
    <row r="1750" spans="1:14" x14ac:dyDescent="0.35">
      <c r="A1750" s="28">
        <v>41116</v>
      </c>
      <c r="B1750" s="27">
        <v>0.8305555555555556</v>
      </c>
      <c r="C1750">
        <v>19</v>
      </c>
      <c r="D1750" s="25">
        <v>30</v>
      </c>
      <c r="E1750" s="25" t="s">
        <v>41</v>
      </c>
      <c r="F1750" s="26">
        <v>19588.636363636364</v>
      </c>
      <c r="G1750" s="26">
        <v>57</v>
      </c>
      <c r="H1750" s="26">
        <v>350000</v>
      </c>
      <c r="I1750" s="50">
        <f t="shared" si="163"/>
        <v>2312.6344090909092</v>
      </c>
      <c r="J1750" s="50" t="str">
        <f t="shared" si="162"/>
        <v>Thursday</v>
      </c>
      <c r="K1750" s="50">
        <f t="shared" si="164"/>
        <v>350000</v>
      </c>
      <c r="L1750" s="31">
        <f t="shared" si="165"/>
        <v>6.6075268831168836</v>
      </c>
      <c r="M1750" s="31">
        <f t="shared" si="166"/>
        <v>162.85714285714286</v>
      </c>
      <c r="N1750" s="31">
        <f t="shared" si="167"/>
        <v>40.57253349282297</v>
      </c>
    </row>
    <row r="1751" spans="1:14" x14ac:dyDescent="0.35">
      <c r="A1751" s="28">
        <v>41116</v>
      </c>
      <c r="B1751" s="27">
        <v>0.84305555555555556</v>
      </c>
      <c r="C1751">
        <v>20</v>
      </c>
      <c r="D1751" s="25">
        <v>30</v>
      </c>
      <c r="E1751" s="25" t="s">
        <v>44</v>
      </c>
      <c r="F1751" s="26">
        <v>31610.68181818182</v>
      </c>
      <c r="G1751" s="26">
        <v>37</v>
      </c>
      <c r="H1751" s="26">
        <v>154000</v>
      </c>
      <c r="I1751" s="50">
        <f t="shared" si="163"/>
        <v>3731.9570954545457</v>
      </c>
      <c r="J1751" s="50" t="str">
        <f t="shared" si="162"/>
        <v>Thursday</v>
      </c>
      <c r="K1751" s="50">
        <f t="shared" si="164"/>
        <v>154000</v>
      </c>
      <c r="L1751" s="31">
        <f t="shared" si="165"/>
        <v>24.233487632821724</v>
      </c>
      <c r="M1751" s="31">
        <f t="shared" si="166"/>
        <v>240.25974025974028</v>
      </c>
      <c r="N1751" s="31">
        <f t="shared" si="167"/>
        <v>100.86370528255529</v>
      </c>
    </row>
    <row r="1752" spans="1:14" x14ac:dyDescent="0.35">
      <c r="A1752" s="28">
        <v>41116</v>
      </c>
      <c r="B1752" s="27">
        <v>0.84791666666666676</v>
      </c>
      <c r="C1752">
        <v>20</v>
      </c>
      <c r="D1752" s="25">
        <v>30</v>
      </c>
      <c r="E1752" s="25" t="s">
        <v>48</v>
      </c>
      <c r="F1752" s="26">
        <v>22354.090909090912</v>
      </c>
      <c r="G1752" s="26">
        <v>26</v>
      </c>
      <c r="H1752" s="26">
        <v>126000</v>
      </c>
      <c r="I1752" s="50">
        <f t="shared" si="163"/>
        <v>2639.1239727272732</v>
      </c>
      <c r="J1752" s="50" t="str">
        <f t="shared" si="162"/>
        <v>Thursday</v>
      </c>
      <c r="K1752" s="50">
        <f t="shared" si="164"/>
        <v>126000</v>
      </c>
      <c r="L1752" s="31">
        <f t="shared" si="165"/>
        <v>20.945428354978358</v>
      </c>
      <c r="M1752" s="31">
        <f t="shared" si="166"/>
        <v>206.34920634920636</v>
      </c>
      <c r="N1752" s="31">
        <f t="shared" si="167"/>
        <v>101.50476818181821</v>
      </c>
    </row>
    <row r="1753" spans="1:14" x14ac:dyDescent="0.35">
      <c r="A1753" s="28">
        <v>41116</v>
      </c>
      <c r="B1753" s="27">
        <v>0.86388888888888893</v>
      </c>
      <c r="C1753">
        <v>20</v>
      </c>
      <c r="D1753" s="25">
        <v>30</v>
      </c>
      <c r="E1753" s="25" t="s">
        <v>49</v>
      </c>
      <c r="F1753" s="26">
        <v>2035.6818181818185</v>
      </c>
      <c r="G1753" s="26">
        <v>1</v>
      </c>
      <c r="H1753" s="26">
        <v>70000</v>
      </c>
      <c r="I1753" s="50">
        <f t="shared" si="163"/>
        <v>240.3325954545455</v>
      </c>
      <c r="J1753" s="50" t="str">
        <f t="shared" si="162"/>
        <v>Thursday</v>
      </c>
      <c r="K1753" s="50">
        <f t="shared" si="164"/>
        <v>70000</v>
      </c>
      <c r="L1753" s="31">
        <f t="shared" si="165"/>
        <v>3.4333227922077927</v>
      </c>
      <c r="M1753" s="31">
        <f t="shared" si="166"/>
        <v>14.285714285714285</v>
      </c>
      <c r="N1753" s="31">
        <f t="shared" si="167"/>
        <v>240.3325954545455</v>
      </c>
    </row>
    <row r="1754" spans="1:14" x14ac:dyDescent="0.35">
      <c r="A1754" s="28">
        <v>41116</v>
      </c>
      <c r="B1754" s="27">
        <v>0.8833333333333333</v>
      </c>
      <c r="C1754">
        <v>21</v>
      </c>
      <c r="D1754" s="25">
        <v>30</v>
      </c>
      <c r="E1754" s="25" t="s">
        <v>45</v>
      </c>
      <c r="F1754" s="26">
        <v>13059.09090909091</v>
      </c>
      <c r="G1754" s="26">
        <v>9</v>
      </c>
      <c r="H1754" s="26">
        <v>294000</v>
      </c>
      <c r="I1754" s="50">
        <f t="shared" si="163"/>
        <v>1541.7562727272727</v>
      </c>
      <c r="J1754" s="50" t="str">
        <f t="shared" si="162"/>
        <v>Thursday</v>
      </c>
      <c r="K1754" s="50">
        <f t="shared" si="164"/>
        <v>294000</v>
      </c>
      <c r="L1754" s="31">
        <f t="shared" si="165"/>
        <v>5.2440689548546695</v>
      </c>
      <c r="M1754" s="31">
        <f t="shared" si="166"/>
        <v>30.612244897959183</v>
      </c>
      <c r="N1754" s="31">
        <f t="shared" si="167"/>
        <v>171.30625252525252</v>
      </c>
    </row>
    <row r="1755" spans="1:14" x14ac:dyDescent="0.35">
      <c r="A1755" s="28">
        <v>41116</v>
      </c>
      <c r="B1755" s="27">
        <v>0.88611111111111107</v>
      </c>
      <c r="C1755">
        <v>21</v>
      </c>
      <c r="D1755" s="25">
        <v>30</v>
      </c>
      <c r="E1755" s="25" t="s">
        <v>44</v>
      </c>
      <c r="F1755" s="26">
        <v>20087.954545454544</v>
      </c>
      <c r="G1755" s="26">
        <v>81</v>
      </c>
      <c r="H1755" s="26">
        <v>154000</v>
      </c>
      <c r="I1755" s="50">
        <f t="shared" si="163"/>
        <v>2371.5839136363634</v>
      </c>
      <c r="J1755" s="50" t="str">
        <f t="shared" si="162"/>
        <v>Thursday</v>
      </c>
      <c r="K1755" s="50">
        <f t="shared" si="164"/>
        <v>154000</v>
      </c>
      <c r="L1755" s="31">
        <f t="shared" si="165"/>
        <v>15.399895543093269</v>
      </c>
      <c r="M1755" s="31">
        <f t="shared" si="166"/>
        <v>525.97402597402606</v>
      </c>
      <c r="N1755" s="31">
        <f t="shared" si="167"/>
        <v>29.278813748597077</v>
      </c>
    </row>
    <row r="1756" spans="1:14" x14ac:dyDescent="0.35">
      <c r="A1756" s="28">
        <v>41116</v>
      </c>
      <c r="B1756" s="27">
        <v>0.88611111111111107</v>
      </c>
      <c r="C1756">
        <v>21</v>
      </c>
      <c r="D1756" s="25">
        <v>30</v>
      </c>
      <c r="E1756" s="25" t="s">
        <v>43</v>
      </c>
      <c r="F1756" s="26">
        <v>3072.727272727273</v>
      </c>
      <c r="G1756" s="26">
        <v>7</v>
      </c>
      <c r="H1756" s="26">
        <v>14000</v>
      </c>
      <c r="I1756" s="50">
        <f t="shared" si="163"/>
        <v>362.76618181818185</v>
      </c>
      <c r="J1756" s="50" t="str">
        <f t="shared" si="162"/>
        <v>Thursday</v>
      </c>
      <c r="K1756" s="50">
        <f t="shared" si="164"/>
        <v>14000</v>
      </c>
      <c r="L1756" s="31">
        <f t="shared" si="165"/>
        <v>25.911870129870131</v>
      </c>
      <c r="M1756" s="31">
        <f t="shared" si="166"/>
        <v>500</v>
      </c>
      <c r="N1756" s="31">
        <f t="shared" si="167"/>
        <v>51.823740259740262</v>
      </c>
    </row>
    <row r="1757" spans="1:14" x14ac:dyDescent="0.35">
      <c r="A1757" s="28">
        <v>41116</v>
      </c>
      <c r="B1757" s="27">
        <v>0.89583333333333337</v>
      </c>
      <c r="C1757">
        <v>21</v>
      </c>
      <c r="D1757" s="25">
        <v>30</v>
      </c>
      <c r="E1757" s="25" t="s">
        <v>49</v>
      </c>
      <c r="F1757" s="26">
        <v>1037.0454545454545</v>
      </c>
      <c r="G1757" s="26">
        <v>13</v>
      </c>
      <c r="H1757" s="26">
        <v>28000</v>
      </c>
      <c r="I1757" s="50">
        <f t="shared" si="163"/>
        <v>122.43358636363635</v>
      </c>
      <c r="J1757" s="50" t="str">
        <f t="shared" si="162"/>
        <v>Thursday</v>
      </c>
      <c r="K1757" s="50">
        <f t="shared" si="164"/>
        <v>28000</v>
      </c>
      <c r="L1757" s="31">
        <f t="shared" si="165"/>
        <v>4.3726280844155836</v>
      </c>
      <c r="M1757" s="31">
        <f t="shared" si="166"/>
        <v>464.28571428571428</v>
      </c>
      <c r="N1757" s="31">
        <f t="shared" si="167"/>
        <v>9.4179681818181802</v>
      </c>
    </row>
    <row r="1758" spans="1:14" x14ac:dyDescent="0.35">
      <c r="A1758" s="28">
        <v>41116</v>
      </c>
      <c r="B1758" s="27">
        <v>0.89930555555555547</v>
      </c>
      <c r="C1758">
        <v>21</v>
      </c>
      <c r="D1758" s="25">
        <v>30</v>
      </c>
      <c r="E1758" s="25" t="s">
        <v>35</v>
      </c>
      <c r="F1758" s="26">
        <v>1037.0454545454545</v>
      </c>
      <c r="G1758" s="26">
        <v>3</v>
      </c>
      <c r="H1758" s="26">
        <v>42000</v>
      </c>
      <c r="I1758" s="50">
        <f t="shared" si="163"/>
        <v>122.43358636363635</v>
      </c>
      <c r="J1758" s="50" t="str">
        <f t="shared" si="162"/>
        <v>Thursday</v>
      </c>
      <c r="K1758" s="50">
        <f t="shared" si="164"/>
        <v>42000</v>
      </c>
      <c r="L1758" s="31">
        <f t="shared" si="165"/>
        <v>2.9150853896103897</v>
      </c>
      <c r="M1758" s="31">
        <f t="shared" si="166"/>
        <v>71.428571428571431</v>
      </c>
      <c r="N1758" s="31">
        <f t="shared" si="167"/>
        <v>40.811195454545448</v>
      </c>
    </row>
    <row r="1759" spans="1:14" x14ac:dyDescent="0.35">
      <c r="A1759" s="28">
        <v>41116</v>
      </c>
      <c r="B1759" s="27">
        <v>0.90138888888888891</v>
      </c>
      <c r="C1759">
        <v>21</v>
      </c>
      <c r="D1759" s="25">
        <v>30</v>
      </c>
      <c r="E1759" s="25" t="s">
        <v>51</v>
      </c>
      <c r="F1759" s="26">
        <v>1190.681818181818</v>
      </c>
      <c r="G1759" s="26">
        <v>8</v>
      </c>
      <c r="H1759" s="26">
        <v>14000</v>
      </c>
      <c r="I1759" s="50">
        <f t="shared" si="163"/>
        <v>140.57189545454543</v>
      </c>
      <c r="J1759" s="50" t="str">
        <f t="shared" si="162"/>
        <v>Thursday</v>
      </c>
      <c r="K1759" s="50">
        <f t="shared" si="164"/>
        <v>14000</v>
      </c>
      <c r="L1759" s="31">
        <f t="shared" si="165"/>
        <v>10.040849675324674</v>
      </c>
      <c r="M1759" s="31">
        <f t="shared" si="166"/>
        <v>571.42857142857144</v>
      </c>
      <c r="N1759" s="31">
        <f t="shared" si="167"/>
        <v>17.571486931818178</v>
      </c>
    </row>
    <row r="1760" spans="1:14" x14ac:dyDescent="0.35">
      <c r="A1760" s="28">
        <v>41116</v>
      </c>
      <c r="B1760" s="27">
        <v>0.90694444444444444</v>
      </c>
      <c r="C1760">
        <v>21</v>
      </c>
      <c r="D1760" s="25">
        <v>30</v>
      </c>
      <c r="E1760" s="25" t="s">
        <v>43</v>
      </c>
      <c r="F1760" s="26">
        <v>4071.3636363636369</v>
      </c>
      <c r="G1760" s="26">
        <v>24</v>
      </c>
      <c r="H1760" s="26">
        <v>56000</v>
      </c>
      <c r="I1760" s="50">
        <f t="shared" si="163"/>
        <v>480.665190909091</v>
      </c>
      <c r="J1760" s="50" t="str">
        <f t="shared" si="162"/>
        <v>Thursday</v>
      </c>
      <c r="K1760" s="50">
        <f t="shared" si="164"/>
        <v>56000</v>
      </c>
      <c r="L1760" s="31">
        <f t="shared" si="165"/>
        <v>8.5833069805194828</v>
      </c>
      <c r="M1760" s="31">
        <f t="shared" si="166"/>
        <v>428.57142857142856</v>
      </c>
      <c r="N1760" s="31">
        <f t="shared" si="167"/>
        <v>20.027716287878793</v>
      </c>
    </row>
    <row r="1761" spans="1:14" x14ac:dyDescent="0.35">
      <c r="A1761" s="28">
        <v>41116</v>
      </c>
      <c r="B1761" s="27">
        <v>0.91249999999999998</v>
      </c>
      <c r="C1761">
        <v>21</v>
      </c>
      <c r="D1761" s="25">
        <v>30</v>
      </c>
      <c r="E1761" s="25" t="s">
        <v>45</v>
      </c>
      <c r="F1761" s="26">
        <v>8142.7272727272739</v>
      </c>
      <c r="G1761" s="26">
        <v>25</v>
      </c>
      <c r="H1761" s="26">
        <v>266000</v>
      </c>
      <c r="I1761" s="50">
        <f t="shared" si="163"/>
        <v>961.33038181818199</v>
      </c>
      <c r="J1761" s="50" t="str">
        <f t="shared" si="162"/>
        <v>Thursday</v>
      </c>
      <c r="K1761" s="50">
        <f t="shared" si="164"/>
        <v>266000</v>
      </c>
      <c r="L1761" s="31">
        <f t="shared" si="165"/>
        <v>3.6140239917976764</v>
      </c>
      <c r="M1761" s="31">
        <f t="shared" si="166"/>
        <v>93.984962406015043</v>
      </c>
      <c r="N1761" s="31">
        <f t="shared" si="167"/>
        <v>38.453215272727277</v>
      </c>
    </row>
    <row r="1762" spans="1:14" x14ac:dyDescent="0.35">
      <c r="A1762" s="28">
        <v>41116</v>
      </c>
      <c r="B1762" s="27">
        <v>0.92291666666666661</v>
      </c>
      <c r="C1762">
        <v>22</v>
      </c>
      <c r="D1762" s="25">
        <v>30</v>
      </c>
      <c r="E1762" s="25" t="s">
        <v>35</v>
      </c>
      <c r="F1762" s="26">
        <v>1037.0454545454545</v>
      </c>
      <c r="G1762" s="26">
        <v>8</v>
      </c>
      <c r="H1762" s="26">
        <v>28000</v>
      </c>
      <c r="I1762" s="50">
        <f t="shared" si="163"/>
        <v>122.43358636363635</v>
      </c>
      <c r="J1762" s="50" t="str">
        <f t="shared" si="162"/>
        <v>Thursday</v>
      </c>
      <c r="K1762" s="50">
        <f t="shared" si="164"/>
        <v>28000</v>
      </c>
      <c r="L1762" s="31">
        <f t="shared" si="165"/>
        <v>4.3726280844155836</v>
      </c>
      <c r="M1762" s="31">
        <f t="shared" si="166"/>
        <v>285.71428571428572</v>
      </c>
      <c r="N1762" s="31">
        <f t="shared" si="167"/>
        <v>15.304198295454544</v>
      </c>
    </row>
    <row r="1763" spans="1:14" x14ac:dyDescent="0.35">
      <c r="A1763" s="28">
        <v>41116</v>
      </c>
      <c r="B1763" s="27">
        <v>0.92708333333333337</v>
      </c>
      <c r="C1763">
        <v>22</v>
      </c>
      <c r="D1763" s="25">
        <v>30</v>
      </c>
      <c r="E1763" s="25" t="s">
        <v>49</v>
      </c>
      <c r="F1763" s="26">
        <v>4071.3636363636369</v>
      </c>
      <c r="G1763" s="26">
        <v>7</v>
      </c>
      <c r="H1763" s="26">
        <v>56000</v>
      </c>
      <c r="I1763" s="50">
        <f t="shared" si="163"/>
        <v>480.665190909091</v>
      </c>
      <c r="J1763" s="50" t="str">
        <f t="shared" si="162"/>
        <v>Thursday</v>
      </c>
      <c r="K1763" s="50">
        <f t="shared" si="164"/>
        <v>56000</v>
      </c>
      <c r="L1763" s="31">
        <f t="shared" si="165"/>
        <v>8.5833069805194828</v>
      </c>
      <c r="M1763" s="31">
        <f t="shared" si="166"/>
        <v>125</v>
      </c>
      <c r="N1763" s="31">
        <f t="shared" si="167"/>
        <v>68.666455844155863</v>
      </c>
    </row>
    <row r="1764" spans="1:14" x14ac:dyDescent="0.35">
      <c r="A1764" s="28">
        <v>41116</v>
      </c>
      <c r="B1764" s="27">
        <v>0.93125000000000002</v>
      </c>
      <c r="C1764">
        <v>22</v>
      </c>
      <c r="D1764" s="25">
        <v>30</v>
      </c>
      <c r="E1764" s="25" t="s">
        <v>35</v>
      </c>
      <c r="F1764" s="26">
        <v>1037.0454545454545</v>
      </c>
      <c r="G1764" s="26">
        <v>1</v>
      </c>
      <c r="H1764" s="26">
        <v>14000</v>
      </c>
      <c r="I1764" s="50">
        <f t="shared" si="163"/>
        <v>122.43358636363635</v>
      </c>
      <c r="J1764" s="50" t="str">
        <f t="shared" si="162"/>
        <v>Thursday</v>
      </c>
      <c r="K1764" s="50">
        <f t="shared" si="164"/>
        <v>14000</v>
      </c>
      <c r="L1764" s="31">
        <f t="shared" si="165"/>
        <v>8.7452561688311672</v>
      </c>
      <c r="M1764" s="31">
        <f t="shared" si="166"/>
        <v>71.428571428571431</v>
      </c>
      <c r="N1764" s="31">
        <f t="shared" si="167"/>
        <v>122.43358636363635</v>
      </c>
    </row>
    <row r="1765" spans="1:14" x14ac:dyDescent="0.35">
      <c r="A1765" s="28">
        <v>41116</v>
      </c>
      <c r="B1765" s="27">
        <v>0.9375</v>
      </c>
      <c r="C1765">
        <v>22</v>
      </c>
      <c r="D1765" s="25">
        <v>30</v>
      </c>
      <c r="E1765" s="25" t="s">
        <v>43</v>
      </c>
      <c r="F1765" s="26">
        <v>6145.454545454546</v>
      </c>
      <c r="G1765" s="26">
        <v>12</v>
      </c>
      <c r="H1765" s="26">
        <v>28000</v>
      </c>
      <c r="I1765" s="50">
        <f t="shared" si="163"/>
        <v>725.5323636363637</v>
      </c>
      <c r="J1765" s="50" t="str">
        <f t="shared" si="162"/>
        <v>Thursday</v>
      </c>
      <c r="K1765" s="50">
        <f t="shared" si="164"/>
        <v>28000</v>
      </c>
      <c r="L1765" s="31">
        <f t="shared" si="165"/>
        <v>25.911870129870131</v>
      </c>
      <c r="M1765" s="31">
        <f t="shared" si="166"/>
        <v>428.57142857142856</v>
      </c>
      <c r="N1765" s="31">
        <f t="shared" si="167"/>
        <v>60.461030303030306</v>
      </c>
    </row>
    <row r="1766" spans="1:14" x14ac:dyDescent="0.35">
      <c r="A1766" s="28">
        <v>41116</v>
      </c>
      <c r="B1766" s="27">
        <v>0.9472222222222223</v>
      </c>
      <c r="C1766">
        <v>22</v>
      </c>
      <c r="D1766" s="25">
        <v>30</v>
      </c>
      <c r="E1766" s="25" t="s">
        <v>49</v>
      </c>
      <c r="F1766" s="26">
        <v>5108.409090909091</v>
      </c>
      <c r="G1766" s="26">
        <v>4</v>
      </c>
      <c r="H1766" s="26">
        <v>70000</v>
      </c>
      <c r="I1766" s="50">
        <f t="shared" si="163"/>
        <v>603.09877727272726</v>
      </c>
      <c r="J1766" s="50" t="str">
        <f t="shared" si="162"/>
        <v>Thursday</v>
      </c>
      <c r="K1766" s="50">
        <f t="shared" si="164"/>
        <v>70000</v>
      </c>
      <c r="L1766" s="31">
        <f t="shared" si="165"/>
        <v>8.615696818181819</v>
      </c>
      <c r="M1766" s="31">
        <f t="shared" si="166"/>
        <v>57.142857142857139</v>
      </c>
      <c r="N1766" s="31">
        <f t="shared" si="167"/>
        <v>150.77469431818182</v>
      </c>
    </row>
    <row r="1767" spans="1:14" x14ac:dyDescent="0.35">
      <c r="A1767" s="28">
        <v>41116</v>
      </c>
      <c r="B1767" s="27">
        <v>0.95138888888888884</v>
      </c>
      <c r="C1767">
        <v>22</v>
      </c>
      <c r="D1767" s="25">
        <v>30</v>
      </c>
      <c r="E1767" s="25" t="s">
        <v>51</v>
      </c>
      <c r="F1767" s="26">
        <v>3533.6363636363644</v>
      </c>
      <c r="G1767" s="26">
        <v>18</v>
      </c>
      <c r="H1767" s="26">
        <v>42000</v>
      </c>
      <c r="I1767" s="50">
        <f t="shared" si="163"/>
        <v>417.18110909090916</v>
      </c>
      <c r="J1767" s="50" t="str">
        <f t="shared" si="162"/>
        <v>Thursday</v>
      </c>
      <c r="K1767" s="50">
        <f t="shared" si="164"/>
        <v>42000</v>
      </c>
      <c r="L1767" s="31">
        <f t="shared" si="165"/>
        <v>9.9328835497835524</v>
      </c>
      <c r="M1767" s="31">
        <f t="shared" si="166"/>
        <v>428.57142857142856</v>
      </c>
      <c r="N1767" s="31">
        <f t="shared" si="167"/>
        <v>23.176728282828286</v>
      </c>
    </row>
    <row r="1768" spans="1:14" x14ac:dyDescent="0.35">
      <c r="A1768" s="28">
        <v>41116</v>
      </c>
      <c r="B1768" s="27">
        <v>0.96736111111111101</v>
      </c>
      <c r="C1768">
        <v>23</v>
      </c>
      <c r="D1768" s="25">
        <v>30</v>
      </c>
      <c r="E1768" s="25" t="s">
        <v>46</v>
      </c>
      <c r="F1768" s="26">
        <v>25695.68181818182</v>
      </c>
      <c r="G1768" s="26">
        <v>101</v>
      </c>
      <c r="H1768" s="26">
        <v>462000</v>
      </c>
      <c r="I1768" s="50">
        <f t="shared" si="163"/>
        <v>3033.6321954545456</v>
      </c>
      <c r="J1768" s="50" t="str">
        <f t="shared" si="162"/>
        <v>Thursday</v>
      </c>
      <c r="K1768" s="50">
        <f t="shared" si="164"/>
        <v>462000</v>
      </c>
      <c r="L1768" s="31">
        <f t="shared" si="165"/>
        <v>6.5663034533648172</v>
      </c>
      <c r="M1768" s="31">
        <f t="shared" si="166"/>
        <v>218.61471861471861</v>
      </c>
      <c r="N1768" s="31">
        <f t="shared" si="167"/>
        <v>30.035962331233126</v>
      </c>
    </row>
    <row r="1769" spans="1:14" x14ac:dyDescent="0.35">
      <c r="A1769" s="28">
        <v>41116</v>
      </c>
      <c r="B1769" s="27">
        <v>0.97638888888888886</v>
      </c>
      <c r="C1769">
        <v>23</v>
      </c>
      <c r="D1769" s="25">
        <v>30</v>
      </c>
      <c r="E1769" s="25" t="s">
        <v>43</v>
      </c>
      <c r="F1769" s="26">
        <v>2035.6818181818185</v>
      </c>
      <c r="G1769" s="26">
        <v>2</v>
      </c>
      <c r="H1769" s="26">
        <v>14000</v>
      </c>
      <c r="I1769" s="50">
        <f t="shared" si="163"/>
        <v>240.3325954545455</v>
      </c>
      <c r="J1769" s="50" t="str">
        <f t="shared" si="162"/>
        <v>Thursday</v>
      </c>
      <c r="K1769" s="50">
        <f t="shared" si="164"/>
        <v>14000</v>
      </c>
      <c r="L1769" s="31">
        <f t="shared" si="165"/>
        <v>17.166613961038966</v>
      </c>
      <c r="M1769" s="31">
        <f t="shared" si="166"/>
        <v>142.85714285714286</v>
      </c>
      <c r="N1769" s="31">
        <f t="shared" si="167"/>
        <v>120.16629772727275</v>
      </c>
    </row>
    <row r="1770" spans="1:14" x14ac:dyDescent="0.35">
      <c r="A1770" s="28">
        <v>41116</v>
      </c>
      <c r="B1770" s="27">
        <v>0.9916666666666667</v>
      </c>
      <c r="C1770">
        <v>23</v>
      </c>
      <c r="D1770" s="25">
        <v>30</v>
      </c>
      <c r="E1770" s="25" t="s">
        <v>43</v>
      </c>
      <c r="F1770" s="26">
        <v>3072.727272727273</v>
      </c>
      <c r="G1770" s="26">
        <v>15</v>
      </c>
      <c r="H1770" s="26">
        <v>14000</v>
      </c>
      <c r="I1770" s="50">
        <f t="shared" si="163"/>
        <v>362.76618181818185</v>
      </c>
      <c r="J1770" s="50" t="str">
        <f t="shared" si="162"/>
        <v>Thursday</v>
      </c>
      <c r="K1770" s="50">
        <f t="shared" si="164"/>
        <v>14000</v>
      </c>
      <c r="L1770" s="31">
        <f t="shared" si="165"/>
        <v>25.911870129870131</v>
      </c>
      <c r="M1770" s="31">
        <f t="shared" si="166"/>
        <v>1071.4285714285716</v>
      </c>
      <c r="N1770" s="31">
        <f t="shared" si="167"/>
        <v>24.184412121212123</v>
      </c>
    </row>
    <row r="1771" spans="1:14" x14ac:dyDescent="0.35">
      <c r="A1771" s="28">
        <v>41117</v>
      </c>
      <c r="B1771" s="27">
        <v>5.9027777777777783E-2</v>
      </c>
      <c r="C1771">
        <v>1</v>
      </c>
      <c r="D1771" s="25">
        <v>30</v>
      </c>
      <c r="E1771" s="25" t="s">
        <v>49</v>
      </c>
      <c r="F1771" s="26">
        <v>2035.6818181818185</v>
      </c>
      <c r="G1771" s="26">
        <v>6</v>
      </c>
      <c r="H1771" s="26">
        <v>14000</v>
      </c>
      <c r="I1771" s="50">
        <f t="shared" si="163"/>
        <v>240.3325954545455</v>
      </c>
      <c r="J1771" s="50" t="str">
        <f t="shared" si="162"/>
        <v>Friday</v>
      </c>
      <c r="K1771" s="50">
        <f t="shared" si="164"/>
        <v>14000</v>
      </c>
      <c r="L1771" s="31">
        <f t="shared" si="165"/>
        <v>17.166613961038966</v>
      </c>
      <c r="M1771" s="31">
        <f t="shared" si="166"/>
        <v>428.57142857142856</v>
      </c>
      <c r="N1771" s="31">
        <f t="shared" si="167"/>
        <v>40.055432575757585</v>
      </c>
    </row>
    <row r="1772" spans="1:14" x14ac:dyDescent="0.35">
      <c r="A1772" s="28">
        <v>41117</v>
      </c>
      <c r="B1772" s="27">
        <v>7.0833333333333331E-2</v>
      </c>
      <c r="C1772">
        <v>1</v>
      </c>
      <c r="D1772" s="25">
        <v>30</v>
      </c>
      <c r="E1772" s="25" t="s">
        <v>43</v>
      </c>
      <c r="F1772" s="26">
        <v>2035.6818181818185</v>
      </c>
      <c r="G1772" s="26">
        <v>5</v>
      </c>
      <c r="H1772" s="26">
        <v>28000</v>
      </c>
      <c r="I1772" s="50">
        <f t="shared" si="163"/>
        <v>240.3325954545455</v>
      </c>
      <c r="J1772" s="50" t="str">
        <f t="shared" si="162"/>
        <v>Friday</v>
      </c>
      <c r="K1772" s="50">
        <f t="shared" si="164"/>
        <v>28000</v>
      </c>
      <c r="L1772" s="31">
        <f t="shared" si="165"/>
        <v>8.5833069805194828</v>
      </c>
      <c r="M1772" s="31">
        <f t="shared" si="166"/>
        <v>178.57142857142858</v>
      </c>
      <c r="N1772" s="31">
        <f t="shared" si="167"/>
        <v>48.066519090909097</v>
      </c>
    </row>
    <row r="1773" spans="1:14" x14ac:dyDescent="0.35">
      <c r="A1773" s="28">
        <v>41118</v>
      </c>
      <c r="B1773" s="27">
        <v>9.8611111111111108E-2</v>
      </c>
      <c r="C1773">
        <v>2</v>
      </c>
      <c r="D1773" s="25">
        <v>30</v>
      </c>
      <c r="E1773" s="25" t="s">
        <v>36</v>
      </c>
      <c r="F1773" s="26">
        <v>1037.0454545454545</v>
      </c>
      <c r="G1773" s="26">
        <v>0</v>
      </c>
      <c r="H1773" s="26">
        <v>14000</v>
      </c>
      <c r="I1773" s="50">
        <f t="shared" si="163"/>
        <v>122.43358636363635</v>
      </c>
      <c r="J1773" s="50" t="str">
        <f t="shared" si="162"/>
        <v>Saturday</v>
      </c>
      <c r="K1773" s="50">
        <f t="shared" si="164"/>
        <v>14000</v>
      </c>
      <c r="L1773" s="31">
        <f t="shared" si="165"/>
        <v>8.7452561688311672</v>
      </c>
      <c r="M1773" s="31">
        <f t="shared" si="166"/>
        <v>0</v>
      </c>
      <c r="N1773" s="31" t="e">
        <f t="shared" si="167"/>
        <v>#DIV/0!</v>
      </c>
    </row>
    <row r="1774" spans="1:14" x14ac:dyDescent="0.35">
      <c r="A1774" s="28">
        <v>41118</v>
      </c>
      <c r="B1774" s="27">
        <v>0.31180555555555556</v>
      </c>
      <c r="C1774">
        <v>7</v>
      </c>
      <c r="D1774" s="25">
        <v>30</v>
      </c>
      <c r="E1774" s="25" t="s">
        <v>43</v>
      </c>
      <c r="F1774" s="26">
        <v>1037.0454545454545</v>
      </c>
      <c r="G1774" s="26">
        <v>5</v>
      </c>
      <c r="H1774" s="26">
        <v>1000</v>
      </c>
      <c r="I1774" s="50">
        <f t="shared" si="163"/>
        <v>122.43358636363635</v>
      </c>
      <c r="J1774" s="50" t="str">
        <f t="shared" si="162"/>
        <v>Saturday</v>
      </c>
      <c r="K1774" s="50">
        <f t="shared" si="164"/>
        <v>1000</v>
      </c>
      <c r="L1774" s="31">
        <f t="shared" si="165"/>
        <v>122.43358636363635</v>
      </c>
      <c r="M1774" s="31">
        <f t="shared" si="166"/>
        <v>5000</v>
      </c>
      <c r="N1774" s="31">
        <f t="shared" si="167"/>
        <v>24.486717272727269</v>
      </c>
    </row>
    <row r="1775" spans="1:14" x14ac:dyDescent="0.35">
      <c r="A1775" s="28">
        <v>41118</v>
      </c>
      <c r="B1775" s="27">
        <v>0.36319444444444443</v>
      </c>
      <c r="C1775">
        <v>8</v>
      </c>
      <c r="D1775" s="25">
        <v>30</v>
      </c>
      <c r="E1775" s="25" t="s">
        <v>38</v>
      </c>
      <c r="F1775" s="26">
        <v>1037.0454545454545</v>
      </c>
      <c r="G1775" s="26">
        <v>2</v>
      </c>
      <c r="H1775" s="26">
        <v>28000</v>
      </c>
      <c r="I1775" s="50">
        <f t="shared" si="163"/>
        <v>122.43358636363635</v>
      </c>
      <c r="J1775" s="50" t="str">
        <f t="shared" si="162"/>
        <v>Saturday</v>
      </c>
      <c r="K1775" s="50">
        <f t="shared" si="164"/>
        <v>28000</v>
      </c>
      <c r="L1775" s="31">
        <f t="shared" si="165"/>
        <v>4.3726280844155836</v>
      </c>
      <c r="M1775" s="31">
        <f t="shared" si="166"/>
        <v>71.428571428571431</v>
      </c>
      <c r="N1775" s="31">
        <f t="shared" si="167"/>
        <v>61.216793181818176</v>
      </c>
    </row>
    <row r="1776" spans="1:14" x14ac:dyDescent="0.35">
      <c r="A1776" s="28">
        <v>41118</v>
      </c>
      <c r="B1776" s="27">
        <v>0.38194444444444442</v>
      </c>
      <c r="C1776">
        <v>9</v>
      </c>
      <c r="D1776" s="25">
        <v>30</v>
      </c>
      <c r="E1776" s="25" t="s">
        <v>34</v>
      </c>
      <c r="F1776" s="26">
        <v>2189.318181818182</v>
      </c>
      <c r="G1776" s="26">
        <v>7</v>
      </c>
      <c r="H1776" s="26">
        <v>28000</v>
      </c>
      <c r="I1776" s="50">
        <f t="shared" si="163"/>
        <v>258.47090454545457</v>
      </c>
      <c r="J1776" s="50" t="str">
        <f t="shared" si="162"/>
        <v>Saturday</v>
      </c>
      <c r="K1776" s="50">
        <f t="shared" si="164"/>
        <v>28000</v>
      </c>
      <c r="L1776" s="31">
        <f t="shared" si="165"/>
        <v>9.2311037337662345</v>
      </c>
      <c r="M1776" s="31">
        <f t="shared" si="166"/>
        <v>250</v>
      </c>
      <c r="N1776" s="31">
        <f t="shared" si="167"/>
        <v>36.924414935064938</v>
      </c>
    </row>
    <row r="1777" spans="1:14" x14ac:dyDescent="0.35">
      <c r="A1777" s="28">
        <v>41118</v>
      </c>
      <c r="B1777" s="27">
        <v>0.39930555555555558</v>
      </c>
      <c r="C1777">
        <v>9</v>
      </c>
      <c r="D1777" s="25">
        <v>30</v>
      </c>
      <c r="E1777" s="25" t="s">
        <v>34</v>
      </c>
      <c r="F1777" s="26">
        <v>2189.318181818182</v>
      </c>
      <c r="G1777" s="26">
        <v>8</v>
      </c>
      <c r="H1777" s="26">
        <v>28000</v>
      </c>
      <c r="I1777" s="50">
        <f t="shared" si="163"/>
        <v>258.47090454545457</v>
      </c>
      <c r="J1777" s="50" t="str">
        <f t="shared" si="162"/>
        <v>Saturday</v>
      </c>
      <c r="K1777" s="50">
        <f t="shared" si="164"/>
        <v>28000</v>
      </c>
      <c r="L1777" s="31">
        <f t="shared" si="165"/>
        <v>9.2311037337662345</v>
      </c>
      <c r="M1777" s="31">
        <f t="shared" si="166"/>
        <v>285.71428571428572</v>
      </c>
      <c r="N1777" s="31">
        <f t="shared" si="167"/>
        <v>32.308863068181822</v>
      </c>
    </row>
    <row r="1778" spans="1:14" x14ac:dyDescent="0.35">
      <c r="A1778" s="28">
        <v>41118</v>
      </c>
      <c r="B1778" s="27">
        <v>0.45416666666666666</v>
      </c>
      <c r="C1778">
        <v>10</v>
      </c>
      <c r="D1778" s="25">
        <v>30</v>
      </c>
      <c r="E1778" s="25" t="s">
        <v>41</v>
      </c>
      <c r="F1778" s="26">
        <v>55462.727272727279</v>
      </c>
      <c r="G1778" s="26">
        <v>182</v>
      </c>
      <c r="H1778" s="26">
        <v>644000</v>
      </c>
      <c r="I1778" s="50">
        <f t="shared" si="163"/>
        <v>6547.9295818181827</v>
      </c>
      <c r="J1778" s="50" t="str">
        <f t="shared" si="162"/>
        <v>Saturday</v>
      </c>
      <c r="K1778" s="50">
        <f t="shared" si="164"/>
        <v>644000</v>
      </c>
      <c r="L1778" s="31">
        <f t="shared" si="165"/>
        <v>10.167592518351215</v>
      </c>
      <c r="M1778" s="31">
        <f t="shared" si="166"/>
        <v>282.60869565217388</v>
      </c>
      <c r="N1778" s="31">
        <f t="shared" si="167"/>
        <v>35.977635064935072</v>
      </c>
    </row>
    <row r="1779" spans="1:14" x14ac:dyDescent="0.35">
      <c r="A1779" s="28">
        <v>41118</v>
      </c>
      <c r="B1779" s="27">
        <v>0.46249999999999997</v>
      </c>
      <c r="C1779">
        <v>11</v>
      </c>
      <c r="D1779" s="25">
        <v>30</v>
      </c>
      <c r="E1779" s="25" t="s">
        <v>34</v>
      </c>
      <c r="F1779" s="26">
        <v>2189.318181818182</v>
      </c>
      <c r="G1779" s="26">
        <v>3</v>
      </c>
      <c r="H1779" s="26">
        <v>28000</v>
      </c>
      <c r="I1779" s="50">
        <f t="shared" si="163"/>
        <v>258.47090454545457</v>
      </c>
      <c r="J1779" s="50" t="str">
        <f t="shared" si="162"/>
        <v>Saturday</v>
      </c>
      <c r="K1779" s="50">
        <f t="shared" si="164"/>
        <v>28000</v>
      </c>
      <c r="L1779" s="31">
        <f t="shared" si="165"/>
        <v>9.2311037337662345</v>
      </c>
      <c r="M1779" s="31">
        <f t="shared" si="166"/>
        <v>107.14285714285714</v>
      </c>
      <c r="N1779" s="31">
        <f t="shared" si="167"/>
        <v>86.156968181818186</v>
      </c>
    </row>
    <row r="1780" spans="1:14" x14ac:dyDescent="0.35">
      <c r="A1780" s="28">
        <v>41118</v>
      </c>
      <c r="B1780" s="27">
        <v>0.5</v>
      </c>
      <c r="C1780">
        <v>12</v>
      </c>
      <c r="D1780" s="25">
        <v>30</v>
      </c>
      <c r="E1780" s="25" t="s">
        <v>43</v>
      </c>
      <c r="F1780" s="26">
        <v>1037.0454545454545</v>
      </c>
      <c r="G1780" s="26">
        <v>9</v>
      </c>
      <c r="H1780" s="26">
        <v>28000</v>
      </c>
      <c r="I1780" s="50">
        <f t="shared" si="163"/>
        <v>122.43358636363635</v>
      </c>
      <c r="J1780" s="50" t="str">
        <f t="shared" si="162"/>
        <v>Saturday</v>
      </c>
      <c r="K1780" s="50">
        <f t="shared" si="164"/>
        <v>28000</v>
      </c>
      <c r="L1780" s="31">
        <f t="shared" si="165"/>
        <v>4.3726280844155836</v>
      </c>
      <c r="M1780" s="31">
        <f t="shared" si="166"/>
        <v>321.42857142857139</v>
      </c>
      <c r="N1780" s="31">
        <f t="shared" si="167"/>
        <v>13.603731818181817</v>
      </c>
    </row>
    <row r="1781" spans="1:14" x14ac:dyDescent="0.35">
      <c r="A1781" s="28">
        <v>41118</v>
      </c>
      <c r="B1781" s="27">
        <v>0.50694444444444442</v>
      </c>
      <c r="C1781">
        <v>12</v>
      </c>
      <c r="D1781" s="25">
        <v>30</v>
      </c>
      <c r="E1781" s="25" t="s">
        <v>34</v>
      </c>
      <c r="F1781" s="26">
        <v>1075.4545454545455</v>
      </c>
      <c r="G1781" s="26">
        <v>2</v>
      </c>
      <c r="H1781" s="26">
        <v>1000</v>
      </c>
      <c r="I1781" s="50">
        <f t="shared" si="163"/>
        <v>126.96816363636364</v>
      </c>
      <c r="J1781" s="50" t="str">
        <f t="shared" si="162"/>
        <v>Saturday</v>
      </c>
      <c r="K1781" s="50">
        <f t="shared" si="164"/>
        <v>1000</v>
      </c>
      <c r="L1781" s="31">
        <f t="shared" si="165"/>
        <v>126.96816363636366</v>
      </c>
      <c r="M1781" s="31">
        <f t="shared" si="166"/>
        <v>2000</v>
      </c>
      <c r="N1781" s="31">
        <f t="shared" si="167"/>
        <v>63.484081818181821</v>
      </c>
    </row>
    <row r="1782" spans="1:14" x14ac:dyDescent="0.35">
      <c r="A1782" s="28">
        <v>41118</v>
      </c>
      <c r="B1782" s="27">
        <v>0.54097222222222219</v>
      </c>
      <c r="C1782">
        <v>12</v>
      </c>
      <c r="D1782" s="25">
        <v>30</v>
      </c>
      <c r="E1782" s="25" t="s">
        <v>45</v>
      </c>
      <c r="F1782" s="26">
        <v>2304.5454545454545</v>
      </c>
      <c r="G1782" s="26">
        <v>4</v>
      </c>
      <c r="H1782" s="26">
        <v>28000</v>
      </c>
      <c r="I1782" s="50">
        <f t="shared" si="163"/>
        <v>272.07463636363633</v>
      </c>
      <c r="J1782" s="50" t="str">
        <f t="shared" si="162"/>
        <v>Saturday</v>
      </c>
      <c r="K1782" s="50">
        <f t="shared" si="164"/>
        <v>28000</v>
      </c>
      <c r="L1782" s="31">
        <f t="shared" si="165"/>
        <v>9.7169512987012983</v>
      </c>
      <c r="M1782" s="31">
        <f t="shared" si="166"/>
        <v>142.85714285714286</v>
      </c>
      <c r="N1782" s="31">
        <f t="shared" si="167"/>
        <v>68.018659090909082</v>
      </c>
    </row>
    <row r="1783" spans="1:14" x14ac:dyDescent="0.35">
      <c r="A1783" s="28">
        <v>41118</v>
      </c>
      <c r="B1783" s="27">
        <v>0.54999999999999993</v>
      </c>
      <c r="C1783">
        <v>13</v>
      </c>
      <c r="D1783" s="25">
        <v>30</v>
      </c>
      <c r="E1783" s="25" t="s">
        <v>41</v>
      </c>
      <c r="F1783" s="26">
        <v>85498.636363636353</v>
      </c>
      <c r="G1783" s="26">
        <v>369</v>
      </c>
      <c r="H1783" s="26">
        <v>1176000</v>
      </c>
      <c r="I1783" s="50">
        <f t="shared" si="163"/>
        <v>10093.969009090908</v>
      </c>
      <c r="J1783" s="50" t="str">
        <f t="shared" si="162"/>
        <v>Saturday</v>
      </c>
      <c r="K1783" s="50">
        <f t="shared" si="164"/>
        <v>1176000</v>
      </c>
      <c r="L1783" s="31">
        <f t="shared" si="165"/>
        <v>8.583306980519481</v>
      </c>
      <c r="M1783" s="31">
        <f t="shared" si="166"/>
        <v>313.77551020408163</v>
      </c>
      <c r="N1783" s="31">
        <f t="shared" si="167"/>
        <v>27.354929563932</v>
      </c>
    </row>
    <row r="1784" spans="1:14" x14ac:dyDescent="0.35">
      <c r="A1784" s="28">
        <v>41118</v>
      </c>
      <c r="B1784" s="27">
        <v>0.54999999999999993</v>
      </c>
      <c r="C1784">
        <v>13</v>
      </c>
      <c r="D1784" s="25">
        <v>30</v>
      </c>
      <c r="E1784" s="25" t="s">
        <v>43</v>
      </c>
      <c r="F1784" s="26">
        <v>3072.727272727273</v>
      </c>
      <c r="G1784" s="26">
        <v>13</v>
      </c>
      <c r="H1784" s="26">
        <v>42000</v>
      </c>
      <c r="I1784" s="50">
        <f t="shared" si="163"/>
        <v>362.76618181818185</v>
      </c>
      <c r="J1784" s="50" t="str">
        <f t="shared" si="162"/>
        <v>Saturday</v>
      </c>
      <c r="K1784" s="50">
        <f t="shared" si="164"/>
        <v>42000</v>
      </c>
      <c r="L1784" s="31">
        <f t="shared" si="165"/>
        <v>8.6372900432900437</v>
      </c>
      <c r="M1784" s="31">
        <f t="shared" si="166"/>
        <v>309.52380952380952</v>
      </c>
      <c r="N1784" s="31">
        <f t="shared" si="167"/>
        <v>27.905090909090912</v>
      </c>
    </row>
    <row r="1785" spans="1:14" x14ac:dyDescent="0.35">
      <c r="A1785" s="28">
        <v>41118</v>
      </c>
      <c r="B1785" s="27">
        <v>0.57430555555555551</v>
      </c>
      <c r="C1785">
        <v>13</v>
      </c>
      <c r="D1785" s="25">
        <v>30</v>
      </c>
      <c r="E1785" s="25" t="s">
        <v>43</v>
      </c>
      <c r="F1785" s="26">
        <v>5108.409090909091</v>
      </c>
      <c r="G1785" s="26">
        <v>14</v>
      </c>
      <c r="H1785" s="26">
        <v>42000</v>
      </c>
      <c r="I1785" s="50">
        <f t="shared" si="163"/>
        <v>603.09877727272726</v>
      </c>
      <c r="J1785" s="50" t="str">
        <f t="shared" si="162"/>
        <v>Saturday</v>
      </c>
      <c r="K1785" s="50">
        <f t="shared" si="164"/>
        <v>42000</v>
      </c>
      <c r="L1785" s="31">
        <f t="shared" si="165"/>
        <v>14.359494696969696</v>
      </c>
      <c r="M1785" s="31">
        <f t="shared" si="166"/>
        <v>333.33333333333331</v>
      </c>
      <c r="N1785" s="31">
        <f t="shared" si="167"/>
        <v>43.078484090909093</v>
      </c>
    </row>
    <row r="1786" spans="1:14" x14ac:dyDescent="0.35">
      <c r="A1786" s="28">
        <v>41118</v>
      </c>
      <c r="B1786" s="27">
        <v>0.59027777777777779</v>
      </c>
      <c r="C1786">
        <v>14</v>
      </c>
      <c r="D1786" s="25">
        <v>30</v>
      </c>
      <c r="E1786" s="25" t="s">
        <v>41</v>
      </c>
      <c r="F1786" s="26">
        <v>84346.363636363647</v>
      </c>
      <c r="G1786" s="26">
        <v>247</v>
      </c>
      <c r="H1786" s="26">
        <v>1176000</v>
      </c>
      <c r="I1786" s="50">
        <f t="shared" si="163"/>
        <v>9957.9316909090921</v>
      </c>
      <c r="J1786" s="50" t="str">
        <f t="shared" si="162"/>
        <v>Saturday</v>
      </c>
      <c r="K1786" s="50">
        <f t="shared" si="164"/>
        <v>1176000</v>
      </c>
      <c r="L1786" s="31">
        <f t="shared" si="165"/>
        <v>8.4676289888682756</v>
      </c>
      <c r="M1786" s="31">
        <f t="shared" si="166"/>
        <v>210.0340136054422</v>
      </c>
      <c r="N1786" s="31">
        <f t="shared" si="167"/>
        <v>40.315512918660289</v>
      </c>
    </row>
    <row r="1787" spans="1:14" x14ac:dyDescent="0.35">
      <c r="A1787" s="28">
        <v>41118</v>
      </c>
      <c r="B1787" s="27">
        <v>0.59375</v>
      </c>
      <c r="C1787">
        <v>14</v>
      </c>
      <c r="D1787" s="25">
        <v>30</v>
      </c>
      <c r="E1787" s="25" t="s">
        <v>34</v>
      </c>
      <c r="F1787" s="26">
        <v>1075.4545454545455</v>
      </c>
      <c r="G1787" s="26">
        <v>32</v>
      </c>
      <c r="H1787" s="26">
        <v>70000</v>
      </c>
      <c r="I1787" s="50">
        <f t="shared" si="163"/>
        <v>126.96816363636364</v>
      </c>
      <c r="J1787" s="50" t="str">
        <f t="shared" si="162"/>
        <v>Saturday</v>
      </c>
      <c r="K1787" s="50">
        <f t="shared" si="164"/>
        <v>70000</v>
      </c>
      <c r="L1787" s="31">
        <f t="shared" si="165"/>
        <v>1.813830909090909</v>
      </c>
      <c r="M1787" s="31">
        <f t="shared" si="166"/>
        <v>457.14285714285711</v>
      </c>
      <c r="N1787" s="31">
        <f t="shared" si="167"/>
        <v>3.9677551136363638</v>
      </c>
    </row>
    <row r="1788" spans="1:14" x14ac:dyDescent="0.35">
      <c r="A1788" s="28">
        <v>41118</v>
      </c>
      <c r="B1788" s="27">
        <v>0.6020833333333333</v>
      </c>
      <c r="C1788">
        <v>14</v>
      </c>
      <c r="D1788" s="25">
        <v>30</v>
      </c>
      <c r="E1788" s="25" t="s">
        <v>43</v>
      </c>
      <c r="F1788" s="26">
        <v>38.409090909090907</v>
      </c>
      <c r="G1788" s="26">
        <v>10</v>
      </c>
      <c r="H1788" s="26">
        <v>42000</v>
      </c>
      <c r="I1788" s="50">
        <f t="shared" si="163"/>
        <v>4.5345772727272724</v>
      </c>
      <c r="J1788" s="50" t="str">
        <f t="shared" si="162"/>
        <v>Saturday</v>
      </c>
      <c r="K1788" s="50">
        <f t="shared" si="164"/>
        <v>42000</v>
      </c>
      <c r="L1788" s="31">
        <f t="shared" si="165"/>
        <v>0.10796612554112554</v>
      </c>
      <c r="M1788" s="31">
        <f t="shared" si="166"/>
        <v>238.0952380952381</v>
      </c>
      <c r="N1788" s="31">
        <f t="shared" si="167"/>
        <v>0.45345772727272726</v>
      </c>
    </row>
    <row r="1789" spans="1:14" x14ac:dyDescent="0.35">
      <c r="A1789" s="28">
        <v>41118</v>
      </c>
      <c r="B1789" s="27">
        <v>0.60416666666666663</v>
      </c>
      <c r="C1789">
        <v>14</v>
      </c>
      <c r="D1789" s="25">
        <v>30</v>
      </c>
      <c r="E1789" s="25" t="s">
        <v>35</v>
      </c>
      <c r="F1789" s="26">
        <v>2035.6818181818185</v>
      </c>
      <c r="G1789" s="26">
        <v>1</v>
      </c>
      <c r="H1789" s="26">
        <v>28000</v>
      </c>
      <c r="I1789" s="50">
        <f t="shared" si="163"/>
        <v>240.3325954545455</v>
      </c>
      <c r="J1789" s="50" t="str">
        <f t="shared" si="162"/>
        <v>Saturday</v>
      </c>
      <c r="K1789" s="50">
        <f t="shared" si="164"/>
        <v>28000</v>
      </c>
      <c r="L1789" s="31">
        <f t="shared" si="165"/>
        <v>8.5833069805194828</v>
      </c>
      <c r="M1789" s="31">
        <f t="shared" si="166"/>
        <v>35.714285714285715</v>
      </c>
      <c r="N1789" s="31">
        <f t="shared" si="167"/>
        <v>240.3325954545455</v>
      </c>
    </row>
    <row r="1790" spans="1:14" x14ac:dyDescent="0.35">
      <c r="A1790" s="28">
        <v>41118</v>
      </c>
      <c r="B1790" s="27">
        <v>0.61111111111111105</v>
      </c>
      <c r="C1790">
        <v>14</v>
      </c>
      <c r="D1790" s="25">
        <v>30</v>
      </c>
      <c r="E1790" s="25" t="s">
        <v>46</v>
      </c>
      <c r="F1790" s="26">
        <v>2650.2272727272725</v>
      </c>
      <c r="G1790" s="26">
        <v>3</v>
      </c>
      <c r="H1790" s="26">
        <v>28000</v>
      </c>
      <c r="I1790" s="50">
        <f t="shared" si="163"/>
        <v>312.88583181818177</v>
      </c>
      <c r="J1790" s="50" t="str">
        <f t="shared" si="162"/>
        <v>Saturday</v>
      </c>
      <c r="K1790" s="50">
        <f t="shared" si="164"/>
        <v>28000</v>
      </c>
      <c r="L1790" s="31">
        <f t="shared" si="165"/>
        <v>11.174493993506491</v>
      </c>
      <c r="M1790" s="31">
        <f t="shared" si="166"/>
        <v>107.14285714285714</v>
      </c>
      <c r="N1790" s="31">
        <f t="shared" si="167"/>
        <v>104.29527727272726</v>
      </c>
    </row>
    <row r="1791" spans="1:14" x14ac:dyDescent="0.35">
      <c r="A1791" s="28">
        <v>41118</v>
      </c>
      <c r="B1791" s="27">
        <v>0.625</v>
      </c>
      <c r="C1791">
        <v>15</v>
      </c>
      <c r="D1791" s="25">
        <v>30</v>
      </c>
      <c r="E1791" s="25" t="s">
        <v>43</v>
      </c>
      <c r="F1791" s="26">
        <v>4071.3636363636369</v>
      </c>
      <c r="G1791" s="26">
        <v>5</v>
      </c>
      <c r="H1791" s="26">
        <v>28000</v>
      </c>
      <c r="I1791" s="50">
        <f t="shared" si="163"/>
        <v>480.665190909091</v>
      </c>
      <c r="J1791" s="50" t="str">
        <f t="shared" si="162"/>
        <v>Saturday</v>
      </c>
      <c r="K1791" s="50">
        <f t="shared" si="164"/>
        <v>28000</v>
      </c>
      <c r="L1791" s="31">
        <f t="shared" si="165"/>
        <v>17.166613961038966</v>
      </c>
      <c r="M1791" s="31">
        <f t="shared" si="166"/>
        <v>178.57142857142858</v>
      </c>
      <c r="N1791" s="31">
        <f t="shared" si="167"/>
        <v>96.133038181818193</v>
      </c>
    </row>
    <row r="1792" spans="1:14" x14ac:dyDescent="0.35">
      <c r="A1792" s="28">
        <v>41118</v>
      </c>
      <c r="B1792" s="27">
        <v>0.63680555555555551</v>
      </c>
      <c r="C1792">
        <v>15</v>
      </c>
      <c r="D1792" s="25">
        <v>30</v>
      </c>
      <c r="E1792" s="25" t="s">
        <v>51</v>
      </c>
      <c r="F1792" s="26">
        <v>2342.9545454545455</v>
      </c>
      <c r="G1792" s="26">
        <v>3</v>
      </c>
      <c r="H1792" s="26">
        <v>28000</v>
      </c>
      <c r="I1792" s="50">
        <f t="shared" si="163"/>
        <v>276.60921363636362</v>
      </c>
      <c r="J1792" s="50" t="str">
        <f t="shared" si="162"/>
        <v>Saturday</v>
      </c>
      <c r="K1792" s="50">
        <f t="shared" si="164"/>
        <v>28000</v>
      </c>
      <c r="L1792" s="31">
        <f t="shared" si="165"/>
        <v>9.8789004870129862</v>
      </c>
      <c r="M1792" s="31">
        <f t="shared" si="166"/>
        <v>107.14285714285714</v>
      </c>
      <c r="N1792" s="31">
        <f t="shared" si="167"/>
        <v>92.203071212121202</v>
      </c>
    </row>
    <row r="1793" spans="1:14" x14ac:dyDescent="0.35">
      <c r="A1793" s="28">
        <v>41118</v>
      </c>
      <c r="B1793" s="27">
        <v>0.64027777777777783</v>
      </c>
      <c r="C1793">
        <v>15</v>
      </c>
      <c r="D1793" s="25">
        <v>30</v>
      </c>
      <c r="E1793" s="25" t="s">
        <v>43</v>
      </c>
      <c r="F1793" s="26">
        <v>2035.6818181818185</v>
      </c>
      <c r="G1793" s="26">
        <v>3</v>
      </c>
      <c r="H1793" s="26">
        <v>14000</v>
      </c>
      <c r="I1793" s="50">
        <f t="shared" si="163"/>
        <v>240.3325954545455</v>
      </c>
      <c r="J1793" s="50" t="str">
        <f t="shared" si="162"/>
        <v>Saturday</v>
      </c>
      <c r="K1793" s="50">
        <f t="shared" si="164"/>
        <v>14000</v>
      </c>
      <c r="L1793" s="31">
        <f t="shared" si="165"/>
        <v>17.166613961038966</v>
      </c>
      <c r="M1793" s="31">
        <f t="shared" si="166"/>
        <v>214.28571428571428</v>
      </c>
      <c r="N1793" s="31">
        <f t="shared" si="167"/>
        <v>80.110865151515171</v>
      </c>
    </row>
    <row r="1794" spans="1:14" x14ac:dyDescent="0.35">
      <c r="A1794" s="28">
        <v>41118</v>
      </c>
      <c r="B1794" s="27">
        <v>0.65069444444444446</v>
      </c>
      <c r="C1794">
        <v>15</v>
      </c>
      <c r="D1794" s="25">
        <v>30</v>
      </c>
      <c r="E1794" s="25" t="s">
        <v>51</v>
      </c>
      <c r="F1794" s="26">
        <v>2342.9545454545455</v>
      </c>
      <c r="G1794" s="26">
        <v>5</v>
      </c>
      <c r="H1794" s="26">
        <v>28000</v>
      </c>
      <c r="I1794" s="50">
        <f t="shared" si="163"/>
        <v>276.60921363636362</v>
      </c>
      <c r="J1794" s="50" t="str">
        <f t="shared" ref="J1794:J1857" si="168">TEXT(A1794, "dddd")</f>
        <v>Saturday</v>
      </c>
      <c r="K1794" s="50">
        <f t="shared" si="164"/>
        <v>28000</v>
      </c>
      <c r="L1794" s="31">
        <f t="shared" si="165"/>
        <v>9.8789004870129862</v>
      </c>
      <c r="M1794" s="31">
        <f t="shared" si="166"/>
        <v>178.57142857142858</v>
      </c>
      <c r="N1794" s="31">
        <f t="shared" si="167"/>
        <v>55.321842727272724</v>
      </c>
    </row>
    <row r="1795" spans="1:14" x14ac:dyDescent="0.35">
      <c r="A1795" s="28">
        <v>41118</v>
      </c>
      <c r="B1795" s="27">
        <v>0.66527777777777775</v>
      </c>
      <c r="C1795">
        <v>15</v>
      </c>
      <c r="D1795" s="25">
        <v>30</v>
      </c>
      <c r="E1795" s="25" t="s">
        <v>45</v>
      </c>
      <c r="F1795" s="26">
        <v>4609.090909090909</v>
      </c>
      <c r="G1795" s="26">
        <v>8</v>
      </c>
      <c r="H1795" s="26">
        <v>70000</v>
      </c>
      <c r="I1795" s="50">
        <f t="shared" ref="I1795:I1858" si="169">F1795 * 0.11806</f>
        <v>544.14927272727266</v>
      </c>
      <c r="J1795" s="50" t="str">
        <f t="shared" si="168"/>
        <v>Saturday</v>
      </c>
      <c r="K1795" s="50">
        <f t="shared" ref="K1795:K1858" si="170">IF(D1795=20, H1795*0.8, H1795)</f>
        <v>70000</v>
      </c>
      <c r="L1795" s="31">
        <f t="shared" ref="L1795:L1858" si="171">(I1795/K1795) * 1000</f>
        <v>7.7735610389610388</v>
      </c>
      <c r="M1795" s="31">
        <f t="shared" ref="M1795:M1858" si="172">(G1795/K1795)*1000000</f>
        <v>114.28571428571428</v>
      </c>
      <c r="N1795" s="31">
        <f t="shared" ref="N1795:N1858" si="173" xml:space="preserve"> I1795 / G1795</f>
        <v>68.018659090909082</v>
      </c>
    </row>
    <row r="1796" spans="1:14" x14ac:dyDescent="0.35">
      <c r="A1796" s="28">
        <v>41118</v>
      </c>
      <c r="B1796" s="27">
        <v>0.67847222222222225</v>
      </c>
      <c r="C1796">
        <v>16</v>
      </c>
      <c r="D1796" s="25">
        <v>30</v>
      </c>
      <c r="E1796" s="25" t="s">
        <v>44</v>
      </c>
      <c r="F1796" s="26">
        <v>5300.454545454545</v>
      </c>
      <c r="G1796" s="26">
        <v>4</v>
      </c>
      <c r="H1796" s="26">
        <v>14000</v>
      </c>
      <c r="I1796" s="50">
        <f t="shared" si="169"/>
        <v>625.77166363636354</v>
      </c>
      <c r="J1796" s="50" t="str">
        <f t="shared" si="168"/>
        <v>Saturday</v>
      </c>
      <c r="K1796" s="50">
        <f t="shared" si="170"/>
        <v>14000</v>
      </c>
      <c r="L1796" s="31">
        <f t="shared" si="171"/>
        <v>44.697975974025965</v>
      </c>
      <c r="M1796" s="31">
        <f t="shared" si="172"/>
        <v>285.71428571428572</v>
      </c>
      <c r="N1796" s="31">
        <f t="shared" si="173"/>
        <v>156.44291590909089</v>
      </c>
    </row>
    <row r="1797" spans="1:14" x14ac:dyDescent="0.35">
      <c r="A1797" s="28">
        <v>41118</v>
      </c>
      <c r="B1797" s="27">
        <v>0.67847222222222225</v>
      </c>
      <c r="C1797">
        <v>16</v>
      </c>
      <c r="D1797" s="25">
        <v>30</v>
      </c>
      <c r="E1797" s="25" t="s">
        <v>43</v>
      </c>
      <c r="F1797" s="26">
        <v>6145.454545454546</v>
      </c>
      <c r="G1797" s="26">
        <v>7</v>
      </c>
      <c r="H1797" s="26">
        <v>28000</v>
      </c>
      <c r="I1797" s="50">
        <f t="shared" si="169"/>
        <v>725.5323636363637</v>
      </c>
      <c r="J1797" s="50" t="str">
        <f t="shared" si="168"/>
        <v>Saturday</v>
      </c>
      <c r="K1797" s="50">
        <f t="shared" si="170"/>
        <v>28000</v>
      </c>
      <c r="L1797" s="31">
        <f t="shared" si="171"/>
        <v>25.911870129870131</v>
      </c>
      <c r="M1797" s="31">
        <f t="shared" si="172"/>
        <v>250</v>
      </c>
      <c r="N1797" s="31">
        <f t="shared" si="173"/>
        <v>103.64748051948052</v>
      </c>
    </row>
    <row r="1798" spans="1:14" x14ac:dyDescent="0.35">
      <c r="A1798" s="28">
        <v>41118</v>
      </c>
      <c r="B1798" s="27">
        <v>0.68194444444444446</v>
      </c>
      <c r="C1798">
        <v>16</v>
      </c>
      <c r="D1798" s="25">
        <v>30</v>
      </c>
      <c r="E1798" s="25" t="s">
        <v>46</v>
      </c>
      <c r="F1798" s="26">
        <v>1344.318181818182</v>
      </c>
      <c r="G1798" s="26">
        <v>11</v>
      </c>
      <c r="H1798" s="26">
        <v>42000</v>
      </c>
      <c r="I1798" s="50">
        <f t="shared" si="169"/>
        <v>158.71020454545456</v>
      </c>
      <c r="J1798" s="50" t="str">
        <f t="shared" si="168"/>
        <v>Saturday</v>
      </c>
      <c r="K1798" s="50">
        <f t="shared" si="170"/>
        <v>42000</v>
      </c>
      <c r="L1798" s="31">
        <f t="shared" si="171"/>
        <v>3.7788143939393941</v>
      </c>
      <c r="M1798" s="31">
        <f t="shared" si="172"/>
        <v>261.90476190476193</v>
      </c>
      <c r="N1798" s="31">
        <f t="shared" si="173"/>
        <v>14.428200413223141</v>
      </c>
    </row>
    <row r="1799" spans="1:14" x14ac:dyDescent="0.35">
      <c r="A1799" s="28">
        <v>41118</v>
      </c>
      <c r="B1799" s="27">
        <v>0.68194444444444446</v>
      </c>
      <c r="C1799">
        <v>16</v>
      </c>
      <c r="D1799" s="25">
        <v>30</v>
      </c>
      <c r="E1799" s="25" t="s">
        <v>51</v>
      </c>
      <c r="F1799" s="26">
        <v>2342.9545454545455</v>
      </c>
      <c r="G1799" s="26">
        <v>4</v>
      </c>
      <c r="H1799" s="26">
        <v>14000</v>
      </c>
      <c r="I1799" s="50">
        <f t="shared" si="169"/>
        <v>276.60921363636362</v>
      </c>
      <c r="J1799" s="50" t="str">
        <f t="shared" si="168"/>
        <v>Saturday</v>
      </c>
      <c r="K1799" s="50">
        <f t="shared" si="170"/>
        <v>14000</v>
      </c>
      <c r="L1799" s="31">
        <f t="shared" si="171"/>
        <v>19.757800974025972</v>
      </c>
      <c r="M1799" s="31">
        <f t="shared" si="172"/>
        <v>285.71428571428572</v>
      </c>
      <c r="N1799" s="31">
        <f t="shared" si="173"/>
        <v>69.152303409090905</v>
      </c>
    </row>
    <row r="1800" spans="1:14" x14ac:dyDescent="0.35">
      <c r="A1800" s="28">
        <v>41118</v>
      </c>
      <c r="B1800" s="27">
        <v>0.69027777777777777</v>
      </c>
      <c r="C1800">
        <v>16</v>
      </c>
      <c r="D1800" s="25">
        <v>30</v>
      </c>
      <c r="E1800" s="25" t="s">
        <v>43</v>
      </c>
      <c r="F1800" s="26">
        <v>7144.0909090909099</v>
      </c>
      <c r="G1800" s="26">
        <v>2</v>
      </c>
      <c r="H1800" s="26">
        <v>42000</v>
      </c>
      <c r="I1800" s="50">
        <f t="shared" si="169"/>
        <v>843.43137272727279</v>
      </c>
      <c r="J1800" s="50" t="str">
        <f t="shared" si="168"/>
        <v>Saturday</v>
      </c>
      <c r="K1800" s="50">
        <f t="shared" si="170"/>
        <v>42000</v>
      </c>
      <c r="L1800" s="31">
        <f t="shared" si="171"/>
        <v>20.081699350649352</v>
      </c>
      <c r="M1800" s="31">
        <f t="shared" si="172"/>
        <v>47.61904761904762</v>
      </c>
      <c r="N1800" s="31">
        <f t="shared" si="173"/>
        <v>421.71568636363639</v>
      </c>
    </row>
    <row r="1801" spans="1:14" x14ac:dyDescent="0.35">
      <c r="A1801" s="28">
        <v>41118</v>
      </c>
      <c r="B1801" s="27">
        <v>0.69236111111111109</v>
      </c>
      <c r="C1801">
        <v>16</v>
      </c>
      <c r="D1801" s="25">
        <v>30</v>
      </c>
      <c r="E1801" s="25" t="s">
        <v>46</v>
      </c>
      <c r="F1801" s="26">
        <v>2650.2272727272725</v>
      </c>
      <c r="G1801" s="26">
        <v>19</v>
      </c>
      <c r="H1801" s="26">
        <v>42000</v>
      </c>
      <c r="I1801" s="50">
        <f t="shared" si="169"/>
        <v>312.88583181818177</v>
      </c>
      <c r="J1801" s="50" t="str">
        <f t="shared" si="168"/>
        <v>Saturday</v>
      </c>
      <c r="K1801" s="50">
        <f t="shared" si="170"/>
        <v>42000</v>
      </c>
      <c r="L1801" s="31">
        <f t="shared" si="171"/>
        <v>7.4496626623376612</v>
      </c>
      <c r="M1801" s="31">
        <f t="shared" si="172"/>
        <v>452.38095238095235</v>
      </c>
      <c r="N1801" s="31">
        <f t="shared" si="173"/>
        <v>16.467675358851672</v>
      </c>
    </row>
    <row r="1802" spans="1:14" x14ac:dyDescent="0.35">
      <c r="A1802" s="28">
        <v>41118</v>
      </c>
      <c r="B1802" s="27">
        <v>0.7090277777777777</v>
      </c>
      <c r="C1802">
        <v>17</v>
      </c>
      <c r="D1802" s="25">
        <v>30</v>
      </c>
      <c r="E1802" s="25" t="s">
        <v>45</v>
      </c>
      <c r="F1802" s="26">
        <v>2304.5454545454545</v>
      </c>
      <c r="G1802" s="26">
        <v>13</v>
      </c>
      <c r="H1802" s="26">
        <v>42000</v>
      </c>
      <c r="I1802" s="50">
        <f t="shared" si="169"/>
        <v>272.07463636363633</v>
      </c>
      <c r="J1802" s="50" t="str">
        <f t="shared" si="168"/>
        <v>Saturday</v>
      </c>
      <c r="K1802" s="50">
        <f t="shared" si="170"/>
        <v>42000</v>
      </c>
      <c r="L1802" s="31">
        <f t="shared" si="171"/>
        <v>6.477967532467531</v>
      </c>
      <c r="M1802" s="31">
        <f t="shared" si="172"/>
        <v>309.52380952380952</v>
      </c>
      <c r="N1802" s="31">
        <f t="shared" si="173"/>
        <v>20.92881818181818</v>
      </c>
    </row>
    <row r="1803" spans="1:14" x14ac:dyDescent="0.35">
      <c r="A1803" s="28">
        <v>41118</v>
      </c>
      <c r="B1803" s="27">
        <v>0.71319444444444446</v>
      </c>
      <c r="C1803">
        <v>17</v>
      </c>
      <c r="D1803" s="25">
        <v>30</v>
      </c>
      <c r="E1803" s="25" t="s">
        <v>41</v>
      </c>
      <c r="F1803" s="26">
        <v>92450.681818181823</v>
      </c>
      <c r="G1803" s="26">
        <v>324</v>
      </c>
      <c r="H1803" s="26">
        <v>1260000</v>
      </c>
      <c r="I1803" s="50">
        <f t="shared" si="169"/>
        <v>10914.727495454546</v>
      </c>
      <c r="J1803" s="50" t="str">
        <f t="shared" si="168"/>
        <v>Saturday</v>
      </c>
      <c r="K1803" s="50">
        <f t="shared" si="170"/>
        <v>1260000</v>
      </c>
      <c r="L1803" s="31">
        <f t="shared" si="171"/>
        <v>8.6624821392496401</v>
      </c>
      <c r="M1803" s="31">
        <f t="shared" si="172"/>
        <v>257.14285714285717</v>
      </c>
      <c r="N1803" s="31">
        <f t="shared" si="173"/>
        <v>33.687430541526375</v>
      </c>
    </row>
    <row r="1804" spans="1:14" x14ac:dyDescent="0.35">
      <c r="A1804" s="28">
        <v>41118</v>
      </c>
      <c r="B1804" s="27">
        <v>0.72361111111111109</v>
      </c>
      <c r="C1804">
        <v>17</v>
      </c>
      <c r="D1804" s="25">
        <v>30</v>
      </c>
      <c r="E1804" s="25" t="s">
        <v>34</v>
      </c>
      <c r="F1804" s="26">
        <v>2189.318181818182</v>
      </c>
      <c r="G1804" s="26">
        <v>23</v>
      </c>
      <c r="H1804" s="26">
        <v>42000</v>
      </c>
      <c r="I1804" s="50">
        <f t="shared" si="169"/>
        <v>258.47090454545457</v>
      </c>
      <c r="J1804" s="50" t="str">
        <f t="shared" si="168"/>
        <v>Saturday</v>
      </c>
      <c r="K1804" s="50">
        <f t="shared" si="170"/>
        <v>42000</v>
      </c>
      <c r="L1804" s="31">
        <f t="shared" si="171"/>
        <v>6.1540691558441569</v>
      </c>
      <c r="M1804" s="31">
        <f t="shared" si="172"/>
        <v>547.61904761904771</v>
      </c>
      <c r="N1804" s="31">
        <f t="shared" si="173"/>
        <v>11.237865415019764</v>
      </c>
    </row>
    <row r="1805" spans="1:14" x14ac:dyDescent="0.35">
      <c r="A1805" s="28">
        <v>41118</v>
      </c>
      <c r="B1805" s="27">
        <v>0.73888888888888893</v>
      </c>
      <c r="C1805">
        <v>17</v>
      </c>
      <c r="D1805" s="25">
        <v>30</v>
      </c>
      <c r="E1805" s="25" t="s">
        <v>43</v>
      </c>
      <c r="F1805" s="26">
        <v>12252.5</v>
      </c>
      <c r="G1805" s="26">
        <v>0</v>
      </c>
      <c r="H1805" s="26">
        <v>56000</v>
      </c>
      <c r="I1805" s="50">
        <f t="shared" si="169"/>
        <v>1446.53015</v>
      </c>
      <c r="J1805" s="50" t="str">
        <f t="shared" si="168"/>
        <v>Saturday</v>
      </c>
      <c r="K1805" s="50">
        <f t="shared" si="170"/>
        <v>56000</v>
      </c>
      <c r="L1805" s="31">
        <f t="shared" si="171"/>
        <v>25.830895535714284</v>
      </c>
      <c r="M1805" s="31">
        <f t="shared" si="172"/>
        <v>0</v>
      </c>
      <c r="N1805" s="31" t="e">
        <f t="shared" si="173"/>
        <v>#DIV/0!</v>
      </c>
    </row>
    <row r="1806" spans="1:14" x14ac:dyDescent="0.35">
      <c r="A1806" s="28">
        <v>41118</v>
      </c>
      <c r="B1806" s="27">
        <v>0.74583333333333324</v>
      </c>
      <c r="C1806">
        <v>17</v>
      </c>
      <c r="D1806" s="25">
        <v>30</v>
      </c>
      <c r="E1806" s="25" t="s">
        <v>44</v>
      </c>
      <c r="F1806" s="26">
        <v>7989.0909090909099</v>
      </c>
      <c r="G1806" s="26">
        <v>2</v>
      </c>
      <c r="H1806" s="26">
        <v>28000</v>
      </c>
      <c r="I1806" s="50">
        <f t="shared" si="169"/>
        <v>943.19207272727283</v>
      </c>
      <c r="J1806" s="50" t="str">
        <f t="shared" si="168"/>
        <v>Saturday</v>
      </c>
      <c r="K1806" s="50">
        <f t="shared" si="170"/>
        <v>28000</v>
      </c>
      <c r="L1806" s="31">
        <f t="shared" si="171"/>
        <v>33.685431168831172</v>
      </c>
      <c r="M1806" s="31">
        <f t="shared" si="172"/>
        <v>71.428571428571431</v>
      </c>
      <c r="N1806" s="31">
        <f t="shared" si="173"/>
        <v>471.59603636363641</v>
      </c>
    </row>
    <row r="1807" spans="1:14" x14ac:dyDescent="0.35">
      <c r="A1807" s="28">
        <v>41118</v>
      </c>
      <c r="B1807" s="27">
        <v>0.76180555555555562</v>
      </c>
      <c r="C1807">
        <v>18</v>
      </c>
      <c r="D1807" s="25">
        <v>30</v>
      </c>
      <c r="E1807" s="25" t="s">
        <v>43</v>
      </c>
      <c r="F1807" s="26">
        <v>8181.136363636364</v>
      </c>
      <c r="G1807" s="26">
        <v>5</v>
      </c>
      <c r="H1807" s="26">
        <v>28000</v>
      </c>
      <c r="I1807" s="50">
        <f t="shared" si="169"/>
        <v>965.86495909090911</v>
      </c>
      <c r="J1807" s="50" t="str">
        <f t="shared" si="168"/>
        <v>Saturday</v>
      </c>
      <c r="K1807" s="50">
        <f t="shared" si="170"/>
        <v>28000</v>
      </c>
      <c r="L1807" s="31">
        <f t="shared" si="171"/>
        <v>34.495177110389612</v>
      </c>
      <c r="M1807" s="31">
        <f t="shared" si="172"/>
        <v>178.57142857142858</v>
      </c>
      <c r="N1807" s="31">
        <f t="shared" si="173"/>
        <v>193.17299181818183</v>
      </c>
    </row>
    <row r="1808" spans="1:14" x14ac:dyDescent="0.35">
      <c r="A1808" s="28">
        <v>41118</v>
      </c>
      <c r="B1808" s="27">
        <v>0.7680555555555556</v>
      </c>
      <c r="C1808">
        <v>18</v>
      </c>
      <c r="D1808" s="25">
        <v>30</v>
      </c>
      <c r="E1808" s="25" t="s">
        <v>41</v>
      </c>
      <c r="F1808" s="26">
        <v>85498.636363636353</v>
      </c>
      <c r="G1808" s="26">
        <v>289</v>
      </c>
      <c r="H1808" s="26">
        <v>1246000</v>
      </c>
      <c r="I1808" s="50">
        <f t="shared" si="169"/>
        <v>10093.969009090908</v>
      </c>
      <c r="J1808" s="50" t="str">
        <f t="shared" si="168"/>
        <v>Saturday</v>
      </c>
      <c r="K1808" s="50">
        <f t="shared" si="170"/>
        <v>1246000</v>
      </c>
      <c r="L1808" s="31">
        <f t="shared" si="171"/>
        <v>8.101098723186924</v>
      </c>
      <c r="M1808" s="31">
        <f t="shared" si="172"/>
        <v>231.9422150882825</v>
      </c>
      <c r="N1808" s="31">
        <f t="shared" si="173"/>
        <v>34.92722840515885</v>
      </c>
    </row>
    <row r="1809" spans="1:14" x14ac:dyDescent="0.35">
      <c r="A1809" s="28">
        <v>41118</v>
      </c>
      <c r="B1809" s="27">
        <v>0.7729166666666667</v>
      </c>
      <c r="C1809">
        <v>18</v>
      </c>
      <c r="D1809" s="25">
        <v>30</v>
      </c>
      <c r="E1809" s="25" t="s">
        <v>43</v>
      </c>
      <c r="F1809" s="26">
        <v>3533.6363636363644</v>
      </c>
      <c r="G1809" s="26">
        <v>23</v>
      </c>
      <c r="H1809" s="26">
        <v>42000</v>
      </c>
      <c r="I1809" s="50">
        <f t="shared" si="169"/>
        <v>417.18110909090916</v>
      </c>
      <c r="J1809" s="50" t="str">
        <f t="shared" si="168"/>
        <v>Saturday</v>
      </c>
      <c r="K1809" s="50">
        <f t="shared" si="170"/>
        <v>42000</v>
      </c>
      <c r="L1809" s="31">
        <f t="shared" si="171"/>
        <v>9.9328835497835524</v>
      </c>
      <c r="M1809" s="31">
        <f t="shared" si="172"/>
        <v>547.61904761904771</v>
      </c>
      <c r="N1809" s="31">
        <f t="shared" si="173"/>
        <v>18.138309090909093</v>
      </c>
    </row>
    <row r="1810" spans="1:14" x14ac:dyDescent="0.35">
      <c r="A1810" s="28">
        <v>41118</v>
      </c>
      <c r="B1810" s="27">
        <v>0.7729166666666667</v>
      </c>
      <c r="C1810">
        <v>18</v>
      </c>
      <c r="D1810" s="25">
        <v>30</v>
      </c>
      <c r="E1810" s="25" t="s">
        <v>35</v>
      </c>
      <c r="F1810" s="26">
        <v>1037.0454545454545</v>
      </c>
      <c r="G1810" s="26">
        <v>8</v>
      </c>
      <c r="H1810" s="26">
        <v>14000</v>
      </c>
      <c r="I1810" s="50">
        <f t="shared" si="169"/>
        <v>122.43358636363635</v>
      </c>
      <c r="J1810" s="50" t="str">
        <f t="shared" si="168"/>
        <v>Saturday</v>
      </c>
      <c r="K1810" s="50">
        <f t="shared" si="170"/>
        <v>14000</v>
      </c>
      <c r="L1810" s="31">
        <f t="shared" si="171"/>
        <v>8.7452561688311672</v>
      </c>
      <c r="M1810" s="31">
        <f t="shared" si="172"/>
        <v>571.42857142857144</v>
      </c>
      <c r="N1810" s="31">
        <f t="shared" si="173"/>
        <v>15.304198295454544</v>
      </c>
    </row>
    <row r="1811" spans="1:14" x14ac:dyDescent="0.35">
      <c r="A1811" s="28">
        <v>41118</v>
      </c>
      <c r="B1811" s="27">
        <v>0.77847222222222223</v>
      </c>
      <c r="C1811">
        <v>18</v>
      </c>
      <c r="D1811" s="25">
        <v>30</v>
      </c>
      <c r="E1811" s="25" t="s">
        <v>51</v>
      </c>
      <c r="F1811" s="26">
        <v>10216.818181818182</v>
      </c>
      <c r="G1811" s="26">
        <v>1</v>
      </c>
      <c r="H1811" s="26">
        <v>28000</v>
      </c>
      <c r="I1811" s="50">
        <f t="shared" si="169"/>
        <v>1206.1975545454545</v>
      </c>
      <c r="J1811" s="50" t="str">
        <f t="shared" si="168"/>
        <v>Saturday</v>
      </c>
      <c r="K1811" s="50">
        <f t="shared" si="170"/>
        <v>28000</v>
      </c>
      <c r="L1811" s="31">
        <f t="shared" si="171"/>
        <v>43.078484090909093</v>
      </c>
      <c r="M1811" s="31">
        <f t="shared" si="172"/>
        <v>35.714285714285715</v>
      </c>
      <c r="N1811" s="31">
        <f t="shared" si="173"/>
        <v>1206.1975545454545</v>
      </c>
    </row>
    <row r="1812" spans="1:14" x14ac:dyDescent="0.35">
      <c r="A1812" s="28">
        <v>41118</v>
      </c>
      <c r="B1812" s="27">
        <v>0.80138888888888893</v>
      </c>
      <c r="C1812">
        <v>19</v>
      </c>
      <c r="D1812" s="25">
        <v>30</v>
      </c>
      <c r="E1812" s="25" t="s">
        <v>43</v>
      </c>
      <c r="F1812" s="26">
        <v>7144.0909090909099</v>
      </c>
      <c r="G1812" s="26">
        <v>3</v>
      </c>
      <c r="H1812" s="26">
        <v>28000</v>
      </c>
      <c r="I1812" s="50">
        <f t="shared" si="169"/>
        <v>843.43137272727279</v>
      </c>
      <c r="J1812" s="50" t="str">
        <f t="shared" si="168"/>
        <v>Saturday</v>
      </c>
      <c r="K1812" s="50">
        <f t="shared" si="170"/>
        <v>28000</v>
      </c>
      <c r="L1812" s="31">
        <f t="shared" si="171"/>
        <v>30.122549025974028</v>
      </c>
      <c r="M1812" s="31">
        <f t="shared" si="172"/>
        <v>107.14285714285714</v>
      </c>
      <c r="N1812" s="31">
        <f t="shared" si="173"/>
        <v>281.14379090909091</v>
      </c>
    </row>
    <row r="1813" spans="1:14" x14ac:dyDescent="0.35">
      <c r="A1813" s="28">
        <v>41118</v>
      </c>
      <c r="B1813" s="27">
        <v>0.80902777777777779</v>
      </c>
      <c r="C1813">
        <v>19</v>
      </c>
      <c r="D1813" s="25">
        <v>30</v>
      </c>
      <c r="E1813" s="25" t="s">
        <v>51</v>
      </c>
      <c r="F1813" s="26">
        <v>3533.6363636363644</v>
      </c>
      <c r="G1813" s="26">
        <v>2</v>
      </c>
      <c r="H1813" s="26">
        <v>14000</v>
      </c>
      <c r="I1813" s="50">
        <f t="shared" si="169"/>
        <v>417.18110909090916</v>
      </c>
      <c r="J1813" s="50" t="str">
        <f t="shared" si="168"/>
        <v>Saturday</v>
      </c>
      <c r="K1813" s="50">
        <f t="shared" si="170"/>
        <v>14000</v>
      </c>
      <c r="L1813" s="31">
        <f t="shared" si="171"/>
        <v>29.798650649350655</v>
      </c>
      <c r="M1813" s="31">
        <f t="shared" si="172"/>
        <v>142.85714285714286</v>
      </c>
      <c r="N1813" s="31">
        <f t="shared" si="173"/>
        <v>208.59055454545458</v>
      </c>
    </row>
    <row r="1814" spans="1:14" x14ac:dyDescent="0.35">
      <c r="A1814" s="28">
        <v>41118</v>
      </c>
      <c r="B1814" s="27">
        <v>0.81041666666666667</v>
      </c>
      <c r="C1814">
        <v>19</v>
      </c>
      <c r="D1814" s="25">
        <v>30</v>
      </c>
      <c r="E1814" s="25" t="s">
        <v>41</v>
      </c>
      <c r="F1814" s="26">
        <v>114190.22727272726</v>
      </c>
      <c r="G1814" s="26">
        <v>343</v>
      </c>
      <c r="H1814" s="26">
        <v>1260000</v>
      </c>
      <c r="I1814" s="50">
        <f t="shared" si="169"/>
        <v>13481.29823181818</v>
      </c>
      <c r="J1814" s="50" t="str">
        <f t="shared" si="168"/>
        <v>Saturday</v>
      </c>
      <c r="K1814" s="50">
        <f t="shared" si="170"/>
        <v>1260000</v>
      </c>
      <c r="L1814" s="31">
        <f t="shared" si="171"/>
        <v>10.699443041125541</v>
      </c>
      <c r="M1814" s="31">
        <f t="shared" si="172"/>
        <v>272.22222222222223</v>
      </c>
      <c r="N1814" s="31">
        <f t="shared" si="173"/>
        <v>39.304076477604028</v>
      </c>
    </row>
    <row r="1815" spans="1:14" x14ac:dyDescent="0.35">
      <c r="A1815" s="28">
        <v>41118</v>
      </c>
      <c r="B1815" s="27">
        <v>0.81458333333333333</v>
      </c>
      <c r="C1815">
        <v>19</v>
      </c>
      <c r="D1815" s="25">
        <v>30</v>
      </c>
      <c r="E1815" s="25" t="s">
        <v>43</v>
      </c>
      <c r="F1815" s="26">
        <v>9218.181818181818</v>
      </c>
      <c r="G1815" s="26">
        <v>23</v>
      </c>
      <c r="H1815" s="26">
        <v>42000</v>
      </c>
      <c r="I1815" s="50">
        <f t="shared" si="169"/>
        <v>1088.2985454545453</v>
      </c>
      <c r="J1815" s="50" t="str">
        <f t="shared" si="168"/>
        <v>Saturday</v>
      </c>
      <c r="K1815" s="50">
        <f t="shared" si="170"/>
        <v>42000</v>
      </c>
      <c r="L1815" s="31">
        <f t="shared" si="171"/>
        <v>25.911870129870124</v>
      </c>
      <c r="M1815" s="31">
        <f t="shared" si="172"/>
        <v>547.61904761904771</v>
      </c>
      <c r="N1815" s="31">
        <f t="shared" si="173"/>
        <v>47.317328063241099</v>
      </c>
    </row>
    <row r="1816" spans="1:14" x14ac:dyDescent="0.35">
      <c r="A1816" s="28">
        <v>41118</v>
      </c>
      <c r="B1816" s="27">
        <v>0.82777777777777783</v>
      </c>
      <c r="C1816">
        <v>19</v>
      </c>
      <c r="D1816" s="25">
        <v>30</v>
      </c>
      <c r="E1816" s="25" t="s">
        <v>49</v>
      </c>
      <c r="F1816" s="26">
        <v>1037.0454545454545</v>
      </c>
      <c r="G1816" s="26">
        <v>2</v>
      </c>
      <c r="H1816" s="26">
        <v>14000</v>
      </c>
      <c r="I1816" s="50">
        <f t="shared" si="169"/>
        <v>122.43358636363635</v>
      </c>
      <c r="J1816" s="50" t="str">
        <f t="shared" si="168"/>
        <v>Saturday</v>
      </c>
      <c r="K1816" s="50">
        <f t="shared" si="170"/>
        <v>14000</v>
      </c>
      <c r="L1816" s="31">
        <f t="shared" si="171"/>
        <v>8.7452561688311672</v>
      </c>
      <c r="M1816" s="31">
        <f t="shared" si="172"/>
        <v>142.85714285714286</v>
      </c>
      <c r="N1816" s="31">
        <f t="shared" si="173"/>
        <v>61.216793181818176</v>
      </c>
    </row>
    <row r="1817" spans="1:14" x14ac:dyDescent="0.35">
      <c r="A1817" s="28">
        <v>41118</v>
      </c>
      <c r="B1817" s="27">
        <v>0.82777777777777783</v>
      </c>
      <c r="C1817">
        <v>19</v>
      </c>
      <c r="D1817" s="25">
        <v>30</v>
      </c>
      <c r="E1817" s="25" t="s">
        <v>51</v>
      </c>
      <c r="F1817" s="26">
        <v>2342.9545454545455</v>
      </c>
      <c r="G1817" s="26">
        <v>2</v>
      </c>
      <c r="H1817" s="26">
        <v>14000</v>
      </c>
      <c r="I1817" s="50">
        <f t="shared" si="169"/>
        <v>276.60921363636362</v>
      </c>
      <c r="J1817" s="50" t="str">
        <f t="shared" si="168"/>
        <v>Saturday</v>
      </c>
      <c r="K1817" s="50">
        <f t="shared" si="170"/>
        <v>14000</v>
      </c>
      <c r="L1817" s="31">
        <f t="shared" si="171"/>
        <v>19.757800974025972</v>
      </c>
      <c r="M1817" s="31">
        <f t="shared" si="172"/>
        <v>142.85714285714286</v>
      </c>
      <c r="N1817" s="31">
        <f t="shared" si="173"/>
        <v>138.30460681818181</v>
      </c>
    </row>
    <row r="1818" spans="1:14" x14ac:dyDescent="0.35">
      <c r="A1818" s="28">
        <v>41118</v>
      </c>
      <c r="B1818" s="27">
        <v>0.83124999999999993</v>
      </c>
      <c r="C1818">
        <v>19</v>
      </c>
      <c r="D1818" s="25">
        <v>30</v>
      </c>
      <c r="E1818" s="25" t="s">
        <v>43</v>
      </c>
      <c r="F1818" s="26">
        <v>38.409090909090907</v>
      </c>
      <c r="G1818" s="26">
        <v>11</v>
      </c>
      <c r="H1818" s="26">
        <v>28000</v>
      </c>
      <c r="I1818" s="50">
        <f t="shared" si="169"/>
        <v>4.5345772727272724</v>
      </c>
      <c r="J1818" s="50" t="str">
        <f t="shared" si="168"/>
        <v>Saturday</v>
      </c>
      <c r="K1818" s="50">
        <f t="shared" si="170"/>
        <v>28000</v>
      </c>
      <c r="L1818" s="31">
        <f t="shared" si="171"/>
        <v>0.16194918831168831</v>
      </c>
      <c r="M1818" s="31">
        <f t="shared" si="172"/>
        <v>392.85714285714289</v>
      </c>
      <c r="N1818" s="31">
        <f t="shared" si="173"/>
        <v>0.41223429752066115</v>
      </c>
    </row>
    <row r="1819" spans="1:14" x14ac:dyDescent="0.35">
      <c r="A1819" s="28">
        <v>41118</v>
      </c>
      <c r="B1819" s="27">
        <v>0.8340277777777777</v>
      </c>
      <c r="C1819">
        <v>20</v>
      </c>
      <c r="D1819" s="25">
        <v>30</v>
      </c>
      <c r="E1819" s="25" t="s">
        <v>34</v>
      </c>
      <c r="F1819" s="26">
        <v>34529.772727272728</v>
      </c>
      <c r="G1819" s="26">
        <v>157</v>
      </c>
      <c r="H1819" s="26">
        <v>504000</v>
      </c>
      <c r="I1819" s="50">
        <f t="shared" si="169"/>
        <v>4076.5849681818181</v>
      </c>
      <c r="J1819" s="50" t="str">
        <f t="shared" si="168"/>
        <v>Saturday</v>
      </c>
      <c r="K1819" s="50">
        <f t="shared" si="170"/>
        <v>504000</v>
      </c>
      <c r="L1819" s="31">
        <f t="shared" si="171"/>
        <v>8.088462238455989</v>
      </c>
      <c r="M1819" s="31">
        <f t="shared" si="172"/>
        <v>311.50793650793651</v>
      </c>
      <c r="N1819" s="31">
        <f t="shared" si="173"/>
        <v>25.965509351476548</v>
      </c>
    </row>
    <row r="1820" spans="1:14" x14ac:dyDescent="0.35">
      <c r="A1820" s="28">
        <v>41118</v>
      </c>
      <c r="B1820" s="27">
        <v>0.84375</v>
      </c>
      <c r="C1820">
        <v>20</v>
      </c>
      <c r="D1820" s="25">
        <v>30</v>
      </c>
      <c r="E1820" s="25" t="s">
        <v>36</v>
      </c>
      <c r="F1820" s="26">
        <v>38.409090909090907</v>
      </c>
      <c r="G1820" s="26">
        <v>0</v>
      </c>
      <c r="H1820" s="26">
        <v>56000</v>
      </c>
      <c r="I1820" s="50">
        <f t="shared" si="169"/>
        <v>4.5345772727272724</v>
      </c>
      <c r="J1820" s="50" t="str">
        <f t="shared" si="168"/>
        <v>Saturday</v>
      </c>
      <c r="K1820" s="50">
        <f t="shared" si="170"/>
        <v>56000</v>
      </c>
      <c r="L1820" s="31">
        <f t="shared" si="171"/>
        <v>8.0974594155844154E-2</v>
      </c>
      <c r="M1820" s="31">
        <f t="shared" si="172"/>
        <v>0</v>
      </c>
      <c r="N1820" s="31" t="e">
        <f t="shared" si="173"/>
        <v>#DIV/0!</v>
      </c>
    </row>
    <row r="1821" spans="1:14" x14ac:dyDescent="0.35">
      <c r="A1821" s="28">
        <v>41118</v>
      </c>
      <c r="B1821" s="27">
        <v>0.84861111111111109</v>
      </c>
      <c r="C1821">
        <v>20</v>
      </c>
      <c r="D1821" s="25">
        <v>30</v>
      </c>
      <c r="E1821" s="25" t="s">
        <v>45</v>
      </c>
      <c r="F1821" s="26">
        <v>48933.181818181823</v>
      </c>
      <c r="G1821" s="26">
        <v>206</v>
      </c>
      <c r="H1821" s="26">
        <v>700000</v>
      </c>
      <c r="I1821" s="50">
        <f t="shared" si="169"/>
        <v>5777.0514454545464</v>
      </c>
      <c r="J1821" s="50" t="str">
        <f t="shared" si="168"/>
        <v>Saturday</v>
      </c>
      <c r="K1821" s="50">
        <f t="shared" si="170"/>
        <v>700000</v>
      </c>
      <c r="L1821" s="31">
        <f t="shared" si="171"/>
        <v>8.2529306363636383</v>
      </c>
      <c r="M1821" s="31">
        <f t="shared" si="172"/>
        <v>294.28571428571428</v>
      </c>
      <c r="N1821" s="31">
        <f t="shared" si="173"/>
        <v>28.043939055604593</v>
      </c>
    </row>
    <row r="1822" spans="1:14" x14ac:dyDescent="0.35">
      <c r="A1822" s="28">
        <v>41118</v>
      </c>
      <c r="B1822" s="27">
        <v>0.85416666666666663</v>
      </c>
      <c r="C1822">
        <v>20</v>
      </c>
      <c r="D1822" s="25">
        <v>30</v>
      </c>
      <c r="E1822" s="25" t="s">
        <v>43</v>
      </c>
      <c r="F1822" s="26">
        <v>1037.0454545454545</v>
      </c>
      <c r="G1822" s="26">
        <v>10</v>
      </c>
      <c r="H1822" s="26">
        <v>14000</v>
      </c>
      <c r="I1822" s="50">
        <f t="shared" si="169"/>
        <v>122.43358636363635</v>
      </c>
      <c r="J1822" s="50" t="str">
        <f t="shared" si="168"/>
        <v>Saturday</v>
      </c>
      <c r="K1822" s="50">
        <f t="shared" si="170"/>
        <v>14000</v>
      </c>
      <c r="L1822" s="31">
        <f t="shared" si="171"/>
        <v>8.7452561688311672</v>
      </c>
      <c r="M1822" s="31">
        <f t="shared" si="172"/>
        <v>714.28571428571433</v>
      </c>
      <c r="N1822" s="31">
        <f t="shared" si="173"/>
        <v>12.243358636363634</v>
      </c>
    </row>
    <row r="1823" spans="1:14" x14ac:dyDescent="0.35">
      <c r="A1823" s="28">
        <v>41118</v>
      </c>
      <c r="B1823" s="27">
        <v>0.8666666666666667</v>
      </c>
      <c r="C1823">
        <v>20</v>
      </c>
      <c r="D1823" s="25">
        <v>30</v>
      </c>
      <c r="E1823" s="25" t="s">
        <v>44</v>
      </c>
      <c r="F1823" s="26">
        <v>19742.272727272728</v>
      </c>
      <c r="G1823" s="26">
        <v>24</v>
      </c>
      <c r="H1823" s="26">
        <v>112000</v>
      </c>
      <c r="I1823" s="50">
        <f t="shared" si="169"/>
        <v>2330.7727181818182</v>
      </c>
      <c r="J1823" s="50" t="str">
        <f t="shared" si="168"/>
        <v>Saturday</v>
      </c>
      <c r="K1823" s="50">
        <f t="shared" si="170"/>
        <v>112000</v>
      </c>
      <c r="L1823" s="31">
        <f t="shared" si="171"/>
        <v>20.810470698051947</v>
      </c>
      <c r="M1823" s="31">
        <f t="shared" si="172"/>
        <v>214.28571428571428</v>
      </c>
      <c r="N1823" s="31">
        <f t="shared" si="173"/>
        <v>97.115529924242423</v>
      </c>
    </row>
    <row r="1824" spans="1:14" x14ac:dyDescent="0.35">
      <c r="A1824" s="28">
        <v>41118</v>
      </c>
      <c r="B1824" s="27">
        <v>0.8666666666666667</v>
      </c>
      <c r="C1824">
        <v>20</v>
      </c>
      <c r="D1824" s="25">
        <v>30</v>
      </c>
      <c r="E1824" s="25" t="s">
        <v>43</v>
      </c>
      <c r="F1824" s="26">
        <v>1037.0454545454545</v>
      </c>
      <c r="G1824" s="26">
        <v>3</v>
      </c>
      <c r="H1824" s="26">
        <v>14000</v>
      </c>
      <c r="I1824" s="50">
        <f t="shared" si="169"/>
        <v>122.43358636363635</v>
      </c>
      <c r="J1824" s="50" t="str">
        <f t="shared" si="168"/>
        <v>Saturday</v>
      </c>
      <c r="K1824" s="50">
        <f t="shared" si="170"/>
        <v>14000</v>
      </c>
      <c r="L1824" s="31">
        <f t="shared" si="171"/>
        <v>8.7452561688311672</v>
      </c>
      <c r="M1824" s="31">
        <f t="shared" si="172"/>
        <v>214.28571428571428</v>
      </c>
      <c r="N1824" s="31">
        <f t="shared" si="173"/>
        <v>40.811195454545448</v>
      </c>
    </row>
    <row r="1825" spans="1:14" x14ac:dyDescent="0.35">
      <c r="A1825" s="28">
        <v>41118</v>
      </c>
      <c r="B1825" s="27">
        <v>0.87847222222222221</v>
      </c>
      <c r="C1825">
        <v>21</v>
      </c>
      <c r="D1825" s="25">
        <v>30</v>
      </c>
      <c r="E1825" s="25" t="s">
        <v>44</v>
      </c>
      <c r="F1825" s="26">
        <v>19742.272727272728</v>
      </c>
      <c r="G1825" s="26">
        <v>42</v>
      </c>
      <c r="H1825" s="26">
        <v>126000</v>
      </c>
      <c r="I1825" s="50">
        <f t="shared" si="169"/>
        <v>2330.7727181818182</v>
      </c>
      <c r="J1825" s="50" t="str">
        <f t="shared" si="168"/>
        <v>Saturday</v>
      </c>
      <c r="K1825" s="50">
        <f t="shared" si="170"/>
        <v>126000</v>
      </c>
      <c r="L1825" s="31">
        <f t="shared" si="171"/>
        <v>18.498196176046175</v>
      </c>
      <c r="M1825" s="31">
        <f t="shared" si="172"/>
        <v>333.33333333333331</v>
      </c>
      <c r="N1825" s="31">
        <f t="shared" si="173"/>
        <v>55.494588528138529</v>
      </c>
    </row>
    <row r="1826" spans="1:14" x14ac:dyDescent="0.35">
      <c r="A1826" s="28">
        <v>41118</v>
      </c>
      <c r="B1826" s="27">
        <v>0.8833333333333333</v>
      </c>
      <c r="C1826">
        <v>21</v>
      </c>
      <c r="D1826" s="25">
        <v>30</v>
      </c>
      <c r="E1826" s="25" t="s">
        <v>51</v>
      </c>
      <c r="F1826" s="26">
        <v>1190.681818181818</v>
      </c>
      <c r="G1826" s="26">
        <v>3</v>
      </c>
      <c r="H1826" s="26">
        <v>14000</v>
      </c>
      <c r="I1826" s="50">
        <f t="shared" si="169"/>
        <v>140.57189545454543</v>
      </c>
      <c r="J1826" s="50" t="str">
        <f t="shared" si="168"/>
        <v>Saturday</v>
      </c>
      <c r="K1826" s="50">
        <f t="shared" si="170"/>
        <v>14000</v>
      </c>
      <c r="L1826" s="31">
        <f t="shared" si="171"/>
        <v>10.040849675324674</v>
      </c>
      <c r="M1826" s="31">
        <f t="shared" si="172"/>
        <v>214.28571428571428</v>
      </c>
      <c r="N1826" s="31">
        <f t="shared" si="173"/>
        <v>46.857298484848478</v>
      </c>
    </row>
    <row r="1827" spans="1:14" x14ac:dyDescent="0.35">
      <c r="A1827" s="28">
        <v>41118</v>
      </c>
      <c r="B1827" s="27">
        <v>0.8833333333333333</v>
      </c>
      <c r="C1827">
        <v>21</v>
      </c>
      <c r="D1827" s="25">
        <v>30</v>
      </c>
      <c r="E1827" s="25" t="s">
        <v>49</v>
      </c>
      <c r="F1827" s="26">
        <v>1037.0454545454545</v>
      </c>
      <c r="G1827" s="26">
        <v>3</v>
      </c>
      <c r="H1827" s="26">
        <v>14000</v>
      </c>
      <c r="I1827" s="50">
        <f t="shared" si="169"/>
        <v>122.43358636363635</v>
      </c>
      <c r="J1827" s="50" t="str">
        <f t="shared" si="168"/>
        <v>Saturday</v>
      </c>
      <c r="K1827" s="50">
        <f t="shared" si="170"/>
        <v>14000</v>
      </c>
      <c r="L1827" s="31">
        <f t="shared" si="171"/>
        <v>8.7452561688311672</v>
      </c>
      <c r="M1827" s="31">
        <f t="shared" si="172"/>
        <v>214.28571428571428</v>
      </c>
      <c r="N1827" s="31">
        <f t="shared" si="173"/>
        <v>40.811195454545448</v>
      </c>
    </row>
    <row r="1828" spans="1:14" x14ac:dyDescent="0.35">
      <c r="A1828" s="28">
        <v>41118</v>
      </c>
      <c r="B1828" s="27">
        <v>0.8930555555555556</v>
      </c>
      <c r="C1828">
        <v>21</v>
      </c>
      <c r="D1828" s="25">
        <v>30</v>
      </c>
      <c r="E1828" s="25" t="s">
        <v>49</v>
      </c>
      <c r="F1828" s="26">
        <v>1037.0454545454545</v>
      </c>
      <c r="G1828" s="26">
        <v>4</v>
      </c>
      <c r="H1828" s="26">
        <v>14000</v>
      </c>
      <c r="I1828" s="50">
        <f t="shared" si="169"/>
        <v>122.43358636363635</v>
      </c>
      <c r="J1828" s="50" t="str">
        <f t="shared" si="168"/>
        <v>Saturday</v>
      </c>
      <c r="K1828" s="50">
        <f t="shared" si="170"/>
        <v>14000</v>
      </c>
      <c r="L1828" s="31">
        <f t="shared" si="171"/>
        <v>8.7452561688311672</v>
      </c>
      <c r="M1828" s="31">
        <f t="shared" si="172"/>
        <v>285.71428571428572</v>
      </c>
      <c r="N1828" s="31">
        <f t="shared" si="173"/>
        <v>30.608396590909088</v>
      </c>
    </row>
    <row r="1829" spans="1:14" x14ac:dyDescent="0.35">
      <c r="A1829" s="28">
        <v>41118</v>
      </c>
      <c r="B1829" s="27">
        <v>0.90625</v>
      </c>
      <c r="C1829">
        <v>21</v>
      </c>
      <c r="D1829" s="25">
        <v>30</v>
      </c>
      <c r="E1829" s="25" t="s">
        <v>44</v>
      </c>
      <c r="F1829" s="26">
        <v>17860.227272727272</v>
      </c>
      <c r="G1829" s="26">
        <v>26</v>
      </c>
      <c r="H1829" s="26">
        <v>140000</v>
      </c>
      <c r="I1829" s="50">
        <f t="shared" si="169"/>
        <v>2108.5784318181818</v>
      </c>
      <c r="J1829" s="50" t="str">
        <f t="shared" si="168"/>
        <v>Saturday</v>
      </c>
      <c r="K1829" s="50">
        <f t="shared" si="170"/>
        <v>140000</v>
      </c>
      <c r="L1829" s="31">
        <f t="shared" si="171"/>
        <v>15.061274512987014</v>
      </c>
      <c r="M1829" s="31">
        <f t="shared" si="172"/>
        <v>185.71428571428572</v>
      </c>
      <c r="N1829" s="31">
        <f t="shared" si="173"/>
        <v>81.099170454545458</v>
      </c>
    </row>
    <row r="1830" spans="1:14" x14ac:dyDescent="0.35">
      <c r="A1830" s="28">
        <v>41118</v>
      </c>
      <c r="B1830" s="27">
        <v>0.93194444444444446</v>
      </c>
      <c r="C1830">
        <v>22</v>
      </c>
      <c r="D1830" s="25">
        <v>30</v>
      </c>
      <c r="E1830" s="25" t="s">
        <v>35</v>
      </c>
      <c r="F1830" s="26">
        <v>4071.3636363636369</v>
      </c>
      <c r="G1830" s="26">
        <v>16</v>
      </c>
      <c r="H1830" s="26">
        <v>28000</v>
      </c>
      <c r="I1830" s="50">
        <f t="shared" si="169"/>
        <v>480.665190909091</v>
      </c>
      <c r="J1830" s="50" t="str">
        <f t="shared" si="168"/>
        <v>Saturday</v>
      </c>
      <c r="K1830" s="50">
        <f t="shared" si="170"/>
        <v>28000</v>
      </c>
      <c r="L1830" s="31">
        <f t="shared" si="171"/>
        <v>17.166613961038966</v>
      </c>
      <c r="M1830" s="31">
        <f t="shared" si="172"/>
        <v>571.42857142857144</v>
      </c>
      <c r="N1830" s="31">
        <f t="shared" si="173"/>
        <v>30.041574431818187</v>
      </c>
    </row>
    <row r="1831" spans="1:14" x14ac:dyDescent="0.35">
      <c r="A1831" s="28">
        <v>41118</v>
      </c>
      <c r="B1831" s="27">
        <v>0.93541666666666667</v>
      </c>
      <c r="C1831">
        <v>22</v>
      </c>
      <c r="D1831" s="25">
        <v>30</v>
      </c>
      <c r="E1831" s="25" t="s">
        <v>51</v>
      </c>
      <c r="F1831" s="26">
        <v>2342.9545454545455</v>
      </c>
      <c r="G1831" s="26">
        <v>2</v>
      </c>
      <c r="H1831" s="26">
        <v>28000</v>
      </c>
      <c r="I1831" s="50">
        <f t="shared" si="169"/>
        <v>276.60921363636362</v>
      </c>
      <c r="J1831" s="50" t="str">
        <f t="shared" si="168"/>
        <v>Saturday</v>
      </c>
      <c r="K1831" s="50">
        <f t="shared" si="170"/>
        <v>28000</v>
      </c>
      <c r="L1831" s="31">
        <f t="shared" si="171"/>
        <v>9.8789004870129862</v>
      </c>
      <c r="M1831" s="31">
        <f t="shared" si="172"/>
        <v>71.428571428571431</v>
      </c>
      <c r="N1831" s="31">
        <f t="shared" si="173"/>
        <v>138.30460681818181</v>
      </c>
    </row>
    <row r="1832" spans="1:14" x14ac:dyDescent="0.35">
      <c r="A1832" s="28">
        <v>41118</v>
      </c>
      <c r="B1832" s="27">
        <v>0.95624999999999993</v>
      </c>
      <c r="C1832">
        <v>22</v>
      </c>
      <c r="D1832" s="25">
        <v>30</v>
      </c>
      <c r="E1832" s="25" t="s">
        <v>51</v>
      </c>
      <c r="F1832" s="26">
        <v>1190.681818181818</v>
      </c>
      <c r="G1832" s="26">
        <v>0</v>
      </c>
      <c r="H1832" s="26">
        <v>28000</v>
      </c>
      <c r="I1832" s="50">
        <f t="shared" si="169"/>
        <v>140.57189545454543</v>
      </c>
      <c r="J1832" s="50" t="str">
        <f t="shared" si="168"/>
        <v>Saturday</v>
      </c>
      <c r="K1832" s="50">
        <f t="shared" si="170"/>
        <v>28000</v>
      </c>
      <c r="L1832" s="31">
        <f t="shared" si="171"/>
        <v>5.020424837662337</v>
      </c>
      <c r="M1832" s="31">
        <f t="shared" si="172"/>
        <v>0</v>
      </c>
      <c r="N1832" s="31" t="e">
        <f t="shared" si="173"/>
        <v>#DIV/0!</v>
      </c>
    </row>
    <row r="1833" spans="1:14" x14ac:dyDescent="0.35">
      <c r="A1833" s="28">
        <v>41118</v>
      </c>
      <c r="B1833" s="27">
        <v>0.96319444444444446</v>
      </c>
      <c r="C1833">
        <v>23</v>
      </c>
      <c r="D1833" s="25">
        <v>30</v>
      </c>
      <c r="E1833" s="25" t="s">
        <v>44</v>
      </c>
      <c r="F1833" s="26">
        <v>17783.409090909092</v>
      </c>
      <c r="G1833" s="26">
        <v>68</v>
      </c>
      <c r="H1833" s="26">
        <v>252000</v>
      </c>
      <c r="I1833" s="50">
        <f t="shared" si="169"/>
        <v>2099.5092772727276</v>
      </c>
      <c r="J1833" s="50" t="str">
        <f t="shared" si="168"/>
        <v>Saturday</v>
      </c>
      <c r="K1833" s="50">
        <f t="shared" si="170"/>
        <v>252000</v>
      </c>
      <c r="L1833" s="31">
        <f t="shared" si="171"/>
        <v>8.3313860209235209</v>
      </c>
      <c r="M1833" s="31">
        <f t="shared" si="172"/>
        <v>269.84126984126982</v>
      </c>
      <c r="N1833" s="31">
        <f t="shared" si="173"/>
        <v>30.875136430481287</v>
      </c>
    </row>
    <row r="1834" spans="1:14" x14ac:dyDescent="0.35">
      <c r="A1834" s="28">
        <v>41118</v>
      </c>
      <c r="B1834" s="27">
        <v>0.96319444444444446</v>
      </c>
      <c r="C1834">
        <v>23</v>
      </c>
      <c r="D1834" s="25">
        <v>30</v>
      </c>
      <c r="E1834" s="25" t="s">
        <v>49</v>
      </c>
      <c r="F1834" s="26">
        <v>2035.6818181818185</v>
      </c>
      <c r="G1834" s="26">
        <v>8</v>
      </c>
      <c r="H1834" s="26">
        <v>28000</v>
      </c>
      <c r="I1834" s="50">
        <f t="shared" si="169"/>
        <v>240.3325954545455</v>
      </c>
      <c r="J1834" s="50" t="str">
        <f t="shared" si="168"/>
        <v>Saturday</v>
      </c>
      <c r="K1834" s="50">
        <f t="shared" si="170"/>
        <v>28000</v>
      </c>
      <c r="L1834" s="31">
        <f t="shared" si="171"/>
        <v>8.5833069805194828</v>
      </c>
      <c r="M1834" s="31">
        <f t="shared" si="172"/>
        <v>285.71428571428572</v>
      </c>
      <c r="N1834" s="31">
        <f t="shared" si="173"/>
        <v>30.041574431818187</v>
      </c>
    </row>
    <row r="1835" spans="1:14" x14ac:dyDescent="0.35">
      <c r="A1835" s="28">
        <v>41118</v>
      </c>
      <c r="B1835" s="27">
        <v>0.99097222222222225</v>
      </c>
      <c r="C1835">
        <v>23</v>
      </c>
      <c r="D1835" s="25">
        <v>30</v>
      </c>
      <c r="E1835" s="25" t="s">
        <v>43</v>
      </c>
      <c r="F1835" s="26">
        <v>4071.3636363636369</v>
      </c>
      <c r="G1835" s="26">
        <v>8</v>
      </c>
      <c r="H1835" s="26">
        <v>56000</v>
      </c>
      <c r="I1835" s="50">
        <f t="shared" si="169"/>
        <v>480.665190909091</v>
      </c>
      <c r="J1835" s="50" t="str">
        <f t="shared" si="168"/>
        <v>Saturday</v>
      </c>
      <c r="K1835" s="50">
        <f t="shared" si="170"/>
        <v>56000</v>
      </c>
      <c r="L1835" s="31">
        <f t="shared" si="171"/>
        <v>8.5833069805194828</v>
      </c>
      <c r="M1835" s="31">
        <f t="shared" si="172"/>
        <v>142.85714285714286</v>
      </c>
      <c r="N1835" s="31">
        <f t="shared" si="173"/>
        <v>60.083148863636374</v>
      </c>
    </row>
    <row r="1836" spans="1:14" x14ac:dyDescent="0.35">
      <c r="A1836" s="28">
        <v>41119</v>
      </c>
      <c r="B1836" s="27">
        <v>7.6388888888888886E-3</v>
      </c>
      <c r="C1836">
        <v>0</v>
      </c>
      <c r="D1836" s="25">
        <v>30</v>
      </c>
      <c r="E1836" s="25" t="s">
        <v>43</v>
      </c>
      <c r="F1836" s="26">
        <v>1037.0454545454545</v>
      </c>
      <c r="G1836" s="26">
        <v>11</v>
      </c>
      <c r="H1836" s="26">
        <v>28000</v>
      </c>
      <c r="I1836" s="50">
        <f t="shared" si="169"/>
        <v>122.43358636363635</v>
      </c>
      <c r="J1836" s="50" t="str">
        <f t="shared" si="168"/>
        <v>Sunday</v>
      </c>
      <c r="K1836" s="50">
        <f t="shared" si="170"/>
        <v>28000</v>
      </c>
      <c r="L1836" s="31">
        <f t="shared" si="171"/>
        <v>4.3726280844155836</v>
      </c>
      <c r="M1836" s="31">
        <f t="shared" si="172"/>
        <v>392.85714285714289</v>
      </c>
      <c r="N1836" s="31">
        <f t="shared" si="173"/>
        <v>11.13032603305785</v>
      </c>
    </row>
    <row r="1837" spans="1:14" x14ac:dyDescent="0.35">
      <c r="A1837" s="28">
        <v>41119</v>
      </c>
      <c r="B1837" s="27">
        <v>1.1111111111111112E-2</v>
      </c>
      <c r="C1837">
        <v>0</v>
      </c>
      <c r="D1837" s="25">
        <v>30</v>
      </c>
      <c r="E1837" s="25" t="s">
        <v>51</v>
      </c>
      <c r="F1837" s="26">
        <v>7028.8636363636379</v>
      </c>
      <c r="G1837" s="26">
        <v>8</v>
      </c>
      <c r="H1837" s="26">
        <v>70000</v>
      </c>
      <c r="I1837" s="50">
        <f t="shared" si="169"/>
        <v>829.82764090909109</v>
      </c>
      <c r="J1837" s="50" t="str">
        <f t="shared" si="168"/>
        <v>Sunday</v>
      </c>
      <c r="K1837" s="50">
        <f t="shared" si="170"/>
        <v>70000</v>
      </c>
      <c r="L1837" s="31">
        <f t="shared" si="171"/>
        <v>11.854680584415586</v>
      </c>
      <c r="M1837" s="31">
        <f t="shared" si="172"/>
        <v>114.28571428571428</v>
      </c>
      <c r="N1837" s="31">
        <f t="shared" si="173"/>
        <v>103.72845511363639</v>
      </c>
    </row>
    <row r="1838" spans="1:14" x14ac:dyDescent="0.35">
      <c r="A1838" s="28">
        <v>41119</v>
      </c>
      <c r="B1838" s="27">
        <v>1.3194444444444444E-2</v>
      </c>
      <c r="C1838">
        <v>0</v>
      </c>
      <c r="D1838" s="25">
        <v>30</v>
      </c>
      <c r="E1838" s="25" t="s">
        <v>49</v>
      </c>
      <c r="F1838" s="26">
        <v>5108.409090909091</v>
      </c>
      <c r="G1838" s="26">
        <v>13</v>
      </c>
      <c r="H1838" s="26">
        <v>42000</v>
      </c>
      <c r="I1838" s="50">
        <f t="shared" si="169"/>
        <v>603.09877727272726</v>
      </c>
      <c r="J1838" s="50" t="str">
        <f t="shared" si="168"/>
        <v>Sunday</v>
      </c>
      <c r="K1838" s="50">
        <f t="shared" si="170"/>
        <v>42000</v>
      </c>
      <c r="L1838" s="31">
        <f t="shared" si="171"/>
        <v>14.359494696969696</v>
      </c>
      <c r="M1838" s="31">
        <f t="shared" si="172"/>
        <v>309.52380952380952</v>
      </c>
      <c r="N1838" s="31">
        <f t="shared" si="173"/>
        <v>46.392213636363635</v>
      </c>
    </row>
    <row r="1839" spans="1:14" x14ac:dyDescent="0.35">
      <c r="A1839" s="28">
        <v>41119</v>
      </c>
      <c r="B1839" s="27">
        <v>3.1944444444444449E-2</v>
      </c>
      <c r="C1839">
        <v>0</v>
      </c>
      <c r="D1839" s="25">
        <v>30</v>
      </c>
      <c r="E1839" s="25" t="s">
        <v>51</v>
      </c>
      <c r="F1839" s="26">
        <v>5876.590909090909</v>
      </c>
      <c r="G1839" s="26">
        <v>7</v>
      </c>
      <c r="H1839" s="26">
        <v>70000</v>
      </c>
      <c r="I1839" s="50">
        <f t="shared" si="169"/>
        <v>693.79032272727272</v>
      </c>
      <c r="J1839" s="50" t="str">
        <f t="shared" si="168"/>
        <v>Sunday</v>
      </c>
      <c r="K1839" s="50">
        <f t="shared" si="170"/>
        <v>70000</v>
      </c>
      <c r="L1839" s="31">
        <f t="shared" si="171"/>
        <v>9.9112903246753241</v>
      </c>
      <c r="M1839" s="31">
        <f t="shared" si="172"/>
        <v>100</v>
      </c>
      <c r="N1839" s="31">
        <f t="shared" si="173"/>
        <v>99.112903246753248</v>
      </c>
    </row>
    <row r="1840" spans="1:14" x14ac:dyDescent="0.35">
      <c r="A1840" s="28">
        <v>41119</v>
      </c>
      <c r="B1840" s="27">
        <v>5.6944444444444443E-2</v>
      </c>
      <c r="C1840">
        <v>1</v>
      </c>
      <c r="D1840" s="25">
        <v>30</v>
      </c>
      <c r="E1840" s="25" t="s">
        <v>43</v>
      </c>
      <c r="F1840" s="26">
        <v>2035.6818181818185</v>
      </c>
      <c r="G1840" s="26">
        <v>0</v>
      </c>
      <c r="H1840" s="26">
        <v>14000</v>
      </c>
      <c r="I1840" s="50">
        <f t="shared" si="169"/>
        <v>240.3325954545455</v>
      </c>
      <c r="J1840" s="50" t="str">
        <f t="shared" si="168"/>
        <v>Sunday</v>
      </c>
      <c r="K1840" s="50">
        <f t="shared" si="170"/>
        <v>14000</v>
      </c>
      <c r="L1840" s="31">
        <f t="shared" si="171"/>
        <v>17.166613961038966</v>
      </c>
      <c r="M1840" s="31">
        <f t="shared" si="172"/>
        <v>0</v>
      </c>
      <c r="N1840" s="31" t="e">
        <f t="shared" si="173"/>
        <v>#DIV/0!</v>
      </c>
    </row>
    <row r="1841" spans="1:14" x14ac:dyDescent="0.35">
      <c r="A1841" s="28">
        <v>41119</v>
      </c>
      <c r="B1841" s="27">
        <v>0.36319444444444443</v>
      </c>
      <c r="C1841">
        <v>8</v>
      </c>
      <c r="D1841" s="25">
        <v>20</v>
      </c>
      <c r="E1841" s="25" t="s">
        <v>38</v>
      </c>
      <c r="F1841" s="26">
        <v>768.18181818181824</v>
      </c>
      <c r="G1841" s="26">
        <v>8</v>
      </c>
      <c r="H1841" s="26">
        <v>14000</v>
      </c>
      <c r="I1841" s="50">
        <f t="shared" si="169"/>
        <v>90.691545454545462</v>
      </c>
      <c r="J1841" s="50" t="str">
        <f t="shared" si="168"/>
        <v>Sunday</v>
      </c>
      <c r="K1841" s="50">
        <f t="shared" si="170"/>
        <v>11200</v>
      </c>
      <c r="L1841" s="31">
        <f t="shared" si="171"/>
        <v>8.0974594155844173</v>
      </c>
      <c r="M1841" s="31">
        <f t="shared" si="172"/>
        <v>714.28571428571433</v>
      </c>
      <c r="N1841" s="31">
        <f t="shared" si="173"/>
        <v>11.336443181818183</v>
      </c>
    </row>
    <row r="1842" spans="1:14" x14ac:dyDescent="0.35">
      <c r="A1842" s="28">
        <v>41119</v>
      </c>
      <c r="B1842" s="27">
        <v>0.37986111111111115</v>
      </c>
      <c r="C1842">
        <v>9</v>
      </c>
      <c r="D1842" s="25">
        <v>20</v>
      </c>
      <c r="E1842" s="25" t="s">
        <v>43</v>
      </c>
      <c r="F1842" s="26">
        <v>768.18181818181824</v>
      </c>
      <c r="G1842" s="26">
        <v>17</v>
      </c>
      <c r="H1842" s="26">
        <v>42000</v>
      </c>
      <c r="I1842" s="50">
        <f t="shared" si="169"/>
        <v>90.691545454545462</v>
      </c>
      <c r="J1842" s="50" t="str">
        <f t="shared" si="168"/>
        <v>Sunday</v>
      </c>
      <c r="K1842" s="50">
        <f t="shared" si="170"/>
        <v>33600</v>
      </c>
      <c r="L1842" s="31">
        <f t="shared" si="171"/>
        <v>2.6991531385281387</v>
      </c>
      <c r="M1842" s="31">
        <f t="shared" si="172"/>
        <v>505.95238095238091</v>
      </c>
      <c r="N1842" s="31">
        <f t="shared" si="173"/>
        <v>5.3347967914438508</v>
      </c>
    </row>
    <row r="1843" spans="1:14" x14ac:dyDescent="0.35">
      <c r="A1843" s="28">
        <v>41119</v>
      </c>
      <c r="B1843" s="27">
        <v>0.3923611111111111</v>
      </c>
      <c r="C1843">
        <v>9</v>
      </c>
      <c r="D1843" s="25">
        <v>20</v>
      </c>
      <c r="E1843" s="25" t="s">
        <v>38</v>
      </c>
      <c r="F1843" s="26">
        <v>768.18181818181824</v>
      </c>
      <c r="G1843" s="26">
        <v>4</v>
      </c>
      <c r="H1843" s="26">
        <v>14000</v>
      </c>
      <c r="I1843" s="50">
        <f t="shared" si="169"/>
        <v>90.691545454545462</v>
      </c>
      <c r="J1843" s="50" t="str">
        <f t="shared" si="168"/>
        <v>Sunday</v>
      </c>
      <c r="K1843" s="50">
        <f t="shared" si="170"/>
        <v>11200</v>
      </c>
      <c r="L1843" s="31">
        <f t="shared" si="171"/>
        <v>8.0974594155844173</v>
      </c>
      <c r="M1843" s="31">
        <f t="shared" si="172"/>
        <v>357.14285714285717</v>
      </c>
      <c r="N1843" s="31">
        <f t="shared" si="173"/>
        <v>22.672886363636366</v>
      </c>
    </row>
    <row r="1844" spans="1:14" x14ac:dyDescent="0.35">
      <c r="A1844" s="28">
        <v>41119</v>
      </c>
      <c r="B1844" s="27">
        <v>0.39861111111111108</v>
      </c>
      <c r="C1844">
        <v>9</v>
      </c>
      <c r="D1844" s="25">
        <v>20</v>
      </c>
      <c r="E1844" s="25" t="s">
        <v>34</v>
      </c>
      <c r="F1844" s="26">
        <v>2458.181818181818</v>
      </c>
      <c r="G1844" s="26">
        <v>35</v>
      </c>
      <c r="H1844" s="26">
        <v>112000</v>
      </c>
      <c r="I1844" s="50">
        <f t="shared" si="169"/>
        <v>290.21294545454543</v>
      </c>
      <c r="J1844" s="50" t="str">
        <f t="shared" si="168"/>
        <v>Sunday</v>
      </c>
      <c r="K1844" s="50">
        <f t="shared" si="170"/>
        <v>89600</v>
      </c>
      <c r="L1844" s="31">
        <f t="shared" si="171"/>
        <v>3.2389837662337659</v>
      </c>
      <c r="M1844" s="31">
        <f t="shared" si="172"/>
        <v>390.625</v>
      </c>
      <c r="N1844" s="31">
        <f t="shared" si="173"/>
        <v>8.2917984415584414</v>
      </c>
    </row>
    <row r="1845" spans="1:14" x14ac:dyDescent="0.35">
      <c r="A1845" s="28">
        <v>41119</v>
      </c>
      <c r="B1845" s="27">
        <v>0.41319444444444442</v>
      </c>
      <c r="C1845">
        <v>9</v>
      </c>
      <c r="D1845" s="25">
        <v>20</v>
      </c>
      <c r="E1845" s="25" t="s">
        <v>42</v>
      </c>
      <c r="F1845" s="26">
        <v>4109.7727272727279</v>
      </c>
      <c r="G1845" s="26">
        <v>1</v>
      </c>
      <c r="H1845" s="26">
        <v>14000</v>
      </c>
      <c r="I1845" s="50">
        <f t="shared" si="169"/>
        <v>485.19976818181823</v>
      </c>
      <c r="J1845" s="50" t="str">
        <f t="shared" si="168"/>
        <v>Sunday</v>
      </c>
      <c r="K1845" s="50">
        <f t="shared" si="170"/>
        <v>11200</v>
      </c>
      <c r="L1845" s="31">
        <f t="shared" si="171"/>
        <v>43.321407873376629</v>
      </c>
      <c r="M1845" s="31">
        <f t="shared" si="172"/>
        <v>89.285714285714292</v>
      </c>
      <c r="N1845" s="31">
        <f t="shared" si="173"/>
        <v>485.19976818181823</v>
      </c>
    </row>
    <row r="1846" spans="1:14" x14ac:dyDescent="0.35">
      <c r="A1846" s="28">
        <v>41119</v>
      </c>
      <c r="B1846" s="27">
        <v>0.42222222222222222</v>
      </c>
      <c r="C1846">
        <v>10</v>
      </c>
      <c r="D1846" s="25">
        <v>20</v>
      </c>
      <c r="E1846" s="25" t="s">
        <v>46</v>
      </c>
      <c r="F1846" s="26">
        <v>3994.545454545455</v>
      </c>
      <c r="G1846" s="26">
        <v>13</v>
      </c>
      <c r="H1846" s="26">
        <v>70000</v>
      </c>
      <c r="I1846" s="50">
        <f t="shared" si="169"/>
        <v>471.59603636363641</v>
      </c>
      <c r="J1846" s="50" t="str">
        <f t="shared" si="168"/>
        <v>Sunday</v>
      </c>
      <c r="K1846" s="50">
        <f t="shared" si="170"/>
        <v>56000</v>
      </c>
      <c r="L1846" s="31">
        <f t="shared" si="171"/>
        <v>8.4213577922077931</v>
      </c>
      <c r="M1846" s="31">
        <f t="shared" si="172"/>
        <v>232.14285714285714</v>
      </c>
      <c r="N1846" s="31">
        <f t="shared" si="173"/>
        <v>36.276618181818186</v>
      </c>
    </row>
    <row r="1847" spans="1:14" x14ac:dyDescent="0.35">
      <c r="A1847" s="28">
        <v>41119</v>
      </c>
      <c r="B1847" s="27">
        <v>0.43194444444444446</v>
      </c>
      <c r="C1847">
        <v>10</v>
      </c>
      <c r="D1847" s="25">
        <v>20</v>
      </c>
      <c r="E1847" s="25" t="s">
        <v>43</v>
      </c>
      <c r="F1847" s="26">
        <v>3072.727272727273</v>
      </c>
      <c r="G1847" s="26">
        <v>17</v>
      </c>
      <c r="H1847" s="26">
        <v>42000</v>
      </c>
      <c r="I1847" s="50">
        <f t="shared" si="169"/>
        <v>362.76618181818185</v>
      </c>
      <c r="J1847" s="50" t="str">
        <f t="shared" si="168"/>
        <v>Sunday</v>
      </c>
      <c r="K1847" s="50">
        <f t="shared" si="170"/>
        <v>33600</v>
      </c>
      <c r="L1847" s="31">
        <f t="shared" si="171"/>
        <v>10.796612554112555</v>
      </c>
      <c r="M1847" s="31">
        <f t="shared" si="172"/>
        <v>505.95238095238091</v>
      </c>
      <c r="N1847" s="31">
        <f t="shared" si="173"/>
        <v>21.339187165775403</v>
      </c>
    </row>
    <row r="1848" spans="1:14" x14ac:dyDescent="0.35">
      <c r="A1848" s="28">
        <v>41119</v>
      </c>
      <c r="B1848" s="27">
        <v>0.44097222222222227</v>
      </c>
      <c r="C1848">
        <v>10</v>
      </c>
      <c r="D1848" s="25">
        <v>20</v>
      </c>
      <c r="E1848" s="25" t="s">
        <v>34</v>
      </c>
      <c r="F1848" s="26">
        <v>1651.590909090909</v>
      </c>
      <c r="G1848" s="26">
        <v>37</v>
      </c>
      <c r="H1848" s="26">
        <v>70000</v>
      </c>
      <c r="I1848" s="50">
        <f t="shared" si="169"/>
        <v>194.98682272727271</v>
      </c>
      <c r="J1848" s="50" t="str">
        <f t="shared" si="168"/>
        <v>Sunday</v>
      </c>
      <c r="K1848" s="50">
        <f t="shared" si="170"/>
        <v>56000</v>
      </c>
      <c r="L1848" s="31">
        <f t="shared" si="171"/>
        <v>3.4819075487012987</v>
      </c>
      <c r="M1848" s="31">
        <f t="shared" si="172"/>
        <v>660.71428571428578</v>
      </c>
      <c r="N1848" s="31">
        <f t="shared" si="173"/>
        <v>5.2699141277641273</v>
      </c>
    </row>
    <row r="1849" spans="1:14" x14ac:dyDescent="0.35">
      <c r="A1849" s="28">
        <v>41119</v>
      </c>
      <c r="B1849" s="27">
        <v>0.45277777777777778</v>
      </c>
      <c r="C1849">
        <v>10</v>
      </c>
      <c r="D1849" s="25">
        <v>20</v>
      </c>
      <c r="E1849" s="25" t="s">
        <v>43</v>
      </c>
      <c r="F1849" s="26">
        <v>3072.727272727273</v>
      </c>
      <c r="G1849" s="26">
        <v>5</v>
      </c>
      <c r="H1849" s="26">
        <v>14000</v>
      </c>
      <c r="I1849" s="50">
        <f t="shared" si="169"/>
        <v>362.76618181818185</v>
      </c>
      <c r="J1849" s="50" t="str">
        <f t="shared" si="168"/>
        <v>Sunday</v>
      </c>
      <c r="K1849" s="50">
        <f t="shared" si="170"/>
        <v>11200</v>
      </c>
      <c r="L1849" s="31">
        <f t="shared" si="171"/>
        <v>32.389837662337669</v>
      </c>
      <c r="M1849" s="31">
        <f t="shared" si="172"/>
        <v>446.42857142857139</v>
      </c>
      <c r="N1849" s="31">
        <f t="shared" si="173"/>
        <v>72.553236363636373</v>
      </c>
    </row>
    <row r="1850" spans="1:14" x14ac:dyDescent="0.35">
      <c r="A1850" s="28">
        <v>41119</v>
      </c>
      <c r="B1850" s="27">
        <v>0.4604166666666667</v>
      </c>
      <c r="C1850">
        <v>11</v>
      </c>
      <c r="D1850" s="25">
        <v>20</v>
      </c>
      <c r="E1850" s="25" t="s">
        <v>34</v>
      </c>
      <c r="F1850" s="26">
        <v>1651.590909090909</v>
      </c>
      <c r="G1850" s="26">
        <v>22</v>
      </c>
      <c r="H1850" s="26">
        <v>56000</v>
      </c>
      <c r="I1850" s="50">
        <f t="shared" si="169"/>
        <v>194.98682272727271</v>
      </c>
      <c r="J1850" s="50" t="str">
        <f t="shared" si="168"/>
        <v>Sunday</v>
      </c>
      <c r="K1850" s="50">
        <f t="shared" si="170"/>
        <v>44800</v>
      </c>
      <c r="L1850" s="31">
        <f t="shared" si="171"/>
        <v>4.3523844358766226</v>
      </c>
      <c r="M1850" s="31">
        <f t="shared" si="172"/>
        <v>491.07142857142861</v>
      </c>
      <c r="N1850" s="31">
        <f t="shared" si="173"/>
        <v>8.8630373966942138</v>
      </c>
    </row>
    <row r="1851" spans="1:14" x14ac:dyDescent="0.35">
      <c r="A1851" s="28">
        <v>41119</v>
      </c>
      <c r="B1851" s="27">
        <v>0.46527777777777773</v>
      </c>
      <c r="C1851">
        <v>11</v>
      </c>
      <c r="D1851" s="25">
        <v>20</v>
      </c>
      <c r="E1851" s="25" t="s">
        <v>46</v>
      </c>
      <c r="F1851" s="26">
        <v>998.63636363636374</v>
      </c>
      <c r="G1851" s="26">
        <v>6</v>
      </c>
      <c r="H1851" s="26">
        <v>42000</v>
      </c>
      <c r="I1851" s="50">
        <f t="shared" si="169"/>
        <v>117.8990090909091</v>
      </c>
      <c r="J1851" s="50" t="str">
        <f t="shared" si="168"/>
        <v>Sunday</v>
      </c>
      <c r="K1851" s="50">
        <f t="shared" si="170"/>
        <v>33600</v>
      </c>
      <c r="L1851" s="31">
        <f t="shared" si="171"/>
        <v>3.5088990800865805</v>
      </c>
      <c r="M1851" s="31">
        <f t="shared" si="172"/>
        <v>178.57142857142858</v>
      </c>
      <c r="N1851" s="31">
        <f t="shared" si="173"/>
        <v>19.649834848484851</v>
      </c>
    </row>
    <row r="1852" spans="1:14" x14ac:dyDescent="0.35">
      <c r="A1852" s="28">
        <v>41119</v>
      </c>
      <c r="B1852" s="27">
        <v>0.47430555555555554</v>
      </c>
      <c r="C1852">
        <v>11</v>
      </c>
      <c r="D1852" s="25">
        <v>20</v>
      </c>
      <c r="E1852" s="25" t="s">
        <v>43</v>
      </c>
      <c r="F1852" s="26">
        <v>768.18181818181824</v>
      </c>
      <c r="G1852" s="26">
        <v>20</v>
      </c>
      <c r="H1852" s="26">
        <v>14000</v>
      </c>
      <c r="I1852" s="50">
        <f t="shared" si="169"/>
        <v>90.691545454545462</v>
      </c>
      <c r="J1852" s="50" t="str">
        <f t="shared" si="168"/>
        <v>Sunday</v>
      </c>
      <c r="K1852" s="50">
        <f t="shared" si="170"/>
        <v>11200</v>
      </c>
      <c r="L1852" s="31">
        <f t="shared" si="171"/>
        <v>8.0974594155844173</v>
      </c>
      <c r="M1852" s="31">
        <f t="shared" si="172"/>
        <v>1785.7142857142856</v>
      </c>
      <c r="N1852" s="31">
        <f t="shared" si="173"/>
        <v>4.5345772727272733</v>
      </c>
    </row>
    <row r="1853" spans="1:14" x14ac:dyDescent="0.35">
      <c r="A1853" s="28">
        <v>41119</v>
      </c>
      <c r="B1853" s="27">
        <v>0.47916666666666669</v>
      </c>
      <c r="C1853">
        <v>11</v>
      </c>
      <c r="D1853" s="25">
        <v>20</v>
      </c>
      <c r="E1853" s="25" t="s">
        <v>36</v>
      </c>
      <c r="F1853" s="26">
        <v>3072.727272727273</v>
      </c>
      <c r="G1853" s="26">
        <v>4</v>
      </c>
      <c r="H1853" s="26">
        <v>112000</v>
      </c>
      <c r="I1853" s="50">
        <f t="shared" si="169"/>
        <v>362.76618181818185</v>
      </c>
      <c r="J1853" s="50" t="str">
        <f t="shared" si="168"/>
        <v>Sunday</v>
      </c>
      <c r="K1853" s="50">
        <f t="shared" si="170"/>
        <v>89600</v>
      </c>
      <c r="L1853" s="31">
        <f t="shared" si="171"/>
        <v>4.0487297077922086</v>
      </c>
      <c r="M1853" s="31">
        <f t="shared" si="172"/>
        <v>44.642857142857146</v>
      </c>
      <c r="N1853" s="31">
        <f t="shared" si="173"/>
        <v>90.691545454545462</v>
      </c>
    </row>
    <row r="1854" spans="1:14" x14ac:dyDescent="0.35">
      <c r="A1854" s="28">
        <v>41119</v>
      </c>
      <c r="B1854" s="27">
        <v>0.4826388888888889</v>
      </c>
      <c r="C1854">
        <v>11</v>
      </c>
      <c r="D1854" s="25">
        <v>20</v>
      </c>
      <c r="E1854" s="25" t="s">
        <v>46</v>
      </c>
      <c r="F1854" s="26">
        <v>998.63636363636374</v>
      </c>
      <c r="G1854" s="26">
        <v>5</v>
      </c>
      <c r="H1854" s="26">
        <v>28000</v>
      </c>
      <c r="I1854" s="50">
        <f t="shared" si="169"/>
        <v>117.8990090909091</v>
      </c>
      <c r="J1854" s="50" t="str">
        <f t="shared" si="168"/>
        <v>Sunday</v>
      </c>
      <c r="K1854" s="50">
        <f t="shared" si="170"/>
        <v>22400</v>
      </c>
      <c r="L1854" s="31">
        <f t="shared" si="171"/>
        <v>5.2633486201298707</v>
      </c>
      <c r="M1854" s="31">
        <f t="shared" si="172"/>
        <v>223.21428571428569</v>
      </c>
      <c r="N1854" s="31">
        <f t="shared" si="173"/>
        <v>23.579801818181821</v>
      </c>
    </row>
    <row r="1855" spans="1:14" x14ac:dyDescent="0.35">
      <c r="A1855" s="28">
        <v>41119</v>
      </c>
      <c r="B1855" s="27">
        <v>0.48402777777777778</v>
      </c>
      <c r="C1855">
        <v>11</v>
      </c>
      <c r="D1855" s="25">
        <v>20</v>
      </c>
      <c r="E1855" s="25" t="s">
        <v>34</v>
      </c>
      <c r="F1855" s="26">
        <v>1651.590909090909</v>
      </c>
      <c r="G1855" s="26">
        <v>28</v>
      </c>
      <c r="H1855" s="26">
        <v>56000</v>
      </c>
      <c r="I1855" s="50">
        <f t="shared" si="169"/>
        <v>194.98682272727271</v>
      </c>
      <c r="J1855" s="50" t="str">
        <f t="shared" si="168"/>
        <v>Sunday</v>
      </c>
      <c r="K1855" s="50">
        <f t="shared" si="170"/>
        <v>44800</v>
      </c>
      <c r="L1855" s="31">
        <f t="shared" si="171"/>
        <v>4.3523844358766226</v>
      </c>
      <c r="M1855" s="31">
        <f t="shared" si="172"/>
        <v>625</v>
      </c>
      <c r="N1855" s="31">
        <f t="shared" si="173"/>
        <v>6.9638150974025965</v>
      </c>
    </row>
    <row r="1856" spans="1:14" x14ac:dyDescent="0.35">
      <c r="A1856" s="28">
        <v>41119</v>
      </c>
      <c r="B1856" s="27">
        <v>0.48819444444444443</v>
      </c>
      <c r="C1856">
        <v>11</v>
      </c>
      <c r="D1856" s="25">
        <v>20</v>
      </c>
      <c r="E1856" s="25" t="s">
        <v>43</v>
      </c>
      <c r="F1856" s="26">
        <v>1536.3636363636365</v>
      </c>
      <c r="G1856" s="26">
        <v>6</v>
      </c>
      <c r="H1856" s="26">
        <v>14000</v>
      </c>
      <c r="I1856" s="50">
        <f t="shared" si="169"/>
        <v>181.38309090909092</v>
      </c>
      <c r="J1856" s="50" t="str">
        <f t="shared" si="168"/>
        <v>Sunday</v>
      </c>
      <c r="K1856" s="50">
        <f t="shared" si="170"/>
        <v>11200</v>
      </c>
      <c r="L1856" s="31">
        <f t="shared" si="171"/>
        <v>16.194918831168835</v>
      </c>
      <c r="M1856" s="31">
        <f t="shared" si="172"/>
        <v>535.71428571428578</v>
      </c>
      <c r="N1856" s="31">
        <f t="shared" si="173"/>
        <v>30.230515151515153</v>
      </c>
    </row>
    <row r="1857" spans="1:14" x14ac:dyDescent="0.35">
      <c r="A1857" s="28">
        <v>41119</v>
      </c>
      <c r="B1857" s="27">
        <v>0.50277777777777777</v>
      </c>
      <c r="C1857">
        <v>12</v>
      </c>
      <c r="D1857" s="25">
        <v>20</v>
      </c>
      <c r="E1857" s="25" t="s">
        <v>35</v>
      </c>
      <c r="F1857" s="26">
        <v>1536.3636363636365</v>
      </c>
      <c r="G1857" s="26">
        <v>13</v>
      </c>
      <c r="H1857" s="26">
        <v>14000</v>
      </c>
      <c r="I1857" s="50">
        <f t="shared" si="169"/>
        <v>181.38309090909092</v>
      </c>
      <c r="J1857" s="50" t="str">
        <f t="shared" si="168"/>
        <v>Sunday</v>
      </c>
      <c r="K1857" s="50">
        <f t="shared" si="170"/>
        <v>11200</v>
      </c>
      <c r="L1857" s="31">
        <f t="shared" si="171"/>
        <v>16.194918831168835</v>
      </c>
      <c r="M1857" s="31">
        <f t="shared" si="172"/>
        <v>1160.7142857142858</v>
      </c>
      <c r="N1857" s="31">
        <f t="shared" si="173"/>
        <v>13.952545454545456</v>
      </c>
    </row>
    <row r="1858" spans="1:14" x14ac:dyDescent="0.35">
      <c r="A1858" s="28">
        <v>41119</v>
      </c>
      <c r="B1858" s="27">
        <v>0.50763888888888886</v>
      </c>
      <c r="C1858">
        <v>12</v>
      </c>
      <c r="D1858" s="25">
        <v>20</v>
      </c>
      <c r="E1858" s="25" t="s">
        <v>34</v>
      </c>
      <c r="F1858" s="26">
        <v>1651.590909090909</v>
      </c>
      <c r="G1858" s="26">
        <v>15</v>
      </c>
      <c r="H1858" s="26">
        <v>56000</v>
      </c>
      <c r="I1858" s="50">
        <f t="shared" si="169"/>
        <v>194.98682272727271</v>
      </c>
      <c r="J1858" s="50" t="str">
        <f t="shared" ref="J1858:J1921" si="174">TEXT(A1858, "dddd")</f>
        <v>Sunday</v>
      </c>
      <c r="K1858" s="50">
        <f t="shared" si="170"/>
        <v>44800</v>
      </c>
      <c r="L1858" s="31">
        <f t="shared" si="171"/>
        <v>4.3523844358766226</v>
      </c>
      <c r="M1858" s="31">
        <f t="shared" si="172"/>
        <v>334.82142857142856</v>
      </c>
      <c r="N1858" s="31">
        <f t="shared" si="173"/>
        <v>12.999121515151513</v>
      </c>
    </row>
    <row r="1859" spans="1:14" x14ac:dyDescent="0.35">
      <c r="A1859" s="28">
        <v>41119</v>
      </c>
      <c r="B1859" s="27">
        <v>0.5131944444444444</v>
      </c>
      <c r="C1859">
        <v>12</v>
      </c>
      <c r="D1859" s="25">
        <v>20</v>
      </c>
      <c r="E1859" s="25" t="s">
        <v>35</v>
      </c>
      <c r="F1859" s="26">
        <v>1536.3636363636365</v>
      </c>
      <c r="G1859" s="26">
        <v>6</v>
      </c>
      <c r="H1859" s="26">
        <v>14000</v>
      </c>
      <c r="I1859" s="50">
        <f t="shared" ref="I1859:I1922" si="175">F1859 * 0.11806</f>
        <v>181.38309090909092</v>
      </c>
      <c r="J1859" s="50" t="str">
        <f t="shared" si="174"/>
        <v>Sunday</v>
      </c>
      <c r="K1859" s="50">
        <f t="shared" ref="K1859:K1922" si="176">IF(D1859=20, H1859*0.8, H1859)</f>
        <v>11200</v>
      </c>
      <c r="L1859" s="31">
        <f t="shared" ref="L1859:L1922" si="177">(I1859/K1859) * 1000</f>
        <v>16.194918831168835</v>
      </c>
      <c r="M1859" s="31">
        <f t="shared" ref="M1859:M1922" si="178">(G1859/K1859)*1000000</f>
        <v>535.71428571428578</v>
      </c>
      <c r="N1859" s="31">
        <f t="shared" ref="N1859:N1922" si="179" xml:space="preserve"> I1859 / G1859</f>
        <v>30.230515151515153</v>
      </c>
    </row>
    <row r="1860" spans="1:14" x14ac:dyDescent="0.35">
      <c r="A1860" s="28">
        <v>41119</v>
      </c>
      <c r="B1860" s="27">
        <v>0.52152777777777781</v>
      </c>
      <c r="C1860">
        <v>12</v>
      </c>
      <c r="D1860" s="25">
        <v>20</v>
      </c>
      <c r="E1860" s="25" t="s">
        <v>35</v>
      </c>
      <c r="F1860" s="26">
        <v>1536.3636363636365</v>
      </c>
      <c r="G1860" s="26">
        <v>1</v>
      </c>
      <c r="H1860" s="26">
        <v>14000</v>
      </c>
      <c r="I1860" s="50">
        <f t="shared" si="175"/>
        <v>181.38309090909092</v>
      </c>
      <c r="J1860" s="50" t="str">
        <f t="shared" si="174"/>
        <v>Sunday</v>
      </c>
      <c r="K1860" s="50">
        <f t="shared" si="176"/>
        <v>11200</v>
      </c>
      <c r="L1860" s="31">
        <f t="shared" si="177"/>
        <v>16.194918831168835</v>
      </c>
      <c r="M1860" s="31">
        <f t="shared" si="178"/>
        <v>89.285714285714292</v>
      </c>
      <c r="N1860" s="31">
        <f t="shared" si="179"/>
        <v>181.38309090909092</v>
      </c>
    </row>
    <row r="1861" spans="1:14" x14ac:dyDescent="0.35">
      <c r="A1861" s="28">
        <v>41119</v>
      </c>
      <c r="B1861" s="27">
        <v>0.52569444444444446</v>
      </c>
      <c r="C1861">
        <v>12</v>
      </c>
      <c r="D1861" s="25">
        <v>20</v>
      </c>
      <c r="E1861" s="25" t="s">
        <v>43</v>
      </c>
      <c r="F1861" s="26">
        <v>1536.3636363636365</v>
      </c>
      <c r="G1861" s="26">
        <v>8</v>
      </c>
      <c r="H1861" s="26">
        <v>14000</v>
      </c>
      <c r="I1861" s="50">
        <f t="shared" si="175"/>
        <v>181.38309090909092</v>
      </c>
      <c r="J1861" s="50" t="str">
        <f t="shared" si="174"/>
        <v>Sunday</v>
      </c>
      <c r="K1861" s="50">
        <f t="shared" si="176"/>
        <v>11200</v>
      </c>
      <c r="L1861" s="31">
        <f t="shared" si="177"/>
        <v>16.194918831168835</v>
      </c>
      <c r="M1861" s="31">
        <f t="shared" si="178"/>
        <v>714.28571428571433</v>
      </c>
      <c r="N1861" s="31">
        <f t="shared" si="179"/>
        <v>22.672886363636366</v>
      </c>
    </row>
    <row r="1862" spans="1:14" x14ac:dyDescent="0.35">
      <c r="A1862" s="28">
        <v>41119</v>
      </c>
      <c r="B1862" s="27">
        <v>0.53055555555555556</v>
      </c>
      <c r="C1862">
        <v>12</v>
      </c>
      <c r="D1862" s="25">
        <v>20</v>
      </c>
      <c r="E1862" s="25" t="s">
        <v>34</v>
      </c>
      <c r="F1862" s="26">
        <v>806.59090909090901</v>
      </c>
      <c r="G1862" s="26">
        <v>8</v>
      </c>
      <c r="H1862" s="26">
        <v>70000</v>
      </c>
      <c r="I1862" s="50">
        <f t="shared" si="175"/>
        <v>95.22612272727271</v>
      </c>
      <c r="J1862" s="50" t="str">
        <f t="shared" si="174"/>
        <v>Sunday</v>
      </c>
      <c r="K1862" s="50">
        <f t="shared" si="176"/>
        <v>56000</v>
      </c>
      <c r="L1862" s="31">
        <f t="shared" si="177"/>
        <v>1.7004664772727269</v>
      </c>
      <c r="M1862" s="31">
        <f t="shared" si="178"/>
        <v>142.85714285714286</v>
      </c>
      <c r="N1862" s="31">
        <f t="shared" si="179"/>
        <v>11.903265340909089</v>
      </c>
    </row>
    <row r="1863" spans="1:14" x14ac:dyDescent="0.35">
      <c r="A1863" s="28">
        <v>41119</v>
      </c>
      <c r="B1863" s="27">
        <v>0.56388888888888888</v>
      </c>
      <c r="C1863">
        <v>13</v>
      </c>
      <c r="D1863" s="25">
        <v>20</v>
      </c>
      <c r="E1863" s="25" t="s">
        <v>43</v>
      </c>
      <c r="F1863" s="26">
        <v>768.18181818181824</v>
      </c>
      <c r="G1863" s="26">
        <v>4</v>
      </c>
      <c r="H1863" s="26">
        <v>1000</v>
      </c>
      <c r="I1863" s="50">
        <f t="shared" si="175"/>
        <v>90.691545454545462</v>
      </c>
      <c r="J1863" s="50" t="str">
        <f t="shared" si="174"/>
        <v>Sunday</v>
      </c>
      <c r="K1863" s="50">
        <f t="shared" si="176"/>
        <v>800</v>
      </c>
      <c r="L1863" s="31">
        <f t="shared" si="177"/>
        <v>113.36443181818183</v>
      </c>
      <c r="M1863" s="31">
        <f t="shared" si="178"/>
        <v>5000</v>
      </c>
      <c r="N1863" s="31">
        <f t="shared" si="179"/>
        <v>22.672886363636366</v>
      </c>
    </row>
    <row r="1864" spans="1:14" x14ac:dyDescent="0.35">
      <c r="A1864" s="28">
        <v>41119</v>
      </c>
      <c r="B1864" s="27">
        <v>0.58333333333333337</v>
      </c>
      <c r="C1864">
        <v>14</v>
      </c>
      <c r="D1864" s="25">
        <v>20</v>
      </c>
      <c r="E1864" s="25" t="s">
        <v>35</v>
      </c>
      <c r="F1864" s="26">
        <v>1536.3636363636365</v>
      </c>
      <c r="G1864" s="26">
        <v>5</v>
      </c>
      <c r="H1864" s="26">
        <v>28000</v>
      </c>
      <c r="I1864" s="50">
        <f t="shared" si="175"/>
        <v>181.38309090909092</v>
      </c>
      <c r="J1864" s="50" t="str">
        <f t="shared" si="174"/>
        <v>Sunday</v>
      </c>
      <c r="K1864" s="50">
        <f t="shared" si="176"/>
        <v>22400</v>
      </c>
      <c r="L1864" s="31">
        <f t="shared" si="177"/>
        <v>8.0974594155844173</v>
      </c>
      <c r="M1864" s="31">
        <f t="shared" si="178"/>
        <v>223.21428571428569</v>
      </c>
      <c r="N1864" s="31">
        <f t="shared" si="179"/>
        <v>36.276618181818186</v>
      </c>
    </row>
    <row r="1865" spans="1:14" x14ac:dyDescent="0.35">
      <c r="A1865" s="28">
        <v>41119</v>
      </c>
      <c r="B1865" s="27">
        <v>0.58333333333333337</v>
      </c>
      <c r="C1865">
        <v>14</v>
      </c>
      <c r="D1865" s="25">
        <v>20</v>
      </c>
      <c r="E1865" s="25" t="s">
        <v>37</v>
      </c>
      <c r="F1865" s="26">
        <v>768.18181818181824</v>
      </c>
      <c r="G1865" s="26">
        <v>0</v>
      </c>
      <c r="H1865" s="26">
        <v>1000</v>
      </c>
      <c r="I1865" s="50">
        <f t="shared" si="175"/>
        <v>90.691545454545462</v>
      </c>
      <c r="J1865" s="50" t="str">
        <f t="shared" si="174"/>
        <v>Sunday</v>
      </c>
      <c r="K1865" s="50">
        <f t="shared" si="176"/>
        <v>800</v>
      </c>
      <c r="L1865" s="31">
        <f t="shared" si="177"/>
        <v>113.36443181818183</v>
      </c>
      <c r="M1865" s="31">
        <f t="shared" si="178"/>
        <v>0</v>
      </c>
      <c r="N1865" s="31" t="e">
        <f t="shared" si="179"/>
        <v>#DIV/0!</v>
      </c>
    </row>
    <row r="1866" spans="1:14" x14ac:dyDescent="0.35">
      <c r="A1866" s="28">
        <v>41119</v>
      </c>
      <c r="B1866" s="27">
        <v>0.58472222222222225</v>
      </c>
      <c r="C1866">
        <v>14</v>
      </c>
      <c r="D1866" s="25">
        <v>20</v>
      </c>
      <c r="E1866" s="25" t="s">
        <v>43</v>
      </c>
      <c r="F1866" s="26">
        <v>1536.3636363636365</v>
      </c>
      <c r="G1866" s="26">
        <v>8</v>
      </c>
      <c r="H1866" s="26">
        <v>14000</v>
      </c>
      <c r="I1866" s="50">
        <f t="shared" si="175"/>
        <v>181.38309090909092</v>
      </c>
      <c r="J1866" s="50" t="str">
        <f t="shared" si="174"/>
        <v>Sunday</v>
      </c>
      <c r="K1866" s="50">
        <f t="shared" si="176"/>
        <v>11200</v>
      </c>
      <c r="L1866" s="31">
        <f t="shared" si="177"/>
        <v>16.194918831168835</v>
      </c>
      <c r="M1866" s="31">
        <f t="shared" si="178"/>
        <v>714.28571428571433</v>
      </c>
      <c r="N1866" s="31">
        <f t="shared" si="179"/>
        <v>22.672886363636366</v>
      </c>
    </row>
    <row r="1867" spans="1:14" x14ac:dyDescent="0.35">
      <c r="A1867" s="28">
        <v>41119</v>
      </c>
      <c r="B1867" s="27">
        <v>0.59097222222222223</v>
      </c>
      <c r="C1867">
        <v>14</v>
      </c>
      <c r="D1867" s="25">
        <v>20</v>
      </c>
      <c r="E1867" s="25" t="s">
        <v>34</v>
      </c>
      <c r="F1867" s="26">
        <v>1651.590909090909</v>
      </c>
      <c r="G1867" s="26">
        <v>2</v>
      </c>
      <c r="H1867" s="26">
        <v>42000</v>
      </c>
      <c r="I1867" s="50">
        <f t="shared" si="175"/>
        <v>194.98682272727271</v>
      </c>
      <c r="J1867" s="50" t="str">
        <f t="shared" si="174"/>
        <v>Sunday</v>
      </c>
      <c r="K1867" s="50">
        <f t="shared" si="176"/>
        <v>33600</v>
      </c>
      <c r="L1867" s="31">
        <f t="shared" si="177"/>
        <v>5.8031792478354971</v>
      </c>
      <c r="M1867" s="31">
        <f t="shared" si="178"/>
        <v>59.523809523809526</v>
      </c>
      <c r="N1867" s="31">
        <f t="shared" si="179"/>
        <v>97.493411363636355</v>
      </c>
    </row>
    <row r="1868" spans="1:14" x14ac:dyDescent="0.35">
      <c r="A1868" s="28">
        <v>41119</v>
      </c>
      <c r="B1868" s="27">
        <v>0.59097222222222223</v>
      </c>
      <c r="C1868">
        <v>14</v>
      </c>
      <c r="D1868" s="25">
        <v>20</v>
      </c>
      <c r="E1868" s="25" t="s">
        <v>35</v>
      </c>
      <c r="F1868" s="26">
        <v>1536.3636363636365</v>
      </c>
      <c r="G1868" s="26">
        <v>1</v>
      </c>
      <c r="H1868" s="26">
        <v>28000</v>
      </c>
      <c r="I1868" s="50">
        <f t="shared" si="175"/>
        <v>181.38309090909092</v>
      </c>
      <c r="J1868" s="50" t="str">
        <f t="shared" si="174"/>
        <v>Sunday</v>
      </c>
      <c r="K1868" s="50">
        <f t="shared" si="176"/>
        <v>22400</v>
      </c>
      <c r="L1868" s="31">
        <f t="shared" si="177"/>
        <v>8.0974594155844173</v>
      </c>
      <c r="M1868" s="31">
        <f t="shared" si="178"/>
        <v>44.642857142857146</v>
      </c>
      <c r="N1868" s="31">
        <f t="shared" si="179"/>
        <v>181.38309090909092</v>
      </c>
    </row>
    <row r="1869" spans="1:14" x14ac:dyDescent="0.35">
      <c r="A1869" s="28">
        <v>41119</v>
      </c>
      <c r="B1869" s="27">
        <v>0.60416666666666663</v>
      </c>
      <c r="C1869">
        <v>14</v>
      </c>
      <c r="D1869" s="25">
        <v>20</v>
      </c>
      <c r="E1869" s="25" t="s">
        <v>35</v>
      </c>
      <c r="F1869" s="26">
        <v>1536.3636363636365</v>
      </c>
      <c r="G1869" s="26">
        <v>5</v>
      </c>
      <c r="H1869" s="26">
        <v>28000</v>
      </c>
      <c r="I1869" s="50">
        <f t="shared" si="175"/>
        <v>181.38309090909092</v>
      </c>
      <c r="J1869" s="50" t="str">
        <f t="shared" si="174"/>
        <v>Sunday</v>
      </c>
      <c r="K1869" s="50">
        <f t="shared" si="176"/>
        <v>22400</v>
      </c>
      <c r="L1869" s="31">
        <f t="shared" si="177"/>
        <v>8.0974594155844173</v>
      </c>
      <c r="M1869" s="31">
        <f t="shared" si="178"/>
        <v>223.21428571428569</v>
      </c>
      <c r="N1869" s="31">
        <f t="shared" si="179"/>
        <v>36.276618181818186</v>
      </c>
    </row>
    <row r="1870" spans="1:14" x14ac:dyDescent="0.35">
      <c r="A1870" s="28">
        <v>41119</v>
      </c>
      <c r="B1870" s="27">
        <v>0.60763888888888895</v>
      </c>
      <c r="C1870">
        <v>14</v>
      </c>
      <c r="D1870" s="25">
        <v>20</v>
      </c>
      <c r="E1870" s="25" t="s">
        <v>34</v>
      </c>
      <c r="F1870" s="26">
        <v>2458.181818181818</v>
      </c>
      <c r="G1870" s="26">
        <v>23</v>
      </c>
      <c r="H1870" s="26">
        <v>42000</v>
      </c>
      <c r="I1870" s="50">
        <f t="shared" si="175"/>
        <v>290.21294545454543</v>
      </c>
      <c r="J1870" s="50" t="str">
        <f t="shared" si="174"/>
        <v>Sunday</v>
      </c>
      <c r="K1870" s="50">
        <f t="shared" si="176"/>
        <v>33600</v>
      </c>
      <c r="L1870" s="31">
        <f t="shared" si="177"/>
        <v>8.6372900432900419</v>
      </c>
      <c r="M1870" s="31">
        <f t="shared" si="178"/>
        <v>684.52380952380952</v>
      </c>
      <c r="N1870" s="31">
        <f t="shared" si="179"/>
        <v>12.617954150197628</v>
      </c>
    </row>
    <row r="1871" spans="1:14" x14ac:dyDescent="0.35">
      <c r="A1871" s="28">
        <v>41119</v>
      </c>
      <c r="B1871" s="27">
        <v>0.62708333333333333</v>
      </c>
      <c r="C1871">
        <v>15</v>
      </c>
      <c r="D1871" s="25">
        <v>20</v>
      </c>
      <c r="E1871" s="25" t="s">
        <v>34</v>
      </c>
      <c r="F1871" s="26">
        <v>806.59090909090901</v>
      </c>
      <c r="G1871" s="26">
        <v>18</v>
      </c>
      <c r="H1871" s="26">
        <v>28000</v>
      </c>
      <c r="I1871" s="50">
        <f t="shared" si="175"/>
        <v>95.22612272727271</v>
      </c>
      <c r="J1871" s="50" t="str">
        <f t="shared" si="174"/>
        <v>Sunday</v>
      </c>
      <c r="K1871" s="50">
        <f t="shared" si="176"/>
        <v>22400</v>
      </c>
      <c r="L1871" s="31">
        <f t="shared" si="177"/>
        <v>4.2511661931818177</v>
      </c>
      <c r="M1871" s="31">
        <f t="shared" si="178"/>
        <v>803.57142857142856</v>
      </c>
      <c r="N1871" s="31">
        <f t="shared" si="179"/>
        <v>5.2903401515151502</v>
      </c>
    </row>
    <row r="1872" spans="1:14" x14ac:dyDescent="0.35">
      <c r="A1872" s="28">
        <v>41119</v>
      </c>
      <c r="B1872" s="27">
        <v>0.6430555555555556</v>
      </c>
      <c r="C1872">
        <v>15</v>
      </c>
      <c r="D1872" s="25">
        <v>20</v>
      </c>
      <c r="E1872" s="25" t="s">
        <v>43</v>
      </c>
      <c r="F1872" s="26">
        <v>38.409090909090907</v>
      </c>
      <c r="G1872" s="26">
        <v>0</v>
      </c>
      <c r="H1872" s="26">
        <v>14000</v>
      </c>
      <c r="I1872" s="50">
        <f t="shared" si="175"/>
        <v>4.5345772727272724</v>
      </c>
      <c r="J1872" s="50" t="str">
        <f t="shared" si="174"/>
        <v>Sunday</v>
      </c>
      <c r="K1872" s="50">
        <f t="shared" si="176"/>
        <v>11200</v>
      </c>
      <c r="L1872" s="31">
        <f t="shared" si="177"/>
        <v>0.40487297077922074</v>
      </c>
      <c r="M1872" s="31">
        <f t="shared" si="178"/>
        <v>0</v>
      </c>
      <c r="N1872" s="31" t="e">
        <f t="shared" si="179"/>
        <v>#DIV/0!</v>
      </c>
    </row>
    <row r="1873" spans="1:14" x14ac:dyDescent="0.35">
      <c r="A1873" s="28">
        <v>41119</v>
      </c>
      <c r="B1873" s="27">
        <v>0.65138888888888891</v>
      </c>
      <c r="C1873">
        <v>15</v>
      </c>
      <c r="D1873" s="25">
        <v>20</v>
      </c>
      <c r="E1873" s="25" t="s">
        <v>34</v>
      </c>
      <c r="F1873" s="26">
        <v>806.59090909090901</v>
      </c>
      <c r="G1873" s="26">
        <v>7</v>
      </c>
      <c r="H1873" s="26">
        <v>14000</v>
      </c>
      <c r="I1873" s="50">
        <f t="shared" si="175"/>
        <v>95.22612272727271</v>
      </c>
      <c r="J1873" s="50" t="str">
        <f t="shared" si="174"/>
        <v>Sunday</v>
      </c>
      <c r="K1873" s="50">
        <f t="shared" si="176"/>
        <v>11200</v>
      </c>
      <c r="L1873" s="31">
        <f t="shared" si="177"/>
        <v>8.5023323863636353</v>
      </c>
      <c r="M1873" s="31">
        <f t="shared" si="178"/>
        <v>625</v>
      </c>
      <c r="N1873" s="31">
        <f t="shared" si="179"/>
        <v>13.603731818181815</v>
      </c>
    </row>
    <row r="1874" spans="1:14" x14ac:dyDescent="0.35">
      <c r="A1874" s="28">
        <v>41119</v>
      </c>
      <c r="B1874" s="27">
        <v>0.65694444444444444</v>
      </c>
      <c r="C1874">
        <v>15</v>
      </c>
      <c r="D1874" s="25">
        <v>20</v>
      </c>
      <c r="E1874" s="25" t="s">
        <v>35</v>
      </c>
      <c r="F1874" s="26">
        <v>1536.3636363636365</v>
      </c>
      <c r="G1874" s="26">
        <v>1</v>
      </c>
      <c r="H1874" s="26">
        <v>42000</v>
      </c>
      <c r="I1874" s="50">
        <f t="shared" si="175"/>
        <v>181.38309090909092</v>
      </c>
      <c r="J1874" s="50" t="str">
        <f t="shared" si="174"/>
        <v>Sunday</v>
      </c>
      <c r="K1874" s="50">
        <f t="shared" si="176"/>
        <v>33600</v>
      </c>
      <c r="L1874" s="31">
        <f t="shared" si="177"/>
        <v>5.3983062770562773</v>
      </c>
      <c r="M1874" s="31">
        <f t="shared" si="178"/>
        <v>29.761904761904763</v>
      </c>
      <c r="N1874" s="31">
        <f t="shared" si="179"/>
        <v>181.38309090909092</v>
      </c>
    </row>
    <row r="1875" spans="1:14" x14ac:dyDescent="0.35">
      <c r="A1875" s="28">
        <v>41119</v>
      </c>
      <c r="B1875" s="27">
        <v>0.6645833333333333</v>
      </c>
      <c r="C1875">
        <v>15</v>
      </c>
      <c r="D1875" s="25">
        <v>20</v>
      </c>
      <c r="E1875" s="25" t="s">
        <v>43</v>
      </c>
      <c r="F1875" s="26">
        <v>768.18181818181824</v>
      </c>
      <c r="G1875" s="26">
        <v>3</v>
      </c>
      <c r="H1875" s="26">
        <v>14000</v>
      </c>
      <c r="I1875" s="50">
        <f t="shared" si="175"/>
        <v>90.691545454545462</v>
      </c>
      <c r="J1875" s="50" t="str">
        <f t="shared" si="174"/>
        <v>Sunday</v>
      </c>
      <c r="K1875" s="50">
        <f t="shared" si="176"/>
        <v>11200</v>
      </c>
      <c r="L1875" s="31">
        <f t="shared" si="177"/>
        <v>8.0974594155844173</v>
      </c>
      <c r="M1875" s="31">
        <f t="shared" si="178"/>
        <v>267.85714285714289</v>
      </c>
      <c r="N1875" s="31">
        <f t="shared" si="179"/>
        <v>30.230515151515153</v>
      </c>
    </row>
    <row r="1876" spans="1:14" x14ac:dyDescent="0.35">
      <c r="A1876" s="28">
        <v>41119</v>
      </c>
      <c r="B1876" s="27">
        <v>0.67083333333333339</v>
      </c>
      <c r="C1876">
        <v>16</v>
      </c>
      <c r="D1876" s="25">
        <v>20</v>
      </c>
      <c r="E1876" s="25" t="s">
        <v>35</v>
      </c>
      <c r="F1876" s="26">
        <v>38.409090909090907</v>
      </c>
      <c r="G1876" s="26">
        <v>1</v>
      </c>
      <c r="H1876" s="26">
        <v>42000</v>
      </c>
      <c r="I1876" s="50">
        <f t="shared" si="175"/>
        <v>4.5345772727272724</v>
      </c>
      <c r="J1876" s="50" t="str">
        <f t="shared" si="174"/>
        <v>Sunday</v>
      </c>
      <c r="K1876" s="50">
        <f t="shared" si="176"/>
        <v>33600</v>
      </c>
      <c r="L1876" s="31">
        <f t="shared" si="177"/>
        <v>0.1349576569264069</v>
      </c>
      <c r="M1876" s="31">
        <f t="shared" si="178"/>
        <v>29.761904761904763</v>
      </c>
      <c r="N1876" s="31">
        <f t="shared" si="179"/>
        <v>4.5345772727272724</v>
      </c>
    </row>
    <row r="1877" spans="1:14" x14ac:dyDescent="0.35">
      <c r="A1877" s="28">
        <v>41119</v>
      </c>
      <c r="B1877" s="27">
        <v>0.67083333333333339</v>
      </c>
      <c r="C1877">
        <v>16</v>
      </c>
      <c r="D1877" s="25">
        <v>20</v>
      </c>
      <c r="E1877" s="25" t="s">
        <v>45</v>
      </c>
      <c r="F1877" s="26">
        <v>883.40909090909111</v>
      </c>
      <c r="G1877" s="26">
        <v>1</v>
      </c>
      <c r="H1877" s="26">
        <v>28000</v>
      </c>
      <c r="I1877" s="50">
        <f t="shared" si="175"/>
        <v>104.29527727272729</v>
      </c>
      <c r="J1877" s="50" t="str">
        <f t="shared" si="174"/>
        <v>Sunday</v>
      </c>
      <c r="K1877" s="50">
        <f t="shared" si="176"/>
        <v>22400</v>
      </c>
      <c r="L1877" s="31">
        <f t="shared" si="177"/>
        <v>4.6560391639610401</v>
      </c>
      <c r="M1877" s="31">
        <f t="shared" si="178"/>
        <v>44.642857142857146</v>
      </c>
      <c r="N1877" s="31">
        <f t="shared" si="179"/>
        <v>104.29527727272729</v>
      </c>
    </row>
    <row r="1878" spans="1:14" x14ac:dyDescent="0.35">
      <c r="A1878" s="28">
        <v>41119</v>
      </c>
      <c r="B1878" s="27">
        <v>0.67083333333333339</v>
      </c>
      <c r="C1878">
        <v>16</v>
      </c>
      <c r="D1878" s="25">
        <v>20</v>
      </c>
      <c r="E1878" s="25" t="s">
        <v>51</v>
      </c>
      <c r="F1878" s="26">
        <v>883.40909090909111</v>
      </c>
      <c r="G1878" s="26">
        <v>0</v>
      </c>
      <c r="H1878" s="26">
        <v>14000</v>
      </c>
      <c r="I1878" s="50">
        <f t="shared" si="175"/>
        <v>104.29527727272729</v>
      </c>
      <c r="J1878" s="50" t="str">
        <f t="shared" si="174"/>
        <v>Sunday</v>
      </c>
      <c r="K1878" s="50">
        <f t="shared" si="176"/>
        <v>11200</v>
      </c>
      <c r="L1878" s="31">
        <f t="shared" si="177"/>
        <v>9.3120783279220802</v>
      </c>
      <c r="M1878" s="31">
        <f t="shared" si="178"/>
        <v>0</v>
      </c>
      <c r="N1878" s="31" t="e">
        <f t="shared" si="179"/>
        <v>#DIV/0!</v>
      </c>
    </row>
    <row r="1879" spans="1:14" x14ac:dyDescent="0.35">
      <c r="A1879" s="28">
        <v>41119</v>
      </c>
      <c r="B1879" s="27">
        <v>0.68194444444444446</v>
      </c>
      <c r="C1879">
        <v>16</v>
      </c>
      <c r="D1879" s="25">
        <v>20</v>
      </c>
      <c r="E1879" s="25" t="s">
        <v>44</v>
      </c>
      <c r="F1879" s="26">
        <v>998.63636363636374</v>
      </c>
      <c r="G1879" s="26">
        <v>13</v>
      </c>
      <c r="H1879" s="26">
        <v>14000</v>
      </c>
      <c r="I1879" s="50">
        <f t="shared" si="175"/>
        <v>117.8990090909091</v>
      </c>
      <c r="J1879" s="50" t="str">
        <f t="shared" si="174"/>
        <v>Sunday</v>
      </c>
      <c r="K1879" s="50">
        <f t="shared" si="176"/>
        <v>11200</v>
      </c>
      <c r="L1879" s="31">
        <f t="shared" si="177"/>
        <v>10.526697240259741</v>
      </c>
      <c r="M1879" s="31">
        <f t="shared" si="178"/>
        <v>1160.7142857142858</v>
      </c>
      <c r="N1879" s="31">
        <f t="shared" si="179"/>
        <v>9.0691545454545466</v>
      </c>
    </row>
    <row r="1880" spans="1:14" x14ac:dyDescent="0.35">
      <c r="A1880" s="28">
        <v>41119</v>
      </c>
      <c r="B1880" s="27">
        <v>0.68541666666666667</v>
      </c>
      <c r="C1880">
        <v>16</v>
      </c>
      <c r="D1880" s="25">
        <v>20</v>
      </c>
      <c r="E1880" s="25" t="s">
        <v>35</v>
      </c>
      <c r="F1880" s="26">
        <v>1536.3636363636365</v>
      </c>
      <c r="G1880" s="26">
        <v>6</v>
      </c>
      <c r="H1880" s="26">
        <v>28000</v>
      </c>
      <c r="I1880" s="50">
        <f t="shared" si="175"/>
        <v>181.38309090909092</v>
      </c>
      <c r="J1880" s="50" t="str">
        <f t="shared" si="174"/>
        <v>Sunday</v>
      </c>
      <c r="K1880" s="50">
        <f t="shared" si="176"/>
        <v>22400</v>
      </c>
      <c r="L1880" s="31">
        <f t="shared" si="177"/>
        <v>8.0974594155844173</v>
      </c>
      <c r="M1880" s="31">
        <f t="shared" si="178"/>
        <v>267.85714285714289</v>
      </c>
      <c r="N1880" s="31">
        <f t="shared" si="179"/>
        <v>30.230515151515153</v>
      </c>
    </row>
    <row r="1881" spans="1:14" x14ac:dyDescent="0.35">
      <c r="A1881" s="28">
        <v>41119</v>
      </c>
      <c r="B1881" s="27">
        <v>0.68541666666666667</v>
      </c>
      <c r="C1881">
        <v>16</v>
      </c>
      <c r="D1881" s="25">
        <v>20</v>
      </c>
      <c r="E1881" s="25" t="s">
        <v>51</v>
      </c>
      <c r="F1881" s="26">
        <v>883.40909090909111</v>
      </c>
      <c r="G1881" s="26">
        <v>3</v>
      </c>
      <c r="H1881" s="26">
        <v>14000</v>
      </c>
      <c r="I1881" s="50">
        <f t="shared" si="175"/>
        <v>104.29527727272729</v>
      </c>
      <c r="J1881" s="50" t="str">
        <f t="shared" si="174"/>
        <v>Sunday</v>
      </c>
      <c r="K1881" s="50">
        <f t="shared" si="176"/>
        <v>11200</v>
      </c>
      <c r="L1881" s="31">
        <f t="shared" si="177"/>
        <v>9.3120783279220802</v>
      </c>
      <c r="M1881" s="31">
        <f t="shared" si="178"/>
        <v>267.85714285714289</v>
      </c>
      <c r="N1881" s="31">
        <f t="shared" si="179"/>
        <v>34.765092424242432</v>
      </c>
    </row>
    <row r="1882" spans="1:14" x14ac:dyDescent="0.35">
      <c r="A1882" s="28">
        <v>41119</v>
      </c>
      <c r="B1882" s="27">
        <v>0.69097222222222221</v>
      </c>
      <c r="C1882">
        <v>16</v>
      </c>
      <c r="D1882" s="25">
        <v>20</v>
      </c>
      <c r="E1882" s="25" t="s">
        <v>45</v>
      </c>
      <c r="F1882" s="26">
        <v>2611.818181818182</v>
      </c>
      <c r="G1882" s="26">
        <v>5</v>
      </c>
      <c r="H1882" s="26">
        <v>42000</v>
      </c>
      <c r="I1882" s="50">
        <f t="shared" si="175"/>
        <v>308.35125454545454</v>
      </c>
      <c r="J1882" s="50" t="str">
        <f t="shared" si="174"/>
        <v>Sunday</v>
      </c>
      <c r="K1882" s="50">
        <f t="shared" si="176"/>
        <v>33600</v>
      </c>
      <c r="L1882" s="31">
        <f t="shared" si="177"/>
        <v>9.1771206709956701</v>
      </c>
      <c r="M1882" s="31">
        <f t="shared" si="178"/>
        <v>148.80952380952382</v>
      </c>
      <c r="N1882" s="31">
        <f t="shared" si="179"/>
        <v>61.67025090909091</v>
      </c>
    </row>
    <row r="1883" spans="1:14" x14ac:dyDescent="0.35">
      <c r="A1883" s="28">
        <v>41119</v>
      </c>
      <c r="B1883" s="27">
        <v>0.7006944444444444</v>
      </c>
      <c r="C1883">
        <v>16</v>
      </c>
      <c r="D1883" s="25">
        <v>20</v>
      </c>
      <c r="E1883" s="25" t="s">
        <v>46</v>
      </c>
      <c r="F1883" s="26">
        <v>2995.9090909090905</v>
      </c>
      <c r="G1883" s="26">
        <v>24</v>
      </c>
      <c r="H1883" s="26">
        <v>42000</v>
      </c>
      <c r="I1883" s="50">
        <f t="shared" si="175"/>
        <v>353.69702727272721</v>
      </c>
      <c r="J1883" s="50" t="str">
        <f t="shared" si="174"/>
        <v>Sunday</v>
      </c>
      <c r="K1883" s="50">
        <f t="shared" si="176"/>
        <v>33600</v>
      </c>
      <c r="L1883" s="31">
        <f t="shared" si="177"/>
        <v>10.52669724025974</v>
      </c>
      <c r="M1883" s="31">
        <f t="shared" si="178"/>
        <v>714.28571428571433</v>
      </c>
      <c r="N1883" s="31">
        <f t="shared" si="179"/>
        <v>14.737376136363634</v>
      </c>
    </row>
    <row r="1884" spans="1:14" x14ac:dyDescent="0.35">
      <c r="A1884" s="28">
        <v>41119</v>
      </c>
      <c r="B1884" s="27">
        <v>0.70277777777777783</v>
      </c>
      <c r="C1884">
        <v>16</v>
      </c>
      <c r="D1884" s="25">
        <v>20</v>
      </c>
      <c r="E1884" s="25" t="s">
        <v>43</v>
      </c>
      <c r="F1884" s="26">
        <v>1536.3636363636365</v>
      </c>
      <c r="G1884" s="26">
        <v>8</v>
      </c>
      <c r="H1884" s="26">
        <v>14000</v>
      </c>
      <c r="I1884" s="50">
        <f t="shared" si="175"/>
        <v>181.38309090909092</v>
      </c>
      <c r="J1884" s="50" t="str">
        <f t="shared" si="174"/>
        <v>Sunday</v>
      </c>
      <c r="K1884" s="50">
        <f t="shared" si="176"/>
        <v>11200</v>
      </c>
      <c r="L1884" s="31">
        <f t="shared" si="177"/>
        <v>16.194918831168835</v>
      </c>
      <c r="M1884" s="31">
        <f t="shared" si="178"/>
        <v>714.28571428571433</v>
      </c>
      <c r="N1884" s="31">
        <f t="shared" si="179"/>
        <v>22.672886363636366</v>
      </c>
    </row>
    <row r="1885" spans="1:14" x14ac:dyDescent="0.35">
      <c r="A1885" s="28">
        <v>41119</v>
      </c>
      <c r="B1885" s="27">
        <v>0.71736111111111101</v>
      </c>
      <c r="C1885">
        <v>17</v>
      </c>
      <c r="D1885" s="25">
        <v>20</v>
      </c>
      <c r="E1885" s="25" t="s">
        <v>51</v>
      </c>
      <c r="F1885" s="26">
        <v>1766.8181818181822</v>
      </c>
      <c r="G1885" s="26">
        <v>5</v>
      </c>
      <c r="H1885" s="26">
        <v>28000</v>
      </c>
      <c r="I1885" s="50">
        <f t="shared" si="175"/>
        <v>208.59055454545458</v>
      </c>
      <c r="J1885" s="50" t="str">
        <f t="shared" si="174"/>
        <v>Sunday</v>
      </c>
      <c r="K1885" s="50">
        <f t="shared" si="176"/>
        <v>22400</v>
      </c>
      <c r="L1885" s="31">
        <f t="shared" si="177"/>
        <v>9.3120783279220802</v>
      </c>
      <c r="M1885" s="31">
        <f t="shared" si="178"/>
        <v>223.21428571428569</v>
      </c>
      <c r="N1885" s="31">
        <f t="shared" si="179"/>
        <v>41.718110909090917</v>
      </c>
    </row>
    <row r="1886" spans="1:14" x14ac:dyDescent="0.35">
      <c r="A1886" s="28">
        <v>41119</v>
      </c>
      <c r="B1886" s="27">
        <v>0.71944444444444444</v>
      </c>
      <c r="C1886">
        <v>17</v>
      </c>
      <c r="D1886" s="25">
        <v>20</v>
      </c>
      <c r="E1886" s="25" t="s">
        <v>35</v>
      </c>
      <c r="F1886" s="26">
        <v>1536.3636363636365</v>
      </c>
      <c r="G1886" s="26">
        <v>1</v>
      </c>
      <c r="H1886" s="26">
        <v>14000</v>
      </c>
      <c r="I1886" s="50">
        <f t="shared" si="175"/>
        <v>181.38309090909092</v>
      </c>
      <c r="J1886" s="50" t="str">
        <f t="shared" si="174"/>
        <v>Sunday</v>
      </c>
      <c r="K1886" s="50">
        <f t="shared" si="176"/>
        <v>11200</v>
      </c>
      <c r="L1886" s="31">
        <f t="shared" si="177"/>
        <v>16.194918831168835</v>
      </c>
      <c r="M1886" s="31">
        <f t="shared" si="178"/>
        <v>89.285714285714292</v>
      </c>
      <c r="N1886" s="31">
        <f t="shared" si="179"/>
        <v>181.38309090909092</v>
      </c>
    </row>
    <row r="1887" spans="1:14" x14ac:dyDescent="0.35">
      <c r="A1887" s="28">
        <v>41119</v>
      </c>
      <c r="B1887" s="27">
        <v>0.71944444444444444</v>
      </c>
      <c r="C1887">
        <v>17</v>
      </c>
      <c r="D1887" s="25">
        <v>20</v>
      </c>
      <c r="E1887" s="25" t="s">
        <v>34</v>
      </c>
      <c r="F1887" s="26">
        <v>4109.7727272727279</v>
      </c>
      <c r="G1887" s="26">
        <v>2</v>
      </c>
      <c r="H1887" s="26">
        <v>28000</v>
      </c>
      <c r="I1887" s="50">
        <f t="shared" si="175"/>
        <v>485.19976818181823</v>
      </c>
      <c r="J1887" s="50" t="str">
        <f t="shared" si="174"/>
        <v>Sunday</v>
      </c>
      <c r="K1887" s="50">
        <f t="shared" si="176"/>
        <v>22400</v>
      </c>
      <c r="L1887" s="31">
        <f t="shared" si="177"/>
        <v>21.660703936688314</v>
      </c>
      <c r="M1887" s="31">
        <f t="shared" si="178"/>
        <v>89.285714285714292</v>
      </c>
      <c r="N1887" s="31">
        <f t="shared" si="179"/>
        <v>242.59988409090911</v>
      </c>
    </row>
    <row r="1888" spans="1:14" x14ac:dyDescent="0.35">
      <c r="A1888" s="28">
        <v>41119</v>
      </c>
      <c r="B1888" s="27">
        <v>0.72222222222222221</v>
      </c>
      <c r="C1888">
        <v>17</v>
      </c>
      <c r="D1888" s="25">
        <v>20</v>
      </c>
      <c r="E1888" s="25" t="s">
        <v>44</v>
      </c>
      <c r="F1888" s="26">
        <v>3994.545454545455</v>
      </c>
      <c r="G1888" s="26">
        <v>17</v>
      </c>
      <c r="H1888" s="26">
        <v>56000</v>
      </c>
      <c r="I1888" s="50">
        <f t="shared" si="175"/>
        <v>471.59603636363641</v>
      </c>
      <c r="J1888" s="50" t="str">
        <f t="shared" si="174"/>
        <v>Sunday</v>
      </c>
      <c r="K1888" s="50">
        <f t="shared" si="176"/>
        <v>44800</v>
      </c>
      <c r="L1888" s="31">
        <f t="shared" si="177"/>
        <v>10.526697240259741</v>
      </c>
      <c r="M1888" s="31">
        <f t="shared" si="178"/>
        <v>379.46428571428572</v>
      </c>
      <c r="N1888" s="31">
        <f t="shared" si="179"/>
        <v>27.740943315508023</v>
      </c>
    </row>
    <row r="1889" spans="1:14" x14ac:dyDescent="0.35">
      <c r="A1889" s="28">
        <v>41119</v>
      </c>
      <c r="B1889" s="27">
        <v>0.73263888888888884</v>
      </c>
      <c r="C1889">
        <v>17</v>
      </c>
      <c r="D1889" s="25">
        <v>20</v>
      </c>
      <c r="E1889" s="25" t="s">
        <v>51</v>
      </c>
      <c r="F1889" s="26">
        <v>1766.8181818181822</v>
      </c>
      <c r="G1889" s="26">
        <v>13</v>
      </c>
      <c r="H1889" s="26">
        <v>14000</v>
      </c>
      <c r="I1889" s="50">
        <f t="shared" si="175"/>
        <v>208.59055454545458</v>
      </c>
      <c r="J1889" s="50" t="str">
        <f t="shared" si="174"/>
        <v>Sunday</v>
      </c>
      <c r="K1889" s="50">
        <f t="shared" si="176"/>
        <v>11200</v>
      </c>
      <c r="L1889" s="31">
        <f t="shared" si="177"/>
        <v>18.62415665584416</v>
      </c>
      <c r="M1889" s="31">
        <f t="shared" si="178"/>
        <v>1160.7142857142858</v>
      </c>
      <c r="N1889" s="31">
        <f t="shared" si="179"/>
        <v>16.045427272727274</v>
      </c>
    </row>
    <row r="1890" spans="1:14" x14ac:dyDescent="0.35">
      <c r="A1890" s="28">
        <v>41119</v>
      </c>
      <c r="B1890" s="27">
        <v>0.74097222222222225</v>
      </c>
      <c r="C1890">
        <v>17</v>
      </c>
      <c r="D1890" s="25">
        <v>20</v>
      </c>
      <c r="E1890" s="25" t="s">
        <v>43</v>
      </c>
      <c r="F1890" s="26">
        <v>1536.3636363636365</v>
      </c>
      <c r="G1890" s="26">
        <v>10</v>
      </c>
      <c r="H1890" s="26">
        <v>28000</v>
      </c>
      <c r="I1890" s="50">
        <f t="shared" si="175"/>
        <v>181.38309090909092</v>
      </c>
      <c r="J1890" s="50" t="str">
        <f t="shared" si="174"/>
        <v>Sunday</v>
      </c>
      <c r="K1890" s="50">
        <f t="shared" si="176"/>
        <v>22400</v>
      </c>
      <c r="L1890" s="31">
        <f t="shared" si="177"/>
        <v>8.0974594155844173</v>
      </c>
      <c r="M1890" s="31">
        <f t="shared" si="178"/>
        <v>446.42857142857139</v>
      </c>
      <c r="N1890" s="31">
        <f t="shared" si="179"/>
        <v>18.138309090909093</v>
      </c>
    </row>
    <row r="1891" spans="1:14" x14ac:dyDescent="0.35">
      <c r="A1891" s="28">
        <v>41119</v>
      </c>
      <c r="B1891" s="27">
        <v>0.74097222222222225</v>
      </c>
      <c r="C1891">
        <v>17</v>
      </c>
      <c r="D1891" s="25">
        <v>20</v>
      </c>
      <c r="E1891" s="25" t="s">
        <v>34</v>
      </c>
      <c r="F1891" s="26">
        <v>4109.7727272727279</v>
      </c>
      <c r="G1891" s="26">
        <v>29</v>
      </c>
      <c r="H1891" s="26">
        <v>84000</v>
      </c>
      <c r="I1891" s="50">
        <f t="shared" si="175"/>
        <v>485.19976818181823</v>
      </c>
      <c r="J1891" s="50" t="str">
        <f t="shared" si="174"/>
        <v>Sunday</v>
      </c>
      <c r="K1891" s="50">
        <f t="shared" si="176"/>
        <v>67200</v>
      </c>
      <c r="L1891" s="31">
        <f t="shared" si="177"/>
        <v>7.2202346455627717</v>
      </c>
      <c r="M1891" s="31">
        <f t="shared" si="178"/>
        <v>431.54761904761904</v>
      </c>
      <c r="N1891" s="31">
        <f t="shared" si="179"/>
        <v>16.731026489028213</v>
      </c>
    </row>
    <row r="1892" spans="1:14" x14ac:dyDescent="0.35">
      <c r="A1892" s="28">
        <v>41119</v>
      </c>
      <c r="B1892" s="27">
        <v>0.74444444444444446</v>
      </c>
      <c r="C1892">
        <v>17</v>
      </c>
      <c r="D1892" s="25">
        <v>20</v>
      </c>
      <c r="E1892" s="25" t="s">
        <v>44</v>
      </c>
      <c r="F1892" s="26">
        <v>4993.1818181818189</v>
      </c>
      <c r="G1892" s="26">
        <v>15</v>
      </c>
      <c r="H1892" s="26">
        <v>56000</v>
      </c>
      <c r="I1892" s="50">
        <f t="shared" si="175"/>
        <v>589.49504545454556</v>
      </c>
      <c r="J1892" s="50" t="str">
        <f t="shared" si="174"/>
        <v>Sunday</v>
      </c>
      <c r="K1892" s="50">
        <f t="shared" si="176"/>
        <v>44800</v>
      </c>
      <c r="L1892" s="31">
        <f t="shared" si="177"/>
        <v>13.158371550324679</v>
      </c>
      <c r="M1892" s="31">
        <f t="shared" si="178"/>
        <v>334.82142857142856</v>
      </c>
      <c r="N1892" s="31">
        <f t="shared" si="179"/>
        <v>39.299669696969701</v>
      </c>
    </row>
    <row r="1893" spans="1:14" x14ac:dyDescent="0.35">
      <c r="A1893" s="28">
        <v>41119</v>
      </c>
      <c r="B1893" s="27">
        <v>0.74791666666666667</v>
      </c>
      <c r="C1893">
        <v>17</v>
      </c>
      <c r="D1893" s="25">
        <v>20</v>
      </c>
      <c r="E1893" s="25" t="s">
        <v>45</v>
      </c>
      <c r="F1893" s="26">
        <v>2611.818181818182</v>
      </c>
      <c r="G1893" s="26">
        <v>8</v>
      </c>
      <c r="H1893" s="26">
        <v>112000</v>
      </c>
      <c r="I1893" s="50">
        <f t="shared" si="175"/>
        <v>308.35125454545454</v>
      </c>
      <c r="J1893" s="50" t="str">
        <f t="shared" si="174"/>
        <v>Sunday</v>
      </c>
      <c r="K1893" s="50">
        <f t="shared" si="176"/>
        <v>89600</v>
      </c>
      <c r="L1893" s="31">
        <f t="shared" si="177"/>
        <v>3.4414202516233763</v>
      </c>
      <c r="M1893" s="31">
        <f t="shared" si="178"/>
        <v>89.285714285714292</v>
      </c>
      <c r="N1893" s="31">
        <f t="shared" si="179"/>
        <v>38.543906818181817</v>
      </c>
    </row>
    <row r="1894" spans="1:14" x14ac:dyDescent="0.35">
      <c r="A1894" s="28">
        <v>41119</v>
      </c>
      <c r="B1894" s="27">
        <v>0.7631944444444444</v>
      </c>
      <c r="C1894">
        <v>18</v>
      </c>
      <c r="D1894" s="25">
        <v>20</v>
      </c>
      <c r="E1894" s="25" t="s">
        <v>43</v>
      </c>
      <c r="F1894" s="26">
        <v>2304.5454545454545</v>
      </c>
      <c r="G1894" s="26">
        <v>7</v>
      </c>
      <c r="H1894" s="26">
        <v>42000</v>
      </c>
      <c r="I1894" s="50">
        <f t="shared" si="175"/>
        <v>272.07463636363633</v>
      </c>
      <c r="J1894" s="50" t="str">
        <f t="shared" si="174"/>
        <v>Sunday</v>
      </c>
      <c r="K1894" s="50">
        <f t="shared" si="176"/>
        <v>33600</v>
      </c>
      <c r="L1894" s="31">
        <f t="shared" si="177"/>
        <v>8.0974594155844155</v>
      </c>
      <c r="M1894" s="31">
        <f t="shared" si="178"/>
        <v>208.33333333333334</v>
      </c>
      <c r="N1894" s="31">
        <f t="shared" si="179"/>
        <v>38.867805194805193</v>
      </c>
    </row>
    <row r="1895" spans="1:14" x14ac:dyDescent="0.35">
      <c r="A1895" s="28">
        <v>41119</v>
      </c>
      <c r="B1895" s="27">
        <v>0.7631944444444444</v>
      </c>
      <c r="C1895">
        <v>18</v>
      </c>
      <c r="D1895" s="25">
        <v>20</v>
      </c>
      <c r="E1895" s="25" t="s">
        <v>51</v>
      </c>
      <c r="F1895" s="26">
        <v>883.40909090909111</v>
      </c>
      <c r="G1895" s="26">
        <v>5</v>
      </c>
      <c r="H1895" s="26">
        <v>28000</v>
      </c>
      <c r="I1895" s="50">
        <f t="shared" si="175"/>
        <v>104.29527727272729</v>
      </c>
      <c r="J1895" s="50" t="str">
        <f t="shared" si="174"/>
        <v>Sunday</v>
      </c>
      <c r="K1895" s="50">
        <f t="shared" si="176"/>
        <v>22400</v>
      </c>
      <c r="L1895" s="31">
        <f t="shared" si="177"/>
        <v>4.6560391639610401</v>
      </c>
      <c r="M1895" s="31">
        <f t="shared" si="178"/>
        <v>223.21428571428569</v>
      </c>
      <c r="N1895" s="31">
        <f t="shared" si="179"/>
        <v>20.859055454545459</v>
      </c>
    </row>
    <row r="1896" spans="1:14" x14ac:dyDescent="0.35">
      <c r="A1896" s="28">
        <v>41119</v>
      </c>
      <c r="B1896" s="27">
        <v>0.77222222222222225</v>
      </c>
      <c r="C1896">
        <v>18</v>
      </c>
      <c r="D1896" s="25">
        <v>20</v>
      </c>
      <c r="E1896" s="25" t="s">
        <v>43</v>
      </c>
      <c r="F1896" s="26">
        <v>883.40909090909111</v>
      </c>
      <c r="G1896" s="26">
        <v>23</v>
      </c>
      <c r="H1896" s="26">
        <v>70000</v>
      </c>
      <c r="I1896" s="50">
        <f t="shared" si="175"/>
        <v>104.29527727272729</v>
      </c>
      <c r="J1896" s="50" t="str">
        <f t="shared" si="174"/>
        <v>Sunday</v>
      </c>
      <c r="K1896" s="50">
        <f t="shared" si="176"/>
        <v>56000</v>
      </c>
      <c r="L1896" s="31">
        <f t="shared" si="177"/>
        <v>1.862415665584416</v>
      </c>
      <c r="M1896" s="31">
        <f t="shared" si="178"/>
        <v>410.71428571428572</v>
      </c>
      <c r="N1896" s="31">
        <f t="shared" si="179"/>
        <v>4.5345772727272733</v>
      </c>
    </row>
    <row r="1897" spans="1:14" x14ac:dyDescent="0.35">
      <c r="A1897" s="28">
        <v>41119</v>
      </c>
      <c r="B1897" s="27">
        <v>0.78125</v>
      </c>
      <c r="C1897">
        <v>18</v>
      </c>
      <c r="D1897" s="25">
        <v>20</v>
      </c>
      <c r="E1897" s="25" t="s">
        <v>51</v>
      </c>
      <c r="F1897" s="26">
        <v>5377.2727272727279</v>
      </c>
      <c r="G1897" s="26">
        <v>2</v>
      </c>
      <c r="H1897" s="26">
        <v>14000</v>
      </c>
      <c r="I1897" s="50">
        <f t="shared" si="175"/>
        <v>634.84081818181824</v>
      </c>
      <c r="J1897" s="50" t="str">
        <f t="shared" si="174"/>
        <v>Sunday</v>
      </c>
      <c r="K1897" s="50">
        <f t="shared" si="176"/>
        <v>11200</v>
      </c>
      <c r="L1897" s="31">
        <f t="shared" si="177"/>
        <v>56.682215909090914</v>
      </c>
      <c r="M1897" s="31">
        <f t="shared" si="178"/>
        <v>178.57142857142858</v>
      </c>
      <c r="N1897" s="31">
        <f t="shared" si="179"/>
        <v>317.42040909090912</v>
      </c>
    </row>
    <row r="1898" spans="1:14" x14ac:dyDescent="0.35">
      <c r="A1898" s="28">
        <v>41119</v>
      </c>
      <c r="B1898" s="27">
        <v>0.80486111111111114</v>
      </c>
      <c r="C1898">
        <v>19</v>
      </c>
      <c r="D1898" s="25">
        <v>20</v>
      </c>
      <c r="E1898" s="25" t="s">
        <v>50</v>
      </c>
      <c r="F1898" s="26">
        <v>20164.772727272728</v>
      </c>
      <c r="G1898" s="26">
        <v>44</v>
      </c>
      <c r="H1898" s="26">
        <v>70000</v>
      </c>
      <c r="I1898" s="50">
        <f t="shared" si="175"/>
        <v>2380.6530681818181</v>
      </c>
      <c r="J1898" s="50" t="str">
        <f t="shared" si="174"/>
        <v>Sunday</v>
      </c>
      <c r="K1898" s="50">
        <f t="shared" si="176"/>
        <v>56000</v>
      </c>
      <c r="L1898" s="31">
        <f t="shared" si="177"/>
        <v>42.511661931818175</v>
      </c>
      <c r="M1898" s="31">
        <f t="shared" si="178"/>
        <v>785.71428571428578</v>
      </c>
      <c r="N1898" s="31">
        <f t="shared" si="179"/>
        <v>54.105751549586778</v>
      </c>
    </row>
    <row r="1899" spans="1:14" x14ac:dyDescent="0.35">
      <c r="A1899" s="28">
        <v>41119</v>
      </c>
      <c r="B1899" s="27">
        <v>0.81041666666666667</v>
      </c>
      <c r="C1899">
        <v>19</v>
      </c>
      <c r="D1899" s="25">
        <v>20</v>
      </c>
      <c r="E1899" s="25" t="s">
        <v>51</v>
      </c>
      <c r="F1899" s="26">
        <v>883.40909090909111</v>
      </c>
      <c r="G1899" s="26">
        <v>9</v>
      </c>
      <c r="H1899" s="26">
        <v>14000</v>
      </c>
      <c r="I1899" s="50">
        <f t="shared" si="175"/>
        <v>104.29527727272729</v>
      </c>
      <c r="J1899" s="50" t="str">
        <f t="shared" si="174"/>
        <v>Sunday</v>
      </c>
      <c r="K1899" s="50">
        <f t="shared" si="176"/>
        <v>11200</v>
      </c>
      <c r="L1899" s="31">
        <f t="shared" si="177"/>
        <v>9.3120783279220802</v>
      </c>
      <c r="M1899" s="31">
        <f t="shared" si="178"/>
        <v>803.57142857142856</v>
      </c>
      <c r="N1899" s="31">
        <f t="shared" si="179"/>
        <v>11.588364141414143</v>
      </c>
    </row>
    <row r="1900" spans="1:14" x14ac:dyDescent="0.35">
      <c r="A1900" s="28">
        <v>41119</v>
      </c>
      <c r="B1900" s="27">
        <v>0.8305555555555556</v>
      </c>
      <c r="C1900">
        <v>19</v>
      </c>
      <c r="D1900" s="25">
        <v>20</v>
      </c>
      <c r="E1900" s="25" t="s">
        <v>51</v>
      </c>
      <c r="F1900" s="26">
        <v>1766.8181818181822</v>
      </c>
      <c r="G1900" s="26">
        <v>1</v>
      </c>
      <c r="H1900" s="26">
        <v>28000</v>
      </c>
      <c r="I1900" s="50">
        <f t="shared" si="175"/>
        <v>208.59055454545458</v>
      </c>
      <c r="J1900" s="50" t="str">
        <f t="shared" si="174"/>
        <v>Sunday</v>
      </c>
      <c r="K1900" s="50">
        <f t="shared" si="176"/>
        <v>22400</v>
      </c>
      <c r="L1900" s="31">
        <f t="shared" si="177"/>
        <v>9.3120783279220802</v>
      </c>
      <c r="M1900" s="31">
        <f t="shared" si="178"/>
        <v>44.642857142857146</v>
      </c>
      <c r="N1900" s="31">
        <f t="shared" si="179"/>
        <v>208.59055454545458</v>
      </c>
    </row>
    <row r="1901" spans="1:14" x14ac:dyDescent="0.35">
      <c r="A1901" s="28">
        <v>41119</v>
      </c>
      <c r="B1901" s="27">
        <v>0.86458333333333337</v>
      </c>
      <c r="C1901">
        <v>20</v>
      </c>
      <c r="D1901" s="25">
        <v>20</v>
      </c>
      <c r="E1901" s="25" t="s">
        <v>51</v>
      </c>
      <c r="F1901" s="26">
        <v>883.40909090909111</v>
      </c>
      <c r="G1901" s="26">
        <v>16</v>
      </c>
      <c r="H1901" s="26">
        <v>28000</v>
      </c>
      <c r="I1901" s="50">
        <f t="shared" si="175"/>
        <v>104.29527727272729</v>
      </c>
      <c r="J1901" s="50" t="str">
        <f t="shared" si="174"/>
        <v>Sunday</v>
      </c>
      <c r="K1901" s="50">
        <f t="shared" si="176"/>
        <v>22400</v>
      </c>
      <c r="L1901" s="31">
        <f t="shared" si="177"/>
        <v>4.6560391639610401</v>
      </c>
      <c r="M1901" s="31">
        <f t="shared" si="178"/>
        <v>714.28571428571433</v>
      </c>
      <c r="N1901" s="31">
        <f t="shared" si="179"/>
        <v>6.5184548295454556</v>
      </c>
    </row>
    <row r="1902" spans="1:14" x14ac:dyDescent="0.35">
      <c r="A1902" s="28">
        <v>41119</v>
      </c>
      <c r="B1902" s="27">
        <v>0.8666666666666667</v>
      </c>
      <c r="C1902">
        <v>20</v>
      </c>
      <c r="D1902" s="25">
        <v>20</v>
      </c>
      <c r="E1902" s="25" t="s">
        <v>43</v>
      </c>
      <c r="F1902" s="26">
        <v>768.18181818181824</v>
      </c>
      <c r="G1902" s="26">
        <v>11</v>
      </c>
      <c r="H1902" s="26">
        <v>42000</v>
      </c>
      <c r="I1902" s="50">
        <f t="shared" si="175"/>
        <v>90.691545454545462</v>
      </c>
      <c r="J1902" s="50" t="str">
        <f t="shared" si="174"/>
        <v>Sunday</v>
      </c>
      <c r="K1902" s="50">
        <f t="shared" si="176"/>
        <v>33600</v>
      </c>
      <c r="L1902" s="31">
        <f t="shared" si="177"/>
        <v>2.6991531385281387</v>
      </c>
      <c r="M1902" s="31">
        <f t="shared" si="178"/>
        <v>327.38095238095235</v>
      </c>
      <c r="N1902" s="31">
        <f t="shared" si="179"/>
        <v>8.2446859504132242</v>
      </c>
    </row>
    <row r="1903" spans="1:14" x14ac:dyDescent="0.35">
      <c r="A1903" s="28">
        <v>41119</v>
      </c>
      <c r="B1903" s="27">
        <v>0.87569444444444444</v>
      </c>
      <c r="C1903">
        <v>21</v>
      </c>
      <c r="D1903" s="25">
        <v>20</v>
      </c>
      <c r="E1903" s="25" t="s">
        <v>34</v>
      </c>
      <c r="F1903" s="26">
        <v>50392.727272727279</v>
      </c>
      <c r="G1903" s="26">
        <v>244</v>
      </c>
      <c r="H1903" s="26">
        <v>420000</v>
      </c>
      <c r="I1903" s="50">
        <f t="shared" si="175"/>
        <v>5949.3653818181829</v>
      </c>
      <c r="J1903" s="50" t="str">
        <f t="shared" si="174"/>
        <v>Sunday</v>
      </c>
      <c r="K1903" s="50">
        <f t="shared" si="176"/>
        <v>336000</v>
      </c>
      <c r="L1903" s="31">
        <f t="shared" si="177"/>
        <v>17.706444588744592</v>
      </c>
      <c r="M1903" s="31">
        <f t="shared" si="178"/>
        <v>726.19047619047615</v>
      </c>
      <c r="N1903" s="31">
        <f t="shared" si="179"/>
        <v>24.382645007451568</v>
      </c>
    </row>
    <row r="1904" spans="1:14" x14ac:dyDescent="0.35">
      <c r="A1904" s="28">
        <v>41119</v>
      </c>
      <c r="B1904" s="27">
        <v>0.88263888888888886</v>
      </c>
      <c r="C1904">
        <v>21</v>
      </c>
      <c r="D1904" s="25">
        <v>20</v>
      </c>
      <c r="E1904" s="25" t="s">
        <v>47</v>
      </c>
      <c r="F1904" s="26">
        <v>14672.272727272728</v>
      </c>
      <c r="G1904" s="26">
        <v>86</v>
      </c>
      <c r="H1904" s="26">
        <v>182000</v>
      </c>
      <c r="I1904" s="50">
        <f t="shared" si="175"/>
        <v>1732.2085181818181</v>
      </c>
      <c r="J1904" s="50" t="str">
        <f t="shared" si="174"/>
        <v>Sunday</v>
      </c>
      <c r="K1904" s="50">
        <f t="shared" si="176"/>
        <v>145600</v>
      </c>
      <c r="L1904" s="31">
        <f t="shared" si="177"/>
        <v>11.897036525974027</v>
      </c>
      <c r="M1904" s="31">
        <f t="shared" si="178"/>
        <v>590.65934065934073</v>
      </c>
      <c r="N1904" s="31">
        <f t="shared" si="179"/>
        <v>20.141959513742073</v>
      </c>
    </row>
    <row r="1905" spans="1:14" x14ac:dyDescent="0.35">
      <c r="A1905" s="28">
        <v>41119</v>
      </c>
      <c r="B1905" s="27">
        <v>0.89444444444444438</v>
      </c>
      <c r="C1905">
        <v>21</v>
      </c>
      <c r="D1905" s="25">
        <v>20</v>
      </c>
      <c r="E1905" s="25" t="s">
        <v>43</v>
      </c>
      <c r="F1905" s="26">
        <v>38.409090909090907</v>
      </c>
      <c r="G1905" s="26">
        <v>20</v>
      </c>
      <c r="H1905" s="26">
        <v>42000</v>
      </c>
      <c r="I1905" s="50">
        <f t="shared" si="175"/>
        <v>4.5345772727272724</v>
      </c>
      <c r="J1905" s="50" t="str">
        <f t="shared" si="174"/>
        <v>Sunday</v>
      </c>
      <c r="K1905" s="50">
        <f t="shared" si="176"/>
        <v>33600</v>
      </c>
      <c r="L1905" s="31">
        <f t="shared" si="177"/>
        <v>0.1349576569264069</v>
      </c>
      <c r="M1905" s="31">
        <f t="shared" si="178"/>
        <v>595.2380952380953</v>
      </c>
      <c r="N1905" s="31">
        <f t="shared" si="179"/>
        <v>0.22672886363636363</v>
      </c>
    </row>
    <row r="1906" spans="1:14" x14ac:dyDescent="0.35">
      <c r="A1906" s="28">
        <v>41119</v>
      </c>
      <c r="B1906" s="27">
        <v>0.8979166666666667</v>
      </c>
      <c r="C1906">
        <v>21</v>
      </c>
      <c r="D1906" s="25">
        <v>20</v>
      </c>
      <c r="E1906" s="25" t="s">
        <v>36</v>
      </c>
      <c r="F1906" s="26">
        <v>768.18181818181824</v>
      </c>
      <c r="G1906" s="26">
        <v>17</v>
      </c>
      <c r="H1906" s="26">
        <v>70000</v>
      </c>
      <c r="I1906" s="50">
        <f t="shared" si="175"/>
        <v>90.691545454545462</v>
      </c>
      <c r="J1906" s="50" t="str">
        <f t="shared" si="174"/>
        <v>Sunday</v>
      </c>
      <c r="K1906" s="50">
        <f t="shared" si="176"/>
        <v>56000</v>
      </c>
      <c r="L1906" s="31">
        <f t="shared" si="177"/>
        <v>1.6194918831168832</v>
      </c>
      <c r="M1906" s="31">
        <f t="shared" si="178"/>
        <v>303.57142857142856</v>
      </c>
      <c r="N1906" s="31">
        <f t="shared" si="179"/>
        <v>5.3347967914438508</v>
      </c>
    </row>
    <row r="1907" spans="1:14" x14ac:dyDescent="0.35">
      <c r="A1907" s="28">
        <v>41119</v>
      </c>
      <c r="B1907" s="27">
        <v>0.90347222222222223</v>
      </c>
      <c r="C1907">
        <v>21</v>
      </c>
      <c r="D1907" s="25">
        <v>20</v>
      </c>
      <c r="E1907" s="25" t="s">
        <v>35</v>
      </c>
      <c r="F1907" s="26">
        <v>4570.6818181818189</v>
      </c>
      <c r="G1907" s="26">
        <v>15</v>
      </c>
      <c r="H1907" s="26">
        <v>28000</v>
      </c>
      <c r="I1907" s="50">
        <f t="shared" si="175"/>
        <v>539.61469545454554</v>
      </c>
      <c r="J1907" s="50" t="str">
        <f t="shared" si="174"/>
        <v>Sunday</v>
      </c>
      <c r="K1907" s="50">
        <f t="shared" si="176"/>
        <v>22400</v>
      </c>
      <c r="L1907" s="31">
        <f t="shared" si="177"/>
        <v>24.08994176136364</v>
      </c>
      <c r="M1907" s="31">
        <f t="shared" si="178"/>
        <v>669.64285714285711</v>
      </c>
      <c r="N1907" s="31">
        <f t="shared" si="179"/>
        <v>35.974313030303037</v>
      </c>
    </row>
    <row r="1908" spans="1:14" x14ac:dyDescent="0.35">
      <c r="A1908" s="28">
        <v>41119</v>
      </c>
      <c r="B1908" s="27">
        <v>0.90625</v>
      </c>
      <c r="C1908">
        <v>21</v>
      </c>
      <c r="D1908" s="25">
        <v>20</v>
      </c>
      <c r="E1908" s="25" t="s">
        <v>44</v>
      </c>
      <c r="F1908" s="26">
        <v>30151.136363636364</v>
      </c>
      <c r="G1908" s="26">
        <v>115</v>
      </c>
      <c r="H1908" s="26">
        <v>210000</v>
      </c>
      <c r="I1908" s="50">
        <f t="shared" si="175"/>
        <v>3559.6431590909092</v>
      </c>
      <c r="J1908" s="50" t="str">
        <f t="shared" si="174"/>
        <v>Sunday</v>
      </c>
      <c r="K1908" s="50">
        <f t="shared" si="176"/>
        <v>168000</v>
      </c>
      <c r="L1908" s="31">
        <f t="shared" si="177"/>
        <v>21.188352137445889</v>
      </c>
      <c r="M1908" s="31">
        <f t="shared" si="178"/>
        <v>684.52380952380952</v>
      </c>
      <c r="N1908" s="31">
        <f t="shared" si="179"/>
        <v>30.953418774703557</v>
      </c>
    </row>
    <row r="1909" spans="1:14" x14ac:dyDescent="0.35">
      <c r="A1909" s="28">
        <v>41119</v>
      </c>
      <c r="B1909" s="27">
        <v>0.90902777777777777</v>
      </c>
      <c r="C1909">
        <v>21</v>
      </c>
      <c r="D1909" s="25">
        <v>20</v>
      </c>
      <c r="E1909" s="25" t="s">
        <v>51</v>
      </c>
      <c r="F1909" s="26">
        <v>3533.6363636363644</v>
      </c>
      <c r="G1909" s="26">
        <v>8</v>
      </c>
      <c r="H1909" s="26">
        <v>42000</v>
      </c>
      <c r="I1909" s="50">
        <f t="shared" si="175"/>
        <v>417.18110909090916</v>
      </c>
      <c r="J1909" s="50" t="str">
        <f t="shared" si="174"/>
        <v>Sunday</v>
      </c>
      <c r="K1909" s="50">
        <f t="shared" si="176"/>
        <v>33600</v>
      </c>
      <c r="L1909" s="31">
        <f t="shared" si="177"/>
        <v>12.416104437229439</v>
      </c>
      <c r="M1909" s="31">
        <f t="shared" si="178"/>
        <v>238.0952380952381</v>
      </c>
      <c r="N1909" s="31">
        <f t="shared" si="179"/>
        <v>52.147638636363645</v>
      </c>
    </row>
    <row r="1910" spans="1:14" x14ac:dyDescent="0.35">
      <c r="A1910" s="28">
        <v>41119</v>
      </c>
      <c r="B1910" s="27">
        <v>0.90902777777777777</v>
      </c>
      <c r="C1910">
        <v>21</v>
      </c>
      <c r="D1910" s="25">
        <v>20</v>
      </c>
      <c r="E1910" s="25" t="s">
        <v>43</v>
      </c>
      <c r="F1910" s="26">
        <v>1536.3636363636365</v>
      </c>
      <c r="G1910" s="26">
        <v>10</v>
      </c>
      <c r="H1910" s="26">
        <v>56000</v>
      </c>
      <c r="I1910" s="50">
        <f t="shared" si="175"/>
        <v>181.38309090909092</v>
      </c>
      <c r="J1910" s="50" t="str">
        <f t="shared" si="174"/>
        <v>Sunday</v>
      </c>
      <c r="K1910" s="50">
        <f t="shared" si="176"/>
        <v>44800</v>
      </c>
      <c r="L1910" s="31">
        <f t="shared" si="177"/>
        <v>4.0487297077922086</v>
      </c>
      <c r="M1910" s="31">
        <f t="shared" si="178"/>
        <v>223.21428571428569</v>
      </c>
      <c r="N1910" s="31">
        <f t="shared" si="179"/>
        <v>18.138309090909093</v>
      </c>
    </row>
    <row r="1911" spans="1:14" x14ac:dyDescent="0.35">
      <c r="A1911" s="28">
        <v>41119</v>
      </c>
      <c r="B1911" s="27">
        <v>0.9159722222222223</v>
      </c>
      <c r="C1911">
        <v>21</v>
      </c>
      <c r="D1911" s="25">
        <v>20</v>
      </c>
      <c r="E1911" s="25" t="s">
        <v>35</v>
      </c>
      <c r="F1911" s="26">
        <v>4570.6818181818189</v>
      </c>
      <c r="G1911" s="26">
        <v>25</v>
      </c>
      <c r="H1911" s="26">
        <v>28000</v>
      </c>
      <c r="I1911" s="50">
        <f t="shared" si="175"/>
        <v>539.61469545454554</v>
      </c>
      <c r="J1911" s="50" t="str">
        <f t="shared" si="174"/>
        <v>Sunday</v>
      </c>
      <c r="K1911" s="50">
        <f t="shared" si="176"/>
        <v>22400</v>
      </c>
      <c r="L1911" s="31">
        <f t="shared" si="177"/>
        <v>24.08994176136364</v>
      </c>
      <c r="M1911" s="31">
        <f t="shared" si="178"/>
        <v>1116.0714285714284</v>
      </c>
      <c r="N1911" s="31">
        <f t="shared" si="179"/>
        <v>21.58458781818182</v>
      </c>
    </row>
    <row r="1912" spans="1:14" x14ac:dyDescent="0.35">
      <c r="A1912" s="28">
        <v>41119</v>
      </c>
      <c r="B1912" s="27">
        <v>0.92499999999999993</v>
      </c>
      <c r="C1912">
        <v>22</v>
      </c>
      <c r="D1912" s="25">
        <v>20</v>
      </c>
      <c r="E1912" s="25" t="s">
        <v>48</v>
      </c>
      <c r="F1912" s="26">
        <v>21777.954545454544</v>
      </c>
      <c r="G1912" s="26">
        <v>83</v>
      </c>
      <c r="H1912" s="26">
        <v>210000</v>
      </c>
      <c r="I1912" s="50">
        <f t="shared" si="175"/>
        <v>2571.1053136363635</v>
      </c>
      <c r="J1912" s="50" t="str">
        <f t="shared" si="174"/>
        <v>Sunday</v>
      </c>
      <c r="K1912" s="50">
        <f t="shared" si="176"/>
        <v>168000</v>
      </c>
      <c r="L1912" s="31">
        <f t="shared" si="177"/>
        <v>15.304198295454544</v>
      </c>
      <c r="M1912" s="31">
        <f t="shared" si="178"/>
        <v>494.04761904761898</v>
      </c>
      <c r="N1912" s="31">
        <f t="shared" si="179"/>
        <v>30.977172453450162</v>
      </c>
    </row>
    <row r="1913" spans="1:14" x14ac:dyDescent="0.35">
      <c r="A1913" s="28">
        <v>41119</v>
      </c>
      <c r="B1913" s="27">
        <v>0.9375</v>
      </c>
      <c r="C1913">
        <v>22</v>
      </c>
      <c r="D1913" s="25">
        <v>20</v>
      </c>
      <c r="E1913" s="25" t="s">
        <v>46</v>
      </c>
      <c r="F1913" s="26">
        <v>23467.954545454551</v>
      </c>
      <c r="G1913" s="26">
        <v>262</v>
      </c>
      <c r="H1913" s="26">
        <v>756000</v>
      </c>
      <c r="I1913" s="50">
        <f t="shared" si="175"/>
        <v>2770.6267136363645</v>
      </c>
      <c r="J1913" s="50" t="str">
        <f t="shared" si="174"/>
        <v>Sunday</v>
      </c>
      <c r="K1913" s="50">
        <f t="shared" si="176"/>
        <v>604800</v>
      </c>
      <c r="L1913" s="31">
        <f t="shared" si="177"/>
        <v>4.5810626878908138</v>
      </c>
      <c r="M1913" s="31">
        <f t="shared" si="178"/>
        <v>433.20105820105823</v>
      </c>
      <c r="N1913" s="31">
        <f t="shared" si="179"/>
        <v>10.574911120749483</v>
      </c>
    </row>
    <row r="1914" spans="1:14" x14ac:dyDescent="0.35">
      <c r="A1914" s="28">
        <v>41119</v>
      </c>
      <c r="B1914" s="27">
        <v>0.9375</v>
      </c>
      <c r="C1914">
        <v>22</v>
      </c>
      <c r="D1914" s="25">
        <v>20</v>
      </c>
      <c r="E1914" s="25" t="s">
        <v>43</v>
      </c>
      <c r="F1914" s="26">
        <v>3072.727272727273</v>
      </c>
      <c r="G1914" s="26">
        <v>15</v>
      </c>
      <c r="H1914" s="26">
        <v>42000</v>
      </c>
      <c r="I1914" s="50">
        <f t="shared" si="175"/>
        <v>362.76618181818185</v>
      </c>
      <c r="J1914" s="50" t="str">
        <f t="shared" si="174"/>
        <v>Sunday</v>
      </c>
      <c r="K1914" s="50">
        <f t="shared" si="176"/>
        <v>33600</v>
      </c>
      <c r="L1914" s="31">
        <f t="shared" si="177"/>
        <v>10.796612554112555</v>
      </c>
      <c r="M1914" s="31">
        <f t="shared" si="178"/>
        <v>446.42857142857139</v>
      </c>
      <c r="N1914" s="31">
        <f t="shared" si="179"/>
        <v>24.184412121212123</v>
      </c>
    </row>
    <row r="1915" spans="1:14" x14ac:dyDescent="0.35">
      <c r="A1915" s="28">
        <v>41119</v>
      </c>
      <c r="B1915" s="27">
        <v>0.94236111111111109</v>
      </c>
      <c r="C1915">
        <v>22</v>
      </c>
      <c r="D1915" s="25">
        <v>20</v>
      </c>
      <c r="E1915" s="25" t="s">
        <v>51</v>
      </c>
      <c r="F1915" s="26">
        <v>1766.8181818181822</v>
      </c>
      <c r="G1915" s="26">
        <v>39</v>
      </c>
      <c r="H1915" s="26">
        <v>28000</v>
      </c>
      <c r="I1915" s="50">
        <f t="shared" si="175"/>
        <v>208.59055454545458</v>
      </c>
      <c r="J1915" s="50" t="str">
        <f t="shared" si="174"/>
        <v>Sunday</v>
      </c>
      <c r="K1915" s="50">
        <f t="shared" si="176"/>
        <v>22400</v>
      </c>
      <c r="L1915" s="31">
        <f t="shared" si="177"/>
        <v>9.3120783279220802</v>
      </c>
      <c r="M1915" s="31">
        <f t="shared" si="178"/>
        <v>1741.0714285714287</v>
      </c>
      <c r="N1915" s="31">
        <f t="shared" si="179"/>
        <v>5.3484757575757582</v>
      </c>
    </row>
    <row r="1916" spans="1:14" x14ac:dyDescent="0.35">
      <c r="A1916" s="28">
        <v>41119</v>
      </c>
      <c r="B1916" s="27">
        <v>0.95833333333333337</v>
      </c>
      <c r="C1916">
        <v>23</v>
      </c>
      <c r="D1916" s="25">
        <v>20</v>
      </c>
      <c r="E1916" s="25" t="s">
        <v>37</v>
      </c>
      <c r="F1916" s="26">
        <v>1536.3636363636365</v>
      </c>
      <c r="G1916" s="26">
        <v>6</v>
      </c>
      <c r="H1916" s="26">
        <v>14000</v>
      </c>
      <c r="I1916" s="50">
        <f t="shared" si="175"/>
        <v>181.38309090909092</v>
      </c>
      <c r="J1916" s="50" t="str">
        <f t="shared" si="174"/>
        <v>Sunday</v>
      </c>
      <c r="K1916" s="50">
        <f t="shared" si="176"/>
        <v>11200</v>
      </c>
      <c r="L1916" s="31">
        <f t="shared" si="177"/>
        <v>16.194918831168835</v>
      </c>
      <c r="M1916" s="31">
        <f t="shared" si="178"/>
        <v>535.71428571428578</v>
      </c>
      <c r="N1916" s="31">
        <f t="shared" si="179"/>
        <v>30.230515151515153</v>
      </c>
    </row>
    <row r="1917" spans="1:14" x14ac:dyDescent="0.35">
      <c r="A1917" s="28">
        <v>41119</v>
      </c>
      <c r="B1917" s="27">
        <v>0.96736111111111101</v>
      </c>
      <c r="C1917">
        <v>23</v>
      </c>
      <c r="D1917" s="25">
        <v>20</v>
      </c>
      <c r="E1917" s="25" t="s">
        <v>43</v>
      </c>
      <c r="F1917" s="26">
        <v>2304.5454545454545</v>
      </c>
      <c r="G1917" s="26">
        <v>4</v>
      </c>
      <c r="H1917" s="26">
        <v>28000</v>
      </c>
      <c r="I1917" s="50">
        <f t="shared" si="175"/>
        <v>272.07463636363633</v>
      </c>
      <c r="J1917" s="50" t="str">
        <f t="shared" si="174"/>
        <v>Sunday</v>
      </c>
      <c r="K1917" s="50">
        <f t="shared" si="176"/>
        <v>22400</v>
      </c>
      <c r="L1917" s="31">
        <f t="shared" si="177"/>
        <v>12.146189123376621</v>
      </c>
      <c r="M1917" s="31">
        <f t="shared" si="178"/>
        <v>178.57142857142858</v>
      </c>
      <c r="N1917" s="31">
        <f t="shared" si="179"/>
        <v>68.018659090909082</v>
      </c>
    </row>
    <row r="1918" spans="1:14" x14ac:dyDescent="0.35">
      <c r="A1918" s="28">
        <v>41119</v>
      </c>
      <c r="B1918" s="27">
        <v>0.98958333333333337</v>
      </c>
      <c r="C1918">
        <v>23</v>
      </c>
      <c r="D1918" s="25">
        <v>20</v>
      </c>
      <c r="E1918" s="25" t="s">
        <v>51</v>
      </c>
      <c r="F1918" s="26">
        <v>6145.454545454546</v>
      </c>
      <c r="G1918" s="26">
        <v>9</v>
      </c>
      <c r="H1918" s="26">
        <v>42000</v>
      </c>
      <c r="I1918" s="50">
        <f t="shared" si="175"/>
        <v>725.5323636363637</v>
      </c>
      <c r="J1918" s="50" t="str">
        <f t="shared" si="174"/>
        <v>Sunday</v>
      </c>
      <c r="K1918" s="50">
        <f t="shared" si="176"/>
        <v>33600</v>
      </c>
      <c r="L1918" s="31">
        <f t="shared" si="177"/>
        <v>21.593225108225109</v>
      </c>
      <c r="M1918" s="31">
        <f t="shared" si="178"/>
        <v>267.85714285714289</v>
      </c>
      <c r="N1918" s="31">
        <f t="shared" si="179"/>
        <v>80.614707070707084</v>
      </c>
    </row>
    <row r="1919" spans="1:14" x14ac:dyDescent="0.35">
      <c r="A1919" s="28">
        <v>41119</v>
      </c>
      <c r="B1919" s="27">
        <v>0.99305555555555547</v>
      </c>
      <c r="C1919">
        <v>23</v>
      </c>
      <c r="D1919" s="25">
        <v>20</v>
      </c>
      <c r="E1919" s="25" t="s">
        <v>43</v>
      </c>
      <c r="F1919" s="26">
        <v>1536.3636363636365</v>
      </c>
      <c r="G1919" s="26">
        <v>11</v>
      </c>
      <c r="H1919" s="26">
        <v>28000</v>
      </c>
      <c r="I1919" s="50">
        <f t="shared" si="175"/>
        <v>181.38309090909092</v>
      </c>
      <c r="J1919" s="50" t="str">
        <f t="shared" si="174"/>
        <v>Sunday</v>
      </c>
      <c r="K1919" s="50">
        <f t="shared" si="176"/>
        <v>22400</v>
      </c>
      <c r="L1919" s="31">
        <f t="shared" si="177"/>
        <v>8.0974594155844173</v>
      </c>
      <c r="M1919" s="31">
        <f t="shared" si="178"/>
        <v>491.07142857142861</v>
      </c>
      <c r="N1919" s="31">
        <f t="shared" si="179"/>
        <v>16.489371900826448</v>
      </c>
    </row>
    <row r="1920" spans="1:14" x14ac:dyDescent="0.35">
      <c r="A1920" s="28">
        <v>41120</v>
      </c>
      <c r="B1920" s="27">
        <v>1.8749999999999999E-2</v>
      </c>
      <c r="C1920">
        <v>0</v>
      </c>
      <c r="D1920" s="25">
        <v>20</v>
      </c>
      <c r="E1920" s="25" t="s">
        <v>51</v>
      </c>
      <c r="F1920" s="26">
        <v>4417.045454545454</v>
      </c>
      <c r="G1920" s="26">
        <v>21</v>
      </c>
      <c r="H1920" s="26">
        <v>28000</v>
      </c>
      <c r="I1920" s="50">
        <f t="shared" si="175"/>
        <v>521.47638636363627</v>
      </c>
      <c r="J1920" s="50" t="str">
        <f t="shared" si="174"/>
        <v>Monday</v>
      </c>
      <c r="K1920" s="50">
        <f t="shared" si="176"/>
        <v>22400</v>
      </c>
      <c r="L1920" s="31">
        <f t="shared" si="177"/>
        <v>23.28019581980519</v>
      </c>
      <c r="M1920" s="31">
        <f t="shared" si="178"/>
        <v>937.5</v>
      </c>
      <c r="N1920" s="31">
        <f t="shared" si="179"/>
        <v>24.832208874458871</v>
      </c>
    </row>
    <row r="1921" spans="1:14" x14ac:dyDescent="0.35">
      <c r="A1921" s="28">
        <v>41120</v>
      </c>
      <c r="B1921" s="27">
        <v>2.1527777777777781E-2</v>
      </c>
      <c r="C1921">
        <v>0</v>
      </c>
      <c r="D1921" s="25">
        <v>20</v>
      </c>
      <c r="E1921" s="25" t="s">
        <v>43</v>
      </c>
      <c r="F1921" s="26">
        <v>1536.3636363636365</v>
      </c>
      <c r="G1921" s="26">
        <v>9</v>
      </c>
      <c r="H1921" s="26">
        <v>28000</v>
      </c>
      <c r="I1921" s="50">
        <f t="shared" si="175"/>
        <v>181.38309090909092</v>
      </c>
      <c r="J1921" s="50" t="str">
        <f t="shared" si="174"/>
        <v>Monday</v>
      </c>
      <c r="K1921" s="50">
        <f t="shared" si="176"/>
        <v>22400</v>
      </c>
      <c r="L1921" s="31">
        <f t="shared" si="177"/>
        <v>8.0974594155844173</v>
      </c>
      <c r="M1921" s="31">
        <f t="shared" si="178"/>
        <v>401.78571428571428</v>
      </c>
      <c r="N1921" s="31">
        <f t="shared" si="179"/>
        <v>20.153676767676771</v>
      </c>
    </row>
    <row r="1922" spans="1:14" x14ac:dyDescent="0.35">
      <c r="A1922" s="28">
        <v>41120</v>
      </c>
      <c r="B1922" s="27">
        <v>3.6805555555555557E-2</v>
      </c>
      <c r="C1922">
        <v>0</v>
      </c>
      <c r="D1922" s="25">
        <v>20</v>
      </c>
      <c r="E1922" s="25" t="s">
        <v>51</v>
      </c>
      <c r="F1922" s="26">
        <v>3533.6363636363644</v>
      </c>
      <c r="G1922" s="26">
        <v>6</v>
      </c>
      <c r="H1922" s="26">
        <v>28000</v>
      </c>
      <c r="I1922" s="50">
        <f t="shared" si="175"/>
        <v>417.18110909090916</v>
      </c>
      <c r="J1922" s="50" t="str">
        <f t="shared" ref="J1922:J1985" si="180">TEXT(A1922, "dddd")</f>
        <v>Monday</v>
      </c>
      <c r="K1922" s="50">
        <f t="shared" si="176"/>
        <v>22400</v>
      </c>
      <c r="L1922" s="31">
        <f t="shared" si="177"/>
        <v>18.62415665584416</v>
      </c>
      <c r="M1922" s="31">
        <f t="shared" si="178"/>
        <v>267.85714285714289</v>
      </c>
      <c r="N1922" s="31">
        <f t="shared" si="179"/>
        <v>69.530184848484865</v>
      </c>
    </row>
    <row r="1923" spans="1:14" x14ac:dyDescent="0.35">
      <c r="A1923" s="28">
        <v>41120</v>
      </c>
      <c r="B1923" s="27">
        <v>5.4166666666666669E-2</v>
      </c>
      <c r="C1923">
        <v>1</v>
      </c>
      <c r="D1923" s="25">
        <v>20</v>
      </c>
      <c r="E1923" s="25" t="s">
        <v>51</v>
      </c>
      <c r="F1923" s="26">
        <v>2650.2272727272725</v>
      </c>
      <c r="G1923" s="26">
        <v>15</v>
      </c>
      <c r="H1923" s="26">
        <v>42000</v>
      </c>
      <c r="I1923" s="50">
        <f t="shared" ref="I1923:I1986" si="181">F1923 * 0.11806</f>
        <v>312.88583181818177</v>
      </c>
      <c r="J1923" s="50" t="str">
        <f t="shared" si="180"/>
        <v>Monday</v>
      </c>
      <c r="K1923" s="50">
        <f t="shared" ref="K1923:K1986" si="182">IF(D1923=20, H1923*0.8, H1923)</f>
        <v>33600</v>
      </c>
      <c r="L1923" s="31">
        <f t="shared" ref="L1923:L1986" si="183">(I1923/K1923) * 1000</f>
        <v>9.3120783279220767</v>
      </c>
      <c r="M1923" s="31">
        <f t="shared" ref="M1923:M1986" si="184">(G1923/K1923)*1000000</f>
        <v>446.42857142857139</v>
      </c>
      <c r="N1923" s="31">
        <f t="shared" ref="N1923:N1986" si="185" xml:space="preserve"> I1923 / G1923</f>
        <v>20.859055454545452</v>
      </c>
    </row>
    <row r="1924" spans="1:14" x14ac:dyDescent="0.35">
      <c r="A1924" s="28">
        <v>41120</v>
      </c>
      <c r="B1924" s="27">
        <v>7.0833333333333331E-2</v>
      </c>
      <c r="C1924">
        <v>1</v>
      </c>
      <c r="D1924" s="25">
        <v>20</v>
      </c>
      <c r="E1924" s="25" t="s">
        <v>51</v>
      </c>
      <c r="F1924" s="26">
        <v>4417.045454545454</v>
      </c>
      <c r="G1924" s="26">
        <v>10</v>
      </c>
      <c r="H1924" s="26">
        <v>28000</v>
      </c>
      <c r="I1924" s="50">
        <f t="shared" si="181"/>
        <v>521.47638636363627</v>
      </c>
      <c r="J1924" s="50" t="str">
        <f t="shared" si="180"/>
        <v>Monday</v>
      </c>
      <c r="K1924" s="50">
        <f t="shared" si="182"/>
        <v>22400</v>
      </c>
      <c r="L1924" s="31">
        <f t="shared" si="183"/>
        <v>23.28019581980519</v>
      </c>
      <c r="M1924" s="31">
        <f t="shared" si="184"/>
        <v>446.42857142857139</v>
      </c>
      <c r="N1924" s="31">
        <f t="shared" si="185"/>
        <v>52.147638636363624</v>
      </c>
    </row>
    <row r="1925" spans="1:14" x14ac:dyDescent="0.35">
      <c r="A1925" s="28">
        <v>41120</v>
      </c>
      <c r="B1925" s="27">
        <v>0.37083333333333335</v>
      </c>
      <c r="C1925">
        <v>8</v>
      </c>
      <c r="D1925" s="25">
        <v>20</v>
      </c>
      <c r="E1925" s="25" t="s">
        <v>35</v>
      </c>
      <c r="F1925" s="26">
        <v>1536.3636363636365</v>
      </c>
      <c r="G1925" s="26">
        <v>0</v>
      </c>
      <c r="H1925" s="26">
        <v>14000</v>
      </c>
      <c r="I1925" s="50">
        <f t="shared" si="181"/>
        <v>181.38309090909092</v>
      </c>
      <c r="J1925" s="50" t="str">
        <f t="shared" si="180"/>
        <v>Monday</v>
      </c>
      <c r="K1925" s="50">
        <f t="shared" si="182"/>
        <v>11200</v>
      </c>
      <c r="L1925" s="31">
        <f t="shared" si="183"/>
        <v>16.194918831168835</v>
      </c>
      <c r="M1925" s="31">
        <f t="shared" si="184"/>
        <v>0</v>
      </c>
      <c r="N1925" s="31" t="e">
        <f t="shared" si="185"/>
        <v>#DIV/0!</v>
      </c>
    </row>
    <row r="1926" spans="1:14" x14ac:dyDescent="0.35">
      <c r="A1926" s="28">
        <v>41120</v>
      </c>
      <c r="B1926" s="27">
        <v>0.3923611111111111</v>
      </c>
      <c r="C1926">
        <v>9</v>
      </c>
      <c r="D1926" s="25">
        <v>20</v>
      </c>
      <c r="E1926" s="25" t="s">
        <v>34</v>
      </c>
      <c r="F1926" s="26">
        <v>9832.7272727272721</v>
      </c>
      <c r="G1926" s="26">
        <v>14</v>
      </c>
      <c r="H1926" s="26">
        <v>84000</v>
      </c>
      <c r="I1926" s="50">
        <f t="shared" si="181"/>
        <v>1160.8517818181817</v>
      </c>
      <c r="J1926" s="50" t="str">
        <f t="shared" si="180"/>
        <v>Monday</v>
      </c>
      <c r="K1926" s="50">
        <f t="shared" si="182"/>
        <v>67200</v>
      </c>
      <c r="L1926" s="31">
        <f t="shared" si="183"/>
        <v>17.274580086580084</v>
      </c>
      <c r="M1926" s="31">
        <f t="shared" si="184"/>
        <v>208.33333333333334</v>
      </c>
      <c r="N1926" s="31">
        <f t="shared" si="185"/>
        <v>82.917984415584414</v>
      </c>
    </row>
    <row r="1927" spans="1:14" x14ac:dyDescent="0.35">
      <c r="A1927" s="28">
        <v>41120</v>
      </c>
      <c r="B1927" s="27">
        <v>0.41319444444444442</v>
      </c>
      <c r="C1927">
        <v>9</v>
      </c>
      <c r="D1927" s="25">
        <v>20</v>
      </c>
      <c r="E1927" s="25" t="s">
        <v>34</v>
      </c>
      <c r="F1927" s="26">
        <v>9026.136363636364</v>
      </c>
      <c r="G1927" s="26">
        <v>6</v>
      </c>
      <c r="H1927" s="26">
        <v>84000</v>
      </c>
      <c r="I1927" s="50">
        <f t="shared" si="181"/>
        <v>1065.625659090909</v>
      </c>
      <c r="J1927" s="50" t="str">
        <f t="shared" si="180"/>
        <v>Monday</v>
      </c>
      <c r="K1927" s="50">
        <f t="shared" si="182"/>
        <v>67200</v>
      </c>
      <c r="L1927" s="31">
        <f t="shared" si="183"/>
        <v>15.857524688852813</v>
      </c>
      <c r="M1927" s="31">
        <f t="shared" si="184"/>
        <v>89.285714285714292</v>
      </c>
      <c r="N1927" s="31">
        <f t="shared" si="185"/>
        <v>177.6042765151515</v>
      </c>
    </row>
    <row r="1928" spans="1:14" x14ac:dyDescent="0.35">
      <c r="A1928" s="28">
        <v>41120</v>
      </c>
      <c r="B1928" s="27">
        <v>0.43055555555555558</v>
      </c>
      <c r="C1928">
        <v>10</v>
      </c>
      <c r="D1928" s="25">
        <v>20</v>
      </c>
      <c r="E1928" s="25" t="s">
        <v>34</v>
      </c>
      <c r="F1928" s="26">
        <v>14749.09090909091</v>
      </c>
      <c r="G1928" s="26">
        <v>17</v>
      </c>
      <c r="H1928" s="26">
        <v>84000</v>
      </c>
      <c r="I1928" s="50">
        <f t="shared" si="181"/>
        <v>1741.2776727272728</v>
      </c>
      <c r="J1928" s="50" t="str">
        <f t="shared" si="180"/>
        <v>Monday</v>
      </c>
      <c r="K1928" s="50">
        <f t="shared" si="182"/>
        <v>67200</v>
      </c>
      <c r="L1928" s="31">
        <f t="shared" si="183"/>
        <v>25.911870129870131</v>
      </c>
      <c r="M1928" s="31">
        <f t="shared" si="184"/>
        <v>252.97619047619045</v>
      </c>
      <c r="N1928" s="31">
        <f t="shared" si="185"/>
        <v>102.42809839572193</v>
      </c>
    </row>
    <row r="1929" spans="1:14" x14ac:dyDescent="0.35">
      <c r="A1929" s="28">
        <v>41120</v>
      </c>
      <c r="B1929" s="27">
        <v>0.4513888888888889</v>
      </c>
      <c r="C1929">
        <v>10</v>
      </c>
      <c r="D1929" s="25">
        <v>20</v>
      </c>
      <c r="E1929" s="25" t="s">
        <v>34</v>
      </c>
      <c r="F1929" s="26">
        <v>5722.954545454545</v>
      </c>
      <c r="G1929" s="26">
        <v>8</v>
      </c>
      <c r="H1929" s="26">
        <v>56000</v>
      </c>
      <c r="I1929" s="50">
        <f t="shared" si="181"/>
        <v>675.65201363636356</v>
      </c>
      <c r="J1929" s="50" t="str">
        <f t="shared" si="180"/>
        <v>Monday</v>
      </c>
      <c r="K1929" s="50">
        <f t="shared" si="182"/>
        <v>44800</v>
      </c>
      <c r="L1929" s="31">
        <f t="shared" si="183"/>
        <v>15.081518161525972</v>
      </c>
      <c r="M1929" s="31">
        <f t="shared" si="184"/>
        <v>178.57142857142858</v>
      </c>
      <c r="N1929" s="31">
        <f t="shared" si="185"/>
        <v>84.456501704545445</v>
      </c>
    </row>
    <row r="1930" spans="1:14" x14ac:dyDescent="0.35">
      <c r="A1930" s="28">
        <v>41120</v>
      </c>
      <c r="B1930" s="27">
        <v>0.4604166666666667</v>
      </c>
      <c r="C1930">
        <v>11</v>
      </c>
      <c r="D1930" s="25">
        <v>20</v>
      </c>
      <c r="E1930" s="25" t="s">
        <v>38</v>
      </c>
      <c r="F1930" s="26">
        <v>1536.3636363636365</v>
      </c>
      <c r="G1930" s="26">
        <v>8</v>
      </c>
      <c r="H1930" s="26">
        <v>1000</v>
      </c>
      <c r="I1930" s="50">
        <f t="shared" si="181"/>
        <v>181.38309090909092</v>
      </c>
      <c r="J1930" s="50" t="str">
        <f t="shared" si="180"/>
        <v>Monday</v>
      </c>
      <c r="K1930" s="50">
        <f t="shared" si="182"/>
        <v>800</v>
      </c>
      <c r="L1930" s="31">
        <f t="shared" si="183"/>
        <v>226.72886363636366</v>
      </c>
      <c r="M1930" s="31">
        <f t="shared" si="184"/>
        <v>10000</v>
      </c>
      <c r="N1930" s="31">
        <f t="shared" si="185"/>
        <v>22.672886363636366</v>
      </c>
    </row>
    <row r="1931" spans="1:14" x14ac:dyDescent="0.35">
      <c r="A1931" s="28">
        <v>41120</v>
      </c>
      <c r="B1931" s="27">
        <v>0.47291666666666665</v>
      </c>
      <c r="C1931">
        <v>11</v>
      </c>
      <c r="D1931" s="25">
        <v>20</v>
      </c>
      <c r="E1931" s="25" t="s">
        <v>38</v>
      </c>
      <c r="F1931" s="26">
        <v>1536.3636363636365</v>
      </c>
      <c r="G1931" s="26">
        <v>2</v>
      </c>
      <c r="H1931" s="26">
        <v>14000</v>
      </c>
      <c r="I1931" s="50">
        <f t="shared" si="181"/>
        <v>181.38309090909092</v>
      </c>
      <c r="J1931" s="50" t="str">
        <f t="shared" si="180"/>
        <v>Monday</v>
      </c>
      <c r="K1931" s="50">
        <f t="shared" si="182"/>
        <v>11200</v>
      </c>
      <c r="L1931" s="31">
        <f t="shared" si="183"/>
        <v>16.194918831168835</v>
      </c>
      <c r="M1931" s="31">
        <f t="shared" si="184"/>
        <v>178.57142857142858</v>
      </c>
      <c r="N1931" s="31">
        <f t="shared" si="185"/>
        <v>90.691545454545462</v>
      </c>
    </row>
    <row r="1932" spans="1:14" x14ac:dyDescent="0.35">
      <c r="A1932" s="28">
        <v>41120</v>
      </c>
      <c r="B1932" s="27">
        <v>0.48194444444444445</v>
      </c>
      <c r="C1932">
        <v>11</v>
      </c>
      <c r="D1932" s="25">
        <v>20</v>
      </c>
      <c r="E1932" s="25" t="s">
        <v>35</v>
      </c>
      <c r="F1932" s="26">
        <v>768.18181818181824</v>
      </c>
      <c r="G1932" s="26">
        <v>3</v>
      </c>
      <c r="H1932" s="26">
        <v>14000</v>
      </c>
      <c r="I1932" s="50">
        <f t="shared" si="181"/>
        <v>90.691545454545462</v>
      </c>
      <c r="J1932" s="50" t="str">
        <f t="shared" si="180"/>
        <v>Monday</v>
      </c>
      <c r="K1932" s="50">
        <f t="shared" si="182"/>
        <v>11200</v>
      </c>
      <c r="L1932" s="31">
        <f t="shared" si="183"/>
        <v>8.0974594155844173</v>
      </c>
      <c r="M1932" s="31">
        <f t="shared" si="184"/>
        <v>267.85714285714289</v>
      </c>
      <c r="N1932" s="31">
        <f t="shared" si="185"/>
        <v>30.230515151515153</v>
      </c>
    </row>
    <row r="1933" spans="1:14" x14ac:dyDescent="0.35">
      <c r="A1933" s="28">
        <v>41120</v>
      </c>
      <c r="B1933" s="27">
        <v>0.49652777777777773</v>
      </c>
      <c r="C1933">
        <v>11</v>
      </c>
      <c r="D1933" s="25">
        <v>20</v>
      </c>
      <c r="E1933" s="25" t="s">
        <v>43</v>
      </c>
      <c r="F1933" s="26">
        <v>38.409090909090907</v>
      </c>
      <c r="G1933" s="26">
        <v>10</v>
      </c>
      <c r="H1933" s="26">
        <v>14000</v>
      </c>
      <c r="I1933" s="50">
        <f t="shared" si="181"/>
        <v>4.5345772727272724</v>
      </c>
      <c r="J1933" s="50" t="str">
        <f t="shared" si="180"/>
        <v>Monday</v>
      </c>
      <c r="K1933" s="50">
        <f t="shared" si="182"/>
        <v>11200</v>
      </c>
      <c r="L1933" s="31">
        <f t="shared" si="183"/>
        <v>0.40487297077922074</v>
      </c>
      <c r="M1933" s="31">
        <f t="shared" si="184"/>
        <v>892.85714285714278</v>
      </c>
      <c r="N1933" s="31">
        <f t="shared" si="185"/>
        <v>0.45345772727272726</v>
      </c>
    </row>
    <row r="1934" spans="1:14" x14ac:dyDescent="0.35">
      <c r="A1934" s="28">
        <v>41120</v>
      </c>
      <c r="B1934" s="27">
        <v>0.49652777777777773</v>
      </c>
      <c r="C1934">
        <v>11</v>
      </c>
      <c r="D1934" s="25">
        <v>20</v>
      </c>
      <c r="E1934" s="25" t="s">
        <v>45</v>
      </c>
      <c r="F1934" s="26">
        <v>883.40909090909111</v>
      </c>
      <c r="G1934" s="26">
        <v>20</v>
      </c>
      <c r="H1934" s="26">
        <v>28000</v>
      </c>
      <c r="I1934" s="50">
        <f t="shared" si="181"/>
        <v>104.29527727272729</v>
      </c>
      <c r="J1934" s="50" t="str">
        <f t="shared" si="180"/>
        <v>Monday</v>
      </c>
      <c r="K1934" s="50">
        <f t="shared" si="182"/>
        <v>22400</v>
      </c>
      <c r="L1934" s="31">
        <f t="shared" si="183"/>
        <v>4.6560391639610401</v>
      </c>
      <c r="M1934" s="31">
        <f t="shared" si="184"/>
        <v>892.85714285714278</v>
      </c>
      <c r="N1934" s="31">
        <f t="shared" si="185"/>
        <v>5.2147638636363647</v>
      </c>
    </row>
    <row r="1935" spans="1:14" x14ac:dyDescent="0.35">
      <c r="A1935" s="28">
        <v>41120</v>
      </c>
      <c r="B1935" s="27">
        <v>0.5</v>
      </c>
      <c r="C1935">
        <v>12</v>
      </c>
      <c r="D1935" s="25">
        <v>20</v>
      </c>
      <c r="E1935" s="25" t="s">
        <v>38</v>
      </c>
      <c r="F1935" s="26">
        <v>1536.3636363636365</v>
      </c>
      <c r="G1935" s="26">
        <v>4</v>
      </c>
      <c r="H1935" s="26">
        <v>28000</v>
      </c>
      <c r="I1935" s="50">
        <f t="shared" si="181"/>
        <v>181.38309090909092</v>
      </c>
      <c r="J1935" s="50" t="str">
        <f t="shared" si="180"/>
        <v>Monday</v>
      </c>
      <c r="K1935" s="50">
        <f t="shared" si="182"/>
        <v>22400</v>
      </c>
      <c r="L1935" s="31">
        <f t="shared" si="183"/>
        <v>8.0974594155844173</v>
      </c>
      <c r="M1935" s="31">
        <f t="shared" si="184"/>
        <v>178.57142857142858</v>
      </c>
      <c r="N1935" s="31">
        <f t="shared" si="185"/>
        <v>45.345772727272731</v>
      </c>
    </row>
    <row r="1936" spans="1:14" x14ac:dyDescent="0.35">
      <c r="A1936" s="28">
        <v>41120</v>
      </c>
      <c r="B1936" s="27">
        <v>0.50347222222222221</v>
      </c>
      <c r="C1936">
        <v>12</v>
      </c>
      <c r="D1936" s="25">
        <v>20</v>
      </c>
      <c r="E1936" s="25" t="s">
        <v>35</v>
      </c>
      <c r="F1936" s="26">
        <v>768.18181818181824</v>
      </c>
      <c r="G1936" s="26">
        <v>2</v>
      </c>
      <c r="H1936" s="26">
        <v>14000</v>
      </c>
      <c r="I1936" s="50">
        <f t="shared" si="181"/>
        <v>90.691545454545462</v>
      </c>
      <c r="J1936" s="50" t="str">
        <f t="shared" si="180"/>
        <v>Monday</v>
      </c>
      <c r="K1936" s="50">
        <f t="shared" si="182"/>
        <v>11200</v>
      </c>
      <c r="L1936" s="31">
        <f t="shared" si="183"/>
        <v>8.0974594155844173</v>
      </c>
      <c r="M1936" s="31">
        <f t="shared" si="184"/>
        <v>178.57142857142858</v>
      </c>
      <c r="N1936" s="31">
        <f t="shared" si="185"/>
        <v>45.345772727272731</v>
      </c>
    </row>
    <row r="1937" spans="1:14" x14ac:dyDescent="0.35">
      <c r="A1937" s="28">
        <v>41120</v>
      </c>
      <c r="B1937" s="27">
        <v>0.50972222222222219</v>
      </c>
      <c r="C1937">
        <v>12</v>
      </c>
      <c r="D1937" s="25">
        <v>20</v>
      </c>
      <c r="E1937" s="25" t="s">
        <v>38</v>
      </c>
      <c r="F1937" s="26">
        <v>1536.3636363636365</v>
      </c>
      <c r="G1937" s="26">
        <v>3</v>
      </c>
      <c r="H1937" s="26">
        <v>14000</v>
      </c>
      <c r="I1937" s="50">
        <f t="shared" si="181"/>
        <v>181.38309090909092</v>
      </c>
      <c r="J1937" s="50" t="str">
        <f t="shared" si="180"/>
        <v>Monday</v>
      </c>
      <c r="K1937" s="50">
        <f t="shared" si="182"/>
        <v>11200</v>
      </c>
      <c r="L1937" s="31">
        <f t="shared" si="183"/>
        <v>16.194918831168835</v>
      </c>
      <c r="M1937" s="31">
        <f t="shared" si="184"/>
        <v>267.85714285714289</v>
      </c>
      <c r="N1937" s="31">
        <f t="shared" si="185"/>
        <v>60.461030303030306</v>
      </c>
    </row>
    <row r="1938" spans="1:14" x14ac:dyDescent="0.35">
      <c r="A1938" s="28">
        <v>41120</v>
      </c>
      <c r="B1938" s="27">
        <v>0.50972222222222219</v>
      </c>
      <c r="C1938">
        <v>12</v>
      </c>
      <c r="D1938" s="25">
        <v>20</v>
      </c>
      <c r="E1938" s="25" t="s">
        <v>37</v>
      </c>
      <c r="F1938" s="26">
        <v>768.18181818181824</v>
      </c>
      <c r="G1938" s="26">
        <v>0</v>
      </c>
      <c r="H1938" s="26">
        <v>1000</v>
      </c>
      <c r="I1938" s="50">
        <f t="shared" si="181"/>
        <v>90.691545454545462</v>
      </c>
      <c r="J1938" s="50" t="str">
        <f t="shared" si="180"/>
        <v>Monday</v>
      </c>
      <c r="K1938" s="50">
        <f t="shared" si="182"/>
        <v>800</v>
      </c>
      <c r="L1938" s="31">
        <f t="shared" si="183"/>
        <v>113.36443181818183</v>
      </c>
      <c r="M1938" s="31">
        <f t="shared" si="184"/>
        <v>0</v>
      </c>
      <c r="N1938" s="31" t="e">
        <f t="shared" si="185"/>
        <v>#DIV/0!</v>
      </c>
    </row>
    <row r="1939" spans="1:14" x14ac:dyDescent="0.35">
      <c r="A1939" s="28">
        <v>41120</v>
      </c>
      <c r="B1939" s="27">
        <v>0.51458333333333328</v>
      </c>
      <c r="C1939">
        <v>12</v>
      </c>
      <c r="D1939" s="25">
        <v>20</v>
      </c>
      <c r="E1939" s="25" t="s">
        <v>34</v>
      </c>
      <c r="F1939" s="26">
        <v>4109.7727272727279</v>
      </c>
      <c r="G1939" s="26">
        <v>11</v>
      </c>
      <c r="H1939" s="26">
        <v>56000</v>
      </c>
      <c r="I1939" s="50">
        <f t="shared" si="181"/>
        <v>485.19976818181823</v>
      </c>
      <c r="J1939" s="50" t="str">
        <f t="shared" si="180"/>
        <v>Monday</v>
      </c>
      <c r="K1939" s="50">
        <f t="shared" si="182"/>
        <v>44800</v>
      </c>
      <c r="L1939" s="31">
        <f t="shared" si="183"/>
        <v>10.830351968344157</v>
      </c>
      <c r="M1939" s="31">
        <f t="shared" si="184"/>
        <v>245.53571428571431</v>
      </c>
      <c r="N1939" s="31">
        <f t="shared" si="185"/>
        <v>44.109069834710745</v>
      </c>
    </row>
    <row r="1940" spans="1:14" x14ac:dyDescent="0.35">
      <c r="A1940" s="28">
        <v>41120</v>
      </c>
      <c r="B1940" s="27">
        <v>0.51736111111111105</v>
      </c>
      <c r="C1940">
        <v>12</v>
      </c>
      <c r="D1940" s="25">
        <v>20</v>
      </c>
      <c r="E1940" s="25" t="s">
        <v>35</v>
      </c>
      <c r="F1940" s="26">
        <v>768.18181818181824</v>
      </c>
      <c r="G1940" s="26">
        <v>4</v>
      </c>
      <c r="H1940" s="26">
        <v>14000</v>
      </c>
      <c r="I1940" s="50">
        <f t="shared" si="181"/>
        <v>90.691545454545462</v>
      </c>
      <c r="J1940" s="50" t="str">
        <f t="shared" si="180"/>
        <v>Monday</v>
      </c>
      <c r="K1940" s="50">
        <f t="shared" si="182"/>
        <v>11200</v>
      </c>
      <c r="L1940" s="31">
        <f t="shared" si="183"/>
        <v>8.0974594155844173</v>
      </c>
      <c r="M1940" s="31">
        <f t="shared" si="184"/>
        <v>357.14285714285717</v>
      </c>
      <c r="N1940" s="31">
        <f t="shared" si="185"/>
        <v>22.672886363636366</v>
      </c>
    </row>
    <row r="1941" spans="1:14" x14ac:dyDescent="0.35">
      <c r="A1941" s="28">
        <v>41120</v>
      </c>
      <c r="B1941" s="27">
        <v>0.53472222222222221</v>
      </c>
      <c r="C1941">
        <v>12</v>
      </c>
      <c r="D1941" s="25">
        <v>20</v>
      </c>
      <c r="E1941" s="25" t="s">
        <v>36</v>
      </c>
      <c r="F1941" s="26">
        <v>1536.3636363636365</v>
      </c>
      <c r="G1941" s="26">
        <v>4</v>
      </c>
      <c r="H1941" s="26">
        <v>70000</v>
      </c>
      <c r="I1941" s="50">
        <f t="shared" si="181"/>
        <v>181.38309090909092</v>
      </c>
      <c r="J1941" s="50" t="str">
        <f t="shared" si="180"/>
        <v>Monday</v>
      </c>
      <c r="K1941" s="50">
        <f t="shared" si="182"/>
        <v>56000</v>
      </c>
      <c r="L1941" s="31">
        <f t="shared" si="183"/>
        <v>3.2389837662337664</v>
      </c>
      <c r="M1941" s="31">
        <f t="shared" si="184"/>
        <v>71.428571428571431</v>
      </c>
      <c r="N1941" s="31">
        <f t="shared" si="185"/>
        <v>45.345772727272731</v>
      </c>
    </row>
    <row r="1942" spans="1:14" x14ac:dyDescent="0.35">
      <c r="A1942" s="28">
        <v>41120</v>
      </c>
      <c r="B1942" s="27">
        <v>0.53680555555555554</v>
      </c>
      <c r="C1942">
        <v>12</v>
      </c>
      <c r="D1942" s="25">
        <v>20</v>
      </c>
      <c r="E1942" s="25" t="s">
        <v>34</v>
      </c>
      <c r="F1942" s="26">
        <v>4916.363636363636</v>
      </c>
      <c r="G1942" s="26">
        <v>17</v>
      </c>
      <c r="H1942" s="26">
        <v>98000</v>
      </c>
      <c r="I1942" s="50">
        <f t="shared" si="181"/>
        <v>580.42589090909087</v>
      </c>
      <c r="J1942" s="50" t="str">
        <f t="shared" si="180"/>
        <v>Monday</v>
      </c>
      <c r="K1942" s="50">
        <f t="shared" si="182"/>
        <v>78400</v>
      </c>
      <c r="L1942" s="31">
        <f t="shared" si="183"/>
        <v>7.4033914656771795</v>
      </c>
      <c r="M1942" s="31">
        <f t="shared" si="184"/>
        <v>216.83673469387756</v>
      </c>
      <c r="N1942" s="31">
        <f t="shared" si="185"/>
        <v>34.142699465240639</v>
      </c>
    </row>
    <row r="1943" spans="1:14" x14ac:dyDescent="0.35">
      <c r="A1943" s="28">
        <v>41120</v>
      </c>
      <c r="B1943" s="27">
        <v>0.5444444444444444</v>
      </c>
      <c r="C1943">
        <v>13</v>
      </c>
      <c r="D1943" s="25">
        <v>20</v>
      </c>
      <c r="E1943" s="25" t="s">
        <v>46</v>
      </c>
      <c r="F1943" s="26">
        <v>998.63636363636374</v>
      </c>
      <c r="G1943" s="26">
        <v>4</v>
      </c>
      <c r="H1943" s="26">
        <v>14000</v>
      </c>
      <c r="I1943" s="50">
        <f t="shared" si="181"/>
        <v>117.8990090909091</v>
      </c>
      <c r="J1943" s="50" t="str">
        <f t="shared" si="180"/>
        <v>Monday</v>
      </c>
      <c r="K1943" s="50">
        <f t="shared" si="182"/>
        <v>11200</v>
      </c>
      <c r="L1943" s="31">
        <f t="shared" si="183"/>
        <v>10.526697240259741</v>
      </c>
      <c r="M1943" s="31">
        <f t="shared" si="184"/>
        <v>357.14285714285717</v>
      </c>
      <c r="N1943" s="31">
        <f t="shared" si="185"/>
        <v>29.474752272727276</v>
      </c>
    </row>
    <row r="1944" spans="1:14" x14ac:dyDescent="0.35">
      <c r="A1944" s="28">
        <v>41120</v>
      </c>
      <c r="B1944" s="27">
        <v>0.55208333333333337</v>
      </c>
      <c r="C1944">
        <v>13</v>
      </c>
      <c r="D1944" s="25">
        <v>20</v>
      </c>
      <c r="E1944" s="25" t="s">
        <v>35</v>
      </c>
      <c r="F1944" s="26">
        <v>1536.3636363636365</v>
      </c>
      <c r="G1944" s="26">
        <v>5</v>
      </c>
      <c r="H1944" s="26">
        <v>14000</v>
      </c>
      <c r="I1944" s="50">
        <f t="shared" si="181"/>
        <v>181.38309090909092</v>
      </c>
      <c r="J1944" s="50" t="str">
        <f t="shared" si="180"/>
        <v>Monday</v>
      </c>
      <c r="K1944" s="50">
        <f t="shared" si="182"/>
        <v>11200</v>
      </c>
      <c r="L1944" s="31">
        <f t="shared" si="183"/>
        <v>16.194918831168835</v>
      </c>
      <c r="M1944" s="31">
        <f t="shared" si="184"/>
        <v>446.42857142857139</v>
      </c>
      <c r="N1944" s="31">
        <f t="shared" si="185"/>
        <v>36.276618181818186</v>
      </c>
    </row>
    <row r="1945" spans="1:14" x14ac:dyDescent="0.35">
      <c r="A1945" s="28">
        <v>41120</v>
      </c>
      <c r="B1945" s="27">
        <v>0.55555555555555558</v>
      </c>
      <c r="C1945">
        <v>13</v>
      </c>
      <c r="D1945" s="25">
        <v>20</v>
      </c>
      <c r="E1945" s="25" t="s">
        <v>45</v>
      </c>
      <c r="F1945" s="26">
        <v>3456.818181818182</v>
      </c>
      <c r="G1945" s="26">
        <v>4</v>
      </c>
      <c r="H1945" s="26">
        <v>84000</v>
      </c>
      <c r="I1945" s="50">
        <f t="shared" si="181"/>
        <v>408.11195454545458</v>
      </c>
      <c r="J1945" s="50" t="str">
        <f t="shared" si="180"/>
        <v>Monday</v>
      </c>
      <c r="K1945" s="50">
        <f t="shared" si="182"/>
        <v>67200</v>
      </c>
      <c r="L1945" s="31">
        <f t="shared" si="183"/>
        <v>6.0730945616883121</v>
      </c>
      <c r="M1945" s="31">
        <f t="shared" si="184"/>
        <v>59.523809523809526</v>
      </c>
      <c r="N1945" s="31">
        <f t="shared" si="185"/>
        <v>102.02798863636365</v>
      </c>
    </row>
    <row r="1946" spans="1:14" x14ac:dyDescent="0.35">
      <c r="A1946" s="28">
        <v>41120</v>
      </c>
      <c r="B1946" s="27">
        <v>0.55833333333333335</v>
      </c>
      <c r="C1946">
        <v>13</v>
      </c>
      <c r="D1946" s="25">
        <v>20</v>
      </c>
      <c r="E1946" s="25" t="s">
        <v>34</v>
      </c>
      <c r="F1946" s="26">
        <v>8181.136363636364</v>
      </c>
      <c r="G1946" s="26">
        <v>14</v>
      </c>
      <c r="H1946" s="26">
        <v>28000</v>
      </c>
      <c r="I1946" s="50">
        <f t="shared" si="181"/>
        <v>965.86495909090911</v>
      </c>
      <c r="J1946" s="50" t="str">
        <f t="shared" si="180"/>
        <v>Monday</v>
      </c>
      <c r="K1946" s="50">
        <f t="shared" si="182"/>
        <v>22400</v>
      </c>
      <c r="L1946" s="31">
        <f t="shared" si="183"/>
        <v>43.118971387987017</v>
      </c>
      <c r="M1946" s="31">
        <f t="shared" si="184"/>
        <v>625</v>
      </c>
      <c r="N1946" s="31">
        <f t="shared" si="185"/>
        <v>68.990354220779224</v>
      </c>
    </row>
    <row r="1947" spans="1:14" x14ac:dyDescent="0.35">
      <c r="A1947" s="28">
        <v>41120</v>
      </c>
      <c r="B1947" s="27">
        <v>0.56111111111111112</v>
      </c>
      <c r="C1947">
        <v>13</v>
      </c>
      <c r="D1947" s="25">
        <v>20</v>
      </c>
      <c r="E1947" s="25" t="s">
        <v>35</v>
      </c>
      <c r="F1947" s="26">
        <v>1536.3636363636365</v>
      </c>
      <c r="G1947" s="26">
        <v>3</v>
      </c>
      <c r="H1947" s="26">
        <v>14000</v>
      </c>
      <c r="I1947" s="50">
        <f t="shared" si="181"/>
        <v>181.38309090909092</v>
      </c>
      <c r="J1947" s="50" t="str">
        <f t="shared" si="180"/>
        <v>Monday</v>
      </c>
      <c r="K1947" s="50">
        <f t="shared" si="182"/>
        <v>11200</v>
      </c>
      <c r="L1947" s="31">
        <f t="shared" si="183"/>
        <v>16.194918831168835</v>
      </c>
      <c r="M1947" s="31">
        <f t="shared" si="184"/>
        <v>267.85714285714289</v>
      </c>
      <c r="N1947" s="31">
        <f t="shared" si="185"/>
        <v>60.461030303030306</v>
      </c>
    </row>
    <row r="1948" spans="1:14" x14ac:dyDescent="0.35">
      <c r="A1948" s="28">
        <v>41120</v>
      </c>
      <c r="B1948" s="27">
        <v>0.56736111111111109</v>
      </c>
      <c r="C1948">
        <v>13</v>
      </c>
      <c r="D1948" s="25">
        <v>20</v>
      </c>
      <c r="E1948" s="25" t="s">
        <v>43</v>
      </c>
      <c r="F1948" s="26">
        <v>1536.3636363636365</v>
      </c>
      <c r="G1948" s="26">
        <v>8</v>
      </c>
      <c r="H1948" s="26">
        <v>28000</v>
      </c>
      <c r="I1948" s="50">
        <f t="shared" si="181"/>
        <v>181.38309090909092</v>
      </c>
      <c r="J1948" s="50" t="str">
        <f t="shared" si="180"/>
        <v>Monday</v>
      </c>
      <c r="K1948" s="50">
        <f t="shared" si="182"/>
        <v>22400</v>
      </c>
      <c r="L1948" s="31">
        <f t="shared" si="183"/>
        <v>8.0974594155844173</v>
      </c>
      <c r="M1948" s="31">
        <f t="shared" si="184"/>
        <v>357.14285714285717</v>
      </c>
      <c r="N1948" s="31">
        <f t="shared" si="185"/>
        <v>22.672886363636366</v>
      </c>
    </row>
    <row r="1949" spans="1:14" x14ac:dyDescent="0.35">
      <c r="A1949" s="28">
        <v>41120</v>
      </c>
      <c r="B1949" s="27">
        <v>0.57708333333333328</v>
      </c>
      <c r="C1949">
        <v>13</v>
      </c>
      <c r="D1949" s="25">
        <v>20</v>
      </c>
      <c r="E1949" s="25" t="s">
        <v>34</v>
      </c>
      <c r="F1949" s="26">
        <v>8181.136363636364</v>
      </c>
      <c r="G1949" s="26">
        <v>14</v>
      </c>
      <c r="H1949" s="26">
        <v>42000</v>
      </c>
      <c r="I1949" s="50">
        <f t="shared" si="181"/>
        <v>965.86495909090911</v>
      </c>
      <c r="J1949" s="50" t="str">
        <f t="shared" si="180"/>
        <v>Monday</v>
      </c>
      <c r="K1949" s="50">
        <f t="shared" si="182"/>
        <v>33600</v>
      </c>
      <c r="L1949" s="31">
        <f t="shared" si="183"/>
        <v>28.745980925324677</v>
      </c>
      <c r="M1949" s="31">
        <f t="shared" si="184"/>
        <v>416.66666666666669</v>
      </c>
      <c r="N1949" s="31">
        <f t="shared" si="185"/>
        <v>68.990354220779224</v>
      </c>
    </row>
    <row r="1950" spans="1:14" x14ac:dyDescent="0.35">
      <c r="A1950" s="28">
        <v>41120</v>
      </c>
      <c r="B1950" s="27">
        <v>0.58263888888888882</v>
      </c>
      <c r="C1950">
        <v>13</v>
      </c>
      <c r="D1950" s="25">
        <v>20</v>
      </c>
      <c r="E1950" s="25" t="s">
        <v>35</v>
      </c>
      <c r="F1950" s="26">
        <v>768.18181818181824</v>
      </c>
      <c r="G1950" s="26">
        <v>7</v>
      </c>
      <c r="H1950" s="26">
        <v>1000</v>
      </c>
      <c r="I1950" s="50">
        <f t="shared" si="181"/>
        <v>90.691545454545462</v>
      </c>
      <c r="J1950" s="50" t="str">
        <f t="shared" si="180"/>
        <v>Monday</v>
      </c>
      <c r="K1950" s="50">
        <f t="shared" si="182"/>
        <v>800</v>
      </c>
      <c r="L1950" s="31">
        <f t="shared" si="183"/>
        <v>113.36443181818183</v>
      </c>
      <c r="M1950" s="31">
        <f t="shared" si="184"/>
        <v>8750</v>
      </c>
      <c r="N1950" s="31">
        <f t="shared" si="185"/>
        <v>12.955935064935066</v>
      </c>
    </row>
    <row r="1951" spans="1:14" x14ac:dyDescent="0.35">
      <c r="A1951" s="28">
        <v>41120</v>
      </c>
      <c r="B1951" s="27">
        <v>0.58819444444444446</v>
      </c>
      <c r="C1951">
        <v>14</v>
      </c>
      <c r="D1951" s="25">
        <v>20</v>
      </c>
      <c r="E1951" s="25" t="s">
        <v>45</v>
      </c>
      <c r="F1951" s="26">
        <v>4340.2272727272721</v>
      </c>
      <c r="G1951" s="26">
        <v>6</v>
      </c>
      <c r="H1951" s="26">
        <v>56000</v>
      </c>
      <c r="I1951" s="50">
        <f t="shared" si="181"/>
        <v>512.40723181818169</v>
      </c>
      <c r="J1951" s="50" t="str">
        <f t="shared" si="180"/>
        <v>Monday</v>
      </c>
      <c r="K1951" s="50">
        <f t="shared" si="182"/>
        <v>44800</v>
      </c>
      <c r="L1951" s="31">
        <f t="shared" si="183"/>
        <v>11.437661424512983</v>
      </c>
      <c r="M1951" s="31">
        <f t="shared" si="184"/>
        <v>133.92857142857144</v>
      </c>
      <c r="N1951" s="31">
        <f t="shared" si="185"/>
        <v>85.401205303030281</v>
      </c>
    </row>
    <row r="1952" spans="1:14" x14ac:dyDescent="0.35">
      <c r="A1952" s="28">
        <v>41120</v>
      </c>
      <c r="B1952" s="27">
        <v>0.60625000000000007</v>
      </c>
      <c r="C1952">
        <v>14</v>
      </c>
      <c r="D1952" s="25">
        <v>20</v>
      </c>
      <c r="E1952" s="25" t="s">
        <v>46</v>
      </c>
      <c r="F1952" s="26">
        <v>998.63636363636374</v>
      </c>
      <c r="G1952" s="26">
        <v>2</v>
      </c>
      <c r="H1952" s="26">
        <v>1000</v>
      </c>
      <c r="I1952" s="50">
        <f t="shared" si="181"/>
        <v>117.8990090909091</v>
      </c>
      <c r="J1952" s="50" t="str">
        <f t="shared" si="180"/>
        <v>Monday</v>
      </c>
      <c r="K1952" s="50">
        <f t="shared" si="182"/>
        <v>800</v>
      </c>
      <c r="L1952" s="31">
        <f t="shared" si="183"/>
        <v>147.37376136363639</v>
      </c>
      <c r="M1952" s="31">
        <f t="shared" si="184"/>
        <v>2500</v>
      </c>
      <c r="N1952" s="31">
        <f t="shared" si="185"/>
        <v>58.949504545454552</v>
      </c>
    </row>
    <row r="1953" spans="1:14" x14ac:dyDescent="0.35">
      <c r="A1953" s="28">
        <v>41120</v>
      </c>
      <c r="B1953" s="27">
        <v>0.61249999999999993</v>
      </c>
      <c r="C1953">
        <v>14</v>
      </c>
      <c r="D1953" s="25">
        <v>20</v>
      </c>
      <c r="E1953" s="25" t="s">
        <v>43</v>
      </c>
      <c r="F1953" s="26">
        <v>768.18181818181824</v>
      </c>
      <c r="G1953" s="26">
        <v>7</v>
      </c>
      <c r="H1953" s="26">
        <v>28000</v>
      </c>
      <c r="I1953" s="50">
        <f t="shared" si="181"/>
        <v>90.691545454545462</v>
      </c>
      <c r="J1953" s="50" t="str">
        <f t="shared" si="180"/>
        <v>Monday</v>
      </c>
      <c r="K1953" s="50">
        <f t="shared" si="182"/>
        <v>22400</v>
      </c>
      <c r="L1953" s="31">
        <f t="shared" si="183"/>
        <v>4.0487297077922086</v>
      </c>
      <c r="M1953" s="31">
        <f t="shared" si="184"/>
        <v>312.5</v>
      </c>
      <c r="N1953" s="31">
        <f t="shared" si="185"/>
        <v>12.955935064935066</v>
      </c>
    </row>
    <row r="1954" spans="1:14" x14ac:dyDescent="0.35">
      <c r="A1954" s="28">
        <v>41120</v>
      </c>
      <c r="B1954" s="27">
        <v>0.61736111111111114</v>
      </c>
      <c r="C1954">
        <v>14</v>
      </c>
      <c r="D1954" s="25">
        <v>20</v>
      </c>
      <c r="E1954" s="25" t="s">
        <v>34</v>
      </c>
      <c r="F1954" s="26">
        <v>8181.136363636364</v>
      </c>
      <c r="G1954" s="26">
        <v>39</v>
      </c>
      <c r="H1954" s="26">
        <v>42000</v>
      </c>
      <c r="I1954" s="50">
        <f t="shared" si="181"/>
        <v>965.86495909090911</v>
      </c>
      <c r="J1954" s="50" t="str">
        <f t="shared" si="180"/>
        <v>Monday</v>
      </c>
      <c r="K1954" s="50">
        <f t="shared" si="182"/>
        <v>33600</v>
      </c>
      <c r="L1954" s="31">
        <f t="shared" si="183"/>
        <v>28.745980925324677</v>
      </c>
      <c r="M1954" s="31">
        <f t="shared" si="184"/>
        <v>1160.7142857142858</v>
      </c>
      <c r="N1954" s="31">
        <f t="shared" si="185"/>
        <v>24.765768181818181</v>
      </c>
    </row>
    <row r="1955" spans="1:14" x14ac:dyDescent="0.35">
      <c r="A1955" s="28">
        <v>41120</v>
      </c>
      <c r="B1955" s="27">
        <v>0.62361111111111112</v>
      </c>
      <c r="C1955">
        <v>14</v>
      </c>
      <c r="D1955" s="25">
        <v>20</v>
      </c>
      <c r="E1955" s="25" t="s">
        <v>45</v>
      </c>
      <c r="F1955" s="26">
        <v>1728.409090909091</v>
      </c>
      <c r="G1955" s="26">
        <v>1</v>
      </c>
      <c r="H1955" s="26">
        <v>28000</v>
      </c>
      <c r="I1955" s="50">
        <f t="shared" si="181"/>
        <v>204.05597727272729</v>
      </c>
      <c r="J1955" s="50" t="str">
        <f t="shared" si="180"/>
        <v>Monday</v>
      </c>
      <c r="K1955" s="50">
        <f t="shared" si="182"/>
        <v>22400</v>
      </c>
      <c r="L1955" s="31">
        <f t="shared" si="183"/>
        <v>9.1096418425324686</v>
      </c>
      <c r="M1955" s="31">
        <f t="shared" si="184"/>
        <v>44.642857142857146</v>
      </c>
      <c r="N1955" s="31">
        <f t="shared" si="185"/>
        <v>204.05597727272729</v>
      </c>
    </row>
    <row r="1956" spans="1:14" x14ac:dyDescent="0.35">
      <c r="A1956" s="28">
        <v>41120</v>
      </c>
      <c r="B1956" s="27">
        <v>0.62777777777777777</v>
      </c>
      <c r="C1956">
        <v>15</v>
      </c>
      <c r="D1956" s="25">
        <v>20</v>
      </c>
      <c r="E1956" s="25" t="s">
        <v>35</v>
      </c>
      <c r="F1956" s="26">
        <v>768.18181818181824</v>
      </c>
      <c r="G1956" s="26">
        <v>3</v>
      </c>
      <c r="H1956" s="26">
        <v>1000</v>
      </c>
      <c r="I1956" s="50">
        <f t="shared" si="181"/>
        <v>90.691545454545462</v>
      </c>
      <c r="J1956" s="50" t="str">
        <f t="shared" si="180"/>
        <v>Monday</v>
      </c>
      <c r="K1956" s="50">
        <f t="shared" si="182"/>
        <v>800</v>
      </c>
      <c r="L1956" s="31">
        <f t="shared" si="183"/>
        <v>113.36443181818183</v>
      </c>
      <c r="M1956" s="31">
        <f t="shared" si="184"/>
        <v>3750</v>
      </c>
      <c r="N1956" s="31">
        <f t="shared" si="185"/>
        <v>30.230515151515153</v>
      </c>
    </row>
    <row r="1957" spans="1:14" x14ac:dyDescent="0.35">
      <c r="A1957" s="28">
        <v>41120</v>
      </c>
      <c r="B1957" s="27">
        <v>0.63680555555555551</v>
      </c>
      <c r="C1957">
        <v>15</v>
      </c>
      <c r="D1957" s="25">
        <v>20</v>
      </c>
      <c r="E1957" s="25" t="s">
        <v>34</v>
      </c>
      <c r="F1957" s="26">
        <v>4109.7727272727279</v>
      </c>
      <c r="G1957" s="26">
        <v>17</v>
      </c>
      <c r="H1957" s="26">
        <v>42000</v>
      </c>
      <c r="I1957" s="50">
        <f t="shared" si="181"/>
        <v>485.19976818181823</v>
      </c>
      <c r="J1957" s="50" t="str">
        <f t="shared" si="180"/>
        <v>Monday</v>
      </c>
      <c r="K1957" s="50">
        <f t="shared" si="182"/>
        <v>33600</v>
      </c>
      <c r="L1957" s="31">
        <f t="shared" si="183"/>
        <v>14.440469291125543</v>
      </c>
      <c r="M1957" s="31">
        <f t="shared" si="184"/>
        <v>505.95238095238091</v>
      </c>
      <c r="N1957" s="31">
        <f t="shared" si="185"/>
        <v>28.5411628342246</v>
      </c>
    </row>
    <row r="1958" spans="1:14" x14ac:dyDescent="0.35">
      <c r="A1958" s="28">
        <v>41120</v>
      </c>
      <c r="B1958" s="27">
        <v>0.63680555555555551</v>
      </c>
      <c r="C1958">
        <v>15</v>
      </c>
      <c r="D1958" s="25">
        <v>20</v>
      </c>
      <c r="E1958" s="25" t="s">
        <v>44</v>
      </c>
      <c r="F1958" s="26">
        <v>3994.545454545455</v>
      </c>
      <c r="G1958" s="26">
        <v>0</v>
      </c>
      <c r="H1958" s="26">
        <v>1000</v>
      </c>
      <c r="I1958" s="50">
        <f t="shared" si="181"/>
        <v>471.59603636363641</v>
      </c>
      <c r="J1958" s="50" t="str">
        <f t="shared" si="180"/>
        <v>Monday</v>
      </c>
      <c r="K1958" s="50">
        <f t="shared" si="182"/>
        <v>800</v>
      </c>
      <c r="L1958" s="31">
        <f t="shared" si="183"/>
        <v>589.49504545454556</v>
      </c>
      <c r="M1958" s="31">
        <f t="shared" si="184"/>
        <v>0</v>
      </c>
      <c r="N1958" s="31" t="e">
        <f t="shared" si="185"/>
        <v>#DIV/0!</v>
      </c>
    </row>
    <row r="1959" spans="1:14" x14ac:dyDescent="0.35">
      <c r="A1959" s="28">
        <v>41120</v>
      </c>
      <c r="B1959" s="27">
        <v>0.64166666666666672</v>
      </c>
      <c r="C1959">
        <v>15</v>
      </c>
      <c r="D1959" s="25">
        <v>20</v>
      </c>
      <c r="E1959" s="25" t="s">
        <v>46</v>
      </c>
      <c r="F1959" s="26">
        <v>5991.8181818181811</v>
      </c>
      <c r="G1959" s="26">
        <v>13</v>
      </c>
      <c r="H1959" s="26">
        <v>42000</v>
      </c>
      <c r="I1959" s="50">
        <f t="shared" si="181"/>
        <v>707.39405454545442</v>
      </c>
      <c r="J1959" s="50" t="str">
        <f t="shared" si="180"/>
        <v>Monday</v>
      </c>
      <c r="K1959" s="50">
        <f t="shared" si="182"/>
        <v>33600</v>
      </c>
      <c r="L1959" s="31">
        <f t="shared" si="183"/>
        <v>21.053394480519479</v>
      </c>
      <c r="M1959" s="31">
        <f t="shared" si="184"/>
        <v>386.90476190476193</v>
      </c>
      <c r="N1959" s="31">
        <f t="shared" si="185"/>
        <v>54.414927272727262</v>
      </c>
    </row>
    <row r="1960" spans="1:14" x14ac:dyDescent="0.35">
      <c r="A1960" s="28">
        <v>41120</v>
      </c>
      <c r="B1960" s="27">
        <v>0.64166666666666672</v>
      </c>
      <c r="C1960">
        <v>15</v>
      </c>
      <c r="D1960" s="25">
        <v>20</v>
      </c>
      <c r="E1960" s="25" t="s">
        <v>45</v>
      </c>
      <c r="F1960" s="26">
        <v>883.40909090909111</v>
      </c>
      <c r="G1960" s="26">
        <v>9</v>
      </c>
      <c r="H1960" s="26">
        <v>28000</v>
      </c>
      <c r="I1960" s="50">
        <f t="shared" si="181"/>
        <v>104.29527727272729</v>
      </c>
      <c r="J1960" s="50" t="str">
        <f t="shared" si="180"/>
        <v>Monday</v>
      </c>
      <c r="K1960" s="50">
        <f t="shared" si="182"/>
        <v>22400</v>
      </c>
      <c r="L1960" s="31">
        <f t="shared" si="183"/>
        <v>4.6560391639610401</v>
      </c>
      <c r="M1960" s="31">
        <f t="shared" si="184"/>
        <v>401.78571428571428</v>
      </c>
      <c r="N1960" s="31">
        <f t="shared" si="185"/>
        <v>11.588364141414143</v>
      </c>
    </row>
    <row r="1961" spans="1:14" x14ac:dyDescent="0.35">
      <c r="A1961" s="28">
        <v>41120</v>
      </c>
      <c r="B1961" s="27">
        <v>0.65208333333333335</v>
      </c>
      <c r="C1961">
        <v>15</v>
      </c>
      <c r="D1961" s="25">
        <v>20</v>
      </c>
      <c r="E1961" s="25" t="s">
        <v>35</v>
      </c>
      <c r="F1961" s="26">
        <v>2304.5454545454545</v>
      </c>
      <c r="G1961" s="26">
        <v>3</v>
      </c>
      <c r="H1961" s="26">
        <v>28000</v>
      </c>
      <c r="I1961" s="50">
        <f t="shared" si="181"/>
        <v>272.07463636363633</v>
      </c>
      <c r="J1961" s="50" t="str">
        <f t="shared" si="180"/>
        <v>Monday</v>
      </c>
      <c r="K1961" s="50">
        <f t="shared" si="182"/>
        <v>22400</v>
      </c>
      <c r="L1961" s="31">
        <f t="shared" si="183"/>
        <v>12.146189123376621</v>
      </c>
      <c r="M1961" s="31">
        <f t="shared" si="184"/>
        <v>133.92857142857144</v>
      </c>
      <c r="N1961" s="31">
        <f t="shared" si="185"/>
        <v>90.691545454545448</v>
      </c>
    </row>
    <row r="1962" spans="1:14" x14ac:dyDescent="0.35">
      <c r="A1962" s="28">
        <v>41120</v>
      </c>
      <c r="B1962" s="27">
        <v>0.65347222222222223</v>
      </c>
      <c r="C1962">
        <v>15</v>
      </c>
      <c r="D1962" s="25">
        <v>20</v>
      </c>
      <c r="E1962" s="25" t="s">
        <v>43</v>
      </c>
      <c r="F1962" s="26">
        <v>1536.3636363636365</v>
      </c>
      <c r="G1962" s="26">
        <v>7</v>
      </c>
      <c r="H1962" s="26">
        <v>42000</v>
      </c>
      <c r="I1962" s="50">
        <f t="shared" si="181"/>
        <v>181.38309090909092</v>
      </c>
      <c r="J1962" s="50" t="str">
        <f t="shared" si="180"/>
        <v>Monday</v>
      </c>
      <c r="K1962" s="50">
        <f t="shared" si="182"/>
        <v>33600</v>
      </c>
      <c r="L1962" s="31">
        <f t="shared" si="183"/>
        <v>5.3983062770562773</v>
      </c>
      <c r="M1962" s="31">
        <f t="shared" si="184"/>
        <v>208.33333333333334</v>
      </c>
      <c r="N1962" s="31">
        <f t="shared" si="185"/>
        <v>25.911870129870131</v>
      </c>
    </row>
    <row r="1963" spans="1:14" x14ac:dyDescent="0.35">
      <c r="A1963" s="28">
        <v>41120</v>
      </c>
      <c r="B1963" s="27">
        <v>0.65347222222222223</v>
      </c>
      <c r="C1963">
        <v>15</v>
      </c>
      <c r="D1963" s="25">
        <v>20</v>
      </c>
      <c r="E1963" s="25" t="s">
        <v>46</v>
      </c>
      <c r="F1963" s="26">
        <v>5991.8181818181811</v>
      </c>
      <c r="G1963" s="26">
        <v>9</v>
      </c>
      <c r="H1963" s="26">
        <v>56000</v>
      </c>
      <c r="I1963" s="50">
        <f t="shared" si="181"/>
        <v>707.39405454545442</v>
      </c>
      <c r="J1963" s="50" t="str">
        <f t="shared" si="180"/>
        <v>Monday</v>
      </c>
      <c r="K1963" s="50">
        <f t="shared" si="182"/>
        <v>44800</v>
      </c>
      <c r="L1963" s="31">
        <f t="shared" si="183"/>
        <v>15.790045860389609</v>
      </c>
      <c r="M1963" s="31">
        <f t="shared" si="184"/>
        <v>200.89285714285714</v>
      </c>
      <c r="N1963" s="31">
        <f t="shared" si="185"/>
        <v>78.599339393939374</v>
      </c>
    </row>
    <row r="1964" spans="1:14" x14ac:dyDescent="0.35">
      <c r="A1964" s="28">
        <v>41120</v>
      </c>
      <c r="B1964" s="27">
        <v>0.65555555555555556</v>
      </c>
      <c r="C1964">
        <v>15</v>
      </c>
      <c r="D1964" s="25">
        <v>20</v>
      </c>
      <c r="E1964" s="25" t="s">
        <v>51</v>
      </c>
      <c r="F1964" s="26">
        <v>883.40909090909111</v>
      </c>
      <c r="G1964" s="26">
        <v>4</v>
      </c>
      <c r="H1964" s="26">
        <v>1000</v>
      </c>
      <c r="I1964" s="50">
        <f t="shared" si="181"/>
        <v>104.29527727272729</v>
      </c>
      <c r="J1964" s="50" t="str">
        <f t="shared" si="180"/>
        <v>Monday</v>
      </c>
      <c r="K1964" s="50">
        <f t="shared" si="182"/>
        <v>800</v>
      </c>
      <c r="L1964" s="31">
        <f t="shared" si="183"/>
        <v>130.36909659090912</v>
      </c>
      <c r="M1964" s="31">
        <f t="shared" si="184"/>
        <v>5000</v>
      </c>
      <c r="N1964" s="31">
        <f t="shared" si="185"/>
        <v>26.073819318181823</v>
      </c>
    </row>
    <row r="1965" spans="1:14" x14ac:dyDescent="0.35">
      <c r="A1965" s="28">
        <v>41120</v>
      </c>
      <c r="B1965" s="27">
        <v>0.66319444444444442</v>
      </c>
      <c r="C1965">
        <v>15</v>
      </c>
      <c r="D1965" s="25">
        <v>20</v>
      </c>
      <c r="E1965" s="25" t="s">
        <v>45</v>
      </c>
      <c r="F1965" s="26">
        <v>883.40909090909111</v>
      </c>
      <c r="G1965" s="26">
        <v>5</v>
      </c>
      <c r="H1965" s="26">
        <v>28000</v>
      </c>
      <c r="I1965" s="50">
        <f t="shared" si="181"/>
        <v>104.29527727272729</v>
      </c>
      <c r="J1965" s="50" t="str">
        <f t="shared" si="180"/>
        <v>Monday</v>
      </c>
      <c r="K1965" s="50">
        <f t="shared" si="182"/>
        <v>22400</v>
      </c>
      <c r="L1965" s="31">
        <f t="shared" si="183"/>
        <v>4.6560391639610401</v>
      </c>
      <c r="M1965" s="31">
        <f t="shared" si="184"/>
        <v>223.21428571428569</v>
      </c>
      <c r="N1965" s="31">
        <f t="shared" si="185"/>
        <v>20.859055454545459</v>
      </c>
    </row>
    <row r="1966" spans="1:14" x14ac:dyDescent="0.35">
      <c r="A1966" s="28">
        <v>41120</v>
      </c>
      <c r="B1966" s="27">
        <v>0.66527777777777775</v>
      </c>
      <c r="C1966">
        <v>15</v>
      </c>
      <c r="D1966" s="25">
        <v>20</v>
      </c>
      <c r="E1966" s="25" t="s">
        <v>43</v>
      </c>
      <c r="F1966" s="26">
        <v>768.18181818181824</v>
      </c>
      <c r="G1966" s="26">
        <v>14</v>
      </c>
      <c r="H1966" s="26">
        <v>56000</v>
      </c>
      <c r="I1966" s="50">
        <f t="shared" si="181"/>
        <v>90.691545454545462</v>
      </c>
      <c r="J1966" s="50" t="str">
        <f t="shared" si="180"/>
        <v>Monday</v>
      </c>
      <c r="K1966" s="50">
        <f t="shared" si="182"/>
        <v>44800</v>
      </c>
      <c r="L1966" s="31">
        <f t="shared" si="183"/>
        <v>2.0243648538961043</v>
      </c>
      <c r="M1966" s="31">
        <f t="shared" si="184"/>
        <v>312.5</v>
      </c>
      <c r="N1966" s="31">
        <f t="shared" si="185"/>
        <v>6.4779675324675328</v>
      </c>
    </row>
    <row r="1967" spans="1:14" x14ac:dyDescent="0.35">
      <c r="A1967" s="28">
        <v>41120</v>
      </c>
      <c r="B1967" s="27">
        <v>0.66666666666666663</v>
      </c>
      <c r="C1967">
        <v>16</v>
      </c>
      <c r="D1967" s="25">
        <v>20</v>
      </c>
      <c r="E1967" s="25" t="s">
        <v>41</v>
      </c>
      <c r="F1967" s="26">
        <v>32916.590909090912</v>
      </c>
      <c r="G1967" s="26">
        <v>166</v>
      </c>
      <c r="H1967" s="26">
        <v>658000</v>
      </c>
      <c r="I1967" s="50">
        <f t="shared" si="181"/>
        <v>3886.1327227272732</v>
      </c>
      <c r="J1967" s="50" t="str">
        <f t="shared" si="180"/>
        <v>Monday</v>
      </c>
      <c r="K1967" s="50">
        <f t="shared" si="182"/>
        <v>526400</v>
      </c>
      <c r="L1967" s="31">
        <f t="shared" si="183"/>
        <v>7.382470977825367</v>
      </c>
      <c r="M1967" s="31">
        <f t="shared" si="184"/>
        <v>315.34954407294833</v>
      </c>
      <c r="N1967" s="31">
        <f t="shared" si="185"/>
        <v>23.410438088718514</v>
      </c>
    </row>
    <row r="1968" spans="1:14" x14ac:dyDescent="0.35">
      <c r="A1968" s="28">
        <v>41120</v>
      </c>
      <c r="B1968" s="27">
        <v>0.6694444444444444</v>
      </c>
      <c r="C1968">
        <v>16</v>
      </c>
      <c r="D1968" s="25">
        <v>20</v>
      </c>
      <c r="E1968" s="25" t="s">
        <v>38</v>
      </c>
      <c r="F1968" s="26">
        <v>2304.5454545454545</v>
      </c>
      <c r="G1968" s="26">
        <v>5</v>
      </c>
      <c r="H1968" s="26">
        <v>14000</v>
      </c>
      <c r="I1968" s="50">
        <f t="shared" si="181"/>
        <v>272.07463636363633</v>
      </c>
      <c r="J1968" s="50" t="str">
        <f t="shared" si="180"/>
        <v>Monday</v>
      </c>
      <c r="K1968" s="50">
        <f t="shared" si="182"/>
        <v>11200</v>
      </c>
      <c r="L1968" s="31">
        <f t="shared" si="183"/>
        <v>24.292378246753241</v>
      </c>
      <c r="M1968" s="31">
        <f t="shared" si="184"/>
        <v>446.42857142857139</v>
      </c>
      <c r="N1968" s="31">
        <f t="shared" si="185"/>
        <v>54.414927272727269</v>
      </c>
    </row>
    <row r="1969" spans="1:14" x14ac:dyDescent="0.35">
      <c r="A1969" s="28">
        <v>41120</v>
      </c>
      <c r="B1969" s="27">
        <v>0.6777777777777777</v>
      </c>
      <c r="C1969">
        <v>16</v>
      </c>
      <c r="D1969" s="25">
        <v>20</v>
      </c>
      <c r="E1969" s="25" t="s">
        <v>34</v>
      </c>
      <c r="F1969" s="26">
        <v>806.59090909090901</v>
      </c>
      <c r="G1969" s="26">
        <v>2</v>
      </c>
      <c r="H1969" s="26">
        <v>98000</v>
      </c>
      <c r="I1969" s="50">
        <f t="shared" si="181"/>
        <v>95.22612272727271</v>
      </c>
      <c r="J1969" s="50" t="str">
        <f t="shared" si="180"/>
        <v>Monday</v>
      </c>
      <c r="K1969" s="50">
        <f t="shared" si="182"/>
        <v>78400</v>
      </c>
      <c r="L1969" s="31">
        <f t="shared" si="183"/>
        <v>1.2146189123376621</v>
      </c>
      <c r="M1969" s="31">
        <f t="shared" si="184"/>
        <v>25.510204081632654</v>
      </c>
      <c r="N1969" s="31">
        <f t="shared" si="185"/>
        <v>47.613061363636355</v>
      </c>
    </row>
    <row r="1970" spans="1:14" x14ac:dyDescent="0.35">
      <c r="A1970" s="28">
        <v>41120</v>
      </c>
      <c r="B1970" s="27">
        <v>0.68125000000000002</v>
      </c>
      <c r="C1970">
        <v>16</v>
      </c>
      <c r="D1970" s="25">
        <v>20</v>
      </c>
      <c r="E1970" s="25" t="s">
        <v>38</v>
      </c>
      <c r="F1970" s="26">
        <v>1536.3636363636365</v>
      </c>
      <c r="G1970" s="26">
        <v>2</v>
      </c>
      <c r="H1970" s="26">
        <v>14000</v>
      </c>
      <c r="I1970" s="50">
        <f t="shared" si="181"/>
        <v>181.38309090909092</v>
      </c>
      <c r="J1970" s="50" t="str">
        <f t="shared" si="180"/>
        <v>Monday</v>
      </c>
      <c r="K1970" s="50">
        <f t="shared" si="182"/>
        <v>11200</v>
      </c>
      <c r="L1970" s="31">
        <f t="shared" si="183"/>
        <v>16.194918831168835</v>
      </c>
      <c r="M1970" s="31">
        <f t="shared" si="184"/>
        <v>178.57142857142858</v>
      </c>
      <c r="N1970" s="31">
        <f t="shared" si="185"/>
        <v>90.691545454545462</v>
      </c>
    </row>
    <row r="1971" spans="1:14" x14ac:dyDescent="0.35">
      <c r="A1971" s="28">
        <v>41120</v>
      </c>
      <c r="B1971" s="27">
        <v>0.68472222222222223</v>
      </c>
      <c r="C1971">
        <v>16</v>
      </c>
      <c r="D1971" s="25">
        <v>20</v>
      </c>
      <c r="E1971" s="25" t="s">
        <v>46</v>
      </c>
      <c r="F1971" s="26">
        <v>8987.7272727272739</v>
      </c>
      <c r="G1971" s="26">
        <v>9</v>
      </c>
      <c r="H1971" s="26">
        <v>84000</v>
      </c>
      <c r="I1971" s="50">
        <f t="shared" si="181"/>
        <v>1061.0910818181819</v>
      </c>
      <c r="J1971" s="50" t="str">
        <f t="shared" si="180"/>
        <v>Monday</v>
      </c>
      <c r="K1971" s="50">
        <f t="shared" si="182"/>
        <v>67200</v>
      </c>
      <c r="L1971" s="31">
        <f t="shared" si="183"/>
        <v>15.790045860389613</v>
      </c>
      <c r="M1971" s="31">
        <f t="shared" si="184"/>
        <v>133.92857142857144</v>
      </c>
      <c r="N1971" s="31">
        <f t="shared" si="185"/>
        <v>117.8990090909091</v>
      </c>
    </row>
    <row r="1972" spans="1:14" x14ac:dyDescent="0.35">
      <c r="A1972" s="28">
        <v>41120</v>
      </c>
      <c r="B1972" s="27">
        <v>0.69166666666666676</v>
      </c>
      <c r="C1972">
        <v>16</v>
      </c>
      <c r="D1972" s="25">
        <v>20</v>
      </c>
      <c r="E1972" s="25" t="s">
        <v>43</v>
      </c>
      <c r="F1972" s="26">
        <v>2304.5454545454545</v>
      </c>
      <c r="G1972" s="26">
        <v>15</v>
      </c>
      <c r="H1972" s="26">
        <v>28000</v>
      </c>
      <c r="I1972" s="50">
        <f t="shared" si="181"/>
        <v>272.07463636363633</v>
      </c>
      <c r="J1972" s="50" t="str">
        <f t="shared" si="180"/>
        <v>Monday</v>
      </c>
      <c r="K1972" s="50">
        <f t="shared" si="182"/>
        <v>22400</v>
      </c>
      <c r="L1972" s="31">
        <f t="shared" si="183"/>
        <v>12.146189123376621</v>
      </c>
      <c r="M1972" s="31">
        <f t="shared" si="184"/>
        <v>669.64285714285711</v>
      </c>
      <c r="N1972" s="31">
        <f t="shared" si="185"/>
        <v>18.13830909090909</v>
      </c>
    </row>
    <row r="1973" spans="1:14" x14ac:dyDescent="0.35">
      <c r="A1973" s="28">
        <v>41120</v>
      </c>
      <c r="B1973" s="27">
        <v>0.70000000000000007</v>
      </c>
      <c r="C1973">
        <v>16</v>
      </c>
      <c r="D1973" s="25">
        <v>20</v>
      </c>
      <c r="E1973" s="25" t="s">
        <v>34</v>
      </c>
      <c r="F1973" s="26">
        <v>4916.363636363636</v>
      </c>
      <c r="G1973" s="26">
        <v>18</v>
      </c>
      <c r="H1973" s="26">
        <v>84000</v>
      </c>
      <c r="I1973" s="50">
        <f t="shared" si="181"/>
        <v>580.42589090909087</v>
      </c>
      <c r="J1973" s="50" t="str">
        <f t="shared" si="180"/>
        <v>Monday</v>
      </c>
      <c r="K1973" s="50">
        <f t="shared" si="182"/>
        <v>67200</v>
      </c>
      <c r="L1973" s="31">
        <f t="shared" si="183"/>
        <v>8.6372900432900419</v>
      </c>
      <c r="M1973" s="31">
        <f t="shared" si="184"/>
        <v>267.85714285714289</v>
      </c>
      <c r="N1973" s="31">
        <f t="shared" si="185"/>
        <v>32.245882828282824</v>
      </c>
    </row>
    <row r="1974" spans="1:14" x14ac:dyDescent="0.35">
      <c r="A1974" s="28">
        <v>41120</v>
      </c>
      <c r="B1974" s="27">
        <v>0.70000000000000007</v>
      </c>
      <c r="C1974">
        <v>16</v>
      </c>
      <c r="D1974" s="25">
        <v>20</v>
      </c>
      <c r="E1974" s="25" t="s">
        <v>46</v>
      </c>
      <c r="F1974" s="26">
        <v>3994.545454545455</v>
      </c>
      <c r="G1974" s="26">
        <v>21</v>
      </c>
      <c r="H1974" s="26">
        <v>98000</v>
      </c>
      <c r="I1974" s="50">
        <f t="shared" si="181"/>
        <v>471.59603636363641</v>
      </c>
      <c r="J1974" s="50" t="str">
        <f t="shared" si="180"/>
        <v>Monday</v>
      </c>
      <c r="K1974" s="50">
        <f t="shared" si="182"/>
        <v>78400</v>
      </c>
      <c r="L1974" s="31">
        <f t="shared" si="183"/>
        <v>6.0152555658627094</v>
      </c>
      <c r="M1974" s="31">
        <f t="shared" si="184"/>
        <v>267.85714285714289</v>
      </c>
      <c r="N1974" s="31">
        <f t="shared" si="185"/>
        <v>22.456954112554115</v>
      </c>
    </row>
    <row r="1975" spans="1:14" x14ac:dyDescent="0.35">
      <c r="A1975" s="28">
        <v>41120</v>
      </c>
      <c r="B1975" s="27">
        <v>0.70416666666666661</v>
      </c>
      <c r="C1975">
        <v>16</v>
      </c>
      <c r="D1975" s="25">
        <v>20</v>
      </c>
      <c r="E1975" s="25" t="s">
        <v>45</v>
      </c>
      <c r="F1975" s="26">
        <v>38.409090909090907</v>
      </c>
      <c r="G1975" s="26">
        <v>8</v>
      </c>
      <c r="H1975" s="26">
        <v>70000</v>
      </c>
      <c r="I1975" s="50">
        <f t="shared" si="181"/>
        <v>4.5345772727272724</v>
      </c>
      <c r="J1975" s="50" t="str">
        <f t="shared" si="180"/>
        <v>Monday</v>
      </c>
      <c r="K1975" s="50">
        <f t="shared" si="182"/>
        <v>56000</v>
      </c>
      <c r="L1975" s="31">
        <f t="shared" si="183"/>
        <v>8.0974594155844154E-2</v>
      </c>
      <c r="M1975" s="31">
        <f t="shared" si="184"/>
        <v>142.85714285714286</v>
      </c>
      <c r="N1975" s="31">
        <f t="shared" si="185"/>
        <v>0.56682215909090905</v>
      </c>
    </row>
    <row r="1976" spans="1:14" x14ac:dyDescent="0.35">
      <c r="A1976" s="28">
        <v>41120</v>
      </c>
      <c r="B1976" s="27">
        <v>0.71250000000000002</v>
      </c>
      <c r="C1976">
        <v>17</v>
      </c>
      <c r="D1976" s="25">
        <v>20</v>
      </c>
      <c r="E1976" s="25" t="s">
        <v>45</v>
      </c>
      <c r="F1976" s="26">
        <v>2611.818181818182</v>
      </c>
      <c r="G1976" s="26">
        <v>8</v>
      </c>
      <c r="H1976" s="26">
        <v>84000</v>
      </c>
      <c r="I1976" s="50">
        <f t="shared" si="181"/>
        <v>308.35125454545454</v>
      </c>
      <c r="J1976" s="50" t="str">
        <f t="shared" si="180"/>
        <v>Monday</v>
      </c>
      <c r="K1976" s="50">
        <f t="shared" si="182"/>
        <v>67200</v>
      </c>
      <c r="L1976" s="31">
        <f t="shared" si="183"/>
        <v>4.588560335497835</v>
      </c>
      <c r="M1976" s="31">
        <f t="shared" si="184"/>
        <v>119.04761904761905</v>
      </c>
      <c r="N1976" s="31">
        <f t="shared" si="185"/>
        <v>38.543906818181817</v>
      </c>
    </row>
    <row r="1977" spans="1:14" x14ac:dyDescent="0.35">
      <c r="A1977" s="28">
        <v>41120</v>
      </c>
      <c r="B1977" s="27">
        <v>0.71736111111111101</v>
      </c>
      <c r="C1977">
        <v>17</v>
      </c>
      <c r="D1977" s="25">
        <v>20</v>
      </c>
      <c r="E1977" s="25" t="s">
        <v>36</v>
      </c>
      <c r="F1977" s="26">
        <v>1536.3636363636365</v>
      </c>
      <c r="G1977" s="26">
        <v>11</v>
      </c>
      <c r="H1977" s="26">
        <v>14000</v>
      </c>
      <c r="I1977" s="50">
        <f t="shared" si="181"/>
        <v>181.38309090909092</v>
      </c>
      <c r="J1977" s="50" t="str">
        <f t="shared" si="180"/>
        <v>Monday</v>
      </c>
      <c r="K1977" s="50">
        <f t="shared" si="182"/>
        <v>11200</v>
      </c>
      <c r="L1977" s="31">
        <f t="shared" si="183"/>
        <v>16.194918831168835</v>
      </c>
      <c r="M1977" s="31">
        <f t="shared" si="184"/>
        <v>982.14285714285722</v>
      </c>
      <c r="N1977" s="31">
        <f t="shared" si="185"/>
        <v>16.489371900826448</v>
      </c>
    </row>
    <row r="1978" spans="1:14" x14ac:dyDescent="0.35">
      <c r="A1978" s="28">
        <v>41120</v>
      </c>
      <c r="B1978" s="27">
        <v>0.71736111111111101</v>
      </c>
      <c r="C1978">
        <v>17</v>
      </c>
      <c r="D1978" s="25">
        <v>20</v>
      </c>
      <c r="E1978" s="25" t="s">
        <v>51</v>
      </c>
      <c r="F1978" s="26">
        <v>883.40909090909111</v>
      </c>
      <c r="G1978" s="26">
        <v>1</v>
      </c>
      <c r="H1978" s="26">
        <v>1000</v>
      </c>
      <c r="I1978" s="50">
        <f t="shared" si="181"/>
        <v>104.29527727272729</v>
      </c>
      <c r="J1978" s="50" t="str">
        <f t="shared" si="180"/>
        <v>Monday</v>
      </c>
      <c r="K1978" s="50">
        <f t="shared" si="182"/>
        <v>800</v>
      </c>
      <c r="L1978" s="31">
        <f t="shared" si="183"/>
        <v>130.36909659090912</v>
      </c>
      <c r="M1978" s="31">
        <f t="shared" si="184"/>
        <v>1250</v>
      </c>
      <c r="N1978" s="31">
        <f t="shared" si="185"/>
        <v>104.29527727272729</v>
      </c>
    </row>
    <row r="1979" spans="1:14" x14ac:dyDescent="0.35">
      <c r="A1979" s="28">
        <v>41120</v>
      </c>
      <c r="B1979" s="27">
        <v>0.72083333333333333</v>
      </c>
      <c r="C1979">
        <v>17</v>
      </c>
      <c r="D1979" s="25">
        <v>20</v>
      </c>
      <c r="E1979" s="25" t="s">
        <v>34</v>
      </c>
      <c r="F1979" s="26">
        <v>13097.5</v>
      </c>
      <c r="G1979" s="26">
        <v>12</v>
      </c>
      <c r="H1979" s="26">
        <v>140000</v>
      </c>
      <c r="I1979" s="50">
        <f t="shared" si="181"/>
        <v>1546.2908499999999</v>
      </c>
      <c r="J1979" s="50" t="str">
        <f t="shared" si="180"/>
        <v>Monday</v>
      </c>
      <c r="K1979" s="50">
        <f t="shared" si="182"/>
        <v>112000</v>
      </c>
      <c r="L1979" s="31">
        <f t="shared" si="183"/>
        <v>13.806168303571427</v>
      </c>
      <c r="M1979" s="31">
        <f t="shared" si="184"/>
        <v>107.14285714285714</v>
      </c>
      <c r="N1979" s="31">
        <f t="shared" si="185"/>
        <v>128.85757083333331</v>
      </c>
    </row>
    <row r="1980" spans="1:14" x14ac:dyDescent="0.35">
      <c r="A1980" s="28">
        <v>41120</v>
      </c>
      <c r="B1980" s="27">
        <v>0.72777777777777775</v>
      </c>
      <c r="C1980">
        <v>17</v>
      </c>
      <c r="D1980" s="25">
        <v>20</v>
      </c>
      <c r="E1980" s="25" t="s">
        <v>44</v>
      </c>
      <c r="F1980" s="26">
        <v>1997.2727272727275</v>
      </c>
      <c r="G1980" s="26">
        <v>5</v>
      </c>
      <c r="H1980" s="26">
        <v>28000</v>
      </c>
      <c r="I1980" s="50">
        <f t="shared" si="181"/>
        <v>235.79801818181821</v>
      </c>
      <c r="J1980" s="50" t="str">
        <f t="shared" si="180"/>
        <v>Monday</v>
      </c>
      <c r="K1980" s="50">
        <f t="shared" si="182"/>
        <v>22400</v>
      </c>
      <c r="L1980" s="31">
        <f t="shared" si="183"/>
        <v>10.526697240259741</v>
      </c>
      <c r="M1980" s="31">
        <f t="shared" si="184"/>
        <v>223.21428571428569</v>
      </c>
      <c r="N1980" s="31">
        <f t="shared" si="185"/>
        <v>47.159603636363641</v>
      </c>
    </row>
    <row r="1981" spans="1:14" x14ac:dyDescent="0.35">
      <c r="A1981" s="28">
        <v>41120</v>
      </c>
      <c r="B1981" s="27">
        <v>0.73541666666666661</v>
      </c>
      <c r="C1981">
        <v>17</v>
      </c>
      <c r="D1981" s="25">
        <v>20</v>
      </c>
      <c r="E1981" s="25" t="s">
        <v>41</v>
      </c>
      <c r="F1981" s="26">
        <v>61531.36363636364</v>
      </c>
      <c r="G1981" s="26">
        <v>238</v>
      </c>
      <c r="H1981" s="26">
        <v>1162000</v>
      </c>
      <c r="I1981" s="50">
        <f t="shared" si="181"/>
        <v>7264.3927909090908</v>
      </c>
      <c r="J1981" s="50" t="str">
        <f t="shared" si="180"/>
        <v>Monday</v>
      </c>
      <c r="K1981" s="50">
        <f t="shared" si="182"/>
        <v>929600</v>
      </c>
      <c r="L1981" s="31">
        <f t="shared" si="183"/>
        <v>7.8145361347989359</v>
      </c>
      <c r="M1981" s="31">
        <f t="shared" si="184"/>
        <v>256.02409638554218</v>
      </c>
      <c r="N1981" s="31">
        <f t="shared" si="185"/>
        <v>30.522658785332315</v>
      </c>
    </row>
    <row r="1982" spans="1:14" x14ac:dyDescent="0.35">
      <c r="A1982" s="28">
        <v>41120</v>
      </c>
      <c r="B1982" s="27">
        <v>0.7416666666666667</v>
      </c>
      <c r="C1982">
        <v>17</v>
      </c>
      <c r="D1982" s="25">
        <v>20</v>
      </c>
      <c r="E1982" s="25" t="s">
        <v>34</v>
      </c>
      <c r="F1982" s="26">
        <v>9832.7272727272721</v>
      </c>
      <c r="G1982" s="26">
        <v>20</v>
      </c>
      <c r="H1982" s="26">
        <v>196000</v>
      </c>
      <c r="I1982" s="50">
        <f t="shared" si="181"/>
        <v>1160.8517818181817</v>
      </c>
      <c r="J1982" s="50" t="str">
        <f t="shared" si="180"/>
        <v>Monday</v>
      </c>
      <c r="K1982" s="50">
        <f t="shared" si="182"/>
        <v>156800</v>
      </c>
      <c r="L1982" s="31">
        <f t="shared" si="183"/>
        <v>7.4033914656771795</v>
      </c>
      <c r="M1982" s="31">
        <f t="shared" si="184"/>
        <v>127.55102040816328</v>
      </c>
      <c r="N1982" s="31">
        <f t="shared" si="185"/>
        <v>58.04258909090909</v>
      </c>
    </row>
    <row r="1983" spans="1:14" x14ac:dyDescent="0.35">
      <c r="A1983" s="28">
        <v>41120</v>
      </c>
      <c r="B1983" s="27">
        <v>0.74513888888888891</v>
      </c>
      <c r="C1983">
        <v>17</v>
      </c>
      <c r="D1983" s="25">
        <v>20</v>
      </c>
      <c r="E1983" s="25" t="s">
        <v>43</v>
      </c>
      <c r="F1983" s="26">
        <v>768.18181818181824</v>
      </c>
      <c r="G1983" s="26">
        <v>1</v>
      </c>
      <c r="H1983" s="26">
        <v>14000</v>
      </c>
      <c r="I1983" s="50">
        <f t="shared" si="181"/>
        <v>90.691545454545462</v>
      </c>
      <c r="J1983" s="50" t="str">
        <f t="shared" si="180"/>
        <v>Monday</v>
      </c>
      <c r="K1983" s="50">
        <f t="shared" si="182"/>
        <v>11200</v>
      </c>
      <c r="L1983" s="31">
        <f t="shared" si="183"/>
        <v>8.0974594155844173</v>
      </c>
      <c r="M1983" s="31">
        <f t="shared" si="184"/>
        <v>89.285714285714292</v>
      </c>
      <c r="N1983" s="31">
        <f t="shared" si="185"/>
        <v>90.691545454545462</v>
      </c>
    </row>
    <row r="1984" spans="1:14" x14ac:dyDescent="0.35">
      <c r="A1984" s="28">
        <v>41120</v>
      </c>
      <c r="B1984" s="27">
        <v>0.74791666666666667</v>
      </c>
      <c r="C1984">
        <v>17</v>
      </c>
      <c r="D1984" s="25">
        <v>20</v>
      </c>
      <c r="E1984" s="25" t="s">
        <v>45</v>
      </c>
      <c r="F1984" s="26">
        <v>5185.2272727272721</v>
      </c>
      <c r="G1984" s="26">
        <v>36</v>
      </c>
      <c r="H1984" s="26">
        <v>252000</v>
      </c>
      <c r="I1984" s="50">
        <f t="shared" si="181"/>
        <v>612.16793181818173</v>
      </c>
      <c r="J1984" s="50" t="str">
        <f t="shared" si="180"/>
        <v>Monday</v>
      </c>
      <c r="K1984" s="50">
        <f t="shared" si="182"/>
        <v>201600</v>
      </c>
      <c r="L1984" s="31">
        <f t="shared" si="183"/>
        <v>3.0365472808441551</v>
      </c>
      <c r="M1984" s="31">
        <f t="shared" si="184"/>
        <v>178.57142857142858</v>
      </c>
      <c r="N1984" s="31">
        <f t="shared" si="185"/>
        <v>17.004664772727271</v>
      </c>
    </row>
    <row r="1985" spans="1:14" x14ac:dyDescent="0.35">
      <c r="A1985" s="28">
        <v>41120</v>
      </c>
      <c r="B1985" s="27">
        <v>0.74791666666666667</v>
      </c>
      <c r="C1985">
        <v>17</v>
      </c>
      <c r="D1985" s="25">
        <v>20</v>
      </c>
      <c r="E1985" s="25" t="s">
        <v>44</v>
      </c>
      <c r="F1985" s="26">
        <v>2995.9090909090905</v>
      </c>
      <c r="G1985" s="26">
        <v>8</v>
      </c>
      <c r="H1985" s="26">
        <v>56000</v>
      </c>
      <c r="I1985" s="50">
        <f t="shared" si="181"/>
        <v>353.69702727272721</v>
      </c>
      <c r="J1985" s="50" t="str">
        <f t="shared" si="180"/>
        <v>Monday</v>
      </c>
      <c r="K1985" s="50">
        <f t="shared" si="182"/>
        <v>44800</v>
      </c>
      <c r="L1985" s="31">
        <f t="shared" si="183"/>
        <v>7.8950229301948047</v>
      </c>
      <c r="M1985" s="31">
        <f t="shared" si="184"/>
        <v>178.57142857142858</v>
      </c>
      <c r="N1985" s="31">
        <f t="shared" si="185"/>
        <v>44.212128409090901</v>
      </c>
    </row>
    <row r="1986" spans="1:14" x14ac:dyDescent="0.35">
      <c r="A1986" s="28">
        <v>41120</v>
      </c>
      <c r="B1986" s="27">
        <v>0.75486111111111109</v>
      </c>
      <c r="C1986">
        <v>18</v>
      </c>
      <c r="D1986" s="25">
        <v>20</v>
      </c>
      <c r="E1986" s="25" t="s">
        <v>51</v>
      </c>
      <c r="F1986" s="26">
        <v>3533.6363636363644</v>
      </c>
      <c r="G1986" s="26">
        <v>1</v>
      </c>
      <c r="H1986" s="26">
        <v>28000</v>
      </c>
      <c r="I1986" s="50">
        <f t="shared" si="181"/>
        <v>417.18110909090916</v>
      </c>
      <c r="J1986" s="50" t="str">
        <f t="shared" ref="J1986:J2049" si="186">TEXT(A1986, "dddd")</f>
        <v>Monday</v>
      </c>
      <c r="K1986" s="50">
        <f t="shared" si="182"/>
        <v>22400</v>
      </c>
      <c r="L1986" s="31">
        <f t="shared" si="183"/>
        <v>18.62415665584416</v>
      </c>
      <c r="M1986" s="31">
        <f t="shared" si="184"/>
        <v>44.642857142857146</v>
      </c>
      <c r="N1986" s="31">
        <f t="shared" si="185"/>
        <v>417.18110909090916</v>
      </c>
    </row>
    <row r="1987" spans="1:14" x14ac:dyDescent="0.35">
      <c r="A1987" s="28">
        <v>41120</v>
      </c>
      <c r="B1987" s="27">
        <v>0.76527777777777783</v>
      </c>
      <c r="C1987">
        <v>18</v>
      </c>
      <c r="D1987" s="25">
        <v>20</v>
      </c>
      <c r="E1987" s="25" t="s">
        <v>43</v>
      </c>
      <c r="F1987" s="26">
        <v>1536.3636363636365</v>
      </c>
      <c r="G1987" s="26">
        <v>4</v>
      </c>
      <c r="H1987" s="26">
        <v>28000</v>
      </c>
      <c r="I1987" s="50">
        <f t="shared" ref="I1987:I2050" si="187">F1987 * 0.11806</f>
        <v>181.38309090909092</v>
      </c>
      <c r="J1987" s="50" t="str">
        <f t="shared" si="186"/>
        <v>Monday</v>
      </c>
      <c r="K1987" s="50">
        <f t="shared" ref="K1987:K2050" si="188">IF(D1987=20, H1987*0.8, H1987)</f>
        <v>22400</v>
      </c>
      <c r="L1987" s="31">
        <f t="shared" ref="L1987:L2050" si="189">(I1987/K1987) * 1000</f>
        <v>8.0974594155844173</v>
      </c>
      <c r="M1987" s="31">
        <f t="shared" ref="M1987:M2050" si="190">(G1987/K1987)*1000000</f>
        <v>178.57142857142858</v>
      </c>
      <c r="N1987" s="31">
        <f t="shared" ref="N1987:N2050" si="191" xml:space="preserve"> I1987 / G1987</f>
        <v>45.345772727272731</v>
      </c>
    </row>
    <row r="1988" spans="1:14" x14ac:dyDescent="0.35">
      <c r="A1988" s="28">
        <v>41120</v>
      </c>
      <c r="B1988" s="27">
        <v>0.77013888888888893</v>
      </c>
      <c r="C1988">
        <v>18</v>
      </c>
      <c r="D1988" s="25">
        <v>20</v>
      </c>
      <c r="E1988" s="25" t="s">
        <v>51</v>
      </c>
      <c r="F1988" s="26">
        <v>2650.2272727272725</v>
      </c>
      <c r="G1988" s="26">
        <v>19</v>
      </c>
      <c r="H1988" s="26">
        <v>56000</v>
      </c>
      <c r="I1988" s="50">
        <f t="shared" si="187"/>
        <v>312.88583181818177</v>
      </c>
      <c r="J1988" s="50" t="str">
        <f t="shared" si="186"/>
        <v>Monday</v>
      </c>
      <c r="K1988" s="50">
        <f t="shared" si="188"/>
        <v>44800</v>
      </c>
      <c r="L1988" s="31">
        <f t="shared" si="189"/>
        <v>6.9840587459415575</v>
      </c>
      <c r="M1988" s="31">
        <f t="shared" si="190"/>
        <v>424.10714285714283</v>
      </c>
      <c r="N1988" s="31">
        <f t="shared" si="191"/>
        <v>16.467675358851672</v>
      </c>
    </row>
    <row r="1989" spans="1:14" x14ac:dyDescent="0.35">
      <c r="A1989" s="28">
        <v>41120</v>
      </c>
      <c r="B1989" s="27">
        <v>0.78402777777777777</v>
      </c>
      <c r="C1989">
        <v>18</v>
      </c>
      <c r="D1989" s="25">
        <v>20</v>
      </c>
      <c r="E1989" s="25" t="s">
        <v>43</v>
      </c>
      <c r="F1989" s="26">
        <v>6913.636363636364</v>
      </c>
      <c r="G1989" s="26">
        <v>32</v>
      </c>
      <c r="H1989" s="26">
        <v>84000</v>
      </c>
      <c r="I1989" s="50">
        <f t="shared" si="187"/>
        <v>816.22390909090916</v>
      </c>
      <c r="J1989" s="50" t="str">
        <f t="shared" si="186"/>
        <v>Monday</v>
      </c>
      <c r="K1989" s="50">
        <f t="shared" si="188"/>
        <v>67200</v>
      </c>
      <c r="L1989" s="31">
        <f t="shared" si="189"/>
        <v>12.146189123376624</v>
      </c>
      <c r="M1989" s="31">
        <f t="shared" si="190"/>
        <v>476.1904761904762</v>
      </c>
      <c r="N1989" s="31">
        <f t="shared" si="191"/>
        <v>25.506997159090911</v>
      </c>
    </row>
    <row r="1990" spans="1:14" x14ac:dyDescent="0.35">
      <c r="A1990" s="28">
        <v>41120</v>
      </c>
      <c r="B1990" s="27">
        <v>0.78749999999999998</v>
      </c>
      <c r="C1990">
        <v>18</v>
      </c>
      <c r="D1990" s="25">
        <v>20</v>
      </c>
      <c r="E1990" s="25" t="s">
        <v>35</v>
      </c>
      <c r="F1990" s="26">
        <v>1536.3636363636365</v>
      </c>
      <c r="G1990" s="26">
        <v>3</v>
      </c>
      <c r="H1990" s="26">
        <v>14000</v>
      </c>
      <c r="I1990" s="50">
        <f t="shared" si="187"/>
        <v>181.38309090909092</v>
      </c>
      <c r="J1990" s="50" t="str">
        <f t="shared" si="186"/>
        <v>Monday</v>
      </c>
      <c r="K1990" s="50">
        <f t="shared" si="188"/>
        <v>11200</v>
      </c>
      <c r="L1990" s="31">
        <f t="shared" si="189"/>
        <v>16.194918831168835</v>
      </c>
      <c r="M1990" s="31">
        <f t="shared" si="190"/>
        <v>267.85714285714289</v>
      </c>
      <c r="N1990" s="31">
        <f t="shared" si="191"/>
        <v>60.461030303030306</v>
      </c>
    </row>
    <row r="1991" spans="1:14" x14ac:dyDescent="0.35">
      <c r="A1991" s="28">
        <v>41120</v>
      </c>
      <c r="B1991" s="27">
        <v>0.80486111111111114</v>
      </c>
      <c r="C1991">
        <v>19</v>
      </c>
      <c r="D1991" s="25">
        <v>20</v>
      </c>
      <c r="E1991" s="25" t="s">
        <v>43</v>
      </c>
      <c r="F1991" s="26">
        <v>1536.3636363636365</v>
      </c>
      <c r="G1991" s="26">
        <v>11</v>
      </c>
      <c r="H1991" s="26">
        <v>28000</v>
      </c>
      <c r="I1991" s="50">
        <f t="shared" si="187"/>
        <v>181.38309090909092</v>
      </c>
      <c r="J1991" s="50" t="str">
        <f t="shared" si="186"/>
        <v>Monday</v>
      </c>
      <c r="K1991" s="50">
        <f t="shared" si="188"/>
        <v>22400</v>
      </c>
      <c r="L1991" s="31">
        <f t="shared" si="189"/>
        <v>8.0974594155844173</v>
      </c>
      <c r="M1991" s="31">
        <f t="shared" si="190"/>
        <v>491.07142857142861</v>
      </c>
      <c r="N1991" s="31">
        <f t="shared" si="191"/>
        <v>16.489371900826448</v>
      </c>
    </row>
    <row r="1992" spans="1:14" x14ac:dyDescent="0.35">
      <c r="A1992" s="28">
        <v>41120</v>
      </c>
      <c r="B1992" s="27">
        <v>0.80486111111111114</v>
      </c>
      <c r="C1992">
        <v>19</v>
      </c>
      <c r="D1992" s="25">
        <v>20</v>
      </c>
      <c r="E1992" s="25" t="s">
        <v>51</v>
      </c>
      <c r="F1992" s="26">
        <v>2650.2272727272725</v>
      </c>
      <c r="G1992" s="26">
        <v>11</v>
      </c>
      <c r="H1992" s="26">
        <v>28000</v>
      </c>
      <c r="I1992" s="50">
        <f t="shared" si="187"/>
        <v>312.88583181818177</v>
      </c>
      <c r="J1992" s="50" t="str">
        <f t="shared" si="186"/>
        <v>Monday</v>
      </c>
      <c r="K1992" s="50">
        <f t="shared" si="188"/>
        <v>22400</v>
      </c>
      <c r="L1992" s="31">
        <f t="shared" si="189"/>
        <v>13.968117491883115</v>
      </c>
      <c r="M1992" s="31">
        <f t="shared" si="190"/>
        <v>491.07142857142861</v>
      </c>
      <c r="N1992" s="31">
        <f t="shared" si="191"/>
        <v>28.444166528925617</v>
      </c>
    </row>
    <row r="1993" spans="1:14" x14ac:dyDescent="0.35">
      <c r="A1993" s="28">
        <v>41120</v>
      </c>
      <c r="B1993" s="27">
        <v>0.81319444444444444</v>
      </c>
      <c r="C1993">
        <v>19</v>
      </c>
      <c r="D1993" s="25">
        <v>20</v>
      </c>
      <c r="E1993" s="25" t="s">
        <v>43</v>
      </c>
      <c r="F1993" s="26">
        <v>768.18181818181824</v>
      </c>
      <c r="G1993" s="26">
        <v>24</v>
      </c>
      <c r="H1993" s="26">
        <v>56000</v>
      </c>
      <c r="I1993" s="50">
        <f t="shared" si="187"/>
        <v>90.691545454545462</v>
      </c>
      <c r="J1993" s="50" t="str">
        <f t="shared" si="186"/>
        <v>Monday</v>
      </c>
      <c r="K1993" s="50">
        <f t="shared" si="188"/>
        <v>44800</v>
      </c>
      <c r="L1993" s="31">
        <f t="shared" si="189"/>
        <v>2.0243648538961043</v>
      </c>
      <c r="M1993" s="31">
        <f t="shared" si="190"/>
        <v>535.71428571428578</v>
      </c>
      <c r="N1993" s="31">
        <f t="shared" si="191"/>
        <v>3.7788143939393941</v>
      </c>
    </row>
    <row r="1994" spans="1:14" x14ac:dyDescent="0.35">
      <c r="A1994" s="28">
        <v>41120</v>
      </c>
      <c r="B1994" s="27">
        <v>0.82361111111111107</v>
      </c>
      <c r="C1994">
        <v>19</v>
      </c>
      <c r="D1994" s="25">
        <v>20</v>
      </c>
      <c r="E1994" s="25" t="s">
        <v>51</v>
      </c>
      <c r="F1994" s="26">
        <v>1766.8181818181822</v>
      </c>
      <c r="G1994" s="26">
        <v>4</v>
      </c>
      <c r="H1994" s="26">
        <v>14000</v>
      </c>
      <c r="I1994" s="50">
        <f t="shared" si="187"/>
        <v>208.59055454545458</v>
      </c>
      <c r="J1994" s="50" t="str">
        <f t="shared" si="186"/>
        <v>Monday</v>
      </c>
      <c r="K1994" s="50">
        <f t="shared" si="188"/>
        <v>11200</v>
      </c>
      <c r="L1994" s="31">
        <f t="shared" si="189"/>
        <v>18.62415665584416</v>
      </c>
      <c r="M1994" s="31">
        <f t="shared" si="190"/>
        <v>357.14285714285717</v>
      </c>
      <c r="N1994" s="31">
        <f t="shared" si="191"/>
        <v>52.147638636363645</v>
      </c>
    </row>
    <row r="1995" spans="1:14" x14ac:dyDescent="0.35">
      <c r="A1995" s="28">
        <v>41120</v>
      </c>
      <c r="B1995" s="27">
        <v>0.82916666666666661</v>
      </c>
      <c r="C1995">
        <v>19</v>
      </c>
      <c r="D1995" s="25">
        <v>20</v>
      </c>
      <c r="E1995" s="25" t="s">
        <v>45</v>
      </c>
      <c r="F1995" s="26">
        <v>15901.363636363636</v>
      </c>
      <c r="G1995" s="26">
        <v>30</v>
      </c>
      <c r="H1995" s="26">
        <v>294000</v>
      </c>
      <c r="I1995" s="50">
        <f t="shared" si="187"/>
        <v>1877.3149909090907</v>
      </c>
      <c r="J1995" s="50" t="str">
        <f t="shared" si="186"/>
        <v>Monday</v>
      </c>
      <c r="K1995" s="50">
        <f t="shared" si="188"/>
        <v>235200</v>
      </c>
      <c r="L1995" s="31">
        <f t="shared" si="189"/>
        <v>7.9817814239332083</v>
      </c>
      <c r="M1995" s="31">
        <f t="shared" si="190"/>
        <v>127.55102040816328</v>
      </c>
      <c r="N1995" s="31">
        <f t="shared" si="191"/>
        <v>62.577166363636358</v>
      </c>
    </row>
    <row r="1996" spans="1:14" x14ac:dyDescent="0.35">
      <c r="A1996" s="28">
        <v>41120</v>
      </c>
      <c r="B1996" s="27">
        <v>0.84097222222222223</v>
      </c>
      <c r="C1996">
        <v>20</v>
      </c>
      <c r="D1996" s="25">
        <v>20</v>
      </c>
      <c r="E1996" s="25" t="s">
        <v>43</v>
      </c>
      <c r="F1996" s="26">
        <v>768.18181818181824</v>
      </c>
      <c r="G1996" s="26">
        <v>4</v>
      </c>
      <c r="H1996" s="26">
        <v>14000</v>
      </c>
      <c r="I1996" s="50">
        <f t="shared" si="187"/>
        <v>90.691545454545462</v>
      </c>
      <c r="J1996" s="50" t="str">
        <f t="shared" si="186"/>
        <v>Monday</v>
      </c>
      <c r="K1996" s="50">
        <f t="shared" si="188"/>
        <v>11200</v>
      </c>
      <c r="L1996" s="31">
        <f t="shared" si="189"/>
        <v>8.0974594155844173</v>
      </c>
      <c r="M1996" s="31">
        <f t="shared" si="190"/>
        <v>357.14285714285717</v>
      </c>
      <c r="N1996" s="31">
        <f t="shared" si="191"/>
        <v>22.672886363636366</v>
      </c>
    </row>
    <row r="1997" spans="1:14" x14ac:dyDescent="0.35">
      <c r="A1997" s="28">
        <v>41120</v>
      </c>
      <c r="B1997" s="27">
        <v>0.84652777777777777</v>
      </c>
      <c r="C1997">
        <v>20</v>
      </c>
      <c r="D1997" s="25">
        <v>20</v>
      </c>
      <c r="E1997" s="25" t="s">
        <v>51</v>
      </c>
      <c r="F1997" s="26">
        <v>1766.8181818181822</v>
      </c>
      <c r="G1997" s="26">
        <v>9</v>
      </c>
      <c r="H1997" s="26">
        <v>28000</v>
      </c>
      <c r="I1997" s="50">
        <f t="shared" si="187"/>
        <v>208.59055454545458</v>
      </c>
      <c r="J1997" s="50" t="str">
        <f t="shared" si="186"/>
        <v>Monday</v>
      </c>
      <c r="K1997" s="50">
        <f t="shared" si="188"/>
        <v>22400</v>
      </c>
      <c r="L1997" s="31">
        <f t="shared" si="189"/>
        <v>9.3120783279220802</v>
      </c>
      <c r="M1997" s="31">
        <f t="shared" si="190"/>
        <v>401.78571428571428</v>
      </c>
      <c r="N1997" s="31">
        <f t="shared" si="191"/>
        <v>23.176728282828286</v>
      </c>
    </row>
    <row r="1998" spans="1:14" x14ac:dyDescent="0.35">
      <c r="A1998" s="28">
        <v>41120</v>
      </c>
      <c r="B1998" s="27">
        <v>0.84930555555555554</v>
      </c>
      <c r="C1998">
        <v>20</v>
      </c>
      <c r="D1998" s="25">
        <v>20</v>
      </c>
      <c r="E1998" s="25" t="s">
        <v>49</v>
      </c>
      <c r="F1998" s="26">
        <v>1536.3636363636365</v>
      </c>
      <c r="G1998" s="26">
        <v>9</v>
      </c>
      <c r="H1998" s="26">
        <v>28000</v>
      </c>
      <c r="I1998" s="50">
        <f t="shared" si="187"/>
        <v>181.38309090909092</v>
      </c>
      <c r="J1998" s="50" t="str">
        <f t="shared" si="186"/>
        <v>Monday</v>
      </c>
      <c r="K1998" s="50">
        <f t="shared" si="188"/>
        <v>22400</v>
      </c>
      <c r="L1998" s="31">
        <f t="shared" si="189"/>
        <v>8.0974594155844173</v>
      </c>
      <c r="M1998" s="31">
        <f t="shared" si="190"/>
        <v>401.78571428571428</v>
      </c>
      <c r="N1998" s="31">
        <f t="shared" si="191"/>
        <v>20.153676767676771</v>
      </c>
    </row>
    <row r="1999" spans="1:14" x14ac:dyDescent="0.35">
      <c r="A1999" s="28">
        <v>41120</v>
      </c>
      <c r="B1999" s="27">
        <v>0.85069444444444453</v>
      </c>
      <c r="C1999">
        <v>20</v>
      </c>
      <c r="D1999" s="25">
        <v>20</v>
      </c>
      <c r="E1999" s="25" t="s">
        <v>45</v>
      </c>
      <c r="F1999" s="26">
        <v>58727.500000000007</v>
      </c>
      <c r="G1999" s="26">
        <v>154</v>
      </c>
      <c r="H1999" s="26">
        <v>980000</v>
      </c>
      <c r="I1999" s="50">
        <f t="shared" si="187"/>
        <v>6933.3686500000003</v>
      </c>
      <c r="J1999" s="50" t="str">
        <f t="shared" si="186"/>
        <v>Monday</v>
      </c>
      <c r="K1999" s="50">
        <f t="shared" si="188"/>
        <v>784000</v>
      </c>
      <c r="L1999" s="31">
        <f t="shared" si="189"/>
        <v>8.8435824617346945</v>
      </c>
      <c r="M1999" s="31">
        <f t="shared" si="190"/>
        <v>196.42857142857144</v>
      </c>
      <c r="N1999" s="31">
        <f t="shared" si="191"/>
        <v>45.021874350649355</v>
      </c>
    </row>
    <row r="2000" spans="1:14" x14ac:dyDescent="0.35">
      <c r="A2000" s="28">
        <v>41120</v>
      </c>
      <c r="B2000" s="27">
        <v>0.8618055555555556</v>
      </c>
      <c r="C2000">
        <v>20</v>
      </c>
      <c r="D2000" s="25">
        <v>20</v>
      </c>
      <c r="E2000" s="25" t="s">
        <v>51</v>
      </c>
      <c r="F2000" s="26">
        <v>3533.6363636363644</v>
      </c>
      <c r="G2000" s="26">
        <v>2</v>
      </c>
      <c r="H2000" s="26">
        <v>56000</v>
      </c>
      <c r="I2000" s="50">
        <f t="shared" si="187"/>
        <v>417.18110909090916</v>
      </c>
      <c r="J2000" s="50" t="str">
        <f t="shared" si="186"/>
        <v>Monday</v>
      </c>
      <c r="K2000" s="50">
        <f t="shared" si="188"/>
        <v>44800</v>
      </c>
      <c r="L2000" s="31">
        <f t="shared" si="189"/>
        <v>9.3120783279220802</v>
      </c>
      <c r="M2000" s="31">
        <f t="shared" si="190"/>
        <v>44.642857142857146</v>
      </c>
      <c r="N2000" s="31">
        <f t="shared" si="191"/>
        <v>208.59055454545458</v>
      </c>
    </row>
    <row r="2001" spans="1:14" x14ac:dyDescent="0.35">
      <c r="A2001" s="28">
        <v>41120</v>
      </c>
      <c r="B2001" s="27">
        <v>0.86388888888888893</v>
      </c>
      <c r="C2001">
        <v>20</v>
      </c>
      <c r="D2001" s="25">
        <v>20</v>
      </c>
      <c r="E2001" s="25" t="s">
        <v>44</v>
      </c>
      <c r="F2001" s="26">
        <v>23698.409090909088</v>
      </c>
      <c r="G2001" s="26">
        <v>58</v>
      </c>
      <c r="H2001" s="26">
        <v>168000</v>
      </c>
      <c r="I2001" s="50">
        <f t="shared" si="187"/>
        <v>2797.8341772727267</v>
      </c>
      <c r="J2001" s="50" t="str">
        <f t="shared" si="186"/>
        <v>Monday</v>
      </c>
      <c r="K2001" s="50">
        <f t="shared" si="188"/>
        <v>134400</v>
      </c>
      <c r="L2001" s="31">
        <f t="shared" si="189"/>
        <v>20.817218580898267</v>
      </c>
      <c r="M2001" s="31">
        <f t="shared" si="190"/>
        <v>431.54761904761904</v>
      </c>
      <c r="N2001" s="31">
        <f t="shared" si="191"/>
        <v>48.238520297805636</v>
      </c>
    </row>
    <row r="2002" spans="1:14" x14ac:dyDescent="0.35">
      <c r="A2002" s="28">
        <v>41120</v>
      </c>
      <c r="B2002" s="27">
        <v>0.86736111111111114</v>
      </c>
      <c r="C2002">
        <v>20</v>
      </c>
      <c r="D2002" s="25">
        <v>20</v>
      </c>
      <c r="E2002" s="25" t="s">
        <v>49</v>
      </c>
      <c r="F2002" s="26">
        <v>1536.3636363636365</v>
      </c>
      <c r="G2002" s="26">
        <v>30</v>
      </c>
      <c r="H2002" s="26">
        <v>70000</v>
      </c>
      <c r="I2002" s="50">
        <f t="shared" si="187"/>
        <v>181.38309090909092</v>
      </c>
      <c r="J2002" s="50" t="str">
        <f t="shared" si="186"/>
        <v>Monday</v>
      </c>
      <c r="K2002" s="50">
        <f t="shared" si="188"/>
        <v>56000</v>
      </c>
      <c r="L2002" s="31">
        <f t="shared" si="189"/>
        <v>3.2389837662337664</v>
      </c>
      <c r="M2002" s="31">
        <f t="shared" si="190"/>
        <v>535.71428571428578</v>
      </c>
      <c r="N2002" s="31">
        <f t="shared" si="191"/>
        <v>6.0461030303030308</v>
      </c>
    </row>
    <row r="2003" spans="1:14" x14ac:dyDescent="0.35">
      <c r="A2003" s="28">
        <v>41120</v>
      </c>
      <c r="B2003" s="27">
        <v>0.86736111111111114</v>
      </c>
      <c r="C2003">
        <v>20</v>
      </c>
      <c r="D2003" s="25">
        <v>20</v>
      </c>
      <c r="E2003" s="25" t="s">
        <v>50</v>
      </c>
      <c r="F2003" s="26">
        <v>2880.681818181818</v>
      </c>
      <c r="G2003" s="26">
        <v>18</v>
      </c>
      <c r="H2003" s="26">
        <v>42000</v>
      </c>
      <c r="I2003" s="50">
        <f t="shared" si="187"/>
        <v>340.09329545454545</v>
      </c>
      <c r="J2003" s="50" t="str">
        <f t="shared" si="186"/>
        <v>Monday</v>
      </c>
      <c r="K2003" s="50">
        <f t="shared" si="188"/>
        <v>33600</v>
      </c>
      <c r="L2003" s="31">
        <f t="shared" si="189"/>
        <v>10.12182426948052</v>
      </c>
      <c r="M2003" s="31">
        <f t="shared" si="190"/>
        <v>535.71428571428578</v>
      </c>
      <c r="N2003" s="31">
        <f t="shared" si="191"/>
        <v>18.89407196969697</v>
      </c>
    </row>
    <row r="2004" spans="1:14" x14ac:dyDescent="0.35">
      <c r="A2004" s="28">
        <v>41120</v>
      </c>
      <c r="B2004" s="27">
        <v>0.86736111111111114</v>
      </c>
      <c r="C2004">
        <v>20</v>
      </c>
      <c r="D2004" s="25">
        <v>20</v>
      </c>
      <c r="E2004" s="25" t="s">
        <v>43</v>
      </c>
      <c r="F2004" s="26">
        <v>768.18181818181824</v>
      </c>
      <c r="G2004" s="26">
        <v>6</v>
      </c>
      <c r="H2004" s="26">
        <v>14000</v>
      </c>
      <c r="I2004" s="50">
        <f t="shared" si="187"/>
        <v>90.691545454545462</v>
      </c>
      <c r="J2004" s="50" t="str">
        <f t="shared" si="186"/>
        <v>Monday</v>
      </c>
      <c r="K2004" s="50">
        <f t="shared" si="188"/>
        <v>11200</v>
      </c>
      <c r="L2004" s="31">
        <f t="shared" si="189"/>
        <v>8.0974594155844173</v>
      </c>
      <c r="M2004" s="31">
        <f t="shared" si="190"/>
        <v>535.71428571428578</v>
      </c>
      <c r="N2004" s="31">
        <f t="shared" si="191"/>
        <v>15.115257575757576</v>
      </c>
    </row>
    <row r="2005" spans="1:14" x14ac:dyDescent="0.35">
      <c r="A2005" s="28">
        <v>41120</v>
      </c>
      <c r="B2005" s="27">
        <v>0.87013888888888891</v>
      </c>
      <c r="C2005">
        <v>20</v>
      </c>
      <c r="D2005" s="25">
        <v>20</v>
      </c>
      <c r="E2005" s="25" t="s">
        <v>46</v>
      </c>
      <c r="F2005" s="26">
        <v>16746.363636363636</v>
      </c>
      <c r="G2005" s="26">
        <v>89</v>
      </c>
      <c r="H2005" s="26">
        <v>252000</v>
      </c>
      <c r="I2005" s="50">
        <f t="shared" si="187"/>
        <v>1977.0756909090908</v>
      </c>
      <c r="J2005" s="50" t="str">
        <f t="shared" si="186"/>
        <v>Monday</v>
      </c>
      <c r="K2005" s="50">
        <f t="shared" si="188"/>
        <v>201600</v>
      </c>
      <c r="L2005" s="31">
        <f t="shared" si="189"/>
        <v>9.8069230699855705</v>
      </c>
      <c r="M2005" s="31">
        <f t="shared" si="190"/>
        <v>441.46825396825398</v>
      </c>
      <c r="N2005" s="31">
        <f t="shared" si="191"/>
        <v>22.214333605720121</v>
      </c>
    </row>
    <row r="2006" spans="1:14" x14ac:dyDescent="0.35">
      <c r="A2006" s="28">
        <v>41120</v>
      </c>
      <c r="B2006" s="27">
        <v>0.87361111111111101</v>
      </c>
      <c r="C2006">
        <v>20</v>
      </c>
      <c r="D2006" s="25">
        <v>20</v>
      </c>
      <c r="E2006" s="25" t="s">
        <v>44</v>
      </c>
      <c r="F2006" s="26">
        <v>30151.136363636364</v>
      </c>
      <c r="G2006" s="26">
        <v>91</v>
      </c>
      <c r="H2006" s="26">
        <v>182000</v>
      </c>
      <c r="I2006" s="50">
        <f t="shared" si="187"/>
        <v>3559.6431590909092</v>
      </c>
      <c r="J2006" s="50" t="str">
        <f t="shared" si="186"/>
        <v>Monday</v>
      </c>
      <c r="K2006" s="50">
        <f t="shared" si="188"/>
        <v>145600</v>
      </c>
      <c r="L2006" s="31">
        <f t="shared" si="189"/>
        <v>24.448098620129873</v>
      </c>
      <c r="M2006" s="31">
        <f t="shared" si="190"/>
        <v>625</v>
      </c>
      <c r="N2006" s="31">
        <f t="shared" si="191"/>
        <v>39.116957792207792</v>
      </c>
    </row>
    <row r="2007" spans="1:14" x14ac:dyDescent="0.35">
      <c r="A2007" s="28">
        <v>41120</v>
      </c>
      <c r="B2007" s="27">
        <v>0.8833333333333333</v>
      </c>
      <c r="C2007">
        <v>21</v>
      </c>
      <c r="D2007" s="25">
        <v>20</v>
      </c>
      <c r="E2007" s="25" t="s">
        <v>34</v>
      </c>
      <c r="F2007" s="26">
        <v>37410.454545454544</v>
      </c>
      <c r="G2007" s="26">
        <v>180</v>
      </c>
      <c r="H2007" s="26">
        <v>532000</v>
      </c>
      <c r="I2007" s="50">
        <f t="shared" si="187"/>
        <v>4416.6782636363632</v>
      </c>
      <c r="J2007" s="50" t="str">
        <f t="shared" si="186"/>
        <v>Monday</v>
      </c>
      <c r="K2007" s="50">
        <f t="shared" si="188"/>
        <v>425600</v>
      </c>
      <c r="L2007" s="31">
        <f t="shared" si="189"/>
        <v>10.377533514183183</v>
      </c>
      <c r="M2007" s="31">
        <f t="shared" si="190"/>
        <v>422.93233082706769</v>
      </c>
      <c r="N2007" s="31">
        <f t="shared" si="191"/>
        <v>24.537101464646462</v>
      </c>
    </row>
    <row r="2008" spans="1:14" x14ac:dyDescent="0.35">
      <c r="A2008" s="28">
        <v>41120</v>
      </c>
      <c r="B2008" s="27">
        <v>0.88680555555555562</v>
      </c>
      <c r="C2008">
        <v>21</v>
      </c>
      <c r="D2008" s="25">
        <v>20</v>
      </c>
      <c r="E2008" s="25" t="s">
        <v>51</v>
      </c>
      <c r="F2008" s="26">
        <v>3533.6363636363644</v>
      </c>
      <c r="G2008" s="26">
        <v>20</v>
      </c>
      <c r="H2008" s="26">
        <v>42000</v>
      </c>
      <c r="I2008" s="50">
        <f t="shared" si="187"/>
        <v>417.18110909090916</v>
      </c>
      <c r="J2008" s="50" t="str">
        <f t="shared" si="186"/>
        <v>Monday</v>
      </c>
      <c r="K2008" s="50">
        <f t="shared" si="188"/>
        <v>33600</v>
      </c>
      <c r="L2008" s="31">
        <f t="shared" si="189"/>
        <v>12.416104437229439</v>
      </c>
      <c r="M2008" s="31">
        <f t="shared" si="190"/>
        <v>595.2380952380953</v>
      </c>
      <c r="N2008" s="31">
        <f t="shared" si="191"/>
        <v>20.859055454545459</v>
      </c>
    </row>
    <row r="2009" spans="1:14" x14ac:dyDescent="0.35">
      <c r="A2009" s="28">
        <v>41120</v>
      </c>
      <c r="B2009" s="27">
        <v>0.89513888888888893</v>
      </c>
      <c r="C2009">
        <v>21</v>
      </c>
      <c r="D2009" s="25">
        <v>20</v>
      </c>
      <c r="E2009" s="25" t="s">
        <v>49</v>
      </c>
      <c r="F2009" s="26">
        <v>1536.3636363636365</v>
      </c>
      <c r="G2009" s="26">
        <v>11</v>
      </c>
      <c r="H2009" s="26">
        <v>28000</v>
      </c>
      <c r="I2009" s="50">
        <f t="shared" si="187"/>
        <v>181.38309090909092</v>
      </c>
      <c r="J2009" s="50" t="str">
        <f t="shared" si="186"/>
        <v>Monday</v>
      </c>
      <c r="K2009" s="50">
        <f t="shared" si="188"/>
        <v>22400</v>
      </c>
      <c r="L2009" s="31">
        <f t="shared" si="189"/>
        <v>8.0974594155844173</v>
      </c>
      <c r="M2009" s="31">
        <f t="shared" si="190"/>
        <v>491.07142857142861</v>
      </c>
      <c r="N2009" s="31">
        <f t="shared" si="191"/>
        <v>16.489371900826448</v>
      </c>
    </row>
    <row r="2010" spans="1:14" x14ac:dyDescent="0.35">
      <c r="A2010" s="28">
        <v>41120</v>
      </c>
      <c r="B2010" s="27">
        <v>0.90208333333333324</v>
      </c>
      <c r="C2010">
        <v>21</v>
      </c>
      <c r="D2010" s="25">
        <v>20</v>
      </c>
      <c r="E2010" s="25" t="s">
        <v>51</v>
      </c>
      <c r="F2010" s="26">
        <v>3533.6363636363644</v>
      </c>
      <c r="G2010" s="26">
        <v>7</v>
      </c>
      <c r="H2010" s="26">
        <v>42000</v>
      </c>
      <c r="I2010" s="50">
        <f t="shared" si="187"/>
        <v>417.18110909090916</v>
      </c>
      <c r="J2010" s="50" t="str">
        <f t="shared" si="186"/>
        <v>Monday</v>
      </c>
      <c r="K2010" s="50">
        <f t="shared" si="188"/>
        <v>33600</v>
      </c>
      <c r="L2010" s="31">
        <f t="shared" si="189"/>
        <v>12.416104437229439</v>
      </c>
      <c r="M2010" s="31">
        <f t="shared" si="190"/>
        <v>208.33333333333334</v>
      </c>
      <c r="N2010" s="31">
        <f t="shared" si="191"/>
        <v>59.597301298701311</v>
      </c>
    </row>
    <row r="2011" spans="1:14" x14ac:dyDescent="0.35">
      <c r="A2011" s="28">
        <v>41120</v>
      </c>
      <c r="B2011" s="27">
        <v>0.90694444444444444</v>
      </c>
      <c r="C2011">
        <v>21</v>
      </c>
      <c r="D2011" s="25">
        <v>20</v>
      </c>
      <c r="E2011" s="25" t="s">
        <v>44</v>
      </c>
      <c r="F2011" s="26">
        <v>19242.954545454548</v>
      </c>
      <c r="G2011" s="26">
        <v>91</v>
      </c>
      <c r="H2011" s="26">
        <v>112000</v>
      </c>
      <c r="I2011" s="50">
        <f t="shared" si="187"/>
        <v>2271.823213636364</v>
      </c>
      <c r="J2011" s="50" t="str">
        <f t="shared" si="186"/>
        <v>Monday</v>
      </c>
      <c r="K2011" s="50">
        <f t="shared" si="188"/>
        <v>89600</v>
      </c>
      <c r="L2011" s="31">
        <f t="shared" si="189"/>
        <v>25.355169795048702</v>
      </c>
      <c r="M2011" s="31">
        <f t="shared" si="190"/>
        <v>1015.625</v>
      </c>
      <c r="N2011" s="31">
        <f t="shared" si="191"/>
        <v>24.965090259740265</v>
      </c>
    </row>
    <row r="2012" spans="1:14" x14ac:dyDescent="0.35">
      <c r="A2012" s="28">
        <v>41120</v>
      </c>
      <c r="B2012" s="27">
        <v>0.90694444444444444</v>
      </c>
      <c r="C2012">
        <v>21</v>
      </c>
      <c r="D2012" s="25">
        <v>20</v>
      </c>
      <c r="E2012" s="25" t="s">
        <v>43</v>
      </c>
      <c r="F2012" s="26">
        <v>38.409090909090907</v>
      </c>
      <c r="G2012" s="26">
        <v>23</v>
      </c>
      <c r="H2012" s="26">
        <v>28000</v>
      </c>
      <c r="I2012" s="50">
        <f t="shared" si="187"/>
        <v>4.5345772727272724</v>
      </c>
      <c r="J2012" s="50" t="str">
        <f t="shared" si="186"/>
        <v>Monday</v>
      </c>
      <c r="K2012" s="50">
        <f t="shared" si="188"/>
        <v>22400</v>
      </c>
      <c r="L2012" s="31">
        <f t="shared" si="189"/>
        <v>0.20243648538961037</v>
      </c>
      <c r="M2012" s="31">
        <f t="shared" si="190"/>
        <v>1026.7857142857142</v>
      </c>
      <c r="N2012" s="31">
        <f t="shared" si="191"/>
        <v>0.19715553359683793</v>
      </c>
    </row>
    <row r="2013" spans="1:14" x14ac:dyDescent="0.35">
      <c r="A2013" s="28">
        <v>41120</v>
      </c>
      <c r="B2013" s="27">
        <v>0.91249999999999998</v>
      </c>
      <c r="C2013">
        <v>21</v>
      </c>
      <c r="D2013" s="25">
        <v>20</v>
      </c>
      <c r="E2013" s="25" t="s">
        <v>50</v>
      </c>
      <c r="F2013" s="26">
        <v>10063.181818181818</v>
      </c>
      <c r="G2013" s="26">
        <v>92</v>
      </c>
      <c r="H2013" s="26">
        <v>168000</v>
      </c>
      <c r="I2013" s="50">
        <f t="shared" si="187"/>
        <v>1188.0592454545454</v>
      </c>
      <c r="J2013" s="50" t="str">
        <f t="shared" si="186"/>
        <v>Monday</v>
      </c>
      <c r="K2013" s="50">
        <f t="shared" si="188"/>
        <v>134400</v>
      </c>
      <c r="L2013" s="31">
        <f t="shared" si="189"/>
        <v>8.8397265286796536</v>
      </c>
      <c r="M2013" s="31">
        <f t="shared" si="190"/>
        <v>684.52380952380952</v>
      </c>
      <c r="N2013" s="31">
        <f t="shared" si="191"/>
        <v>12.913687450592885</v>
      </c>
    </row>
    <row r="2014" spans="1:14" x14ac:dyDescent="0.35">
      <c r="A2014" s="28">
        <v>41120</v>
      </c>
      <c r="B2014" s="27">
        <v>0.92569444444444438</v>
      </c>
      <c r="C2014">
        <v>22</v>
      </c>
      <c r="D2014" s="25">
        <v>20</v>
      </c>
      <c r="E2014" s="25" t="s">
        <v>43</v>
      </c>
      <c r="F2014" s="26">
        <v>2304.5454545454545</v>
      </c>
      <c r="G2014" s="26">
        <v>3</v>
      </c>
      <c r="H2014" s="26">
        <v>70000</v>
      </c>
      <c r="I2014" s="50">
        <f t="shared" si="187"/>
        <v>272.07463636363633</v>
      </c>
      <c r="J2014" s="50" t="str">
        <f t="shared" si="186"/>
        <v>Monday</v>
      </c>
      <c r="K2014" s="50">
        <f t="shared" si="188"/>
        <v>56000</v>
      </c>
      <c r="L2014" s="31">
        <f t="shared" si="189"/>
        <v>4.8584756493506491</v>
      </c>
      <c r="M2014" s="31">
        <f t="shared" si="190"/>
        <v>53.571428571428569</v>
      </c>
      <c r="N2014" s="31">
        <f t="shared" si="191"/>
        <v>90.691545454545448</v>
      </c>
    </row>
    <row r="2015" spans="1:14" x14ac:dyDescent="0.35">
      <c r="A2015" s="28">
        <v>41120</v>
      </c>
      <c r="B2015" s="27">
        <v>0.9375</v>
      </c>
      <c r="C2015">
        <v>22</v>
      </c>
      <c r="D2015" s="25">
        <v>20</v>
      </c>
      <c r="E2015" s="25" t="s">
        <v>51</v>
      </c>
      <c r="F2015" s="26">
        <v>6145.454545454546</v>
      </c>
      <c r="G2015" s="26">
        <v>7</v>
      </c>
      <c r="H2015" s="26">
        <v>56000</v>
      </c>
      <c r="I2015" s="50">
        <f t="shared" si="187"/>
        <v>725.5323636363637</v>
      </c>
      <c r="J2015" s="50" t="str">
        <f t="shared" si="186"/>
        <v>Monday</v>
      </c>
      <c r="K2015" s="50">
        <f t="shared" si="188"/>
        <v>44800</v>
      </c>
      <c r="L2015" s="31">
        <f t="shared" si="189"/>
        <v>16.194918831168835</v>
      </c>
      <c r="M2015" s="31">
        <f t="shared" si="190"/>
        <v>156.25</v>
      </c>
      <c r="N2015" s="31">
        <f t="shared" si="191"/>
        <v>103.64748051948052</v>
      </c>
    </row>
    <row r="2016" spans="1:14" x14ac:dyDescent="0.35">
      <c r="A2016" s="28">
        <v>41120</v>
      </c>
      <c r="B2016" s="27">
        <v>0.94027777777777777</v>
      </c>
      <c r="C2016">
        <v>22</v>
      </c>
      <c r="D2016" s="25">
        <v>20</v>
      </c>
      <c r="E2016" s="25" t="s">
        <v>44</v>
      </c>
      <c r="F2016" s="26">
        <v>6683.1818181818189</v>
      </c>
      <c r="G2016" s="26">
        <v>34</v>
      </c>
      <c r="H2016" s="26">
        <v>84000</v>
      </c>
      <c r="I2016" s="50">
        <f t="shared" si="187"/>
        <v>789.01644545454553</v>
      </c>
      <c r="J2016" s="50" t="str">
        <f t="shared" si="186"/>
        <v>Monday</v>
      </c>
      <c r="K2016" s="50">
        <f t="shared" si="188"/>
        <v>67200</v>
      </c>
      <c r="L2016" s="31">
        <f t="shared" si="189"/>
        <v>11.741316152597403</v>
      </c>
      <c r="M2016" s="31">
        <f t="shared" si="190"/>
        <v>505.95238095238091</v>
      </c>
      <c r="N2016" s="31">
        <f t="shared" si="191"/>
        <v>23.206366042780751</v>
      </c>
    </row>
    <row r="2017" spans="1:14" x14ac:dyDescent="0.35">
      <c r="A2017" s="28">
        <v>41120</v>
      </c>
      <c r="B2017" s="27">
        <v>0.94374999999999998</v>
      </c>
      <c r="C2017">
        <v>22</v>
      </c>
      <c r="D2017" s="25">
        <v>20</v>
      </c>
      <c r="E2017" s="25" t="s">
        <v>35</v>
      </c>
      <c r="F2017" s="26">
        <v>1536.3636363636365</v>
      </c>
      <c r="G2017" s="26">
        <v>2</v>
      </c>
      <c r="H2017" s="26">
        <v>28000</v>
      </c>
      <c r="I2017" s="50">
        <f t="shared" si="187"/>
        <v>181.38309090909092</v>
      </c>
      <c r="J2017" s="50" t="str">
        <f t="shared" si="186"/>
        <v>Monday</v>
      </c>
      <c r="K2017" s="50">
        <f t="shared" si="188"/>
        <v>22400</v>
      </c>
      <c r="L2017" s="31">
        <f t="shared" si="189"/>
        <v>8.0974594155844173</v>
      </c>
      <c r="M2017" s="31">
        <f t="shared" si="190"/>
        <v>89.285714285714292</v>
      </c>
      <c r="N2017" s="31">
        <f t="shared" si="191"/>
        <v>90.691545454545462</v>
      </c>
    </row>
    <row r="2018" spans="1:14" x14ac:dyDescent="0.35">
      <c r="A2018" s="28">
        <v>41120</v>
      </c>
      <c r="B2018" s="27">
        <v>0.9472222222222223</v>
      </c>
      <c r="C2018">
        <v>22</v>
      </c>
      <c r="D2018" s="25">
        <v>20</v>
      </c>
      <c r="E2018" s="25" t="s">
        <v>43</v>
      </c>
      <c r="F2018" s="26">
        <v>38.409090909090907</v>
      </c>
      <c r="G2018" s="26">
        <v>19</v>
      </c>
      <c r="H2018" s="26">
        <v>42000</v>
      </c>
      <c r="I2018" s="50">
        <f t="shared" si="187"/>
        <v>4.5345772727272724</v>
      </c>
      <c r="J2018" s="50" t="str">
        <f t="shared" si="186"/>
        <v>Monday</v>
      </c>
      <c r="K2018" s="50">
        <f t="shared" si="188"/>
        <v>33600</v>
      </c>
      <c r="L2018" s="31">
        <f t="shared" si="189"/>
        <v>0.1349576569264069</v>
      </c>
      <c r="M2018" s="31">
        <f t="shared" si="190"/>
        <v>565.47619047619048</v>
      </c>
      <c r="N2018" s="31">
        <f t="shared" si="191"/>
        <v>0.23866196172248802</v>
      </c>
    </row>
    <row r="2019" spans="1:14" x14ac:dyDescent="0.35">
      <c r="A2019" s="28">
        <v>41120</v>
      </c>
      <c r="B2019" s="27">
        <v>0.95486111111111116</v>
      </c>
      <c r="C2019">
        <v>22</v>
      </c>
      <c r="D2019" s="25">
        <v>20</v>
      </c>
      <c r="E2019" s="25" t="s">
        <v>51</v>
      </c>
      <c r="F2019" s="26">
        <v>1766.8181818181822</v>
      </c>
      <c r="G2019" s="26">
        <v>3</v>
      </c>
      <c r="H2019" s="26">
        <v>14000</v>
      </c>
      <c r="I2019" s="50">
        <f t="shared" si="187"/>
        <v>208.59055454545458</v>
      </c>
      <c r="J2019" s="50" t="str">
        <f t="shared" si="186"/>
        <v>Monday</v>
      </c>
      <c r="K2019" s="50">
        <f t="shared" si="188"/>
        <v>11200</v>
      </c>
      <c r="L2019" s="31">
        <f t="shared" si="189"/>
        <v>18.62415665584416</v>
      </c>
      <c r="M2019" s="31">
        <f t="shared" si="190"/>
        <v>267.85714285714289</v>
      </c>
      <c r="N2019" s="31">
        <f t="shared" si="191"/>
        <v>69.530184848484865</v>
      </c>
    </row>
    <row r="2020" spans="1:14" x14ac:dyDescent="0.35">
      <c r="A2020" s="28">
        <v>41120</v>
      </c>
      <c r="B2020" s="27">
        <v>0.97291666666666676</v>
      </c>
      <c r="C2020">
        <v>23</v>
      </c>
      <c r="D2020" s="25">
        <v>20</v>
      </c>
      <c r="E2020" s="25" t="s">
        <v>35</v>
      </c>
      <c r="F2020" s="26">
        <v>1536.3636363636365</v>
      </c>
      <c r="G2020" s="26">
        <v>5</v>
      </c>
      <c r="H2020" s="26">
        <v>1000</v>
      </c>
      <c r="I2020" s="50">
        <f t="shared" si="187"/>
        <v>181.38309090909092</v>
      </c>
      <c r="J2020" s="50" t="str">
        <f t="shared" si="186"/>
        <v>Monday</v>
      </c>
      <c r="K2020" s="50">
        <f t="shared" si="188"/>
        <v>800</v>
      </c>
      <c r="L2020" s="31">
        <f t="shared" si="189"/>
        <v>226.72886363636366</v>
      </c>
      <c r="M2020" s="31">
        <f t="shared" si="190"/>
        <v>6250</v>
      </c>
      <c r="N2020" s="31">
        <f t="shared" si="191"/>
        <v>36.276618181818186</v>
      </c>
    </row>
    <row r="2021" spans="1:14" x14ac:dyDescent="0.35">
      <c r="A2021" s="28">
        <v>41120</v>
      </c>
      <c r="B2021" s="27">
        <v>0.98541666666666661</v>
      </c>
      <c r="C2021">
        <v>23</v>
      </c>
      <c r="D2021" s="25">
        <v>20</v>
      </c>
      <c r="E2021" s="25" t="s">
        <v>35</v>
      </c>
      <c r="F2021" s="26">
        <v>1536.3636363636365</v>
      </c>
      <c r="G2021" s="26">
        <v>4</v>
      </c>
      <c r="H2021" s="26">
        <v>1000</v>
      </c>
      <c r="I2021" s="50">
        <f t="shared" si="187"/>
        <v>181.38309090909092</v>
      </c>
      <c r="J2021" s="50" t="str">
        <f t="shared" si="186"/>
        <v>Monday</v>
      </c>
      <c r="K2021" s="50">
        <f t="shared" si="188"/>
        <v>800</v>
      </c>
      <c r="L2021" s="31">
        <f t="shared" si="189"/>
        <v>226.72886363636366</v>
      </c>
      <c r="M2021" s="31">
        <f t="shared" si="190"/>
        <v>5000</v>
      </c>
      <c r="N2021" s="31">
        <f t="shared" si="191"/>
        <v>45.345772727272731</v>
      </c>
    </row>
    <row r="2022" spans="1:14" x14ac:dyDescent="0.35">
      <c r="A2022" s="28">
        <v>41120</v>
      </c>
      <c r="B2022" s="27">
        <v>0.98819444444444438</v>
      </c>
      <c r="C2022">
        <v>23</v>
      </c>
      <c r="D2022" s="25">
        <v>20</v>
      </c>
      <c r="E2022" s="25" t="s">
        <v>51</v>
      </c>
      <c r="F2022" s="26">
        <v>6145.454545454546</v>
      </c>
      <c r="G2022" s="26">
        <v>11</v>
      </c>
      <c r="H2022" s="26">
        <v>42000</v>
      </c>
      <c r="I2022" s="50">
        <f t="shared" si="187"/>
        <v>725.5323636363637</v>
      </c>
      <c r="J2022" s="50" t="str">
        <f t="shared" si="186"/>
        <v>Monday</v>
      </c>
      <c r="K2022" s="50">
        <f t="shared" si="188"/>
        <v>33600</v>
      </c>
      <c r="L2022" s="31">
        <f t="shared" si="189"/>
        <v>21.593225108225109</v>
      </c>
      <c r="M2022" s="31">
        <f t="shared" si="190"/>
        <v>327.38095238095235</v>
      </c>
      <c r="N2022" s="31">
        <f t="shared" si="191"/>
        <v>65.957487603305793</v>
      </c>
    </row>
    <row r="2023" spans="1:14" x14ac:dyDescent="0.35">
      <c r="A2023" s="28">
        <v>41120</v>
      </c>
      <c r="B2023" s="27">
        <v>0.9916666666666667</v>
      </c>
      <c r="C2023">
        <v>23</v>
      </c>
      <c r="D2023" s="25">
        <v>20</v>
      </c>
      <c r="E2023" s="25" t="s">
        <v>43</v>
      </c>
      <c r="F2023" s="26">
        <v>1536.3636363636365</v>
      </c>
      <c r="G2023" s="26">
        <v>14</v>
      </c>
      <c r="H2023" s="26">
        <v>14000</v>
      </c>
      <c r="I2023" s="50">
        <f t="shared" si="187"/>
        <v>181.38309090909092</v>
      </c>
      <c r="J2023" s="50" t="str">
        <f t="shared" si="186"/>
        <v>Monday</v>
      </c>
      <c r="K2023" s="50">
        <f t="shared" si="188"/>
        <v>11200</v>
      </c>
      <c r="L2023" s="31">
        <f t="shared" si="189"/>
        <v>16.194918831168835</v>
      </c>
      <c r="M2023" s="31">
        <f t="shared" si="190"/>
        <v>1250</v>
      </c>
      <c r="N2023" s="31">
        <f t="shared" si="191"/>
        <v>12.955935064935066</v>
      </c>
    </row>
    <row r="2024" spans="1:14" x14ac:dyDescent="0.35">
      <c r="A2024" s="28">
        <v>41121</v>
      </c>
      <c r="B2024" s="27">
        <v>3.472222222222222E-3</v>
      </c>
      <c r="C2024">
        <v>0</v>
      </c>
      <c r="D2024" s="25">
        <v>20</v>
      </c>
      <c r="E2024" s="25" t="s">
        <v>51</v>
      </c>
      <c r="F2024" s="26">
        <v>2650.2272727272725</v>
      </c>
      <c r="G2024" s="26">
        <v>8</v>
      </c>
      <c r="H2024" s="26">
        <v>56000</v>
      </c>
      <c r="I2024" s="50">
        <f t="shared" si="187"/>
        <v>312.88583181818177</v>
      </c>
      <c r="J2024" s="50" t="str">
        <f t="shared" si="186"/>
        <v>Tuesday</v>
      </c>
      <c r="K2024" s="50">
        <f t="shared" si="188"/>
        <v>44800</v>
      </c>
      <c r="L2024" s="31">
        <f t="shared" si="189"/>
        <v>6.9840587459415575</v>
      </c>
      <c r="M2024" s="31">
        <f t="shared" si="190"/>
        <v>178.57142857142858</v>
      </c>
      <c r="N2024" s="31">
        <f t="shared" si="191"/>
        <v>39.110728977272721</v>
      </c>
    </row>
    <row r="2025" spans="1:14" x14ac:dyDescent="0.35">
      <c r="A2025" s="28">
        <v>41121</v>
      </c>
      <c r="B2025" s="27">
        <v>1.8749999999999999E-2</v>
      </c>
      <c r="C2025">
        <v>0</v>
      </c>
      <c r="D2025" s="25">
        <v>20</v>
      </c>
      <c r="E2025" s="25" t="s">
        <v>51</v>
      </c>
      <c r="F2025" s="26">
        <v>3533.6363636363644</v>
      </c>
      <c r="G2025" s="26">
        <v>9</v>
      </c>
      <c r="H2025" s="26">
        <v>28000</v>
      </c>
      <c r="I2025" s="50">
        <f t="shared" si="187"/>
        <v>417.18110909090916</v>
      </c>
      <c r="J2025" s="50" t="str">
        <f t="shared" si="186"/>
        <v>Tuesday</v>
      </c>
      <c r="K2025" s="50">
        <f t="shared" si="188"/>
        <v>22400</v>
      </c>
      <c r="L2025" s="31">
        <f t="shared" si="189"/>
        <v>18.62415665584416</v>
      </c>
      <c r="M2025" s="31">
        <f t="shared" si="190"/>
        <v>401.78571428571428</v>
      </c>
      <c r="N2025" s="31">
        <f t="shared" si="191"/>
        <v>46.353456565656572</v>
      </c>
    </row>
    <row r="2026" spans="1:14" x14ac:dyDescent="0.35">
      <c r="A2026" s="28">
        <v>41121</v>
      </c>
      <c r="B2026" s="27">
        <v>4.2361111111111106E-2</v>
      </c>
      <c r="C2026">
        <v>1</v>
      </c>
      <c r="D2026" s="25">
        <v>20</v>
      </c>
      <c r="E2026" s="25" t="s">
        <v>36</v>
      </c>
      <c r="F2026" s="26">
        <v>768.18181818181824</v>
      </c>
      <c r="G2026" s="26">
        <v>2</v>
      </c>
      <c r="H2026" s="26">
        <v>1000</v>
      </c>
      <c r="I2026" s="50">
        <f t="shared" si="187"/>
        <v>90.691545454545462</v>
      </c>
      <c r="J2026" s="50" t="str">
        <f t="shared" si="186"/>
        <v>Tuesday</v>
      </c>
      <c r="K2026" s="50">
        <f t="shared" si="188"/>
        <v>800</v>
      </c>
      <c r="L2026" s="31">
        <f t="shared" si="189"/>
        <v>113.36443181818183</v>
      </c>
      <c r="M2026" s="31">
        <f t="shared" si="190"/>
        <v>2500</v>
      </c>
      <c r="N2026" s="31">
        <f t="shared" si="191"/>
        <v>45.345772727272731</v>
      </c>
    </row>
    <row r="2027" spans="1:14" x14ac:dyDescent="0.35">
      <c r="A2027" s="28">
        <v>41121</v>
      </c>
      <c r="B2027" s="27">
        <v>4.9305555555555554E-2</v>
      </c>
      <c r="C2027">
        <v>1</v>
      </c>
      <c r="D2027" s="25">
        <v>20</v>
      </c>
      <c r="E2027" s="25" t="s">
        <v>51</v>
      </c>
      <c r="F2027" s="26">
        <v>5262.045454545455</v>
      </c>
      <c r="G2027" s="26">
        <v>16</v>
      </c>
      <c r="H2027" s="26">
        <v>70000</v>
      </c>
      <c r="I2027" s="50">
        <f t="shared" si="187"/>
        <v>621.23708636363642</v>
      </c>
      <c r="J2027" s="50" t="str">
        <f t="shared" si="186"/>
        <v>Tuesday</v>
      </c>
      <c r="K2027" s="50">
        <f t="shared" si="188"/>
        <v>56000</v>
      </c>
      <c r="L2027" s="31">
        <f t="shared" si="189"/>
        <v>11.093519399350651</v>
      </c>
      <c r="M2027" s="31">
        <f t="shared" si="190"/>
        <v>285.71428571428572</v>
      </c>
      <c r="N2027" s="31">
        <f t="shared" si="191"/>
        <v>38.827317897727276</v>
      </c>
    </row>
    <row r="2028" spans="1:14" x14ac:dyDescent="0.35">
      <c r="A2028" s="28">
        <v>41121</v>
      </c>
      <c r="B2028" s="27">
        <v>4.9305555555555554E-2</v>
      </c>
      <c r="C2028">
        <v>1</v>
      </c>
      <c r="D2028" s="25">
        <v>20</v>
      </c>
      <c r="E2028" s="25" t="s">
        <v>43</v>
      </c>
      <c r="F2028" s="26">
        <v>1536.3636363636365</v>
      </c>
      <c r="G2028" s="26">
        <v>3</v>
      </c>
      <c r="H2028" s="26">
        <v>14000</v>
      </c>
      <c r="I2028" s="50">
        <f t="shared" si="187"/>
        <v>181.38309090909092</v>
      </c>
      <c r="J2028" s="50" t="str">
        <f t="shared" si="186"/>
        <v>Tuesday</v>
      </c>
      <c r="K2028" s="50">
        <f t="shared" si="188"/>
        <v>11200</v>
      </c>
      <c r="L2028" s="31">
        <f t="shared" si="189"/>
        <v>16.194918831168835</v>
      </c>
      <c r="M2028" s="31">
        <f t="shared" si="190"/>
        <v>267.85714285714289</v>
      </c>
      <c r="N2028" s="31">
        <f t="shared" si="191"/>
        <v>60.461030303030306</v>
      </c>
    </row>
    <row r="2029" spans="1:14" x14ac:dyDescent="0.35">
      <c r="A2029" s="28">
        <v>41121</v>
      </c>
      <c r="B2029" s="27">
        <v>5.9722222222222225E-2</v>
      </c>
      <c r="C2029">
        <v>1</v>
      </c>
      <c r="D2029" s="25">
        <v>20</v>
      </c>
      <c r="E2029" s="25" t="s">
        <v>43</v>
      </c>
      <c r="F2029" s="26">
        <v>1536.3636363636365</v>
      </c>
      <c r="G2029" s="26">
        <v>0</v>
      </c>
      <c r="H2029" s="26">
        <v>28000</v>
      </c>
      <c r="I2029" s="50">
        <f t="shared" si="187"/>
        <v>181.38309090909092</v>
      </c>
      <c r="J2029" s="50" t="str">
        <f t="shared" si="186"/>
        <v>Tuesday</v>
      </c>
      <c r="K2029" s="50">
        <f t="shared" si="188"/>
        <v>22400</v>
      </c>
      <c r="L2029" s="31">
        <f t="shared" si="189"/>
        <v>8.0974594155844173</v>
      </c>
      <c r="M2029" s="31">
        <f t="shared" si="190"/>
        <v>0</v>
      </c>
      <c r="N2029" s="31" t="e">
        <f t="shared" si="191"/>
        <v>#DIV/0!</v>
      </c>
    </row>
    <row r="2030" spans="1:14" x14ac:dyDescent="0.35">
      <c r="A2030" s="28">
        <v>41121</v>
      </c>
      <c r="B2030" s="27">
        <v>6.6666666666666666E-2</v>
      </c>
      <c r="C2030">
        <v>1</v>
      </c>
      <c r="D2030" s="25">
        <v>20</v>
      </c>
      <c r="E2030" s="25" t="s">
        <v>51</v>
      </c>
      <c r="F2030" s="26">
        <v>2650.2272727272725</v>
      </c>
      <c r="G2030" s="26">
        <v>16</v>
      </c>
      <c r="H2030" s="26">
        <v>42000</v>
      </c>
      <c r="I2030" s="50">
        <f t="shared" si="187"/>
        <v>312.88583181818177</v>
      </c>
      <c r="J2030" s="50" t="str">
        <f t="shared" si="186"/>
        <v>Tuesday</v>
      </c>
      <c r="K2030" s="50">
        <f t="shared" si="188"/>
        <v>33600</v>
      </c>
      <c r="L2030" s="31">
        <f t="shared" si="189"/>
        <v>9.3120783279220767</v>
      </c>
      <c r="M2030" s="31">
        <f t="shared" si="190"/>
        <v>476.1904761904762</v>
      </c>
      <c r="N2030" s="31">
        <f t="shared" si="191"/>
        <v>19.555364488636361</v>
      </c>
    </row>
    <row r="2031" spans="1:14" x14ac:dyDescent="0.35">
      <c r="A2031" s="28">
        <v>41121</v>
      </c>
      <c r="B2031" s="27">
        <v>0.38125000000000003</v>
      </c>
      <c r="C2031">
        <v>9</v>
      </c>
      <c r="D2031" s="25">
        <v>20</v>
      </c>
      <c r="E2031" s="25" t="s">
        <v>45</v>
      </c>
      <c r="F2031" s="26">
        <v>38.409090909090907</v>
      </c>
      <c r="G2031" s="26">
        <v>6</v>
      </c>
      <c r="H2031" s="26">
        <v>56000</v>
      </c>
      <c r="I2031" s="50">
        <f t="shared" si="187"/>
        <v>4.5345772727272724</v>
      </c>
      <c r="J2031" s="50" t="str">
        <f t="shared" si="186"/>
        <v>Tuesday</v>
      </c>
      <c r="K2031" s="50">
        <f t="shared" si="188"/>
        <v>44800</v>
      </c>
      <c r="L2031" s="31">
        <f t="shared" si="189"/>
        <v>0.10121824269480519</v>
      </c>
      <c r="M2031" s="31">
        <f t="shared" si="190"/>
        <v>133.92857142857144</v>
      </c>
      <c r="N2031" s="31">
        <f t="shared" si="191"/>
        <v>0.75576287878787873</v>
      </c>
    </row>
    <row r="2032" spans="1:14" x14ac:dyDescent="0.35">
      <c r="A2032" s="28">
        <v>41121</v>
      </c>
      <c r="B2032" s="27">
        <v>0.38680555555555557</v>
      </c>
      <c r="C2032">
        <v>9</v>
      </c>
      <c r="D2032" s="25">
        <v>20</v>
      </c>
      <c r="E2032" s="25" t="s">
        <v>37</v>
      </c>
      <c r="F2032" s="26">
        <v>1536.3636363636365</v>
      </c>
      <c r="G2032" s="26">
        <v>1</v>
      </c>
      <c r="H2032" s="26">
        <v>14000</v>
      </c>
      <c r="I2032" s="50">
        <f t="shared" si="187"/>
        <v>181.38309090909092</v>
      </c>
      <c r="J2032" s="50" t="str">
        <f t="shared" si="186"/>
        <v>Tuesday</v>
      </c>
      <c r="K2032" s="50">
        <f t="shared" si="188"/>
        <v>11200</v>
      </c>
      <c r="L2032" s="31">
        <f t="shared" si="189"/>
        <v>16.194918831168835</v>
      </c>
      <c r="M2032" s="31">
        <f t="shared" si="190"/>
        <v>89.285714285714292</v>
      </c>
      <c r="N2032" s="31">
        <f t="shared" si="191"/>
        <v>181.38309090909092</v>
      </c>
    </row>
    <row r="2033" spans="1:14" x14ac:dyDescent="0.35">
      <c r="A2033" s="28">
        <v>41121</v>
      </c>
      <c r="B2033" s="27">
        <v>0.38680555555555557</v>
      </c>
      <c r="C2033">
        <v>9</v>
      </c>
      <c r="D2033" s="25">
        <v>20</v>
      </c>
      <c r="E2033" s="25" t="s">
        <v>34</v>
      </c>
      <c r="F2033" s="26">
        <v>1651.590909090909</v>
      </c>
      <c r="G2033" s="26">
        <v>10</v>
      </c>
      <c r="H2033" s="26">
        <v>98000</v>
      </c>
      <c r="I2033" s="50">
        <f t="shared" si="187"/>
        <v>194.98682272727271</v>
      </c>
      <c r="J2033" s="50" t="str">
        <f t="shared" si="186"/>
        <v>Tuesday</v>
      </c>
      <c r="K2033" s="50">
        <f t="shared" si="188"/>
        <v>78400</v>
      </c>
      <c r="L2033" s="31">
        <f t="shared" si="189"/>
        <v>2.4870768205009277</v>
      </c>
      <c r="M2033" s="31">
        <f t="shared" si="190"/>
        <v>127.55102040816328</v>
      </c>
      <c r="N2033" s="31">
        <f t="shared" si="191"/>
        <v>19.498682272727272</v>
      </c>
    </row>
    <row r="2034" spans="1:14" x14ac:dyDescent="0.35">
      <c r="A2034" s="28">
        <v>41121</v>
      </c>
      <c r="B2034" s="27">
        <v>0.40972222222222227</v>
      </c>
      <c r="C2034">
        <v>9</v>
      </c>
      <c r="D2034" s="25">
        <v>20</v>
      </c>
      <c r="E2034" s="25" t="s">
        <v>45</v>
      </c>
      <c r="F2034" s="26">
        <v>38.409090909090907</v>
      </c>
      <c r="G2034" s="26">
        <v>5</v>
      </c>
      <c r="H2034" s="26">
        <v>70000</v>
      </c>
      <c r="I2034" s="50">
        <f t="shared" si="187"/>
        <v>4.5345772727272724</v>
      </c>
      <c r="J2034" s="50" t="str">
        <f t="shared" si="186"/>
        <v>Tuesday</v>
      </c>
      <c r="K2034" s="50">
        <f t="shared" si="188"/>
        <v>56000</v>
      </c>
      <c r="L2034" s="31">
        <f t="shared" si="189"/>
        <v>8.0974594155844154E-2</v>
      </c>
      <c r="M2034" s="31">
        <f t="shared" si="190"/>
        <v>89.285714285714292</v>
      </c>
      <c r="N2034" s="31">
        <f t="shared" si="191"/>
        <v>0.90691545454545452</v>
      </c>
    </row>
    <row r="2035" spans="1:14" x14ac:dyDescent="0.35">
      <c r="A2035" s="28">
        <v>41121</v>
      </c>
      <c r="B2035" s="27">
        <v>0.40972222222222227</v>
      </c>
      <c r="C2035">
        <v>9</v>
      </c>
      <c r="D2035" s="25">
        <v>20</v>
      </c>
      <c r="E2035" s="25" t="s">
        <v>34</v>
      </c>
      <c r="F2035" s="26">
        <v>1651.590909090909</v>
      </c>
      <c r="G2035" s="26">
        <v>4</v>
      </c>
      <c r="H2035" s="26">
        <v>56000</v>
      </c>
      <c r="I2035" s="50">
        <f t="shared" si="187"/>
        <v>194.98682272727271</v>
      </c>
      <c r="J2035" s="50" t="str">
        <f t="shared" si="186"/>
        <v>Tuesday</v>
      </c>
      <c r="K2035" s="50">
        <f t="shared" si="188"/>
        <v>44800</v>
      </c>
      <c r="L2035" s="31">
        <f t="shared" si="189"/>
        <v>4.3523844358766226</v>
      </c>
      <c r="M2035" s="31">
        <f t="shared" si="190"/>
        <v>89.285714285714292</v>
      </c>
      <c r="N2035" s="31">
        <f t="shared" si="191"/>
        <v>48.746705681818177</v>
      </c>
    </row>
    <row r="2036" spans="1:14" x14ac:dyDescent="0.35">
      <c r="A2036" s="28">
        <v>41121</v>
      </c>
      <c r="B2036" s="27">
        <v>0.42638888888888887</v>
      </c>
      <c r="C2036">
        <v>10</v>
      </c>
      <c r="D2036" s="25">
        <v>20</v>
      </c>
      <c r="E2036" s="25" t="s">
        <v>34</v>
      </c>
      <c r="F2036" s="26">
        <v>806.59090909090901</v>
      </c>
      <c r="G2036" s="26">
        <v>3</v>
      </c>
      <c r="H2036" s="26">
        <v>28000</v>
      </c>
      <c r="I2036" s="50">
        <f t="shared" si="187"/>
        <v>95.22612272727271</v>
      </c>
      <c r="J2036" s="50" t="str">
        <f t="shared" si="186"/>
        <v>Tuesday</v>
      </c>
      <c r="K2036" s="50">
        <f t="shared" si="188"/>
        <v>22400</v>
      </c>
      <c r="L2036" s="31">
        <f t="shared" si="189"/>
        <v>4.2511661931818177</v>
      </c>
      <c r="M2036" s="31">
        <f t="shared" si="190"/>
        <v>133.92857142857144</v>
      </c>
      <c r="N2036" s="31">
        <f t="shared" si="191"/>
        <v>31.742040909090903</v>
      </c>
    </row>
    <row r="2037" spans="1:14" x14ac:dyDescent="0.35">
      <c r="A2037" s="28">
        <v>41121</v>
      </c>
      <c r="B2037" s="27">
        <v>0.42638888888888887</v>
      </c>
      <c r="C2037">
        <v>10</v>
      </c>
      <c r="D2037" s="25">
        <v>20</v>
      </c>
      <c r="E2037" s="25" t="s">
        <v>43</v>
      </c>
      <c r="F2037" s="26">
        <v>768.18181818181824</v>
      </c>
      <c r="G2037" s="26">
        <v>6</v>
      </c>
      <c r="H2037" s="26">
        <v>56000</v>
      </c>
      <c r="I2037" s="50">
        <f t="shared" si="187"/>
        <v>90.691545454545462</v>
      </c>
      <c r="J2037" s="50" t="str">
        <f t="shared" si="186"/>
        <v>Tuesday</v>
      </c>
      <c r="K2037" s="50">
        <f t="shared" si="188"/>
        <v>44800</v>
      </c>
      <c r="L2037" s="31">
        <f t="shared" si="189"/>
        <v>2.0243648538961043</v>
      </c>
      <c r="M2037" s="31">
        <f t="shared" si="190"/>
        <v>133.92857142857144</v>
      </c>
      <c r="N2037" s="31">
        <f t="shared" si="191"/>
        <v>15.115257575757576</v>
      </c>
    </row>
    <row r="2038" spans="1:14" x14ac:dyDescent="0.35">
      <c r="A2038" s="28">
        <v>41121</v>
      </c>
      <c r="B2038" s="27">
        <v>0.4375</v>
      </c>
      <c r="C2038">
        <v>10</v>
      </c>
      <c r="D2038" s="25">
        <v>20</v>
      </c>
      <c r="E2038" s="25" t="s">
        <v>36</v>
      </c>
      <c r="F2038" s="26">
        <v>1536.3636363636365</v>
      </c>
      <c r="G2038" s="26">
        <v>1</v>
      </c>
      <c r="H2038" s="26">
        <v>14000</v>
      </c>
      <c r="I2038" s="50">
        <f t="shared" si="187"/>
        <v>181.38309090909092</v>
      </c>
      <c r="J2038" s="50" t="str">
        <f t="shared" si="186"/>
        <v>Tuesday</v>
      </c>
      <c r="K2038" s="50">
        <f t="shared" si="188"/>
        <v>11200</v>
      </c>
      <c r="L2038" s="31">
        <f t="shared" si="189"/>
        <v>16.194918831168835</v>
      </c>
      <c r="M2038" s="31">
        <f t="shared" si="190"/>
        <v>89.285714285714292</v>
      </c>
      <c r="N2038" s="31">
        <f t="shared" si="191"/>
        <v>181.38309090909092</v>
      </c>
    </row>
    <row r="2039" spans="1:14" x14ac:dyDescent="0.35">
      <c r="A2039" s="28">
        <v>41121</v>
      </c>
      <c r="B2039" s="27">
        <v>0.4513888888888889</v>
      </c>
      <c r="C2039">
        <v>10</v>
      </c>
      <c r="D2039" s="25">
        <v>20</v>
      </c>
      <c r="E2039" s="25" t="s">
        <v>34</v>
      </c>
      <c r="F2039" s="26">
        <v>3264.7727272727275</v>
      </c>
      <c r="G2039" s="26">
        <v>2</v>
      </c>
      <c r="H2039" s="26">
        <v>42000</v>
      </c>
      <c r="I2039" s="50">
        <f t="shared" si="187"/>
        <v>385.43906818181819</v>
      </c>
      <c r="J2039" s="50" t="str">
        <f t="shared" si="186"/>
        <v>Tuesday</v>
      </c>
      <c r="K2039" s="50">
        <f t="shared" si="188"/>
        <v>33600</v>
      </c>
      <c r="L2039" s="31">
        <f t="shared" si="189"/>
        <v>11.471400838744589</v>
      </c>
      <c r="M2039" s="31">
        <f t="shared" si="190"/>
        <v>59.523809523809526</v>
      </c>
      <c r="N2039" s="31">
        <f t="shared" si="191"/>
        <v>192.71953409090909</v>
      </c>
    </row>
    <row r="2040" spans="1:14" x14ac:dyDescent="0.35">
      <c r="A2040" s="28">
        <v>41121</v>
      </c>
      <c r="B2040" s="27">
        <v>0.45833333333333331</v>
      </c>
      <c r="C2040">
        <v>11</v>
      </c>
      <c r="D2040" s="25">
        <v>20</v>
      </c>
      <c r="E2040" s="25" t="s">
        <v>36</v>
      </c>
      <c r="F2040" s="26">
        <v>1536.3636363636365</v>
      </c>
      <c r="G2040" s="26">
        <v>3</v>
      </c>
      <c r="H2040" s="26">
        <v>28000</v>
      </c>
      <c r="I2040" s="50">
        <f t="shared" si="187"/>
        <v>181.38309090909092</v>
      </c>
      <c r="J2040" s="50" t="str">
        <f t="shared" si="186"/>
        <v>Tuesday</v>
      </c>
      <c r="K2040" s="50">
        <f t="shared" si="188"/>
        <v>22400</v>
      </c>
      <c r="L2040" s="31">
        <f t="shared" si="189"/>
        <v>8.0974594155844173</v>
      </c>
      <c r="M2040" s="31">
        <f t="shared" si="190"/>
        <v>133.92857142857144</v>
      </c>
      <c r="N2040" s="31">
        <f t="shared" si="191"/>
        <v>60.461030303030306</v>
      </c>
    </row>
    <row r="2041" spans="1:14" x14ac:dyDescent="0.35">
      <c r="A2041" s="28">
        <v>41121</v>
      </c>
      <c r="B2041" s="27">
        <v>0.46597222222222223</v>
      </c>
      <c r="C2041">
        <v>11</v>
      </c>
      <c r="D2041" s="25">
        <v>20</v>
      </c>
      <c r="E2041" s="25" t="s">
        <v>41</v>
      </c>
      <c r="F2041" s="26">
        <v>30343.18181818182</v>
      </c>
      <c r="G2041" s="26">
        <v>150</v>
      </c>
      <c r="H2041" s="26">
        <v>630000</v>
      </c>
      <c r="I2041" s="50">
        <f t="shared" si="187"/>
        <v>3582.3160454545455</v>
      </c>
      <c r="J2041" s="50" t="str">
        <f t="shared" si="186"/>
        <v>Tuesday</v>
      </c>
      <c r="K2041" s="50">
        <f t="shared" si="188"/>
        <v>504000</v>
      </c>
      <c r="L2041" s="31">
        <f t="shared" si="189"/>
        <v>7.1077699314574323</v>
      </c>
      <c r="M2041" s="31">
        <f t="shared" si="190"/>
        <v>297.61904761904765</v>
      </c>
      <c r="N2041" s="31">
        <f t="shared" si="191"/>
        <v>23.88210696969697</v>
      </c>
    </row>
    <row r="2042" spans="1:14" x14ac:dyDescent="0.35">
      <c r="A2042" s="28">
        <v>41121</v>
      </c>
      <c r="B2042" s="27">
        <v>0.47916666666666669</v>
      </c>
      <c r="C2042">
        <v>11</v>
      </c>
      <c r="D2042" s="25">
        <v>20</v>
      </c>
      <c r="E2042" s="25" t="s">
        <v>36</v>
      </c>
      <c r="F2042" s="26">
        <v>1536.3636363636365</v>
      </c>
      <c r="G2042" s="26">
        <v>12</v>
      </c>
      <c r="H2042" s="26">
        <v>28000</v>
      </c>
      <c r="I2042" s="50">
        <f t="shared" si="187"/>
        <v>181.38309090909092</v>
      </c>
      <c r="J2042" s="50" t="str">
        <f t="shared" si="186"/>
        <v>Tuesday</v>
      </c>
      <c r="K2042" s="50">
        <f t="shared" si="188"/>
        <v>22400</v>
      </c>
      <c r="L2042" s="31">
        <f t="shared" si="189"/>
        <v>8.0974594155844173</v>
      </c>
      <c r="M2042" s="31">
        <f t="shared" si="190"/>
        <v>535.71428571428578</v>
      </c>
      <c r="N2042" s="31">
        <f t="shared" si="191"/>
        <v>15.115257575757576</v>
      </c>
    </row>
    <row r="2043" spans="1:14" x14ac:dyDescent="0.35">
      <c r="A2043" s="28">
        <v>41121</v>
      </c>
      <c r="B2043" s="27">
        <v>0.49236111111111108</v>
      </c>
      <c r="C2043">
        <v>11</v>
      </c>
      <c r="D2043" s="25">
        <v>20</v>
      </c>
      <c r="E2043" s="25" t="s">
        <v>34</v>
      </c>
      <c r="F2043" s="26">
        <v>7374.545454545455</v>
      </c>
      <c r="G2043" s="26">
        <v>7</v>
      </c>
      <c r="H2043" s="26">
        <v>70000</v>
      </c>
      <c r="I2043" s="50">
        <f t="shared" si="187"/>
        <v>870.63883636363641</v>
      </c>
      <c r="J2043" s="50" t="str">
        <f t="shared" si="186"/>
        <v>Tuesday</v>
      </c>
      <c r="K2043" s="50">
        <f t="shared" si="188"/>
        <v>56000</v>
      </c>
      <c r="L2043" s="31">
        <f t="shared" si="189"/>
        <v>15.547122077922079</v>
      </c>
      <c r="M2043" s="31">
        <f t="shared" si="190"/>
        <v>125</v>
      </c>
      <c r="N2043" s="31">
        <f t="shared" si="191"/>
        <v>124.37697662337663</v>
      </c>
    </row>
    <row r="2044" spans="1:14" x14ac:dyDescent="0.35">
      <c r="A2044" s="28">
        <v>41121</v>
      </c>
      <c r="B2044" s="27">
        <v>0.49722222222222223</v>
      </c>
      <c r="C2044">
        <v>11</v>
      </c>
      <c r="D2044" s="25">
        <v>20</v>
      </c>
      <c r="E2044" s="25" t="s">
        <v>45</v>
      </c>
      <c r="F2044" s="26">
        <v>883.40909090909111</v>
      </c>
      <c r="G2044" s="26">
        <v>7</v>
      </c>
      <c r="H2044" s="26">
        <v>14000</v>
      </c>
      <c r="I2044" s="50">
        <f t="shared" si="187"/>
        <v>104.29527727272729</v>
      </c>
      <c r="J2044" s="50" t="str">
        <f t="shared" si="186"/>
        <v>Tuesday</v>
      </c>
      <c r="K2044" s="50">
        <f t="shared" si="188"/>
        <v>11200</v>
      </c>
      <c r="L2044" s="31">
        <f t="shared" si="189"/>
        <v>9.3120783279220802</v>
      </c>
      <c r="M2044" s="31">
        <f t="shared" si="190"/>
        <v>625</v>
      </c>
      <c r="N2044" s="31">
        <f t="shared" si="191"/>
        <v>14.899325324675328</v>
      </c>
    </row>
    <row r="2045" spans="1:14" x14ac:dyDescent="0.35">
      <c r="A2045" s="28">
        <v>41121</v>
      </c>
      <c r="B2045" s="27">
        <v>0.51527777777777783</v>
      </c>
      <c r="C2045">
        <v>12</v>
      </c>
      <c r="D2045" s="25">
        <v>20</v>
      </c>
      <c r="E2045" s="25" t="s">
        <v>34</v>
      </c>
      <c r="F2045" s="26">
        <v>5722.954545454545</v>
      </c>
      <c r="G2045" s="26">
        <v>21</v>
      </c>
      <c r="H2045" s="26">
        <v>70000</v>
      </c>
      <c r="I2045" s="50">
        <f t="shared" si="187"/>
        <v>675.65201363636356</v>
      </c>
      <c r="J2045" s="50" t="str">
        <f t="shared" si="186"/>
        <v>Tuesday</v>
      </c>
      <c r="K2045" s="50">
        <f t="shared" si="188"/>
        <v>56000</v>
      </c>
      <c r="L2045" s="31">
        <f t="shared" si="189"/>
        <v>12.065214529220778</v>
      </c>
      <c r="M2045" s="31">
        <f t="shared" si="190"/>
        <v>375</v>
      </c>
      <c r="N2045" s="31">
        <f t="shared" si="191"/>
        <v>32.173905411255404</v>
      </c>
    </row>
    <row r="2046" spans="1:14" x14ac:dyDescent="0.35">
      <c r="A2046" s="28">
        <v>41121</v>
      </c>
      <c r="B2046" s="27">
        <v>0.53749999999999998</v>
      </c>
      <c r="C2046">
        <v>12</v>
      </c>
      <c r="D2046" s="25">
        <v>20</v>
      </c>
      <c r="E2046" s="25" t="s">
        <v>35</v>
      </c>
      <c r="F2046" s="26">
        <v>3072.727272727273</v>
      </c>
      <c r="G2046" s="26">
        <v>13</v>
      </c>
      <c r="H2046" s="26">
        <v>14000</v>
      </c>
      <c r="I2046" s="50">
        <f t="shared" si="187"/>
        <v>362.76618181818185</v>
      </c>
      <c r="J2046" s="50" t="str">
        <f t="shared" si="186"/>
        <v>Tuesday</v>
      </c>
      <c r="K2046" s="50">
        <f t="shared" si="188"/>
        <v>11200</v>
      </c>
      <c r="L2046" s="31">
        <f t="shared" si="189"/>
        <v>32.389837662337669</v>
      </c>
      <c r="M2046" s="31">
        <f t="shared" si="190"/>
        <v>1160.7142857142858</v>
      </c>
      <c r="N2046" s="31">
        <f t="shared" si="191"/>
        <v>27.905090909090912</v>
      </c>
    </row>
    <row r="2047" spans="1:14" x14ac:dyDescent="0.35">
      <c r="A2047" s="28">
        <v>41121</v>
      </c>
      <c r="B2047" s="27">
        <v>0.55138888888888882</v>
      </c>
      <c r="C2047">
        <v>13</v>
      </c>
      <c r="D2047" s="25">
        <v>20</v>
      </c>
      <c r="E2047" s="25" t="s">
        <v>35</v>
      </c>
      <c r="F2047" s="26">
        <v>3072.727272727273</v>
      </c>
      <c r="G2047" s="26">
        <v>0</v>
      </c>
      <c r="H2047" s="26">
        <v>14000</v>
      </c>
      <c r="I2047" s="50">
        <f t="shared" si="187"/>
        <v>362.76618181818185</v>
      </c>
      <c r="J2047" s="50" t="str">
        <f t="shared" si="186"/>
        <v>Tuesday</v>
      </c>
      <c r="K2047" s="50">
        <f t="shared" si="188"/>
        <v>11200</v>
      </c>
      <c r="L2047" s="31">
        <f t="shared" si="189"/>
        <v>32.389837662337669</v>
      </c>
      <c r="M2047" s="31">
        <f t="shared" si="190"/>
        <v>0</v>
      </c>
      <c r="N2047" s="31" t="e">
        <f t="shared" si="191"/>
        <v>#DIV/0!</v>
      </c>
    </row>
    <row r="2048" spans="1:14" x14ac:dyDescent="0.35">
      <c r="A2048" s="28">
        <v>41121</v>
      </c>
      <c r="B2048" s="27">
        <v>0.55763888888888891</v>
      </c>
      <c r="C2048">
        <v>13</v>
      </c>
      <c r="D2048" s="25">
        <v>20</v>
      </c>
      <c r="E2048" s="25" t="s">
        <v>34</v>
      </c>
      <c r="F2048" s="26">
        <v>8181.136363636364</v>
      </c>
      <c r="G2048" s="26">
        <v>16</v>
      </c>
      <c r="H2048" s="26">
        <v>56000</v>
      </c>
      <c r="I2048" s="50">
        <f t="shared" si="187"/>
        <v>965.86495909090911</v>
      </c>
      <c r="J2048" s="50" t="str">
        <f t="shared" si="186"/>
        <v>Tuesday</v>
      </c>
      <c r="K2048" s="50">
        <f t="shared" si="188"/>
        <v>44800</v>
      </c>
      <c r="L2048" s="31">
        <f t="shared" si="189"/>
        <v>21.559485693993508</v>
      </c>
      <c r="M2048" s="31">
        <f t="shared" si="190"/>
        <v>357.14285714285717</v>
      </c>
      <c r="N2048" s="31">
        <f t="shared" si="191"/>
        <v>60.366559943181819</v>
      </c>
    </row>
    <row r="2049" spans="1:14" x14ac:dyDescent="0.35">
      <c r="A2049" s="28">
        <v>41121</v>
      </c>
      <c r="B2049" s="27">
        <v>0.56111111111111112</v>
      </c>
      <c r="C2049">
        <v>13</v>
      </c>
      <c r="D2049" s="25">
        <v>20</v>
      </c>
      <c r="E2049" s="25" t="s">
        <v>35</v>
      </c>
      <c r="F2049" s="26">
        <v>3072.727272727273</v>
      </c>
      <c r="G2049" s="26">
        <v>5</v>
      </c>
      <c r="H2049" s="26">
        <v>14000</v>
      </c>
      <c r="I2049" s="50">
        <f t="shared" si="187"/>
        <v>362.76618181818185</v>
      </c>
      <c r="J2049" s="50" t="str">
        <f t="shared" si="186"/>
        <v>Tuesday</v>
      </c>
      <c r="K2049" s="50">
        <f t="shared" si="188"/>
        <v>11200</v>
      </c>
      <c r="L2049" s="31">
        <f t="shared" si="189"/>
        <v>32.389837662337669</v>
      </c>
      <c r="M2049" s="31">
        <f t="shared" si="190"/>
        <v>446.42857142857139</v>
      </c>
      <c r="N2049" s="31">
        <f t="shared" si="191"/>
        <v>72.553236363636373</v>
      </c>
    </row>
    <row r="2050" spans="1:14" x14ac:dyDescent="0.35">
      <c r="A2050" s="28">
        <v>41121</v>
      </c>
      <c r="B2050" s="27">
        <v>0.56388888888888888</v>
      </c>
      <c r="C2050">
        <v>13</v>
      </c>
      <c r="D2050" s="25">
        <v>20</v>
      </c>
      <c r="E2050" s="25" t="s">
        <v>41</v>
      </c>
      <c r="F2050" s="26">
        <v>38140.227272727272</v>
      </c>
      <c r="G2050" s="26">
        <v>141</v>
      </c>
      <c r="H2050" s="26">
        <v>686000</v>
      </c>
      <c r="I2050" s="50">
        <f t="shared" si="187"/>
        <v>4502.8352318181815</v>
      </c>
      <c r="J2050" s="50" t="str">
        <f t="shared" ref="J2050:J2113" si="192">TEXT(A2050, "dddd")</f>
        <v>Tuesday</v>
      </c>
      <c r="K2050" s="50">
        <f t="shared" si="188"/>
        <v>548800</v>
      </c>
      <c r="L2050" s="31">
        <f t="shared" si="189"/>
        <v>8.2048746935462482</v>
      </c>
      <c r="M2050" s="31">
        <f t="shared" si="190"/>
        <v>256.92419825072886</v>
      </c>
      <c r="N2050" s="31">
        <f t="shared" si="191"/>
        <v>31.935001644100577</v>
      </c>
    </row>
    <row r="2051" spans="1:14" x14ac:dyDescent="0.35">
      <c r="A2051" s="28">
        <v>41121</v>
      </c>
      <c r="B2051" s="27">
        <v>0.56388888888888888</v>
      </c>
      <c r="C2051">
        <v>13</v>
      </c>
      <c r="D2051" s="25">
        <v>20</v>
      </c>
      <c r="E2051" s="25" t="s">
        <v>43</v>
      </c>
      <c r="F2051" s="26">
        <v>38.409090909090907</v>
      </c>
      <c r="G2051" s="26">
        <v>9</v>
      </c>
      <c r="H2051" s="26">
        <v>42000</v>
      </c>
      <c r="I2051" s="50">
        <f t="shared" ref="I2051:I2113" si="193">F2051 * 0.11806</f>
        <v>4.5345772727272724</v>
      </c>
      <c r="J2051" s="50" t="str">
        <f t="shared" si="192"/>
        <v>Tuesday</v>
      </c>
      <c r="K2051" s="50">
        <f t="shared" ref="K2051:K2113" si="194">IF(D2051=20, H2051*0.8, H2051)</f>
        <v>33600</v>
      </c>
      <c r="L2051" s="31">
        <f t="shared" ref="L2051:L2113" si="195">(I2051/K2051) * 1000</f>
        <v>0.1349576569264069</v>
      </c>
      <c r="M2051" s="31">
        <f t="shared" ref="M2051:M2113" si="196">(G2051/K2051)*1000000</f>
        <v>267.85714285714289</v>
      </c>
      <c r="N2051" s="31">
        <f t="shared" ref="N2051:N2113" si="197" xml:space="preserve"> I2051 / G2051</f>
        <v>0.50384191919191912</v>
      </c>
    </row>
    <row r="2052" spans="1:14" x14ac:dyDescent="0.35">
      <c r="A2052" s="28">
        <v>41121</v>
      </c>
      <c r="B2052" s="27">
        <v>0.56388888888888888</v>
      </c>
      <c r="C2052">
        <v>13</v>
      </c>
      <c r="D2052" s="25">
        <v>20</v>
      </c>
      <c r="E2052" s="25" t="s">
        <v>46</v>
      </c>
      <c r="F2052" s="26">
        <v>2995.9090909090905</v>
      </c>
      <c r="G2052" s="26">
        <v>9</v>
      </c>
      <c r="H2052" s="26">
        <v>42000</v>
      </c>
      <c r="I2052" s="50">
        <f t="shared" si="193"/>
        <v>353.69702727272721</v>
      </c>
      <c r="J2052" s="50" t="str">
        <f t="shared" si="192"/>
        <v>Tuesday</v>
      </c>
      <c r="K2052" s="50">
        <f t="shared" si="194"/>
        <v>33600</v>
      </c>
      <c r="L2052" s="31">
        <f t="shared" si="195"/>
        <v>10.52669724025974</v>
      </c>
      <c r="M2052" s="31">
        <f t="shared" si="196"/>
        <v>267.85714285714289</v>
      </c>
      <c r="N2052" s="31">
        <f t="shared" si="197"/>
        <v>39.299669696969687</v>
      </c>
    </row>
    <row r="2053" spans="1:14" x14ac:dyDescent="0.35">
      <c r="A2053" s="28">
        <v>41121</v>
      </c>
      <c r="B2053" s="27">
        <v>0.57291666666666663</v>
      </c>
      <c r="C2053">
        <v>13</v>
      </c>
      <c r="D2053" s="25">
        <v>20</v>
      </c>
      <c r="E2053" s="25" t="s">
        <v>35</v>
      </c>
      <c r="F2053" s="26">
        <v>3072.727272727273</v>
      </c>
      <c r="G2053" s="26">
        <v>4</v>
      </c>
      <c r="H2053" s="26">
        <v>28000</v>
      </c>
      <c r="I2053" s="50">
        <f t="shared" si="193"/>
        <v>362.76618181818185</v>
      </c>
      <c r="J2053" s="50" t="str">
        <f t="shared" si="192"/>
        <v>Tuesday</v>
      </c>
      <c r="K2053" s="50">
        <f t="shared" si="194"/>
        <v>22400</v>
      </c>
      <c r="L2053" s="31">
        <f t="shared" si="195"/>
        <v>16.194918831168835</v>
      </c>
      <c r="M2053" s="31">
        <f t="shared" si="196"/>
        <v>178.57142857142858</v>
      </c>
      <c r="N2053" s="31">
        <f t="shared" si="197"/>
        <v>90.691545454545462</v>
      </c>
    </row>
    <row r="2054" spans="1:14" x14ac:dyDescent="0.35">
      <c r="A2054" s="28">
        <v>41121</v>
      </c>
      <c r="B2054" s="27">
        <v>0.5756944444444444</v>
      </c>
      <c r="C2054">
        <v>13</v>
      </c>
      <c r="D2054" s="25">
        <v>20</v>
      </c>
      <c r="E2054" s="25" t="s">
        <v>34</v>
      </c>
      <c r="F2054" s="26">
        <v>4916.363636363636</v>
      </c>
      <c r="G2054" s="26">
        <v>14</v>
      </c>
      <c r="H2054" s="26">
        <v>42000</v>
      </c>
      <c r="I2054" s="50">
        <f t="shared" si="193"/>
        <v>580.42589090909087</v>
      </c>
      <c r="J2054" s="50" t="str">
        <f t="shared" si="192"/>
        <v>Tuesday</v>
      </c>
      <c r="K2054" s="50">
        <f t="shared" si="194"/>
        <v>33600</v>
      </c>
      <c r="L2054" s="31">
        <f t="shared" si="195"/>
        <v>17.274580086580084</v>
      </c>
      <c r="M2054" s="31">
        <f t="shared" si="196"/>
        <v>416.66666666666669</v>
      </c>
      <c r="N2054" s="31">
        <f t="shared" si="197"/>
        <v>41.458992207792207</v>
      </c>
    </row>
    <row r="2055" spans="1:14" x14ac:dyDescent="0.35">
      <c r="A2055" s="28">
        <v>41121</v>
      </c>
      <c r="B2055" s="27">
        <v>0.57847222222222217</v>
      </c>
      <c r="C2055">
        <v>13</v>
      </c>
      <c r="D2055" s="25">
        <v>20</v>
      </c>
      <c r="E2055" s="25" t="s">
        <v>43</v>
      </c>
      <c r="F2055" s="26">
        <v>768.18181818181824</v>
      </c>
      <c r="G2055" s="26">
        <v>7</v>
      </c>
      <c r="H2055" s="26">
        <v>28000</v>
      </c>
      <c r="I2055" s="50">
        <f t="shared" si="193"/>
        <v>90.691545454545462</v>
      </c>
      <c r="J2055" s="50" t="str">
        <f t="shared" si="192"/>
        <v>Tuesday</v>
      </c>
      <c r="K2055" s="50">
        <f t="shared" si="194"/>
        <v>22400</v>
      </c>
      <c r="L2055" s="31">
        <f t="shared" si="195"/>
        <v>4.0487297077922086</v>
      </c>
      <c r="M2055" s="31">
        <f t="shared" si="196"/>
        <v>312.5</v>
      </c>
      <c r="N2055" s="31">
        <f t="shared" si="197"/>
        <v>12.955935064935066</v>
      </c>
    </row>
    <row r="2056" spans="1:14" x14ac:dyDescent="0.35">
      <c r="A2056" s="28">
        <v>41121</v>
      </c>
      <c r="B2056" s="27">
        <v>0.58333333333333337</v>
      </c>
      <c r="C2056">
        <v>14</v>
      </c>
      <c r="D2056" s="25">
        <v>20</v>
      </c>
      <c r="E2056" s="25" t="s">
        <v>35</v>
      </c>
      <c r="F2056" s="26">
        <v>3072.727272727273</v>
      </c>
      <c r="G2056" s="26">
        <v>10</v>
      </c>
      <c r="H2056" s="26">
        <v>28000</v>
      </c>
      <c r="I2056" s="50">
        <f t="shared" si="193"/>
        <v>362.76618181818185</v>
      </c>
      <c r="J2056" s="50" t="str">
        <f t="shared" si="192"/>
        <v>Tuesday</v>
      </c>
      <c r="K2056" s="50">
        <f t="shared" si="194"/>
        <v>22400</v>
      </c>
      <c r="L2056" s="31">
        <f t="shared" si="195"/>
        <v>16.194918831168835</v>
      </c>
      <c r="M2056" s="31">
        <f t="shared" si="196"/>
        <v>446.42857142857139</v>
      </c>
      <c r="N2056" s="31">
        <f t="shared" si="197"/>
        <v>36.276618181818186</v>
      </c>
    </row>
    <row r="2057" spans="1:14" x14ac:dyDescent="0.35">
      <c r="A2057" s="28">
        <v>41121</v>
      </c>
      <c r="B2057" s="27">
        <v>0.59375</v>
      </c>
      <c r="C2057">
        <v>14</v>
      </c>
      <c r="D2057" s="25">
        <v>20</v>
      </c>
      <c r="E2057" s="25" t="s">
        <v>43</v>
      </c>
      <c r="F2057" s="26">
        <v>768.18181818181824</v>
      </c>
      <c r="G2057" s="26">
        <v>2</v>
      </c>
      <c r="H2057" s="26">
        <v>14000</v>
      </c>
      <c r="I2057" s="50">
        <f t="shared" si="193"/>
        <v>90.691545454545462</v>
      </c>
      <c r="J2057" s="50" t="str">
        <f t="shared" si="192"/>
        <v>Tuesday</v>
      </c>
      <c r="K2057" s="50">
        <f t="shared" si="194"/>
        <v>11200</v>
      </c>
      <c r="L2057" s="31">
        <f t="shared" si="195"/>
        <v>8.0974594155844173</v>
      </c>
      <c r="M2057" s="31">
        <f t="shared" si="196"/>
        <v>178.57142857142858</v>
      </c>
      <c r="N2057" s="31">
        <f t="shared" si="197"/>
        <v>45.345772727272731</v>
      </c>
    </row>
    <row r="2058" spans="1:14" x14ac:dyDescent="0.35">
      <c r="A2058" s="28">
        <v>41121</v>
      </c>
      <c r="B2058" s="27">
        <v>0.60138888888888886</v>
      </c>
      <c r="C2058">
        <v>14</v>
      </c>
      <c r="D2058" s="25">
        <v>20</v>
      </c>
      <c r="E2058" s="25" t="s">
        <v>35</v>
      </c>
      <c r="F2058" s="26">
        <v>38.409090909090907</v>
      </c>
      <c r="G2058" s="26">
        <v>4</v>
      </c>
      <c r="H2058" s="26">
        <v>14000</v>
      </c>
      <c r="I2058" s="50">
        <f t="shared" si="193"/>
        <v>4.5345772727272724</v>
      </c>
      <c r="J2058" s="50" t="str">
        <f t="shared" si="192"/>
        <v>Tuesday</v>
      </c>
      <c r="K2058" s="50">
        <f t="shared" si="194"/>
        <v>11200</v>
      </c>
      <c r="L2058" s="31">
        <f t="shared" si="195"/>
        <v>0.40487297077922074</v>
      </c>
      <c r="M2058" s="31">
        <f t="shared" si="196"/>
        <v>357.14285714285717</v>
      </c>
      <c r="N2058" s="31">
        <f t="shared" si="197"/>
        <v>1.1336443181818181</v>
      </c>
    </row>
    <row r="2059" spans="1:14" x14ac:dyDescent="0.35">
      <c r="A2059" s="28">
        <v>41121</v>
      </c>
      <c r="B2059" s="27">
        <v>0.60138888888888886</v>
      </c>
      <c r="C2059">
        <v>14</v>
      </c>
      <c r="D2059" s="25">
        <v>20</v>
      </c>
      <c r="E2059" s="25" t="s">
        <v>34</v>
      </c>
      <c r="F2059" s="26">
        <v>1651.590909090909</v>
      </c>
      <c r="G2059" s="26">
        <v>16</v>
      </c>
      <c r="H2059" s="26">
        <v>56000</v>
      </c>
      <c r="I2059" s="50">
        <f t="shared" si="193"/>
        <v>194.98682272727271</v>
      </c>
      <c r="J2059" s="50" t="str">
        <f t="shared" si="192"/>
        <v>Tuesday</v>
      </c>
      <c r="K2059" s="50">
        <f t="shared" si="194"/>
        <v>44800</v>
      </c>
      <c r="L2059" s="31">
        <f t="shared" si="195"/>
        <v>4.3523844358766226</v>
      </c>
      <c r="M2059" s="31">
        <f t="shared" si="196"/>
        <v>357.14285714285717</v>
      </c>
      <c r="N2059" s="31">
        <f t="shared" si="197"/>
        <v>12.186676420454544</v>
      </c>
    </row>
    <row r="2060" spans="1:14" x14ac:dyDescent="0.35">
      <c r="A2060" s="28">
        <v>41121</v>
      </c>
      <c r="B2060" s="27">
        <v>0.61458333333333337</v>
      </c>
      <c r="C2060">
        <v>14</v>
      </c>
      <c r="D2060" s="25">
        <v>20</v>
      </c>
      <c r="E2060" s="25" t="s">
        <v>34</v>
      </c>
      <c r="F2060" s="26">
        <v>3264.7727272727275</v>
      </c>
      <c r="G2060" s="26">
        <v>17</v>
      </c>
      <c r="H2060" s="26">
        <v>56000</v>
      </c>
      <c r="I2060" s="50">
        <f t="shared" si="193"/>
        <v>385.43906818181819</v>
      </c>
      <c r="J2060" s="50" t="str">
        <f t="shared" si="192"/>
        <v>Tuesday</v>
      </c>
      <c r="K2060" s="50">
        <f t="shared" si="194"/>
        <v>44800</v>
      </c>
      <c r="L2060" s="31">
        <f t="shared" si="195"/>
        <v>8.6035506290584429</v>
      </c>
      <c r="M2060" s="31">
        <f t="shared" si="196"/>
        <v>379.46428571428572</v>
      </c>
      <c r="N2060" s="31">
        <f t="shared" si="197"/>
        <v>22.672886363636366</v>
      </c>
    </row>
    <row r="2061" spans="1:14" x14ac:dyDescent="0.35">
      <c r="A2061" s="28">
        <v>41121</v>
      </c>
      <c r="B2061" s="27">
        <v>0.62361111111111112</v>
      </c>
      <c r="C2061">
        <v>14</v>
      </c>
      <c r="D2061" s="25">
        <v>20</v>
      </c>
      <c r="E2061" s="25" t="s">
        <v>46</v>
      </c>
      <c r="F2061" s="26">
        <v>2995.9090909090905</v>
      </c>
      <c r="G2061" s="26">
        <v>2</v>
      </c>
      <c r="H2061" s="26">
        <v>28000</v>
      </c>
      <c r="I2061" s="50">
        <f t="shared" si="193"/>
        <v>353.69702727272721</v>
      </c>
      <c r="J2061" s="50" t="str">
        <f t="shared" si="192"/>
        <v>Tuesday</v>
      </c>
      <c r="K2061" s="50">
        <f t="shared" si="194"/>
        <v>22400</v>
      </c>
      <c r="L2061" s="31">
        <f t="shared" si="195"/>
        <v>15.790045860389609</v>
      </c>
      <c r="M2061" s="31">
        <f t="shared" si="196"/>
        <v>89.285714285714292</v>
      </c>
      <c r="N2061" s="31">
        <f t="shared" si="197"/>
        <v>176.84851363636361</v>
      </c>
    </row>
    <row r="2062" spans="1:14" x14ac:dyDescent="0.35">
      <c r="A2062" s="28">
        <v>41121</v>
      </c>
      <c r="B2062" s="27">
        <v>0.64097222222222217</v>
      </c>
      <c r="C2062">
        <v>15</v>
      </c>
      <c r="D2062" s="25">
        <v>20</v>
      </c>
      <c r="E2062" s="25" t="s">
        <v>34</v>
      </c>
      <c r="F2062" s="26">
        <v>4916.363636363636</v>
      </c>
      <c r="G2062" s="26">
        <v>5</v>
      </c>
      <c r="H2062" s="26">
        <v>42000</v>
      </c>
      <c r="I2062" s="50">
        <f t="shared" si="193"/>
        <v>580.42589090909087</v>
      </c>
      <c r="J2062" s="50" t="str">
        <f t="shared" si="192"/>
        <v>Tuesday</v>
      </c>
      <c r="K2062" s="50">
        <f t="shared" si="194"/>
        <v>33600</v>
      </c>
      <c r="L2062" s="31">
        <f t="shared" si="195"/>
        <v>17.274580086580084</v>
      </c>
      <c r="M2062" s="31">
        <f t="shared" si="196"/>
        <v>148.80952380952382</v>
      </c>
      <c r="N2062" s="31">
        <f t="shared" si="197"/>
        <v>116.08517818181818</v>
      </c>
    </row>
    <row r="2063" spans="1:14" x14ac:dyDescent="0.35">
      <c r="A2063" s="28">
        <v>41121</v>
      </c>
      <c r="B2063" s="27">
        <v>0.66597222222222219</v>
      </c>
      <c r="C2063">
        <v>15</v>
      </c>
      <c r="D2063" s="25">
        <v>20</v>
      </c>
      <c r="E2063" s="25" t="s">
        <v>43</v>
      </c>
      <c r="F2063" s="26">
        <v>768.18181818181824</v>
      </c>
      <c r="G2063" s="26">
        <v>3</v>
      </c>
      <c r="H2063" s="26">
        <v>14000</v>
      </c>
      <c r="I2063" s="50">
        <f t="shared" si="193"/>
        <v>90.691545454545462</v>
      </c>
      <c r="J2063" s="50" t="str">
        <f t="shared" si="192"/>
        <v>Tuesday</v>
      </c>
      <c r="K2063" s="50">
        <f t="shared" si="194"/>
        <v>11200</v>
      </c>
      <c r="L2063" s="31">
        <f t="shared" si="195"/>
        <v>8.0974594155844173</v>
      </c>
      <c r="M2063" s="31">
        <f t="shared" si="196"/>
        <v>267.85714285714289</v>
      </c>
      <c r="N2063" s="31">
        <f t="shared" si="197"/>
        <v>30.230515151515153</v>
      </c>
    </row>
    <row r="2064" spans="1:14" x14ac:dyDescent="0.35">
      <c r="A2064" s="28">
        <v>41121</v>
      </c>
      <c r="B2064" s="27">
        <v>0.67152777777777783</v>
      </c>
      <c r="C2064">
        <v>16</v>
      </c>
      <c r="D2064" s="25">
        <v>20</v>
      </c>
      <c r="E2064" s="25" t="s">
        <v>51</v>
      </c>
      <c r="F2064" s="26">
        <v>883.40909090909111</v>
      </c>
      <c r="G2064" s="26">
        <v>5</v>
      </c>
      <c r="H2064" s="26">
        <v>14000</v>
      </c>
      <c r="I2064" s="50">
        <f t="shared" si="193"/>
        <v>104.29527727272729</v>
      </c>
      <c r="J2064" s="50" t="str">
        <f t="shared" si="192"/>
        <v>Tuesday</v>
      </c>
      <c r="K2064" s="50">
        <f t="shared" si="194"/>
        <v>11200</v>
      </c>
      <c r="L2064" s="31">
        <f t="shared" si="195"/>
        <v>9.3120783279220802</v>
      </c>
      <c r="M2064" s="31">
        <f t="shared" si="196"/>
        <v>446.42857142857139</v>
      </c>
      <c r="N2064" s="31">
        <f t="shared" si="197"/>
        <v>20.859055454545459</v>
      </c>
    </row>
    <row r="2065" spans="1:14" x14ac:dyDescent="0.35">
      <c r="A2065" s="28">
        <v>41121</v>
      </c>
      <c r="B2065" s="27">
        <v>0.6743055555555556</v>
      </c>
      <c r="C2065">
        <v>16</v>
      </c>
      <c r="D2065" s="25">
        <v>20</v>
      </c>
      <c r="E2065" s="25" t="s">
        <v>45</v>
      </c>
      <c r="F2065" s="26">
        <v>1728.409090909091</v>
      </c>
      <c r="G2065" s="26">
        <v>5</v>
      </c>
      <c r="H2065" s="26">
        <v>56000</v>
      </c>
      <c r="I2065" s="50">
        <f t="shared" si="193"/>
        <v>204.05597727272729</v>
      </c>
      <c r="J2065" s="50" t="str">
        <f t="shared" si="192"/>
        <v>Tuesday</v>
      </c>
      <c r="K2065" s="50">
        <f t="shared" si="194"/>
        <v>44800</v>
      </c>
      <c r="L2065" s="31">
        <f t="shared" si="195"/>
        <v>4.5548209212662343</v>
      </c>
      <c r="M2065" s="31">
        <f t="shared" si="196"/>
        <v>111.60714285714285</v>
      </c>
      <c r="N2065" s="31">
        <f t="shared" si="197"/>
        <v>40.811195454545455</v>
      </c>
    </row>
    <row r="2066" spans="1:14" x14ac:dyDescent="0.35">
      <c r="A2066" s="28">
        <v>41121</v>
      </c>
      <c r="B2066" s="27">
        <v>0.68055555555555547</v>
      </c>
      <c r="C2066">
        <v>16</v>
      </c>
      <c r="D2066" s="25">
        <v>20</v>
      </c>
      <c r="E2066" s="25" t="s">
        <v>46</v>
      </c>
      <c r="F2066" s="26">
        <v>2995.9090909090905</v>
      </c>
      <c r="G2066" s="26">
        <v>4</v>
      </c>
      <c r="H2066" s="26">
        <v>140000</v>
      </c>
      <c r="I2066" s="50">
        <f t="shared" si="193"/>
        <v>353.69702727272721</v>
      </c>
      <c r="J2066" s="50" t="str">
        <f t="shared" si="192"/>
        <v>Tuesday</v>
      </c>
      <c r="K2066" s="50">
        <f t="shared" si="194"/>
        <v>112000</v>
      </c>
      <c r="L2066" s="31">
        <f t="shared" si="195"/>
        <v>3.1580091720779215</v>
      </c>
      <c r="M2066" s="31">
        <f t="shared" si="196"/>
        <v>35.714285714285715</v>
      </c>
      <c r="N2066" s="31">
        <f t="shared" si="197"/>
        <v>88.424256818181803</v>
      </c>
    </row>
    <row r="2067" spans="1:14" x14ac:dyDescent="0.35">
      <c r="A2067" s="28">
        <v>41121</v>
      </c>
      <c r="B2067" s="27">
        <v>0.68055555555555547</v>
      </c>
      <c r="C2067">
        <v>16</v>
      </c>
      <c r="D2067" s="25">
        <v>20</v>
      </c>
      <c r="E2067" s="25" t="s">
        <v>43</v>
      </c>
      <c r="F2067" s="26">
        <v>768.18181818181824</v>
      </c>
      <c r="G2067" s="26">
        <v>1</v>
      </c>
      <c r="H2067" s="26">
        <v>42000</v>
      </c>
      <c r="I2067" s="50">
        <f t="shared" si="193"/>
        <v>90.691545454545462</v>
      </c>
      <c r="J2067" s="50" t="str">
        <f t="shared" si="192"/>
        <v>Tuesday</v>
      </c>
      <c r="K2067" s="50">
        <f t="shared" si="194"/>
        <v>33600</v>
      </c>
      <c r="L2067" s="31">
        <f t="shared" si="195"/>
        <v>2.6991531385281387</v>
      </c>
      <c r="M2067" s="31">
        <f t="shared" si="196"/>
        <v>29.761904761904763</v>
      </c>
      <c r="N2067" s="31">
        <f t="shared" si="197"/>
        <v>90.691545454545462</v>
      </c>
    </row>
    <row r="2068" spans="1:14" x14ac:dyDescent="0.35">
      <c r="A2068" s="28">
        <v>41121</v>
      </c>
      <c r="B2068" s="27">
        <v>0.68888888888888899</v>
      </c>
      <c r="C2068">
        <v>16</v>
      </c>
      <c r="D2068" s="25">
        <v>20</v>
      </c>
      <c r="E2068" s="25" t="s">
        <v>44</v>
      </c>
      <c r="F2068" s="26">
        <v>2995.9090909090905</v>
      </c>
      <c r="G2068" s="26">
        <v>9</v>
      </c>
      <c r="H2068" s="26">
        <v>1000</v>
      </c>
      <c r="I2068" s="50">
        <f t="shared" si="193"/>
        <v>353.69702727272721</v>
      </c>
      <c r="J2068" s="50" t="str">
        <f t="shared" si="192"/>
        <v>Tuesday</v>
      </c>
      <c r="K2068" s="50">
        <f t="shared" si="194"/>
        <v>800</v>
      </c>
      <c r="L2068" s="31">
        <f t="shared" si="195"/>
        <v>442.121284090909</v>
      </c>
      <c r="M2068" s="31">
        <f t="shared" si="196"/>
        <v>11250</v>
      </c>
      <c r="N2068" s="31">
        <f t="shared" si="197"/>
        <v>39.299669696969687</v>
      </c>
    </row>
    <row r="2069" spans="1:14" x14ac:dyDescent="0.35">
      <c r="A2069" s="28">
        <v>41121</v>
      </c>
      <c r="B2069" s="27">
        <v>0.6972222222222223</v>
      </c>
      <c r="C2069">
        <v>16</v>
      </c>
      <c r="D2069" s="25">
        <v>20</v>
      </c>
      <c r="E2069" s="25" t="s">
        <v>34</v>
      </c>
      <c r="F2069" s="26">
        <v>806.59090909090901</v>
      </c>
      <c r="G2069" s="26">
        <v>14</v>
      </c>
      <c r="H2069" s="26">
        <v>42000</v>
      </c>
      <c r="I2069" s="50">
        <f t="shared" si="193"/>
        <v>95.22612272727271</v>
      </c>
      <c r="J2069" s="50" t="str">
        <f t="shared" si="192"/>
        <v>Tuesday</v>
      </c>
      <c r="K2069" s="50">
        <f t="shared" si="194"/>
        <v>33600</v>
      </c>
      <c r="L2069" s="31">
        <f t="shared" si="195"/>
        <v>2.8341107954545453</v>
      </c>
      <c r="M2069" s="31">
        <f t="shared" si="196"/>
        <v>416.66666666666669</v>
      </c>
      <c r="N2069" s="31">
        <f t="shared" si="197"/>
        <v>6.8018659090909077</v>
      </c>
    </row>
    <row r="2070" spans="1:14" x14ac:dyDescent="0.35">
      <c r="A2070" s="28">
        <v>41121</v>
      </c>
      <c r="B2070" s="27">
        <v>0.69861111111111107</v>
      </c>
      <c r="C2070">
        <v>16</v>
      </c>
      <c r="D2070" s="25">
        <v>20</v>
      </c>
      <c r="E2070" s="25" t="s">
        <v>46</v>
      </c>
      <c r="F2070" s="26">
        <v>7989.0909090909099</v>
      </c>
      <c r="G2070" s="26">
        <v>25</v>
      </c>
      <c r="H2070" s="26">
        <v>140000</v>
      </c>
      <c r="I2070" s="50">
        <f t="shared" si="193"/>
        <v>943.19207272727283</v>
      </c>
      <c r="J2070" s="50" t="str">
        <f t="shared" si="192"/>
        <v>Tuesday</v>
      </c>
      <c r="K2070" s="50">
        <f t="shared" si="194"/>
        <v>112000</v>
      </c>
      <c r="L2070" s="31">
        <f t="shared" si="195"/>
        <v>8.4213577922077931</v>
      </c>
      <c r="M2070" s="31">
        <f t="shared" si="196"/>
        <v>223.21428571428569</v>
      </c>
      <c r="N2070" s="31">
        <f t="shared" si="197"/>
        <v>37.727682909090916</v>
      </c>
    </row>
    <row r="2071" spans="1:14" x14ac:dyDescent="0.35">
      <c r="A2071" s="28">
        <v>41121</v>
      </c>
      <c r="B2071" s="27">
        <v>0.70347222222222217</v>
      </c>
      <c r="C2071">
        <v>16</v>
      </c>
      <c r="D2071" s="25">
        <v>20</v>
      </c>
      <c r="E2071" s="25" t="s">
        <v>45</v>
      </c>
      <c r="F2071" s="26">
        <v>38.409090909090907</v>
      </c>
      <c r="G2071" s="26">
        <v>11</v>
      </c>
      <c r="H2071" s="26">
        <v>84000</v>
      </c>
      <c r="I2071" s="50">
        <f t="shared" si="193"/>
        <v>4.5345772727272724</v>
      </c>
      <c r="J2071" s="50" t="str">
        <f t="shared" si="192"/>
        <v>Tuesday</v>
      </c>
      <c r="K2071" s="50">
        <f t="shared" si="194"/>
        <v>67200</v>
      </c>
      <c r="L2071" s="31">
        <f t="shared" si="195"/>
        <v>6.7478828463203452E-2</v>
      </c>
      <c r="M2071" s="31">
        <f t="shared" si="196"/>
        <v>163.69047619047618</v>
      </c>
      <c r="N2071" s="31">
        <f t="shared" si="197"/>
        <v>0.41223429752066115</v>
      </c>
    </row>
    <row r="2072" spans="1:14" x14ac:dyDescent="0.35">
      <c r="A2072" s="28">
        <v>41121</v>
      </c>
      <c r="B2072" s="27">
        <v>0.70833333333333337</v>
      </c>
      <c r="C2072">
        <v>17</v>
      </c>
      <c r="D2072" s="25">
        <v>20</v>
      </c>
      <c r="E2072" s="25" t="s">
        <v>44</v>
      </c>
      <c r="F2072" s="26">
        <v>7989.0909090909099</v>
      </c>
      <c r="G2072" s="26">
        <v>8</v>
      </c>
      <c r="H2072" s="26">
        <v>28000</v>
      </c>
      <c r="I2072" s="50">
        <f t="shared" si="193"/>
        <v>943.19207272727283</v>
      </c>
      <c r="J2072" s="50" t="str">
        <f t="shared" si="192"/>
        <v>Tuesday</v>
      </c>
      <c r="K2072" s="50">
        <f t="shared" si="194"/>
        <v>22400</v>
      </c>
      <c r="L2072" s="31">
        <f t="shared" si="195"/>
        <v>42.106788961038966</v>
      </c>
      <c r="M2072" s="31">
        <f t="shared" si="196"/>
        <v>357.14285714285717</v>
      </c>
      <c r="N2072" s="31">
        <f t="shared" si="197"/>
        <v>117.8990090909091</v>
      </c>
    </row>
    <row r="2073" spans="1:14" x14ac:dyDescent="0.35">
      <c r="A2073" s="28">
        <v>41121</v>
      </c>
      <c r="B2073" s="27">
        <v>0.71111111111111114</v>
      </c>
      <c r="C2073">
        <v>17</v>
      </c>
      <c r="D2073" s="25">
        <v>20</v>
      </c>
      <c r="E2073" s="25" t="s">
        <v>43</v>
      </c>
      <c r="F2073" s="26">
        <v>768.18181818181824</v>
      </c>
      <c r="G2073" s="26">
        <v>0</v>
      </c>
      <c r="H2073" s="26">
        <v>28000</v>
      </c>
      <c r="I2073" s="50">
        <f t="shared" si="193"/>
        <v>90.691545454545462</v>
      </c>
      <c r="J2073" s="50" t="str">
        <f t="shared" si="192"/>
        <v>Tuesday</v>
      </c>
      <c r="K2073" s="50">
        <f t="shared" si="194"/>
        <v>22400</v>
      </c>
      <c r="L2073" s="31">
        <f t="shared" si="195"/>
        <v>4.0487297077922086</v>
      </c>
      <c r="M2073" s="31">
        <f t="shared" si="196"/>
        <v>0</v>
      </c>
      <c r="N2073" s="31" t="e">
        <f t="shared" si="197"/>
        <v>#DIV/0!</v>
      </c>
    </row>
    <row r="2074" spans="1:14" x14ac:dyDescent="0.35">
      <c r="A2074" s="28">
        <v>41121</v>
      </c>
      <c r="B2074" s="27">
        <v>0.71319444444444446</v>
      </c>
      <c r="C2074">
        <v>17</v>
      </c>
      <c r="D2074" s="25">
        <v>20</v>
      </c>
      <c r="E2074" s="25" t="s">
        <v>45</v>
      </c>
      <c r="F2074" s="26">
        <v>4340.2272727272721</v>
      </c>
      <c r="G2074" s="26">
        <v>0</v>
      </c>
      <c r="H2074" s="26">
        <v>70000</v>
      </c>
      <c r="I2074" s="50">
        <f t="shared" si="193"/>
        <v>512.40723181818169</v>
      </c>
      <c r="J2074" s="50" t="str">
        <f t="shared" si="192"/>
        <v>Tuesday</v>
      </c>
      <c r="K2074" s="50">
        <f t="shared" si="194"/>
        <v>56000</v>
      </c>
      <c r="L2074" s="31">
        <f t="shared" si="195"/>
        <v>9.150129139610387</v>
      </c>
      <c r="M2074" s="31">
        <f t="shared" si="196"/>
        <v>0</v>
      </c>
      <c r="N2074" s="31" t="e">
        <f t="shared" si="197"/>
        <v>#DIV/0!</v>
      </c>
    </row>
    <row r="2075" spans="1:14" x14ac:dyDescent="0.35">
      <c r="A2075" s="28">
        <v>41121</v>
      </c>
      <c r="B2075" s="27">
        <v>0.72916666666666663</v>
      </c>
      <c r="C2075">
        <v>17</v>
      </c>
      <c r="D2075" s="25">
        <v>20</v>
      </c>
      <c r="E2075" s="25" t="s">
        <v>44</v>
      </c>
      <c r="F2075" s="26">
        <v>2995.9090909090905</v>
      </c>
      <c r="G2075" s="26">
        <v>4</v>
      </c>
      <c r="H2075" s="26">
        <v>28000</v>
      </c>
      <c r="I2075" s="50">
        <f t="shared" si="193"/>
        <v>353.69702727272721</v>
      </c>
      <c r="J2075" s="50" t="str">
        <f t="shared" si="192"/>
        <v>Tuesday</v>
      </c>
      <c r="K2075" s="50">
        <f t="shared" si="194"/>
        <v>22400</v>
      </c>
      <c r="L2075" s="31">
        <f t="shared" si="195"/>
        <v>15.790045860389609</v>
      </c>
      <c r="M2075" s="31">
        <f t="shared" si="196"/>
        <v>178.57142857142858</v>
      </c>
      <c r="N2075" s="31">
        <f t="shared" si="197"/>
        <v>88.424256818181803</v>
      </c>
    </row>
    <row r="2076" spans="1:14" x14ac:dyDescent="0.35">
      <c r="A2076" s="28">
        <v>41121</v>
      </c>
      <c r="B2076" s="27">
        <v>0.73749999999999993</v>
      </c>
      <c r="C2076">
        <v>17</v>
      </c>
      <c r="D2076" s="25">
        <v>20</v>
      </c>
      <c r="E2076" s="25" t="s">
        <v>51</v>
      </c>
      <c r="F2076" s="26">
        <v>2650.2272727272725</v>
      </c>
      <c r="G2076" s="26">
        <v>0</v>
      </c>
      <c r="H2076" s="26">
        <v>14000</v>
      </c>
      <c r="I2076" s="50">
        <f t="shared" si="193"/>
        <v>312.88583181818177</v>
      </c>
      <c r="J2076" s="50" t="str">
        <f t="shared" si="192"/>
        <v>Tuesday</v>
      </c>
      <c r="K2076" s="50">
        <f t="shared" si="194"/>
        <v>11200</v>
      </c>
      <c r="L2076" s="31">
        <f t="shared" si="195"/>
        <v>27.93623498376623</v>
      </c>
      <c r="M2076" s="31">
        <f t="shared" si="196"/>
        <v>0</v>
      </c>
      <c r="N2076" s="31" t="e">
        <f t="shared" si="197"/>
        <v>#DIV/0!</v>
      </c>
    </row>
    <row r="2077" spans="1:14" x14ac:dyDescent="0.35">
      <c r="A2077" s="28">
        <v>41121</v>
      </c>
      <c r="B2077" s="27">
        <v>0.74583333333333324</v>
      </c>
      <c r="C2077">
        <v>17</v>
      </c>
      <c r="D2077" s="25">
        <v>20</v>
      </c>
      <c r="E2077" s="25" t="s">
        <v>44</v>
      </c>
      <c r="F2077" s="26">
        <v>2995.9090909090905</v>
      </c>
      <c r="G2077" s="26">
        <v>9</v>
      </c>
      <c r="H2077" s="26">
        <v>56000</v>
      </c>
      <c r="I2077" s="50">
        <f t="shared" si="193"/>
        <v>353.69702727272721</v>
      </c>
      <c r="J2077" s="50" t="str">
        <f t="shared" si="192"/>
        <v>Tuesday</v>
      </c>
      <c r="K2077" s="50">
        <f t="shared" si="194"/>
        <v>44800</v>
      </c>
      <c r="L2077" s="31">
        <f t="shared" si="195"/>
        <v>7.8950229301948047</v>
      </c>
      <c r="M2077" s="31">
        <f t="shared" si="196"/>
        <v>200.89285714285714</v>
      </c>
      <c r="N2077" s="31">
        <f t="shared" si="197"/>
        <v>39.299669696969687</v>
      </c>
    </row>
    <row r="2078" spans="1:14" x14ac:dyDescent="0.35">
      <c r="A2078" s="28">
        <v>41121</v>
      </c>
      <c r="B2078" s="27">
        <v>0.74861111111111101</v>
      </c>
      <c r="C2078">
        <v>17</v>
      </c>
      <c r="D2078" s="25">
        <v>20</v>
      </c>
      <c r="E2078" s="25" t="s">
        <v>45</v>
      </c>
      <c r="F2078" s="26">
        <v>6068.636363636364</v>
      </c>
      <c r="G2078" s="26">
        <v>17</v>
      </c>
      <c r="H2078" s="26">
        <v>294000</v>
      </c>
      <c r="I2078" s="50">
        <f t="shared" si="193"/>
        <v>716.46320909090912</v>
      </c>
      <c r="J2078" s="50" t="str">
        <f t="shared" si="192"/>
        <v>Tuesday</v>
      </c>
      <c r="K2078" s="50">
        <f t="shared" si="194"/>
        <v>235200</v>
      </c>
      <c r="L2078" s="31">
        <f t="shared" si="195"/>
        <v>3.0461871134817566</v>
      </c>
      <c r="M2078" s="31">
        <f t="shared" si="196"/>
        <v>72.278911564625858</v>
      </c>
      <c r="N2078" s="31">
        <f t="shared" si="197"/>
        <v>42.144894652406421</v>
      </c>
    </row>
    <row r="2079" spans="1:14" x14ac:dyDescent="0.35">
      <c r="A2079" s="28">
        <v>41121</v>
      </c>
      <c r="B2079" s="27">
        <v>0.75763888888888886</v>
      </c>
      <c r="C2079">
        <v>18</v>
      </c>
      <c r="D2079" s="25">
        <v>20</v>
      </c>
      <c r="E2079" s="25" t="s">
        <v>51</v>
      </c>
      <c r="F2079" s="26">
        <v>2650.2272727272725</v>
      </c>
      <c r="G2079" s="26">
        <v>12</v>
      </c>
      <c r="H2079" s="26">
        <v>42000</v>
      </c>
      <c r="I2079" s="50">
        <f t="shared" si="193"/>
        <v>312.88583181818177</v>
      </c>
      <c r="J2079" s="50" t="str">
        <f t="shared" si="192"/>
        <v>Tuesday</v>
      </c>
      <c r="K2079" s="50">
        <f t="shared" si="194"/>
        <v>33600</v>
      </c>
      <c r="L2079" s="31">
        <f t="shared" si="195"/>
        <v>9.3120783279220767</v>
      </c>
      <c r="M2079" s="31">
        <f t="shared" si="196"/>
        <v>357.14285714285717</v>
      </c>
      <c r="N2079" s="31">
        <f t="shared" si="197"/>
        <v>26.073819318181815</v>
      </c>
    </row>
    <row r="2080" spans="1:14" x14ac:dyDescent="0.35">
      <c r="A2080" s="28">
        <v>41121</v>
      </c>
      <c r="B2080" s="27">
        <v>0.76388888888888884</v>
      </c>
      <c r="C2080">
        <v>18</v>
      </c>
      <c r="D2080" s="25">
        <v>20</v>
      </c>
      <c r="E2080" s="25" t="s">
        <v>43</v>
      </c>
      <c r="F2080" s="26">
        <v>1536.3636363636365</v>
      </c>
      <c r="G2080" s="26">
        <v>13</v>
      </c>
      <c r="H2080" s="26">
        <v>28000</v>
      </c>
      <c r="I2080" s="50">
        <f t="shared" si="193"/>
        <v>181.38309090909092</v>
      </c>
      <c r="J2080" s="50" t="str">
        <f t="shared" si="192"/>
        <v>Tuesday</v>
      </c>
      <c r="K2080" s="50">
        <f t="shared" si="194"/>
        <v>22400</v>
      </c>
      <c r="L2080" s="31">
        <f t="shared" si="195"/>
        <v>8.0974594155844173</v>
      </c>
      <c r="M2080" s="31">
        <f t="shared" si="196"/>
        <v>580.35714285714289</v>
      </c>
      <c r="N2080" s="31">
        <f t="shared" si="197"/>
        <v>13.952545454545456</v>
      </c>
    </row>
    <row r="2081" spans="1:14" x14ac:dyDescent="0.35">
      <c r="A2081" s="28">
        <v>41121</v>
      </c>
      <c r="B2081" s="27">
        <v>0.77361111111111114</v>
      </c>
      <c r="C2081">
        <v>18</v>
      </c>
      <c r="D2081" s="25">
        <v>20</v>
      </c>
      <c r="E2081" s="25" t="s">
        <v>51</v>
      </c>
      <c r="F2081" s="26">
        <v>3533.6363636363644</v>
      </c>
      <c r="G2081" s="26">
        <v>9</v>
      </c>
      <c r="H2081" s="26">
        <v>42000</v>
      </c>
      <c r="I2081" s="50">
        <f t="shared" si="193"/>
        <v>417.18110909090916</v>
      </c>
      <c r="J2081" s="50" t="str">
        <f t="shared" si="192"/>
        <v>Tuesday</v>
      </c>
      <c r="K2081" s="50">
        <f t="shared" si="194"/>
        <v>33600</v>
      </c>
      <c r="L2081" s="31">
        <f t="shared" si="195"/>
        <v>12.416104437229439</v>
      </c>
      <c r="M2081" s="31">
        <f t="shared" si="196"/>
        <v>267.85714285714289</v>
      </c>
      <c r="N2081" s="31">
        <f t="shared" si="197"/>
        <v>46.353456565656572</v>
      </c>
    </row>
    <row r="2082" spans="1:14" x14ac:dyDescent="0.35">
      <c r="A2082" s="28">
        <v>41121</v>
      </c>
      <c r="B2082" s="27">
        <v>0.78611111111111109</v>
      </c>
      <c r="C2082">
        <v>18</v>
      </c>
      <c r="D2082" s="25">
        <v>20</v>
      </c>
      <c r="E2082" s="25" t="s">
        <v>40</v>
      </c>
      <c r="F2082" s="26">
        <v>4570.6818181818189</v>
      </c>
      <c r="G2082" s="26">
        <v>6</v>
      </c>
      <c r="H2082" s="26">
        <v>28000</v>
      </c>
      <c r="I2082" s="50">
        <f t="shared" si="193"/>
        <v>539.61469545454554</v>
      </c>
      <c r="J2082" s="50" t="str">
        <f t="shared" si="192"/>
        <v>Tuesday</v>
      </c>
      <c r="K2082" s="50">
        <f t="shared" si="194"/>
        <v>22400</v>
      </c>
      <c r="L2082" s="31">
        <f t="shared" si="195"/>
        <v>24.08994176136364</v>
      </c>
      <c r="M2082" s="31">
        <f t="shared" si="196"/>
        <v>267.85714285714289</v>
      </c>
      <c r="N2082" s="31">
        <f t="shared" si="197"/>
        <v>89.935782575757585</v>
      </c>
    </row>
    <row r="2083" spans="1:14" x14ac:dyDescent="0.35">
      <c r="A2083" s="28">
        <v>41121</v>
      </c>
      <c r="B2083" s="27">
        <v>0.78888888888888886</v>
      </c>
      <c r="C2083">
        <v>18</v>
      </c>
      <c r="D2083" s="25">
        <v>20</v>
      </c>
      <c r="E2083" s="25" t="s">
        <v>45</v>
      </c>
      <c r="F2083" s="26">
        <v>14672.272727272728</v>
      </c>
      <c r="G2083" s="26">
        <v>44</v>
      </c>
      <c r="H2083" s="26">
        <v>224000</v>
      </c>
      <c r="I2083" s="50">
        <f t="shared" si="193"/>
        <v>1732.2085181818181</v>
      </c>
      <c r="J2083" s="50" t="str">
        <f t="shared" si="192"/>
        <v>Tuesday</v>
      </c>
      <c r="K2083" s="50">
        <f t="shared" si="194"/>
        <v>179200</v>
      </c>
      <c r="L2083" s="31">
        <f t="shared" si="195"/>
        <v>9.6663421773538953</v>
      </c>
      <c r="M2083" s="31">
        <f t="shared" si="196"/>
        <v>245.53571428571431</v>
      </c>
      <c r="N2083" s="31">
        <f t="shared" si="197"/>
        <v>39.368375413223141</v>
      </c>
    </row>
    <row r="2084" spans="1:14" x14ac:dyDescent="0.35">
      <c r="A2084" s="28">
        <v>41121</v>
      </c>
      <c r="B2084" s="27">
        <v>0.8027777777777777</v>
      </c>
      <c r="C2084">
        <v>19</v>
      </c>
      <c r="D2084" s="25">
        <v>20</v>
      </c>
      <c r="E2084" s="25" t="s">
        <v>43</v>
      </c>
      <c r="F2084" s="26">
        <v>1536.3636363636365</v>
      </c>
      <c r="G2084" s="26">
        <v>1</v>
      </c>
      <c r="H2084" s="26">
        <v>14000</v>
      </c>
      <c r="I2084" s="50">
        <f t="shared" si="193"/>
        <v>181.38309090909092</v>
      </c>
      <c r="J2084" s="50" t="str">
        <f t="shared" si="192"/>
        <v>Tuesday</v>
      </c>
      <c r="K2084" s="50">
        <f t="shared" si="194"/>
        <v>11200</v>
      </c>
      <c r="L2084" s="31">
        <f t="shared" si="195"/>
        <v>16.194918831168835</v>
      </c>
      <c r="M2084" s="31">
        <f t="shared" si="196"/>
        <v>89.285714285714292</v>
      </c>
      <c r="N2084" s="31">
        <f t="shared" si="197"/>
        <v>181.38309090909092</v>
      </c>
    </row>
    <row r="2085" spans="1:14" x14ac:dyDescent="0.35">
      <c r="A2085" s="28">
        <v>41121</v>
      </c>
      <c r="B2085" s="27">
        <v>0.80486111111111114</v>
      </c>
      <c r="C2085">
        <v>19</v>
      </c>
      <c r="D2085" s="25">
        <v>20</v>
      </c>
      <c r="E2085" s="25" t="s">
        <v>51</v>
      </c>
      <c r="F2085" s="26">
        <v>4417.045454545454</v>
      </c>
      <c r="G2085" s="26">
        <v>9</v>
      </c>
      <c r="H2085" s="26">
        <v>28000</v>
      </c>
      <c r="I2085" s="50">
        <f t="shared" si="193"/>
        <v>521.47638636363627</v>
      </c>
      <c r="J2085" s="50" t="str">
        <f t="shared" si="192"/>
        <v>Tuesday</v>
      </c>
      <c r="K2085" s="50">
        <f t="shared" si="194"/>
        <v>22400</v>
      </c>
      <c r="L2085" s="31">
        <f t="shared" si="195"/>
        <v>23.28019581980519</v>
      </c>
      <c r="M2085" s="31">
        <f t="shared" si="196"/>
        <v>401.78571428571428</v>
      </c>
      <c r="N2085" s="31">
        <f t="shared" si="197"/>
        <v>57.941820707070697</v>
      </c>
    </row>
    <row r="2086" spans="1:14" x14ac:dyDescent="0.35">
      <c r="A2086" s="28">
        <v>41121</v>
      </c>
      <c r="B2086" s="27">
        <v>0.8125</v>
      </c>
      <c r="C2086">
        <v>19</v>
      </c>
      <c r="D2086" s="25">
        <v>20</v>
      </c>
      <c r="E2086" s="25" t="s">
        <v>36</v>
      </c>
      <c r="F2086" s="26">
        <v>38.409090909090907</v>
      </c>
      <c r="G2086" s="26">
        <v>1</v>
      </c>
      <c r="H2086" s="26">
        <v>56000</v>
      </c>
      <c r="I2086" s="50">
        <f t="shared" si="193"/>
        <v>4.5345772727272724</v>
      </c>
      <c r="J2086" s="50" t="str">
        <f t="shared" si="192"/>
        <v>Tuesday</v>
      </c>
      <c r="K2086" s="50">
        <f t="shared" si="194"/>
        <v>44800</v>
      </c>
      <c r="L2086" s="31">
        <f t="shared" si="195"/>
        <v>0.10121824269480519</v>
      </c>
      <c r="M2086" s="31">
        <f t="shared" si="196"/>
        <v>22.321428571428573</v>
      </c>
      <c r="N2086" s="31">
        <f t="shared" si="197"/>
        <v>4.5345772727272724</v>
      </c>
    </row>
    <row r="2087" spans="1:14" x14ac:dyDescent="0.35">
      <c r="A2087" s="28">
        <v>41121</v>
      </c>
      <c r="B2087" s="27">
        <v>0.82430555555555562</v>
      </c>
      <c r="C2087">
        <v>19</v>
      </c>
      <c r="D2087" s="25">
        <v>20</v>
      </c>
      <c r="E2087" s="25" t="s">
        <v>40</v>
      </c>
      <c r="F2087" s="26">
        <v>10716.136363636362</v>
      </c>
      <c r="G2087" s="26">
        <v>4</v>
      </c>
      <c r="H2087" s="26">
        <v>154000</v>
      </c>
      <c r="I2087" s="50">
        <f t="shared" si="193"/>
        <v>1265.1470590909089</v>
      </c>
      <c r="J2087" s="50" t="str">
        <f t="shared" si="192"/>
        <v>Tuesday</v>
      </c>
      <c r="K2087" s="50">
        <f t="shared" si="194"/>
        <v>123200</v>
      </c>
      <c r="L2087" s="31">
        <f t="shared" si="195"/>
        <v>10.269050804309325</v>
      </c>
      <c r="M2087" s="31">
        <f t="shared" si="196"/>
        <v>32.467532467532465</v>
      </c>
      <c r="N2087" s="31">
        <f t="shared" si="197"/>
        <v>316.28676477272722</v>
      </c>
    </row>
    <row r="2088" spans="1:14" x14ac:dyDescent="0.35">
      <c r="A2088" s="28">
        <v>41121</v>
      </c>
      <c r="B2088" s="27">
        <v>0.82777777777777783</v>
      </c>
      <c r="C2088">
        <v>19</v>
      </c>
      <c r="D2088" s="25">
        <v>20</v>
      </c>
      <c r="E2088" s="25" t="s">
        <v>40</v>
      </c>
      <c r="F2088" s="26">
        <v>38.409090909090907</v>
      </c>
      <c r="G2088" s="26">
        <v>37</v>
      </c>
      <c r="H2088" s="26">
        <v>98000</v>
      </c>
      <c r="I2088" s="50">
        <f t="shared" si="193"/>
        <v>4.5345772727272724</v>
      </c>
      <c r="J2088" s="50" t="str">
        <f t="shared" si="192"/>
        <v>Tuesday</v>
      </c>
      <c r="K2088" s="50">
        <f t="shared" si="194"/>
        <v>78400</v>
      </c>
      <c r="L2088" s="31">
        <f t="shared" si="195"/>
        <v>5.7838995825602965E-2</v>
      </c>
      <c r="M2088" s="31">
        <f t="shared" si="196"/>
        <v>471.9387755102041</v>
      </c>
      <c r="N2088" s="31">
        <f t="shared" si="197"/>
        <v>0.1225561425061425</v>
      </c>
    </row>
    <row r="2089" spans="1:14" x14ac:dyDescent="0.35">
      <c r="A2089" s="28">
        <v>41121</v>
      </c>
      <c r="B2089" s="27">
        <v>0.82777777777777783</v>
      </c>
      <c r="C2089">
        <v>19</v>
      </c>
      <c r="D2089" s="25">
        <v>20</v>
      </c>
      <c r="E2089" s="25" t="s">
        <v>43</v>
      </c>
      <c r="F2089" s="26">
        <v>1536.3636363636365</v>
      </c>
      <c r="G2089" s="26">
        <v>11</v>
      </c>
      <c r="H2089" s="26">
        <v>28000</v>
      </c>
      <c r="I2089" s="50">
        <f t="shared" si="193"/>
        <v>181.38309090909092</v>
      </c>
      <c r="J2089" s="50" t="str">
        <f t="shared" si="192"/>
        <v>Tuesday</v>
      </c>
      <c r="K2089" s="50">
        <f t="shared" si="194"/>
        <v>22400</v>
      </c>
      <c r="L2089" s="31">
        <f t="shared" si="195"/>
        <v>8.0974594155844173</v>
      </c>
      <c r="M2089" s="31">
        <f t="shared" si="196"/>
        <v>491.07142857142861</v>
      </c>
      <c r="N2089" s="31">
        <f t="shared" si="197"/>
        <v>16.489371900826448</v>
      </c>
    </row>
    <row r="2090" spans="1:14" x14ac:dyDescent="0.35">
      <c r="A2090" s="28">
        <v>41121</v>
      </c>
      <c r="B2090" s="27">
        <v>0.84305555555555556</v>
      </c>
      <c r="C2090">
        <v>20</v>
      </c>
      <c r="D2090" s="25">
        <v>20</v>
      </c>
      <c r="E2090" s="25" t="s">
        <v>44</v>
      </c>
      <c r="F2090" s="26">
        <v>20740.909090909088</v>
      </c>
      <c r="G2090" s="26">
        <v>52</v>
      </c>
      <c r="H2090" s="26">
        <v>154000</v>
      </c>
      <c r="I2090" s="50">
        <f t="shared" si="193"/>
        <v>2448.6717272727269</v>
      </c>
      <c r="J2090" s="50" t="str">
        <f t="shared" si="192"/>
        <v>Tuesday</v>
      </c>
      <c r="K2090" s="50">
        <f t="shared" si="194"/>
        <v>123200</v>
      </c>
      <c r="L2090" s="31">
        <f t="shared" si="195"/>
        <v>19.875582201889017</v>
      </c>
      <c r="M2090" s="31">
        <f t="shared" si="196"/>
        <v>422.0779220779221</v>
      </c>
      <c r="N2090" s="31">
        <f t="shared" si="197"/>
        <v>47.089840909090903</v>
      </c>
    </row>
    <row r="2091" spans="1:14" x14ac:dyDescent="0.35">
      <c r="A2091" s="28">
        <v>41121</v>
      </c>
      <c r="B2091" s="27">
        <v>0.8534722222222223</v>
      </c>
      <c r="C2091">
        <v>20</v>
      </c>
      <c r="D2091" s="25">
        <v>20</v>
      </c>
      <c r="E2091" s="25" t="s">
        <v>43</v>
      </c>
      <c r="F2091" s="26">
        <v>1536.3636363636365</v>
      </c>
      <c r="G2091" s="26">
        <v>9</v>
      </c>
      <c r="H2091" s="26">
        <v>28000</v>
      </c>
      <c r="I2091" s="50">
        <f t="shared" si="193"/>
        <v>181.38309090909092</v>
      </c>
      <c r="J2091" s="50" t="str">
        <f t="shared" si="192"/>
        <v>Tuesday</v>
      </c>
      <c r="K2091" s="50">
        <f t="shared" si="194"/>
        <v>22400</v>
      </c>
      <c r="L2091" s="31">
        <f t="shared" si="195"/>
        <v>8.0974594155844173</v>
      </c>
      <c r="M2091" s="31">
        <f t="shared" si="196"/>
        <v>401.78571428571428</v>
      </c>
      <c r="N2091" s="31">
        <f t="shared" si="197"/>
        <v>20.153676767676771</v>
      </c>
    </row>
    <row r="2092" spans="1:14" x14ac:dyDescent="0.35">
      <c r="A2092" s="28">
        <v>41121</v>
      </c>
      <c r="B2092" s="27">
        <v>0.86388888888888893</v>
      </c>
      <c r="C2092">
        <v>20</v>
      </c>
      <c r="D2092" s="25">
        <v>20</v>
      </c>
      <c r="E2092" s="25" t="s">
        <v>51</v>
      </c>
      <c r="F2092" s="26">
        <v>883.40909090909111</v>
      </c>
      <c r="G2092" s="26">
        <v>3</v>
      </c>
      <c r="H2092" s="26">
        <v>28000</v>
      </c>
      <c r="I2092" s="50">
        <f t="shared" si="193"/>
        <v>104.29527727272729</v>
      </c>
      <c r="J2092" s="50" t="str">
        <f t="shared" si="192"/>
        <v>Tuesday</v>
      </c>
      <c r="K2092" s="50">
        <f t="shared" si="194"/>
        <v>22400</v>
      </c>
      <c r="L2092" s="31">
        <f t="shared" si="195"/>
        <v>4.6560391639610401</v>
      </c>
      <c r="M2092" s="31">
        <f t="shared" si="196"/>
        <v>133.92857142857144</v>
      </c>
      <c r="N2092" s="31">
        <f t="shared" si="197"/>
        <v>34.765092424242432</v>
      </c>
    </row>
    <row r="2093" spans="1:14" x14ac:dyDescent="0.35">
      <c r="A2093" s="28">
        <v>41121</v>
      </c>
      <c r="B2093" s="27">
        <v>0.86805555555555547</v>
      </c>
      <c r="C2093">
        <v>20</v>
      </c>
      <c r="D2093" s="25">
        <v>20</v>
      </c>
      <c r="E2093" s="25" t="s">
        <v>43</v>
      </c>
      <c r="F2093" s="26">
        <v>1536.3636363636365</v>
      </c>
      <c r="G2093" s="26">
        <v>1</v>
      </c>
      <c r="H2093" s="26">
        <v>28000</v>
      </c>
      <c r="I2093" s="50">
        <f t="shared" si="193"/>
        <v>181.38309090909092</v>
      </c>
      <c r="J2093" s="50" t="str">
        <f t="shared" si="192"/>
        <v>Tuesday</v>
      </c>
      <c r="K2093" s="50">
        <f t="shared" si="194"/>
        <v>22400</v>
      </c>
      <c r="L2093" s="31">
        <f t="shared" si="195"/>
        <v>8.0974594155844173</v>
      </c>
      <c r="M2093" s="31">
        <f t="shared" si="196"/>
        <v>44.642857142857146</v>
      </c>
      <c r="N2093" s="31">
        <f t="shared" si="197"/>
        <v>181.38309090909092</v>
      </c>
    </row>
    <row r="2094" spans="1:14" x14ac:dyDescent="0.35">
      <c r="A2094" s="28">
        <v>41121</v>
      </c>
      <c r="B2094" s="27">
        <v>0.88055555555555554</v>
      </c>
      <c r="C2094">
        <v>21</v>
      </c>
      <c r="D2094" s="25">
        <v>20</v>
      </c>
      <c r="E2094" s="25" t="s">
        <v>46</v>
      </c>
      <c r="F2094" s="26">
        <v>56960.681818181823</v>
      </c>
      <c r="G2094" s="26">
        <v>85</v>
      </c>
      <c r="H2094" s="26">
        <v>350000</v>
      </c>
      <c r="I2094" s="50">
        <f t="shared" si="193"/>
        <v>6724.778095454546</v>
      </c>
      <c r="J2094" s="50" t="str">
        <f t="shared" si="192"/>
        <v>Tuesday</v>
      </c>
      <c r="K2094" s="50">
        <f t="shared" si="194"/>
        <v>280000</v>
      </c>
      <c r="L2094" s="31">
        <f t="shared" si="195"/>
        <v>24.01706462662338</v>
      </c>
      <c r="M2094" s="31">
        <f t="shared" si="196"/>
        <v>303.57142857142856</v>
      </c>
      <c r="N2094" s="31">
        <f t="shared" si="197"/>
        <v>79.115036417112307</v>
      </c>
    </row>
    <row r="2095" spans="1:14" x14ac:dyDescent="0.35">
      <c r="A2095" s="28">
        <v>41121</v>
      </c>
      <c r="B2095" s="27">
        <v>0.88611111111111107</v>
      </c>
      <c r="C2095">
        <v>21</v>
      </c>
      <c r="D2095" s="25">
        <v>20</v>
      </c>
      <c r="E2095" s="25" t="s">
        <v>51</v>
      </c>
      <c r="F2095" s="26">
        <v>883.40909090909111</v>
      </c>
      <c r="G2095" s="26">
        <v>12</v>
      </c>
      <c r="H2095" s="26">
        <v>14000</v>
      </c>
      <c r="I2095" s="50">
        <f t="shared" si="193"/>
        <v>104.29527727272729</v>
      </c>
      <c r="J2095" s="50" t="str">
        <f t="shared" si="192"/>
        <v>Tuesday</v>
      </c>
      <c r="K2095" s="50">
        <f t="shared" si="194"/>
        <v>11200</v>
      </c>
      <c r="L2095" s="31">
        <f t="shared" si="195"/>
        <v>9.3120783279220802</v>
      </c>
      <c r="M2095" s="31">
        <f t="shared" si="196"/>
        <v>1071.4285714285716</v>
      </c>
      <c r="N2095" s="31">
        <f t="shared" si="197"/>
        <v>8.6912731060606081</v>
      </c>
    </row>
    <row r="2096" spans="1:14" x14ac:dyDescent="0.35">
      <c r="A2096" s="28">
        <v>41121</v>
      </c>
      <c r="B2096" s="27">
        <v>0.88611111111111107</v>
      </c>
      <c r="C2096">
        <v>21</v>
      </c>
      <c r="D2096" s="25">
        <v>20</v>
      </c>
      <c r="E2096" s="25" t="s">
        <v>50</v>
      </c>
      <c r="F2096" s="26">
        <v>10063.181818181818</v>
      </c>
      <c r="G2096" s="26">
        <v>125</v>
      </c>
      <c r="H2096" s="26">
        <v>140000</v>
      </c>
      <c r="I2096" s="50">
        <f t="shared" si="193"/>
        <v>1188.0592454545454</v>
      </c>
      <c r="J2096" s="50" t="str">
        <f t="shared" si="192"/>
        <v>Tuesday</v>
      </c>
      <c r="K2096" s="50">
        <f t="shared" si="194"/>
        <v>112000</v>
      </c>
      <c r="L2096" s="31">
        <f t="shared" si="195"/>
        <v>10.607671834415584</v>
      </c>
      <c r="M2096" s="31">
        <f t="shared" si="196"/>
        <v>1116.0714285714284</v>
      </c>
      <c r="N2096" s="31">
        <f t="shared" si="197"/>
        <v>9.5044739636363627</v>
      </c>
    </row>
    <row r="2097" spans="1:14" x14ac:dyDescent="0.35">
      <c r="A2097" s="28">
        <v>41121</v>
      </c>
      <c r="B2097" s="27">
        <v>0.88611111111111107</v>
      </c>
      <c r="C2097">
        <v>21</v>
      </c>
      <c r="D2097" s="25">
        <v>20</v>
      </c>
      <c r="E2097" s="25" t="s">
        <v>44</v>
      </c>
      <c r="F2097" s="26">
        <v>1690</v>
      </c>
      <c r="G2097" s="26">
        <v>75</v>
      </c>
      <c r="H2097" s="26">
        <v>84000</v>
      </c>
      <c r="I2097" s="50">
        <f t="shared" si="193"/>
        <v>199.5214</v>
      </c>
      <c r="J2097" s="50" t="str">
        <f t="shared" si="192"/>
        <v>Tuesday</v>
      </c>
      <c r="K2097" s="50">
        <f t="shared" si="194"/>
        <v>67200</v>
      </c>
      <c r="L2097" s="31">
        <f t="shared" si="195"/>
        <v>2.9690684523809523</v>
      </c>
      <c r="M2097" s="31">
        <f t="shared" si="196"/>
        <v>1116.0714285714284</v>
      </c>
      <c r="N2097" s="31">
        <f t="shared" si="197"/>
        <v>2.6602853333333334</v>
      </c>
    </row>
    <row r="2098" spans="1:14" x14ac:dyDescent="0.35">
      <c r="A2098" s="28">
        <v>41121</v>
      </c>
      <c r="B2098" s="27">
        <v>0.89444444444444438</v>
      </c>
      <c r="C2098">
        <v>21</v>
      </c>
      <c r="D2098" s="25">
        <v>20</v>
      </c>
      <c r="E2098" s="25" t="s">
        <v>51</v>
      </c>
      <c r="F2098" s="26">
        <v>883.40909090909111</v>
      </c>
      <c r="G2098" s="26">
        <v>4</v>
      </c>
      <c r="H2098" s="26">
        <v>14000</v>
      </c>
      <c r="I2098" s="50">
        <f t="shared" si="193"/>
        <v>104.29527727272729</v>
      </c>
      <c r="J2098" s="50" t="str">
        <f t="shared" si="192"/>
        <v>Tuesday</v>
      </c>
      <c r="K2098" s="50">
        <f t="shared" si="194"/>
        <v>11200</v>
      </c>
      <c r="L2098" s="31">
        <f t="shared" si="195"/>
        <v>9.3120783279220802</v>
      </c>
      <c r="M2098" s="31">
        <f t="shared" si="196"/>
        <v>357.14285714285717</v>
      </c>
      <c r="N2098" s="31">
        <f t="shared" si="197"/>
        <v>26.073819318181823</v>
      </c>
    </row>
    <row r="2099" spans="1:14" x14ac:dyDescent="0.35">
      <c r="A2099" s="28">
        <v>41121</v>
      </c>
      <c r="B2099" s="27">
        <v>0.89722222222222225</v>
      </c>
      <c r="C2099">
        <v>21</v>
      </c>
      <c r="D2099" s="25">
        <v>20</v>
      </c>
      <c r="E2099" s="25" t="s">
        <v>36</v>
      </c>
      <c r="F2099" s="26">
        <v>38.409090909090907</v>
      </c>
      <c r="G2099" s="26">
        <v>8</v>
      </c>
      <c r="H2099" s="26">
        <v>42000</v>
      </c>
      <c r="I2099" s="50">
        <f t="shared" si="193"/>
        <v>4.5345772727272724</v>
      </c>
      <c r="J2099" s="50" t="str">
        <f t="shared" si="192"/>
        <v>Tuesday</v>
      </c>
      <c r="K2099" s="50">
        <f t="shared" si="194"/>
        <v>33600</v>
      </c>
      <c r="L2099" s="31">
        <f t="shared" si="195"/>
        <v>0.1349576569264069</v>
      </c>
      <c r="M2099" s="31">
        <f t="shared" si="196"/>
        <v>238.0952380952381</v>
      </c>
      <c r="N2099" s="31">
        <f t="shared" si="197"/>
        <v>0.56682215909090905</v>
      </c>
    </row>
    <row r="2100" spans="1:14" x14ac:dyDescent="0.35">
      <c r="A2100" s="28">
        <v>41121</v>
      </c>
      <c r="B2100" s="27">
        <v>0.91388888888888886</v>
      </c>
      <c r="C2100">
        <v>21</v>
      </c>
      <c r="D2100" s="25">
        <v>20</v>
      </c>
      <c r="E2100" s="25" t="s">
        <v>45</v>
      </c>
      <c r="F2100" s="26">
        <v>18359.545454545456</v>
      </c>
      <c r="G2100" s="26">
        <v>10</v>
      </c>
      <c r="H2100" s="26">
        <v>350000</v>
      </c>
      <c r="I2100" s="50">
        <f t="shared" si="193"/>
        <v>2167.5279363636364</v>
      </c>
      <c r="J2100" s="50" t="str">
        <f t="shared" si="192"/>
        <v>Tuesday</v>
      </c>
      <c r="K2100" s="50">
        <f t="shared" si="194"/>
        <v>280000</v>
      </c>
      <c r="L2100" s="31">
        <f t="shared" si="195"/>
        <v>7.7411712012987017</v>
      </c>
      <c r="M2100" s="31">
        <f t="shared" si="196"/>
        <v>35.714285714285715</v>
      </c>
      <c r="N2100" s="31">
        <f t="shared" si="197"/>
        <v>216.75279363636363</v>
      </c>
    </row>
    <row r="2101" spans="1:14" x14ac:dyDescent="0.35">
      <c r="A2101" s="28">
        <v>41121</v>
      </c>
      <c r="B2101" s="27">
        <v>0.92499999999999993</v>
      </c>
      <c r="C2101">
        <v>22</v>
      </c>
      <c r="D2101" s="25">
        <v>20</v>
      </c>
      <c r="E2101" s="25" t="s">
        <v>34</v>
      </c>
      <c r="F2101" s="26">
        <v>16285.454545454548</v>
      </c>
      <c r="G2101" s="26">
        <v>169</v>
      </c>
      <c r="H2101" s="26">
        <v>364000</v>
      </c>
      <c r="I2101" s="50">
        <f t="shared" si="193"/>
        <v>1922.660763636364</v>
      </c>
      <c r="J2101" s="50" t="str">
        <f t="shared" si="192"/>
        <v>Tuesday</v>
      </c>
      <c r="K2101" s="50">
        <f t="shared" si="194"/>
        <v>291200</v>
      </c>
      <c r="L2101" s="31">
        <f t="shared" si="195"/>
        <v>6.6025438311688323</v>
      </c>
      <c r="M2101" s="31">
        <f t="shared" si="196"/>
        <v>580.35714285714289</v>
      </c>
      <c r="N2101" s="31">
        <f t="shared" si="197"/>
        <v>11.376690909090911</v>
      </c>
    </row>
    <row r="2102" spans="1:14" x14ac:dyDescent="0.35">
      <c r="A2102" s="28">
        <v>41121</v>
      </c>
      <c r="B2102" s="27">
        <v>0.92847222222222225</v>
      </c>
      <c r="C2102">
        <v>22</v>
      </c>
      <c r="D2102" s="25">
        <v>20</v>
      </c>
      <c r="E2102" s="25" t="s">
        <v>48</v>
      </c>
      <c r="F2102" s="26">
        <v>24466.590909090912</v>
      </c>
      <c r="G2102" s="26">
        <v>10</v>
      </c>
      <c r="H2102" s="26">
        <v>126000</v>
      </c>
      <c r="I2102" s="50">
        <f t="shared" si="193"/>
        <v>2888.5257227272732</v>
      </c>
      <c r="J2102" s="50" t="str">
        <f t="shared" si="192"/>
        <v>Tuesday</v>
      </c>
      <c r="K2102" s="50">
        <f t="shared" si="194"/>
        <v>100800</v>
      </c>
      <c r="L2102" s="31">
        <f t="shared" si="195"/>
        <v>28.656009154040408</v>
      </c>
      <c r="M2102" s="31">
        <f t="shared" si="196"/>
        <v>99.206349206349202</v>
      </c>
      <c r="N2102" s="31">
        <f t="shared" si="197"/>
        <v>288.85257227272734</v>
      </c>
    </row>
    <row r="2103" spans="1:14" x14ac:dyDescent="0.35">
      <c r="A2103" s="28">
        <v>41121</v>
      </c>
      <c r="B2103" s="27">
        <v>0.93472222222222223</v>
      </c>
      <c r="C2103">
        <v>22</v>
      </c>
      <c r="D2103" s="25">
        <v>20</v>
      </c>
      <c r="E2103" s="25" t="s">
        <v>46</v>
      </c>
      <c r="F2103" s="26">
        <v>48587.5</v>
      </c>
      <c r="G2103" s="26">
        <v>99</v>
      </c>
      <c r="H2103" s="26">
        <v>420000</v>
      </c>
      <c r="I2103" s="50">
        <f t="shared" si="193"/>
        <v>5736.2402499999998</v>
      </c>
      <c r="J2103" s="50" t="str">
        <f t="shared" si="192"/>
        <v>Tuesday</v>
      </c>
      <c r="K2103" s="50">
        <f t="shared" si="194"/>
        <v>336000</v>
      </c>
      <c r="L2103" s="31">
        <f t="shared" si="195"/>
        <v>17.072143601190476</v>
      </c>
      <c r="M2103" s="31">
        <f t="shared" si="196"/>
        <v>294.64285714285717</v>
      </c>
      <c r="N2103" s="31">
        <f t="shared" si="197"/>
        <v>57.941820707070704</v>
      </c>
    </row>
    <row r="2104" spans="1:14" x14ac:dyDescent="0.35">
      <c r="A2104" s="28">
        <v>41121</v>
      </c>
      <c r="B2104" s="27">
        <v>0.93472222222222223</v>
      </c>
      <c r="C2104">
        <v>22</v>
      </c>
      <c r="D2104" s="25">
        <v>20</v>
      </c>
      <c r="E2104" s="25" t="s">
        <v>51</v>
      </c>
      <c r="F2104" s="26">
        <v>883.40909090909111</v>
      </c>
      <c r="G2104" s="26">
        <v>3</v>
      </c>
      <c r="H2104" s="26">
        <v>14000</v>
      </c>
      <c r="I2104" s="50">
        <f t="shared" si="193"/>
        <v>104.29527727272729</v>
      </c>
      <c r="J2104" s="50" t="str">
        <f t="shared" si="192"/>
        <v>Tuesday</v>
      </c>
      <c r="K2104" s="50">
        <f t="shared" si="194"/>
        <v>11200</v>
      </c>
      <c r="L2104" s="31">
        <f t="shared" si="195"/>
        <v>9.3120783279220802</v>
      </c>
      <c r="M2104" s="31">
        <f t="shared" si="196"/>
        <v>267.85714285714289</v>
      </c>
      <c r="N2104" s="31">
        <f t="shared" si="197"/>
        <v>34.765092424242432</v>
      </c>
    </row>
    <row r="2105" spans="1:14" x14ac:dyDescent="0.35">
      <c r="A2105" s="28">
        <v>41121</v>
      </c>
      <c r="B2105" s="27">
        <v>0.94097222222222221</v>
      </c>
      <c r="C2105">
        <v>22</v>
      </c>
      <c r="D2105" s="25">
        <v>20</v>
      </c>
      <c r="E2105" s="25" t="s">
        <v>53</v>
      </c>
      <c r="F2105" s="26">
        <v>768.18181818181824</v>
      </c>
      <c r="G2105" s="26">
        <v>4</v>
      </c>
      <c r="H2105" s="26">
        <v>1000</v>
      </c>
      <c r="I2105" s="50">
        <f t="shared" si="193"/>
        <v>90.691545454545462</v>
      </c>
      <c r="J2105" s="50" t="str">
        <f t="shared" si="192"/>
        <v>Tuesday</v>
      </c>
      <c r="K2105" s="50">
        <f t="shared" si="194"/>
        <v>800</v>
      </c>
      <c r="L2105" s="31">
        <f t="shared" si="195"/>
        <v>113.36443181818183</v>
      </c>
      <c r="M2105" s="31">
        <f t="shared" si="196"/>
        <v>5000</v>
      </c>
      <c r="N2105" s="31">
        <f t="shared" si="197"/>
        <v>22.672886363636366</v>
      </c>
    </row>
    <row r="2106" spans="1:14" x14ac:dyDescent="0.35">
      <c r="A2106" s="28">
        <v>41121</v>
      </c>
      <c r="B2106" s="27">
        <v>0.94444444444444453</v>
      </c>
      <c r="C2106">
        <v>22</v>
      </c>
      <c r="D2106" s="25">
        <v>20</v>
      </c>
      <c r="E2106" s="25" t="s">
        <v>35</v>
      </c>
      <c r="F2106" s="26">
        <v>38.409090909090907</v>
      </c>
      <c r="G2106" s="26">
        <v>6</v>
      </c>
      <c r="H2106" s="26">
        <v>28000</v>
      </c>
      <c r="I2106" s="50">
        <f t="shared" si="193"/>
        <v>4.5345772727272724</v>
      </c>
      <c r="J2106" s="50" t="str">
        <f t="shared" si="192"/>
        <v>Tuesday</v>
      </c>
      <c r="K2106" s="50">
        <f t="shared" si="194"/>
        <v>22400</v>
      </c>
      <c r="L2106" s="31">
        <f t="shared" si="195"/>
        <v>0.20243648538961037</v>
      </c>
      <c r="M2106" s="31">
        <f t="shared" si="196"/>
        <v>267.85714285714289</v>
      </c>
      <c r="N2106" s="31">
        <f t="shared" si="197"/>
        <v>0.75576287878787873</v>
      </c>
    </row>
    <row r="2107" spans="1:14" x14ac:dyDescent="0.35">
      <c r="A2107" s="28">
        <v>41121</v>
      </c>
      <c r="B2107" s="27">
        <v>0.94930555555555562</v>
      </c>
      <c r="C2107">
        <v>22</v>
      </c>
      <c r="D2107" s="25">
        <v>20</v>
      </c>
      <c r="E2107" s="25" t="s">
        <v>44</v>
      </c>
      <c r="F2107" s="26">
        <v>4455.454545454546</v>
      </c>
      <c r="G2107" s="26">
        <v>28</v>
      </c>
      <c r="H2107" s="26">
        <v>126000</v>
      </c>
      <c r="I2107" s="50">
        <f t="shared" si="193"/>
        <v>526.01096363636373</v>
      </c>
      <c r="J2107" s="50" t="str">
        <f t="shared" si="192"/>
        <v>Tuesday</v>
      </c>
      <c r="K2107" s="50">
        <f t="shared" si="194"/>
        <v>100800</v>
      </c>
      <c r="L2107" s="31">
        <f t="shared" si="195"/>
        <v>5.2183627344877355</v>
      </c>
      <c r="M2107" s="31">
        <f t="shared" si="196"/>
        <v>277.77777777777777</v>
      </c>
      <c r="N2107" s="31">
        <f t="shared" si="197"/>
        <v>18.786105844155848</v>
      </c>
    </row>
    <row r="2108" spans="1:14" x14ac:dyDescent="0.35">
      <c r="A2108" s="28">
        <v>41121</v>
      </c>
      <c r="B2108" s="27">
        <v>0.95347222222222217</v>
      </c>
      <c r="C2108">
        <v>22</v>
      </c>
      <c r="D2108" s="25">
        <v>20</v>
      </c>
      <c r="E2108" s="25" t="s">
        <v>43</v>
      </c>
      <c r="F2108" s="26">
        <v>768.18181818181824</v>
      </c>
      <c r="G2108" s="26">
        <v>0</v>
      </c>
      <c r="H2108" s="26">
        <v>1000</v>
      </c>
      <c r="I2108" s="50">
        <f t="shared" si="193"/>
        <v>90.691545454545462</v>
      </c>
      <c r="J2108" s="50" t="str">
        <f t="shared" si="192"/>
        <v>Tuesday</v>
      </c>
      <c r="K2108" s="50">
        <f t="shared" si="194"/>
        <v>800</v>
      </c>
      <c r="L2108" s="31">
        <f t="shared" si="195"/>
        <v>113.36443181818183</v>
      </c>
      <c r="M2108" s="31">
        <f t="shared" si="196"/>
        <v>0</v>
      </c>
      <c r="N2108" s="31" t="e">
        <f t="shared" si="197"/>
        <v>#DIV/0!</v>
      </c>
    </row>
    <row r="2109" spans="1:14" x14ac:dyDescent="0.35">
      <c r="A2109" s="28">
        <v>41121</v>
      </c>
      <c r="B2109" s="27">
        <v>0.95347222222222217</v>
      </c>
      <c r="C2109">
        <v>22</v>
      </c>
      <c r="D2109" s="25">
        <v>20</v>
      </c>
      <c r="E2109" s="25" t="s">
        <v>51</v>
      </c>
      <c r="F2109" s="26">
        <v>883.40909090909111</v>
      </c>
      <c r="G2109" s="26">
        <v>14</v>
      </c>
      <c r="H2109" s="26">
        <v>28000</v>
      </c>
      <c r="I2109" s="50">
        <f t="shared" si="193"/>
        <v>104.29527727272729</v>
      </c>
      <c r="J2109" s="50" t="str">
        <f t="shared" si="192"/>
        <v>Tuesday</v>
      </c>
      <c r="K2109" s="50">
        <f t="shared" si="194"/>
        <v>22400</v>
      </c>
      <c r="L2109" s="31">
        <f t="shared" si="195"/>
        <v>4.6560391639610401</v>
      </c>
      <c r="M2109" s="31">
        <f t="shared" si="196"/>
        <v>625</v>
      </c>
      <c r="N2109" s="31">
        <f t="shared" si="197"/>
        <v>7.4496626623376638</v>
      </c>
    </row>
    <row r="2110" spans="1:14" x14ac:dyDescent="0.35">
      <c r="A2110" s="28">
        <v>41121</v>
      </c>
      <c r="B2110" s="27">
        <v>0.95694444444444438</v>
      </c>
      <c r="C2110">
        <v>22</v>
      </c>
      <c r="D2110" s="25">
        <v>20</v>
      </c>
      <c r="E2110" s="25" t="s">
        <v>36</v>
      </c>
      <c r="F2110" s="26">
        <v>1536.3636363636365</v>
      </c>
      <c r="G2110" s="26">
        <v>0</v>
      </c>
      <c r="H2110" s="26">
        <v>14000</v>
      </c>
      <c r="I2110" s="50">
        <f t="shared" si="193"/>
        <v>181.38309090909092</v>
      </c>
      <c r="J2110" s="50" t="str">
        <f t="shared" si="192"/>
        <v>Tuesday</v>
      </c>
      <c r="K2110" s="50">
        <f t="shared" si="194"/>
        <v>11200</v>
      </c>
      <c r="L2110" s="31">
        <f t="shared" si="195"/>
        <v>16.194918831168835</v>
      </c>
      <c r="M2110" s="31">
        <f t="shared" si="196"/>
        <v>0</v>
      </c>
      <c r="N2110" s="31" t="e">
        <f t="shared" si="197"/>
        <v>#DIV/0!</v>
      </c>
    </row>
    <row r="2111" spans="1:14" x14ac:dyDescent="0.35">
      <c r="A2111" s="28">
        <v>41121</v>
      </c>
      <c r="B2111" s="27">
        <v>0.97083333333333333</v>
      </c>
      <c r="C2111">
        <v>23</v>
      </c>
      <c r="D2111" s="25">
        <v>20</v>
      </c>
      <c r="E2111" s="25" t="s">
        <v>51</v>
      </c>
      <c r="F2111" s="26">
        <v>883.40909090909111</v>
      </c>
      <c r="G2111" s="26">
        <v>5</v>
      </c>
      <c r="H2111" s="26">
        <v>14000</v>
      </c>
      <c r="I2111" s="50">
        <f t="shared" si="193"/>
        <v>104.29527727272729</v>
      </c>
      <c r="J2111" s="50" t="str">
        <f t="shared" si="192"/>
        <v>Tuesday</v>
      </c>
      <c r="K2111" s="50">
        <f t="shared" si="194"/>
        <v>11200</v>
      </c>
      <c r="L2111" s="31">
        <f t="shared" si="195"/>
        <v>9.3120783279220802</v>
      </c>
      <c r="M2111" s="31">
        <f t="shared" si="196"/>
        <v>446.42857142857139</v>
      </c>
      <c r="N2111" s="31">
        <f t="shared" si="197"/>
        <v>20.859055454545459</v>
      </c>
    </row>
    <row r="2112" spans="1:14" x14ac:dyDescent="0.35">
      <c r="A2112" s="28">
        <v>41121</v>
      </c>
      <c r="B2112" s="27">
        <v>0.98749999999999993</v>
      </c>
      <c r="C2112">
        <v>23</v>
      </c>
      <c r="D2112" s="25">
        <v>20</v>
      </c>
      <c r="E2112" s="25" t="s">
        <v>51</v>
      </c>
      <c r="F2112" s="26">
        <v>5262.045454545455</v>
      </c>
      <c r="G2112" s="26">
        <v>15</v>
      </c>
      <c r="H2112" s="26">
        <v>28000</v>
      </c>
      <c r="I2112" s="50">
        <f t="shared" si="193"/>
        <v>621.23708636363642</v>
      </c>
      <c r="J2112" s="50" t="str">
        <f t="shared" si="192"/>
        <v>Tuesday</v>
      </c>
      <c r="K2112" s="50">
        <f t="shared" si="194"/>
        <v>22400</v>
      </c>
      <c r="L2112" s="31">
        <f t="shared" si="195"/>
        <v>27.733798498376625</v>
      </c>
      <c r="M2112" s="31">
        <f t="shared" si="196"/>
        <v>669.64285714285711</v>
      </c>
      <c r="N2112" s="31">
        <f t="shared" si="197"/>
        <v>41.415805757575761</v>
      </c>
    </row>
    <row r="2113" spans="1:14" x14ac:dyDescent="0.35">
      <c r="A2113" s="28">
        <v>41121</v>
      </c>
      <c r="B2113" s="27">
        <v>0.99930555555555556</v>
      </c>
      <c r="C2113">
        <v>23</v>
      </c>
      <c r="D2113" s="25">
        <v>20</v>
      </c>
      <c r="E2113" s="25" t="s">
        <v>36</v>
      </c>
      <c r="F2113" s="26">
        <v>3802.5</v>
      </c>
      <c r="G2113" s="26">
        <v>2</v>
      </c>
      <c r="H2113" s="26">
        <v>42000</v>
      </c>
      <c r="I2113" s="50">
        <f t="shared" si="193"/>
        <v>448.92315000000002</v>
      </c>
      <c r="J2113" s="50" t="str">
        <f t="shared" si="192"/>
        <v>Tuesday</v>
      </c>
      <c r="K2113" s="50">
        <f t="shared" si="194"/>
        <v>33600</v>
      </c>
      <c r="L2113" s="31">
        <f t="shared" si="195"/>
        <v>13.360808035714285</v>
      </c>
      <c r="M2113" s="31">
        <f t="shared" si="196"/>
        <v>59.523809523809526</v>
      </c>
      <c r="N2113" s="31">
        <f t="shared" si="197"/>
        <v>224.46157500000001</v>
      </c>
    </row>
  </sheetData>
  <autoFilter ref="A1:N2113" xr:uid="{3B092472-E7D9-4035-9672-B8BF7967A4CF}"/>
  <mergeCells count="1">
    <mergeCell ref="P68:W68"/>
  </mergeCell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51EB-8764-4DEA-B2AE-C5694AD6834C}">
  <dimension ref="A1:AP2085"/>
  <sheetViews>
    <sheetView topLeftCell="A69" zoomScale="77" zoomScaleNormal="77" workbookViewId="0">
      <selection activeCell="Y99" sqref="Y99"/>
    </sheetView>
  </sheetViews>
  <sheetFormatPr defaultRowHeight="14.5" x14ac:dyDescent="0.35"/>
  <cols>
    <col min="1" max="1" width="22.6328125" customWidth="1"/>
    <col min="25" max="25" width="13.08984375" style="29" customWidth="1"/>
    <col min="26" max="26" width="8.81640625" style="31"/>
    <col min="27" max="27" width="12.81640625" style="31" customWidth="1"/>
    <col min="28" max="28" width="12.6328125" style="31" customWidth="1"/>
  </cols>
  <sheetData>
    <row r="1" spans="2:25" x14ac:dyDescent="0.35">
      <c r="X1" s="23"/>
      <c r="Y1" s="30"/>
    </row>
    <row r="2" spans="2:25" ht="18.5" x14ac:dyDescent="0.45">
      <c r="B2" s="39" t="s">
        <v>72</v>
      </c>
      <c r="C2" s="36"/>
      <c r="D2" s="36"/>
      <c r="E2" s="36"/>
      <c r="F2" s="36"/>
      <c r="G2" s="36"/>
      <c r="H2" s="36"/>
      <c r="I2" s="36"/>
      <c r="J2" s="36"/>
      <c r="K2" s="36"/>
      <c r="L2" s="36"/>
      <c r="M2" s="36"/>
      <c r="N2" s="36"/>
      <c r="O2" s="36"/>
      <c r="P2" s="36"/>
      <c r="X2" s="25"/>
    </row>
    <row r="3" spans="2:25" x14ac:dyDescent="0.35">
      <c r="X3" s="25"/>
    </row>
    <row r="4" spans="2:25" ht="23.5" x14ac:dyDescent="0.55000000000000004">
      <c r="B4" s="39" t="s">
        <v>118</v>
      </c>
      <c r="C4" s="41"/>
      <c r="D4" s="41"/>
      <c r="E4" s="41"/>
      <c r="F4" s="38"/>
      <c r="X4" s="25"/>
    </row>
    <row r="5" spans="2:25" x14ac:dyDescent="0.35">
      <c r="B5" s="5"/>
      <c r="C5" s="5"/>
      <c r="D5" s="5"/>
      <c r="E5" s="5"/>
      <c r="F5" s="5"/>
      <c r="G5" s="5"/>
      <c r="H5" s="5"/>
      <c r="I5" s="5"/>
      <c r="X5" s="25"/>
    </row>
    <row r="6" spans="2:25" x14ac:dyDescent="0.35">
      <c r="X6" s="25"/>
    </row>
    <row r="7" spans="2:25" x14ac:dyDescent="0.35">
      <c r="X7" s="25"/>
    </row>
    <row r="8" spans="2:25" x14ac:dyDescent="0.35">
      <c r="X8" s="25"/>
    </row>
    <row r="9" spans="2:25" x14ac:dyDescent="0.35">
      <c r="X9" s="25"/>
    </row>
    <row r="10" spans="2:25" x14ac:dyDescent="0.35">
      <c r="X10" s="25"/>
    </row>
    <row r="11" spans="2:25" x14ac:dyDescent="0.35">
      <c r="X11" s="25"/>
    </row>
    <row r="12" spans="2:25" x14ac:dyDescent="0.35">
      <c r="X12" s="25"/>
    </row>
    <row r="13" spans="2:25" x14ac:dyDescent="0.35">
      <c r="X13" s="25"/>
    </row>
    <row r="14" spans="2:25" x14ac:dyDescent="0.35">
      <c r="X14" s="25"/>
    </row>
    <row r="15" spans="2:25" x14ac:dyDescent="0.35">
      <c r="X15" s="25"/>
    </row>
    <row r="16" spans="2:25" x14ac:dyDescent="0.35">
      <c r="X16" s="25"/>
    </row>
    <row r="17" spans="24:24" x14ac:dyDescent="0.35">
      <c r="X17" s="25"/>
    </row>
    <row r="18" spans="24:24" x14ac:dyDescent="0.35">
      <c r="X18" s="25"/>
    </row>
    <row r="19" spans="24:24" x14ac:dyDescent="0.35">
      <c r="X19" s="25"/>
    </row>
    <row r="20" spans="24:24" x14ac:dyDescent="0.35">
      <c r="X20" s="25"/>
    </row>
    <row r="21" spans="24:24" x14ac:dyDescent="0.35">
      <c r="X21" s="25"/>
    </row>
    <row r="22" spans="24:24" x14ac:dyDescent="0.35">
      <c r="X22" s="25"/>
    </row>
    <row r="23" spans="24:24" x14ac:dyDescent="0.35">
      <c r="X23" s="25"/>
    </row>
    <row r="24" spans="24:24" x14ac:dyDescent="0.35">
      <c r="X24" s="25"/>
    </row>
    <row r="25" spans="24:24" x14ac:dyDescent="0.35">
      <c r="X25" s="25"/>
    </row>
    <row r="26" spans="24:24" x14ac:dyDescent="0.35">
      <c r="X26" s="25"/>
    </row>
    <row r="27" spans="24:24" x14ac:dyDescent="0.35">
      <c r="X27" s="25"/>
    </row>
    <row r="28" spans="24:24" x14ac:dyDescent="0.35">
      <c r="X28" s="25"/>
    </row>
    <row r="29" spans="24:24" x14ac:dyDescent="0.35">
      <c r="X29" s="25"/>
    </row>
    <row r="30" spans="24:24" x14ac:dyDescent="0.35">
      <c r="X30" s="25"/>
    </row>
    <row r="31" spans="24:24" x14ac:dyDescent="0.35">
      <c r="X31" s="25"/>
    </row>
    <row r="32" spans="24:24" x14ac:dyDescent="0.35">
      <c r="X32" s="25"/>
    </row>
    <row r="33" spans="2:28" x14ac:dyDescent="0.35">
      <c r="X33" s="25"/>
    </row>
    <row r="34" spans="2:28" x14ac:dyDescent="0.35">
      <c r="X34" s="25"/>
    </row>
    <row r="35" spans="2:28" x14ac:dyDescent="0.35">
      <c r="X35" s="25"/>
    </row>
    <row r="36" spans="2:28" x14ac:dyDescent="0.35">
      <c r="X36" s="25"/>
    </row>
    <row r="37" spans="2:28" x14ac:dyDescent="0.35">
      <c r="X37" s="25"/>
    </row>
    <row r="38" spans="2:28" x14ac:dyDescent="0.35">
      <c r="X38" s="25"/>
    </row>
    <row r="39" spans="2:28" x14ac:dyDescent="0.35">
      <c r="X39" s="25"/>
    </row>
    <row r="40" spans="2:28" ht="21" x14ac:dyDescent="0.5">
      <c r="B40" s="39" t="s">
        <v>119</v>
      </c>
      <c r="C40" s="37"/>
      <c r="D40" s="37"/>
      <c r="E40" s="37"/>
      <c r="F40" s="37"/>
      <c r="G40" s="37"/>
      <c r="H40" s="37"/>
      <c r="I40" s="37"/>
      <c r="J40" s="37"/>
      <c r="K40" s="37"/>
      <c r="L40" s="37"/>
      <c r="M40" s="37"/>
      <c r="N40" s="37"/>
      <c r="O40" s="37"/>
      <c r="P40" s="37"/>
      <c r="X40" s="25"/>
    </row>
    <row r="41" spans="2:28" ht="21" x14ac:dyDescent="0.5">
      <c r="B41" s="39" t="s">
        <v>63</v>
      </c>
      <c r="C41" s="37"/>
      <c r="D41" s="37"/>
      <c r="E41" s="37"/>
      <c r="F41" s="37"/>
      <c r="G41" s="37"/>
      <c r="H41" s="37"/>
      <c r="I41" s="37"/>
      <c r="J41" s="37"/>
      <c r="K41" s="37"/>
      <c r="L41" s="37"/>
      <c r="M41" s="37"/>
      <c r="N41" s="37"/>
      <c r="O41" s="37"/>
      <c r="P41" s="37"/>
      <c r="X41" s="25"/>
    </row>
    <row r="42" spans="2:28" ht="21" x14ac:dyDescent="0.5">
      <c r="B42" s="37"/>
      <c r="C42" s="37"/>
      <c r="D42" s="37"/>
      <c r="E42" s="37"/>
      <c r="F42" s="37"/>
      <c r="G42" s="37"/>
      <c r="H42" s="37"/>
      <c r="I42" s="37"/>
      <c r="J42" s="37"/>
      <c r="K42" s="37"/>
      <c r="L42" s="37"/>
      <c r="M42" s="37"/>
      <c r="N42" s="37"/>
      <c r="O42" s="37"/>
      <c r="P42" s="37"/>
    </row>
    <row r="43" spans="2:28" x14ac:dyDescent="0.35">
      <c r="X43" s="25"/>
    </row>
    <row r="44" spans="2:28" x14ac:dyDescent="0.35">
      <c r="X44" s="25"/>
    </row>
    <row r="45" spans="2:28" x14ac:dyDescent="0.35">
      <c r="B45" s="32" t="s">
        <v>76</v>
      </c>
      <c r="C45" t="s">
        <v>117</v>
      </c>
      <c r="Y45"/>
      <c r="Z45"/>
      <c r="AA45"/>
      <c r="AB45"/>
    </row>
    <row r="46" spans="2:28" x14ac:dyDescent="0.35">
      <c r="B46" s="32" t="s">
        <v>78</v>
      </c>
      <c r="C46" t="s">
        <v>117</v>
      </c>
      <c r="Y46"/>
      <c r="Z46"/>
      <c r="AA46"/>
      <c r="AB46"/>
    </row>
    <row r="47" spans="2:28" x14ac:dyDescent="0.35">
      <c r="B47" s="32" t="s">
        <v>77</v>
      </c>
      <c r="C47" t="s">
        <v>117</v>
      </c>
      <c r="Y47"/>
      <c r="Z47"/>
      <c r="AA47"/>
      <c r="AB47"/>
    </row>
    <row r="48" spans="2:28" x14ac:dyDescent="0.35">
      <c r="Y48"/>
      <c r="Z48"/>
      <c r="AA48"/>
      <c r="AB48"/>
    </row>
    <row r="49" spans="2:42" x14ac:dyDescent="0.35">
      <c r="C49" s="32" t="s">
        <v>79</v>
      </c>
      <c r="D49" s="32"/>
      <c r="Y49"/>
      <c r="Z49"/>
      <c r="AA49"/>
      <c r="AB49"/>
    </row>
    <row r="50" spans="2:42" x14ac:dyDescent="0.35">
      <c r="C50" t="s">
        <v>80</v>
      </c>
      <c r="H50" t="s">
        <v>81</v>
      </c>
      <c r="M50" t="s">
        <v>82</v>
      </c>
      <c r="R50" t="s">
        <v>83</v>
      </c>
      <c r="W50" t="s">
        <v>84</v>
      </c>
      <c r="Y50"/>
      <c r="Z50"/>
      <c r="AA50"/>
      <c r="AB50" t="s">
        <v>85</v>
      </c>
      <c r="AG50" t="s">
        <v>86</v>
      </c>
      <c r="AL50" t="s">
        <v>91</v>
      </c>
      <c r="AM50" t="s">
        <v>92</v>
      </c>
      <c r="AN50" t="s">
        <v>94</v>
      </c>
      <c r="AO50" t="s">
        <v>96</v>
      </c>
      <c r="AP50" t="s">
        <v>98</v>
      </c>
    </row>
    <row r="51" spans="2:42" x14ac:dyDescent="0.35">
      <c r="B51" s="32" t="s">
        <v>89</v>
      </c>
      <c r="C51" t="s">
        <v>90</v>
      </c>
      <c r="D51" t="s">
        <v>93</v>
      </c>
      <c r="E51" t="s">
        <v>95</v>
      </c>
      <c r="F51" t="s">
        <v>97</v>
      </c>
      <c r="G51" t="s">
        <v>99</v>
      </c>
      <c r="H51" t="s">
        <v>90</v>
      </c>
      <c r="I51" t="s">
        <v>93</v>
      </c>
      <c r="J51" t="s">
        <v>95</v>
      </c>
      <c r="K51" t="s">
        <v>97</v>
      </c>
      <c r="L51" t="s">
        <v>99</v>
      </c>
      <c r="M51" t="s">
        <v>90</v>
      </c>
      <c r="N51" t="s">
        <v>93</v>
      </c>
      <c r="O51" t="s">
        <v>95</v>
      </c>
      <c r="P51" t="s">
        <v>97</v>
      </c>
      <c r="Q51" t="s">
        <v>99</v>
      </c>
      <c r="R51" t="s">
        <v>90</v>
      </c>
      <c r="S51" t="s">
        <v>93</v>
      </c>
      <c r="T51" t="s">
        <v>95</v>
      </c>
      <c r="U51" t="s">
        <v>97</v>
      </c>
      <c r="V51" t="s">
        <v>99</v>
      </c>
      <c r="W51" t="s">
        <v>90</v>
      </c>
      <c r="X51" t="s">
        <v>93</v>
      </c>
      <c r="Y51" t="s">
        <v>95</v>
      </c>
      <c r="Z51" t="s">
        <v>97</v>
      </c>
      <c r="AA51" t="s">
        <v>99</v>
      </c>
      <c r="AB51" t="s">
        <v>90</v>
      </c>
      <c r="AC51" t="s">
        <v>93</v>
      </c>
      <c r="AD51" t="s">
        <v>95</v>
      </c>
      <c r="AE51" t="s">
        <v>97</v>
      </c>
      <c r="AF51" t="s">
        <v>99</v>
      </c>
      <c r="AG51" t="s">
        <v>90</v>
      </c>
      <c r="AH51" t="s">
        <v>93</v>
      </c>
      <c r="AI51" t="s">
        <v>95</v>
      </c>
      <c r="AJ51" t="s">
        <v>97</v>
      </c>
      <c r="AK51" t="s">
        <v>99</v>
      </c>
    </row>
    <row r="52" spans="2:42" x14ac:dyDescent="0.35">
      <c r="B52" s="33" t="s">
        <v>35</v>
      </c>
      <c r="C52">
        <v>186</v>
      </c>
      <c r="D52">
        <v>4511.9043863636389</v>
      </c>
      <c r="E52">
        <v>1280.9311224489795</v>
      </c>
      <c r="F52">
        <v>34.269605026669758</v>
      </c>
      <c r="G52">
        <v>37.97677730210826</v>
      </c>
      <c r="H52">
        <v>432</v>
      </c>
      <c r="I52">
        <v>6416.426840909091</v>
      </c>
      <c r="J52">
        <v>906.0419866871481</v>
      </c>
      <c r="K52">
        <v>11.910666244676026</v>
      </c>
      <c r="L52">
        <v>40.456352648565272</v>
      </c>
      <c r="M52">
        <v>66</v>
      </c>
      <c r="N52">
        <v>1927.1953409090911</v>
      </c>
      <c r="O52">
        <v>381.25</v>
      </c>
      <c r="P52">
        <v>9.6373262811147207</v>
      </c>
      <c r="Q52">
        <v>72.753499684704195</v>
      </c>
      <c r="R52">
        <v>132</v>
      </c>
      <c r="S52">
        <v>3278.4993681818191</v>
      </c>
      <c r="T52">
        <v>280.1339285714285</v>
      </c>
      <c r="U52">
        <v>7.3304500653860023</v>
      </c>
      <c r="V52">
        <v>38.792678765782824</v>
      </c>
      <c r="W52">
        <v>0</v>
      </c>
      <c r="X52">
        <v>0</v>
      </c>
      <c r="Y52" t="e">
        <v>#DIV/0!</v>
      </c>
      <c r="Z52" t="e">
        <v>#DIV/0!</v>
      </c>
      <c r="AA52" t="e">
        <v>#DIV/0!</v>
      </c>
      <c r="AB52">
        <v>108</v>
      </c>
      <c r="AC52">
        <v>4788.5135999999993</v>
      </c>
      <c r="AD52">
        <v>310.35052910052906</v>
      </c>
      <c r="AE52">
        <v>12.533067739898993</v>
      </c>
      <c r="AF52">
        <v>103.71075478477589</v>
      </c>
      <c r="AG52">
        <v>551</v>
      </c>
      <c r="AH52">
        <v>25262.129986363634</v>
      </c>
      <c r="AI52">
        <v>384.68362986220126</v>
      </c>
      <c r="AJ52">
        <v>14.354836927579367</v>
      </c>
      <c r="AK52">
        <v>99.884027219373806</v>
      </c>
      <c r="AL52">
        <v>1475</v>
      </c>
      <c r="AM52">
        <v>46184.669522727287</v>
      </c>
      <c r="AN52">
        <v>616.8296789969371</v>
      </c>
      <c r="AO52">
        <v>15.803855431113506</v>
      </c>
      <c r="AP52">
        <v>67.310875347112045</v>
      </c>
    </row>
    <row r="53" spans="2:42" x14ac:dyDescent="0.35">
      <c r="B53" s="33" t="s">
        <v>38</v>
      </c>
      <c r="C53">
        <v>65</v>
      </c>
      <c r="D53">
        <v>1723.1393636363637</v>
      </c>
      <c r="E53">
        <v>1577.3809523809527</v>
      </c>
      <c r="F53">
        <v>38.687861652236649</v>
      </c>
      <c r="G53">
        <v>52.687990839554971</v>
      </c>
      <c r="H53">
        <v>191</v>
      </c>
      <c r="I53">
        <v>3618.5926636363633</v>
      </c>
      <c r="J53">
        <v>558.53174603174602</v>
      </c>
      <c r="K53">
        <v>15.035407628742783</v>
      </c>
      <c r="L53">
        <v>35.923883932686941</v>
      </c>
      <c r="M53">
        <v>1</v>
      </c>
      <c r="N53">
        <v>90.691545454545462</v>
      </c>
      <c r="O53">
        <v>89.285714285714292</v>
      </c>
      <c r="P53">
        <v>8.0974594155844173</v>
      </c>
      <c r="Q53">
        <v>90.691545454545462</v>
      </c>
      <c r="R53">
        <v>13</v>
      </c>
      <c r="S53">
        <v>784.4818681818183</v>
      </c>
      <c r="T53">
        <v>281.25</v>
      </c>
      <c r="U53">
        <v>16.437842613636366</v>
      </c>
      <c r="V53">
        <v>75.387347159090922</v>
      </c>
      <c r="W53">
        <v>0</v>
      </c>
      <c r="X53">
        <v>0</v>
      </c>
      <c r="Y53" t="e">
        <v>#DIV/0!</v>
      </c>
      <c r="Z53" t="e">
        <v>#DIV/0!</v>
      </c>
      <c r="AA53" t="e">
        <v>#DIV/0!</v>
      </c>
      <c r="AB53">
        <v>109</v>
      </c>
      <c r="AC53">
        <v>4144.6036272727279</v>
      </c>
      <c r="AD53">
        <v>255.63909774436092</v>
      </c>
      <c r="AE53">
        <v>8.3545892672020976</v>
      </c>
      <c r="AF53">
        <v>71.152864984137338</v>
      </c>
      <c r="AG53">
        <v>183</v>
      </c>
      <c r="AH53">
        <v>8193.9811318181819</v>
      </c>
      <c r="AI53">
        <v>393.74109686609683</v>
      </c>
      <c r="AJ53">
        <v>15.101185067941318</v>
      </c>
      <c r="AK53">
        <v>67.081886641398867</v>
      </c>
      <c r="AL53">
        <v>562</v>
      </c>
      <c r="AM53">
        <v>18555.4902</v>
      </c>
      <c r="AN53">
        <v>555.76354473413289</v>
      </c>
      <c r="AO53">
        <v>16.709871517742204</v>
      </c>
      <c r="AP53">
        <v>63.507122149772954</v>
      </c>
    </row>
    <row r="54" spans="2:42" x14ac:dyDescent="0.35">
      <c r="B54" s="33" t="s">
        <v>51</v>
      </c>
      <c r="C54">
        <v>626</v>
      </c>
      <c r="D54">
        <v>20559.773354545461</v>
      </c>
      <c r="E54">
        <v>558.21428571428578</v>
      </c>
      <c r="F54">
        <v>18.213394623671789</v>
      </c>
      <c r="G54">
        <v>92.831799613718317</v>
      </c>
      <c r="H54">
        <v>569</v>
      </c>
      <c r="I54">
        <v>15122.815204545455</v>
      </c>
      <c r="J54">
        <v>442.26190476190476</v>
      </c>
      <c r="K54">
        <v>11.374531231661861</v>
      </c>
      <c r="L54">
        <v>73.368630203273483</v>
      </c>
      <c r="M54">
        <v>607</v>
      </c>
      <c r="N54">
        <v>17848.096145454543</v>
      </c>
      <c r="O54">
        <v>455.12280493592789</v>
      </c>
      <c r="P54">
        <v>11.850080366608065</v>
      </c>
      <c r="Q54">
        <v>94.833643304296132</v>
      </c>
      <c r="R54">
        <v>485</v>
      </c>
      <c r="S54">
        <v>19353.575800000002</v>
      </c>
      <c r="T54">
        <v>413.17749926057388</v>
      </c>
      <c r="U54">
        <v>12.757040170231878</v>
      </c>
      <c r="V54">
        <v>98.849249328586311</v>
      </c>
      <c r="W54">
        <v>112</v>
      </c>
      <c r="X54">
        <v>8629.3005499999999</v>
      </c>
      <c r="Y54">
        <v>275.31462585034012</v>
      </c>
      <c r="Z54">
        <v>16.069215413574522</v>
      </c>
      <c r="AA54">
        <v>104.60432164670435</v>
      </c>
      <c r="AB54">
        <v>273</v>
      </c>
      <c r="AC54">
        <v>10715.206095454549</v>
      </c>
      <c r="AD54">
        <v>330.15022675736969</v>
      </c>
      <c r="AE54">
        <v>13.444860949759073</v>
      </c>
      <c r="AF54">
        <v>110.36171402203439</v>
      </c>
      <c r="AG54">
        <v>1010</v>
      </c>
      <c r="AH54">
        <v>27098.633781818178</v>
      </c>
      <c r="AI54">
        <v>623.70670995670991</v>
      </c>
      <c r="AJ54">
        <v>14.447339862750887</v>
      </c>
      <c r="AK54">
        <v>41.188663082784437</v>
      </c>
      <c r="AL54">
        <v>3682</v>
      </c>
      <c r="AM54">
        <v>119327.40093181809</v>
      </c>
      <c r="AN54">
        <v>479.37161660438778</v>
      </c>
      <c r="AO54">
        <v>13.973977423948433</v>
      </c>
      <c r="AP54">
        <v>83.290565407685719</v>
      </c>
    </row>
    <row r="55" spans="2:42" x14ac:dyDescent="0.35">
      <c r="B55" s="33" t="s">
        <v>43</v>
      </c>
      <c r="C55">
        <v>1239</v>
      </c>
      <c r="D55">
        <v>16705.382672727268</v>
      </c>
      <c r="E55">
        <v>868.11155913978439</v>
      </c>
      <c r="F55">
        <v>11.381936972620801</v>
      </c>
      <c r="G55">
        <v>51.269134341495317</v>
      </c>
      <c r="H55">
        <v>675</v>
      </c>
      <c r="I55">
        <v>12243.358636363637</v>
      </c>
      <c r="J55">
        <v>532.64533085961648</v>
      </c>
      <c r="K55">
        <v>9.9295183718446101</v>
      </c>
      <c r="L55">
        <v>42.496785427707941</v>
      </c>
      <c r="M55">
        <v>594</v>
      </c>
      <c r="N55">
        <v>12497.294963636365</v>
      </c>
      <c r="O55">
        <v>414.24927113702626</v>
      </c>
      <c r="P55">
        <v>8.5513578209205789</v>
      </c>
      <c r="Q55">
        <v>45.102090774611533</v>
      </c>
      <c r="R55">
        <v>726</v>
      </c>
      <c r="S55">
        <v>13898.4793409091</v>
      </c>
      <c r="T55">
        <v>457.1097883597883</v>
      </c>
      <c r="U55">
        <v>9.7464848896562</v>
      </c>
      <c r="V55">
        <v>53.952019903317712</v>
      </c>
      <c r="W55">
        <v>24</v>
      </c>
      <c r="X55">
        <v>1718.6047863636365</v>
      </c>
      <c r="Y55">
        <v>194.44444444444446</v>
      </c>
      <c r="Z55">
        <v>11.705327444083695</v>
      </c>
      <c r="AA55">
        <v>148.24708735690237</v>
      </c>
      <c r="AB55">
        <v>541</v>
      </c>
      <c r="AC55">
        <v>17213.255327272731</v>
      </c>
      <c r="AD55">
        <v>444.99771062271054</v>
      </c>
      <c r="AE55">
        <v>13.18899655708875</v>
      </c>
      <c r="AF55">
        <v>62.862394108769422</v>
      </c>
      <c r="AG55">
        <v>1726</v>
      </c>
      <c r="AH55">
        <v>30875.936649999996</v>
      </c>
      <c r="AI55">
        <v>665.74986316365619</v>
      </c>
      <c r="AJ55">
        <v>11.844690615328163</v>
      </c>
      <c r="AK55">
        <v>31.39124167018381</v>
      </c>
      <c r="AL55">
        <v>5525</v>
      </c>
      <c r="AM55">
        <v>105152.31237727265</v>
      </c>
      <c r="AN55">
        <v>576.23928338458643</v>
      </c>
      <c r="AO55">
        <v>10.914186819690842</v>
      </c>
      <c r="AP55">
        <v>48.024071489137526</v>
      </c>
    </row>
    <row r="56" spans="2:42" x14ac:dyDescent="0.35">
      <c r="B56" s="33" t="s">
        <v>37</v>
      </c>
      <c r="C56">
        <v>18</v>
      </c>
      <c r="D56">
        <v>240.3325954545455</v>
      </c>
      <c r="E56">
        <v>1285.7142857142856</v>
      </c>
      <c r="F56">
        <v>17.166613961038966</v>
      </c>
      <c r="G56">
        <v>13.351810858585861</v>
      </c>
      <c r="H56">
        <v>121</v>
      </c>
      <c r="I56">
        <v>2988.286422727273</v>
      </c>
      <c r="J56">
        <v>443.02721088435374</v>
      </c>
      <c r="K56">
        <v>16.121656103123069</v>
      </c>
      <c r="L56">
        <v>65.961904399350658</v>
      </c>
      <c r="M56">
        <v>0</v>
      </c>
      <c r="N56">
        <v>0</v>
      </c>
      <c r="O56" t="e">
        <v>#DIV/0!</v>
      </c>
      <c r="P56" t="e">
        <v>#DIV/0!</v>
      </c>
      <c r="Q56" t="e">
        <v>#DIV/0!</v>
      </c>
      <c r="R56">
        <v>0</v>
      </c>
      <c r="S56">
        <v>0</v>
      </c>
      <c r="T56" t="e">
        <v>#DIV/0!</v>
      </c>
      <c r="U56" t="e">
        <v>#DIV/0!</v>
      </c>
      <c r="V56" t="e">
        <v>#DIV/0!</v>
      </c>
      <c r="W56">
        <v>0</v>
      </c>
      <c r="X56">
        <v>0</v>
      </c>
      <c r="Y56" t="e">
        <v>#DIV/0!</v>
      </c>
      <c r="Z56" t="e">
        <v>#DIV/0!</v>
      </c>
      <c r="AA56" t="e">
        <v>#DIV/0!</v>
      </c>
      <c r="AB56">
        <v>0</v>
      </c>
      <c r="AC56">
        <v>0</v>
      </c>
      <c r="AD56" t="e">
        <v>#DIV/0!</v>
      </c>
      <c r="AE56" t="e">
        <v>#DIV/0!</v>
      </c>
      <c r="AF56" t="e">
        <v>#DIV/0!</v>
      </c>
      <c r="AG56">
        <v>257</v>
      </c>
      <c r="AH56">
        <v>9427.3861500000003</v>
      </c>
      <c r="AI56">
        <v>368.96258503401361</v>
      </c>
      <c r="AJ56">
        <v>10.168686709209442</v>
      </c>
      <c r="AK56">
        <v>39.831468550944507</v>
      </c>
      <c r="AL56">
        <v>396</v>
      </c>
      <c r="AM56">
        <v>12656.00516818182</v>
      </c>
      <c r="AN56">
        <v>448.69614512471657</v>
      </c>
      <c r="AO56">
        <v>12.872504098610822</v>
      </c>
      <c r="AP56">
        <v>48.522212620193656</v>
      </c>
    </row>
    <row r="57" spans="2:42" x14ac:dyDescent="0.35">
      <c r="B57" s="33" t="s">
        <v>40</v>
      </c>
      <c r="C57">
        <v>14</v>
      </c>
      <c r="D57">
        <v>181.38309090909092</v>
      </c>
      <c r="E57">
        <v>1250</v>
      </c>
      <c r="F57">
        <v>16.194918831168835</v>
      </c>
      <c r="G57">
        <v>12.955935064935066</v>
      </c>
      <c r="H57">
        <v>160</v>
      </c>
      <c r="I57">
        <v>2929.3369181818184</v>
      </c>
      <c r="J57">
        <v>1136.8950989486705</v>
      </c>
      <c r="K57">
        <v>11.480273866513292</v>
      </c>
      <c r="L57">
        <v>77.973162030709574</v>
      </c>
      <c r="M57">
        <v>0</v>
      </c>
      <c r="N57">
        <v>0</v>
      </c>
      <c r="O57" t="e">
        <v>#DIV/0!</v>
      </c>
      <c r="P57" t="e">
        <v>#DIV/0!</v>
      </c>
      <c r="Q57" t="e">
        <v>#DIV/0!</v>
      </c>
      <c r="R57">
        <v>96</v>
      </c>
      <c r="S57">
        <v>2407.8605318181822</v>
      </c>
      <c r="T57">
        <v>350.97789115646259</v>
      </c>
      <c r="U57">
        <v>6.6791187068387972</v>
      </c>
      <c r="V57">
        <v>38.558220879169852</v>
      </c>
      <c r="W57">
        <v>0</v>
      </c>
      <c r="X57">
        <v>0</v>
      </c>
      <c r="Y57" t="e">
        <v>#DIV/0!</v>
      </c>
      <c r="Z57" t="e">
        <v>#DIV/0!</v>
      </c>
      <c r="AA57" t="e">
        <v>#DIV/0!</v>
      </c>
      <c r="AB57">
        <v>141</v>
      </c>
      <c r="AC57">
        <v>2806.9033318181823</v>
      </c>
      <c r="AD57">
        <v>450.48701298701292</v>
      </c>
      <c r="AE57">
        <v>10.283773457792208</v>
      </c>
      <c r="AF57">
        <v>48.069256414892422</v>
      </c>
      <c r="AG57">
        <v>198</v>
      </c>
      <c r="AH57">
        <v>3283.0339454545447</v>
      </c>
      <c r="AI57">
        <v>456.14370748299325</v>
      </c>
      <c r="AJ57">
        <v>9.0350032474647914</v>
      </c>
      <c r="AK57">
        <v>39.478991616391184</v>
      </c>
      <c r="AL57">
        <v>609</v>
      </c>
      <c r="AM57">
        <v>11608.517818181819</v>
      </c>
      <c r="AN57">
        <v>600.45909037596232</v>
      </c>
      <c r="AO57">
        <v>9.7740620187696425</v>
      </c>
      <c r="AP57">
        <v>49.596586592068427</v>
      </c>
    </row>
    <row r="58" spans="2:42" x14ac:dyDescent="0.35">
      <c r="B58" s="33" t="s">
        <v>53</v>
      </c>
      <c r="C58">
        <v>0</v>
      </c>
      <c r="D58">
        <v>0</v>
      </c>
      <c r="E58" t="e">
        <v>#DIV/0!</v>
      </c>
      <c r="F58" t="e">
        <v>#DIV/0!</v>
      </c>
      <c r="G58" t="e">
        <v>#DIV/0!</v>
      </c>
      <c r="H58">
        <v>4</v>
      </c>
      <c r="I58">
        <v>90.691545454545462</v>
      </c>
      <c r="J58">
        <v>5000</v>
      </c>
      <c r="K58">
        <v>113.36443181818183</v>
      </c>
      <c r="L58">
        <v>22.672886363636366</v>
      </c>
      <c r="M58">
        <v>0</v>
      </c>
      <c r="N58">
        <v>0</v>
      </c>
      <c r="O58" t="e">
        <v>#DIV/0!</v>
      </c>
      <c r="P58" t="e">
        <v>#DIV/0!</v>
      </c>
      <c r="Q58" t="e">
        <v>#DIV/0!</v>
      </c>
      <c r="R58">
        <v>0</v>
      </c>
      <c r="S58">
        <v>0</v>
      </c>
      <c r="T58" t="e">
        <v>#DIV/0!</v>
      </c>
      <c r="U58" t="e">
        <v>#DIV/0!</v>
      </c>
      <c r="V58" t="e">
        <v>#DIV/0!</v>
      </c>
      <c r="W58">
        <v>0</v>
      </c>
      <c r="X58">
        <v>0</v>
      </c>
      <c r="Y58" t="e">
        <v>#DIV/0!</v>
      </c>
      <c r="Z58" t="e">
        <v>#DIV/0!</v>
      </c>
      <c r="AA58" t="e">
        <v>#DIV/0!</v>
      </c>
      <c r="AB58">
        <v>0</v>
      </c>
      <c r="AC58">
        <v>0</v>
      </c>
      <c r="AD58" t="e">
        <v>#DIV/0!</v>
      </c>
      <c r="AE58" t="e">
        <v>#DIV/0!</v>
      </c>
      <c r="AF58" t="e">
        <v>#DIV/0!</v>
      </c>
      <c r="AG58">
        <v>0</v>
      </c>
      <c r="AH58">
        <v>0</v>
      </c>
      <c r="AI58" t="e">
        <v>#DIV/0!</v>
      </c>
      <c r="AJ58" t="e">
        <v>#DIV/0!</v>
      </c>
      <c r="AK58" t="e">
        <v>#DIV/0!</v>
      </c>
      <c r="AL58">
        <v>4</v>
      </c>
      <c r="AM58">
        <v>90.691545454545462</v>
      </c>
      <c r="AN58">
        <v>5000</v>
      </c>
      <c r="AO58">
        <v>113.36443181818183</v>
      </c>
      <c r="AP58">
        <v>22.672886363636366</v>
      </c>
    </row>
    <row r="59" spans="2:42" x14ac:dyDescent="0.35">
      <c r="B59" s="33" t="s">
        <v>36</v>
      </c>
      <c r="C59">
        <v>282</v>
      </c>
      <c r="D59">
        <v>10211.868018181818</v>
      </c>
      <c r="E59">
        <v>555.45112781954879</v>
      </c>
      <c r="F59">
        <v>15.726118549213941</v>
      </c>
      <c r="G59">
        <v>51.866567283674513</v>
      </c>
      <c r="H59">
        <v>104</v>
      </c>
      <c r="I59">
        <v>2661.7968590909099</v>
      </c>
      <c r="J59">
        <v>480.97363945578235</v>
      </c>
      <c r="K59">
        <v>16.693780170164654</v>
      </c>
      <c r="L59">
        <v>49.106884883095809</v>
      </c>
      <c r="M59">
        <v>24</v>
      </c>
      <c r="N59">
        <v>1355.8386045454547</v>
      </c>
      <c r="O59">
        <v>180.0595238095238</v>
      </c>
      <c r="P59">
        <v>10.196050980790043</v>
      </c>
      <c r="Q59">
        <v>69.168048469065653</v>
      </c>
      <c r="R59">
        <v>15</v>
      </c>
      <c r="S59">
        <v>544.14927272727277</v>
      </c>
      <c r="T59">
        <v>210.31746031746033</v>
      </c>
      <c r="U59">
        <v>7.5216400793650804</v>
      </c>
      <c r="V59">
        <v>36.762465746753243</v>
      </c>
      <c r="W59">
        <v>0</v>
      </c>
      <c r="X59">
        <v>0</v>
      </c>
      <c r="Y59" t="e">
        <v>#DIV/0!</v>
      </c>
      <c r="Z59" t="e">
        <v>#DIV/0!</v>
      </c>
      <c r="AA59" t="e">
        <v>#DIV/0!</v>
      </c>
      <c r="AB59">
        <v>18</v>
      </c>
      <c r="AC59">
        <v>544.14927272727277</v>
      </c>
      <c r="AD59">
        <v>327.38095238095235</v>
      </c>
      <c r="AE59">
        <v>10.796612554112556</v>
      </c>
      <c r="AF59">
        <v>34.009329545454548</v>
      </c>
      <c r="AG59">
        <v>708</v>
      </c>
      <c r="AH59">
        <v>18945.463845454538</v>
      </c>
      <c r="AI59">
        <v>525.4320854847964</v>
      </c>
      <c r="AJ59">
        <v>14.493681599973067</v>
      </c>
      <c r="AK59">
        <v>38.611988291674734</v>
      </c>
      <c r="AL59">
        <v>1151</v>
      </c>
      <c r="AM59">
        <v>34263.265872727265</v>
      </c>
      <c r="AN59">
        <v>461.83962778728056</v>
      </c>
      <c r="AO59">
        <v>14.374620723481964</v>
      </c>
      <c r="AP59">
        <v>46.108891017871422</v>
      </c>
    </row>
    <row r="60" spans="2:42" x14ac:dyDescent="0.35">
      <c r="B60" s="33" t="s">
        <v>41</v>
      </c>
      <c r="C60">
        <v>1796</v>
      </c>
      <c r="D60">
        <v>63139.453945454545</v>
      </c>
      <c r="E60">
        <v>210.67576915878843</v>
      </c>
      <c r="F60">
        <v>6.321650661664183</v>
      </c>
      <c r="G60">
        <v>99.529305361047207</v>
      </c>
      <c r="H60">
        <v>1030</v>
      </c>
      <c r="I60">
        <v>42742.925372727273</v>
      </c>
      <c r="J60">
        <v>169.62746298138356</v>
      </c>
      <c r="K60">
        <v>7.885024540481866</v>
      </c>
      <c r="L60">
        <v>109.05592187351526</v>
      </c>
      <c r="M60">
        <v>1053</v>
      </c>
      <c r="N60">
        <v>44266.54333636364</v>
      </c>
      <c r="O60">
        <v>216.12789643285691</v>
      </c>
      <c r="P60">
        <v>8.8349464130751283</v>
      </c>
      <c r="Q60">
        <v>57.149031699582686</v>
      </c>
      <c r="R60">
        <v>386</v>
      </c>
      <c r="S60">
        <v>24214.642636363635</v>
      </c>
      <c r="T60">
        <v>163.25092136067977</v>
      </c>
      <c r="U60">
        <v>9.1529172127524046</v>
      </c>
      <c r="V60">
        <v>77.389192677767468</v>
      </c>
      <c r="W60">
        <v>0</v>
      </c>
      <c r="X60">
        <v>0</v>
      </c>
      <c r="Y60" t="e">
        <v>#DIV/0!</v>
      </c>
      <c r="Z60" t="e">
        <v>#DIV/0!</v>
      </c>
      <c r="AA60" t="e">
        <v>#DIV/0!</v>
      </c>
      <c r="AB60">
        <v>2263</v>
      </c>
      <c r="AC60">
        <v>77595.686290909085</v>
      </c>
      <c r="AD60">
        <v>242.43340041948696</v>
      </c>
      <c r="AE60">
        <v>8.6813761601897568</v>
      </c>
      <c r="AF60">
        <v>38.250331196232267</v>
      </c>
      <c r="AG60">
        <v>2008</v>
      </c>
      <c r="AH60">
        <v>38126.725709090912</v>
      </c>
      <c r="AI60">
        <v>405.71029718866049</v>
      </c>
      <c r="AJ60">
        <v>8.0970666632203336</v>
      </c>
      <c r="AK60">
        <v>19.693776667023329</v>
      </c>
      <c r="AL60">
        <v>8536</v>
      </c>
      <c r="AM60">
        <v>290085.97729090898</v>
      </c>
      <c r="AN60">
        <v>215.96441163362681</v>
      </c>
      <c r="AO60">
        <v>8.0726357693995272</v>
      </c>
      <c r="AP60">
        <v>77.529430821643999</v>
      </c>
    </row>
    <row r="61" spans="2:42" x14ac:dyDescent="0.35">
      <c r="B61" s="33" t="s">
        <v>45</v>
      </c>
      <c r="C61">
        <v>537</v>
      </c>
      <c r="D61">
        <v>21303.44402727273</v>
      </c>
      <c r="E61">
        <v>284.30790605795454</v>
      </c>
      <c r="F61">
        <v>9.2090721465826633</v>
      </c>
      <c r="G61">
        <v>51.135768608555622</v>
      </c>
      <c r="H61">
        <v>249</v>
      </c>
      <c r="I61">
        <v>13658.146745454545</v>
      </c>
      <c r="J61">
        <v>256.12901153893421</v>
      </c>
      <c r="K61">
        <v>6.1277441816877243</v>
      </c>
      <c r="L61">
        <v>67.797927887136964</v>
      </c>
      <c r="M61">
        <v>128</v>
      </c>
      <c r="N61">
        <v>5731.7056727272729</v>
      </c>
      <c r="O61">
        <v>230.52049767275332</v>
      </c>
      <c r="P61">
        <v>9.2065475285209786</v>
      </c>
      <c r="Q61">
        <v>99.352279154515074</v>
      </c>
      <c r="R61">
        <v>272</v>
      </c>
      <c r="S61">
        <v>11771.7626</v>
      </c>
      <c r="T61">
        <v>181.90787878149663</v>
      </c>
      <c r="U61">
        <v>7.2214890748706573</v>
      </c>
      <c r="V61">
        <v>62.486068781756437</v>
      </c>
      <c r="W61">
        <v>0</v>
      </c>
      <c r="X61">
        <v>0</v>
      </c>
      <c r="Y61" t="e">
        <v>#DIV/0!</v>
      </c>
      <c r="Z61" t="e">
        <v>#DIV/0!</v>
      </c>
      <c r="AA61" t="e">
        <v>#DIV/0!</v>
      </c>
      <c r="AB61">
        <v>478</v>
      </c>
      <c r="AC61">
        <v>18052.152122727275</v>
      </c>
      <c r="AD61">
        <v>231.44566100419271</v>
      </c>
      <c r="AE61">
        <v>7.920068304789079</v>
      </c>
      <c r="AF61">
        <v>60.350288777386517</v>
      </c>
      <c r="AG61">
        <v>372</v>
      </c>
      <c r="AH61">
        <v>6860.8154136363637</v>
      </c>
      <c r="AI61">
        <v>252.7895304463249</v>
      </c>
      <c r="AJ61">
        <v>6.5913279336936705</v>
      </c>
      <c r="AK61">
        <v>41.925534749284978</v>
      </c>
      <c r="AL61">
        <v>2036</v>
      </c>
      <c r="AM61">
        <v>77378.026581818238</v>
      </c>
      <c r="AN61">
        <v>241.60349994316999</v>
      </c>
      <c r="AO61">
        <v>7.8876471855677854</v>
      </c>
      <c r="AP61">
        <v>65.856182516026536</v>
      </c>
    </row>
    <row r="62" spans="2:42" x14ac:dyDescent="0.35">
      <c r="B62" s="33" t="s">
        <v>47</v>
      </c>
      <c r="C62">
        <v>0</v>
      </c>
      <c r="D62">
        <v>0</v>
      </c>
      <c r="E62" t="e">
        <v>#DIV/0!</v>
      </c>
      <c r="F62" t="e">
        <v>#DIV/0!</v>
      </c>
      <c r="G62" t="e">
        <v>#DIV/0!</v>
      </c>
      <c r="H62">
        <v>130</v>
      </c>
      <c r="I62">
        <v>5391.6123772727278</v>
      </c>
      <c r="J62">
        <v>261.90476190476193</v>
      </c>
      <c r="K62">
        <v>12.798484465187592</v>
      </c>
      <c r="L62">
        <v>277.69787206890334</v>
      </c>
      <c r="M62">
        <v>0</v>
      </c>
      <c r="N62">
        <v>0</v>
      </c>
      <c r="O62" t="e">
        <v>#DIV/0!</v>
      </c>
      <c r="P62" t="e">
        <v>#DIV/0!</v>
      </c>
      <c r="Q62" t="e">
        <v>#DIV/0!</v>
      </c>
      <c r="R62">
        <v>0</v>
      </c>
      <c r="S62">
        <v>0</v>
      </c>
      <c r="T62" t="e">
        <v>#DIV/0!</v>
      </c>
      <c r="U62" t="e">
        <v>#DIV/0!</v>
      </c>
      <c r="V62" t="e">
        <v>#DIV/0!</v>
      </c>
      <c r="W62">
        <v>0</v>
      </c>
      <c r="X62">
        <v>0</v>
      </c>
      <c r="Y62" t="e">
        <v>#DIV/0!</v>
      </c>
      <c r="Z62" t="e">
        <v>#DIV/0!</v>
      </c>
      <c r="AA62" t="e">
        <v>#DIV/0!</v>
      </c>
      <c r="AB62">
        <v>0</v>
      </c>
      <c r="AC62">
        <v>0</v>
      </c>
      <c r="AD62" t="e">
        <v>#DIV/0!</v>
      </c>
      <c r="AE62" t="e">
        <v>#DIV/0!</v>
      </c>
      <c r="AF62" t="e">
        <v>#DIV/0!</v>
      </c>
      <c r="AG62">
        <v>273</v>
      </c>
      <c r="AH62">
        <v>4960.8275363636367</v>
      </c>
      <c r="AI62">
        <v>657.33745421245419</v>
      </c>
      <c r="AJ62">
        <v>12.977995451163419</v>
      </c>
      <c r="AK62">
        <v>21.651219537011073</v>
      </c>
      <c r="AL62">
        <v>403</v>
      </c>
      <c r="AM62">
        <v>10352.439913636365</v>
      </c>
      <c r="AN62">
        <v>525.52655677655673</v>
      </c>
      <c r="AO62">
        <v>12.918158455838146</v>
      </c>
      <c r="AP62">
        <v>107.00010371430851</v>
      </c>
    </row>
    <row r="63" spans="2:42" x14ac:dyDescent="0.35">
      <c r="B63" s="33" t="s">
        <v>44</v>
      </c>
      <c r="C63">
        <v>1010</v>
      </c>
      <c r="D63">
        <v>43908.311731818198</v>
      </c>
      <c r="E63">
        <v>522.66604922854935</v>
      </c>
      <c r="F63">
        <v>17.508557328264381</v>
      </c>
      <c r="G63">
        <v>52.74068978044086</v>
      </c>
      <c r="H63">
        <v>615</v>
      </c>
      <c r="I63">
        <v>30277.372450000003</v>
      </c>
      <c r="J63">
        <v>889.34363067016113</v>
      </c>
      <c r="K63">
        <v>37.85727294584531</v>
      </c>
      <c r="L63">
        <v>78.765068908411209</v>
      </c>
      <c r="M63">
        <v>180</v>
      </c>
      <c r="N63">
        <v>12873.664877272728</v>
      </c>
      <c r="O63">
        <v>352.432718217157</v>
      </c>
      <c r="P63">
        <v>21.973490841288957</v>
      </c>
      <c r="Q63">
        <v>120.39331477116902</v>
      </c>
      <c r="R63">
        <v>448</v>
      </c>
      <c r="S63">
        <v>27987.410927272729</v>
      </c>
      <c r="T63">
        <v>310.01082251082249</v>
      </c>
      <c r="U63">
        <v>20.331530511375938</v>
      </c>
      <c r="V63">
        <v>157.55930814801155</v>
      </c>
      <c r="W63">
        <v>0</v>
      </c>
      <c r="X63">
        <v>0</v>
      </c>
      <c r="Y63" t="e">
        <v>#DIV/0!</v>
      </c>
      <c r="Z63" t="e">
        <v>#DIV/0!</v>
      </c>
      <c r="AA63" t="e">
        <v>#DIV/0!</v>
      </c>
      <c r="AB63">
        <v>420</v>
      </c>
      <c r="AC63">
        <v>24817.741413636366</v>
      </c>
      <c r="AD63">
        <v>357.94396706050838</v>
      </c>
      <c r="AE63">
        <v>23.209571361744462</v>
      </c>
      <c r="AF63">
        <v>100.80707072463083</v>
      </c>
      <c r="AG63">
        <v>892</v>
      </c>
      <c r="AH63">
        <v>27311.758913636368</v>
      </c>
      <c r="AI63">
        <v>825.23602389673817</v>
      </c>
      <c r="AJ63">
        <v>22.395424936451853</v>
      </c>
      <c r="AK63">
        <v>40.841669227938304</v>
      </c>
      <c r="AL63">
        <v>3565</v>
      </c>
      <c r="AM63">
        <v>167176.26031363636</v>
      </c>
      <c r="AN63">
        <v>579.39525547258756</v>
      </c>
      <c r="AO63">
        <v>23.851983107993409</v>
      </c>
      <c r="AP63">
        <v>83.069736810570348</v>
      </c>
    </row>
    <row r="64" spans="2:42" x14ac:dyDescent="0.35">
      <c r="B64" s="33" t="s">
        <v>42</v>
      </c>
      <c r="C64">
        <v>4</v>
      </c>
      <c r="D64">
        <v>290.21294545454543</v>
      </c>
      <c r="E64">
        <v>357.14285714285717</v>
      </c>
      <c r="F64">
        <v>25.911870129870127</v>
      </c>
      <c r="G64">
        <v>72.553236363636358</v>
      </c>
      <c r="H64">
        <v>24</v>
      </c>
      <c r="I64">
        <v>1156.3172045454546</v>
      </c>
      <c r="J64">
        <v>714.28571428571433</v>
      </c>
      <c r="K64">
        <v>34.414202516233772</v>
      </c>
      <c r="L64">
        <v>56.992272474747473</v>
      </c>
      <c r="M64">
        <v>13</v>
      </c>
      <c r="N64">
        <v>1895.4533000000001</v>
      </c>
      <c r="O64">
        <v>171.42857142857142</v>
      </c>
      <c r="P64">
        <v>26.567764342532474</v>
      </c>
      <c r="Q64">
        <v>264.59258386363638</v>
      </c>
      <c r="R64">
        <v>17</v>
      </c>
      <c r="S64">
        <v>1482.8067681818181</v>
      </c>
      <c r="T64">
        <v>482.14285714285717</v>
      </c>
      <c r="U64">
        <v>41.054119237012991</v>
      </c>
      <c r="V64">
        <v>97.833504659090906</v>
      </c>
      <c r="W64">
        <v>0</v>
      </c>
      <c r="X64">
        <v>0</v>
      </c>
      <c r="Y64" t="e">
        <v>#DIV/0!</v>
      </c>
      <c r="Z64" t="e">
        <v>#DIV/0!</v>
      </c>
      <c r="AA64" t="e">
        <v>#DIV/0!</v>
      </c>
      <c r="AB64">
        <v>7</v>
      </c>
      <c r="AC64">
        <v>643.90997272727282</v>
      </c>
      <c r="AD64">
        <v>500</v>
      </c>
      <c r="AE64">
        <v>45.99356948051949</v>
      </c>
      <c r="AF64">
        <v>91.98713896103898</v>
      </c>
      <c r="AG64">
        <v>184</v>
      </c>
      <c r="AH64">
        <v>6434.5651500000013</v>
      </c>
      <c r="AI64">
        <v>453.57142857142856</v>
      </c>
      <c r="AJ64">
        <v>28.993628225784636</v>
      </c>
      <c r="AK64">
        <v>158.58802288005052</v>
      </c>
      <c r="AL64">
        <v>249</v>
      </c>
      <c r="AM64">
        <v>11903.265340909089</v>
      </c>
      <c r="AN64">
        <v>420.63492063492072</v>
      </c>
      <c r="AO64">
        <v>32.006520428428637</v>
      </c>
      <c r="AP64">
        <v>152.49559669136806</v>
      </c>
    </row>
    <row r="65" spans="2:42" x14ac:dyDescent="0.35">
      <c r="B65" s="33" t="s">
        <v>34</v>
      </c>
      <c r="C65">
        <v>2072</v>
      </c>
      <c r="D65">
        <v>87150.040604545415</v>
      </c>
      <c r="E65">
        <v>377.15097693212618</v>
      </c>
      <c r="F65">
        <v>14.275014765134683</v>
      </c>
      <c r="G65">
        <v>94.034251151239701</v>
      </c>
      <c r="H65">
        <v>1988</v>
      </c>
      <c r="I65">
        <v>68884.763349999965</v>
      </c>
      <c r="J65">
        <v>273.05195577266306</v>
      </c>
      <c r="K65">
        <v>8.8813931334685261</v>
      </c>
      <c r="L65">
        <v>102.40220040050035</v>
      </c>
      <c r="M65">
        <v>1346</v>
      </c>
      <c r="N65">
        <v>54319.701149999964</v>
      </c>
      <c r="O65">
        <v>242.11411811007224</v>
      </c>
      <c r="P65">
        <v>11.314206818301972</v>
      </c>
      <c r="Q65">
        <v>92.762561328080096</v>
      </c>
      <c r="R65">
        <v>929</v>
      </c>
      <c r="S65">
        <v>36584.969436363637</v>
      </c>
      <c r="T65">
        <v>338.53987301258178</v>
      </c>
      <c r="U65">
        <v>11.196020509293939</v>
      </c>
      <c r="V65">
        <v>91.058019223018348</v>
      </c>
      <c r="W65">
        <v>0</v>
      </c>
      <c r="X65">
        <v>0</v>
      </c>
      <c r="Y65" t="e">
        <v>#DIV/0!</v>
      </c>
      <c r="Z65" t="e">
        <v>#DIV/0!</v>
      </c>
      <c r="AA65" t="e">
        <v>#DIV/0!</v>
      </c>
      <c r="AB65">
        <v>1193</v>
      </c>
      <c r="AC65">
        <v>40416.68723181817</v>
      </c>
      <c r="AD65">
        <v>412.13715292897615</v>
      </c>
      <c r="AE65">
        <v>15.63296271241339</v>
      </c>
      <c r="AF65">
        <v>45.631619309045739</v>
      </c>
      <c r="AG65">
        <v>3125</v>
      </c>
      <c r="AH65">
        <v>73414.806045454505</v>
      </c>
      <c r="AI65">
        <v>501.98254029222221</v>
      </c>
      <c r="AJ65">
        <v>10.062982990977478</v>
      </c>
      <c r="AK65">
        <v>31.9022255372603</v>
      </c>
      <c r="AL65">
        <v>10653</v>
      </c>
      <c r="AM65">
        <v>360770.96781818185</v>
      </c>
      <c r="AN65">
        <v>358.18499121450623</v>
      </c>
      <c r="AO65">
        <v>11.705392138045719</v>
      </c>
      <c r="AP65">
        <v>78.077985188417415</v>
      </c>
    </row>
    <row r="66" spans="2:42" x14ac:dyDescent="0.35">
      <c r="B66" s="33" t="s">
        <v>50</v>
      </c>
      <c r="C66">
        <v>315</v>
      </c>
      <c r="D66">
        <v>7196.3741318181819</v>
      </c>
      <c r="E66">
        <v>726.34353741496602</v>
      </c>
      <c r="F66">
        <v>14.948006479495206</v>
      </c>
      <c r="G66">
        <v>466.20974188589088</v>
      </c>
      <c r="H66">
        <v>294</v>
      </c>
      <c r="I66">
        <v>5382.5432227272722</v>
      </c>
      <c r="J66">
        <v>589.3533549783549</v>
      </c>
      <c r="K66">
        <v>10.457991524006296</v>
      </c>
      <c r="L66">
        <v>26.762139394625304</v>
      </c>
      <c r="M66">
        <v>521</v>
      </c>
      <c r="N66">
        <v>14161.484822727272</v>
      </c>
      <c r="O66">
        <v>786.72985620530255</v>
      </c>
      <c r="P66">
        <v>22.305851280804699</v>
      </c>
      <c r="Q66">
        <v>28.500877111416969</v>
      </c>
      <c r="R66">
        <v>170</v>
      </c>
      <c r="S66">
        <v>5096.8648545454544</v>
      </c>
      <c r="T66">
        <v>551.39243197278915</v>
      </c>
      <c r="U66">
        <v>12.010026487370517</v>
      </c>
      <c r="V66">
        <v>23.77337270571326</v>
      </c>
      <c r="W66">
        <v>0</v>
      </c>
      <c r="X66">
        <v>0</v>
      </c>
      <c r="Y66" t="e">
        <v>#DIV/0!</v>
      </c>
      <c r="Z66" t="e">
        <v>#DIV/0!</v>
      </c>
      <c r="AA66" t="e">
        <v>#DIV/0!</v>
      </c>
      <c r="AB66">
        <v>0</v>
      </c>
      <c r="AC66">
        <v>0</v>
      </c>
      <c r="AD66" t="e">
        <v>#DIV/0!</v>
      </c>
      <c r="AE66" t="e">
        <v>#DIV/0!</v>
      </c>
      <c r="AF66" t="e">
        <v>#DIV/0!</v>
      </c>
      <c r="AG66">
        <v>479</v>
      </c>
      <c r="AH66">
        <v>13939.290536363636</v>
      </c>
      <c r="AI66">
        <v>964.40972222222206</v>
      </c>
      <c r="AJ66">
        <v>28.505868760709774</v>
      </c>
      <c r="AK66">
        <v>32.326707827736683</v>
      </c>
      <c r="AL66">
        <v>1779</v>
      </c>
      <c r="AM66">
        <v>45776.557568181823</v>
      </c>
      <c r="AN66">
        <v>763.10922519468443</v>
      </c>
      <c r="AO66">
        <v>19.088127102653317</v>
      </c>
      <c r="AP66">
        <v>133.02894132530807</v>
      </c>
    </row>
    <row r="67" spans="2:42" x14ac:dyDescent="0.35">
      <c r="B67" s="33" t="s">
        <v>52</v>
      </c>
      <c r="C67">
        <v>0</v>
      </c>
      <c r="D67">
        <v>0</v>
      </c>
      <c r="E67" t="e">
        <v>#DIV/0!</v>
      </c>
      <c r="F67" t="e">
        <v>#DIV/0!</v>
      </c>
      <c r="G67" t="e">
        <v>#DIV/0!</v>
      </c>
      <c r="H67">
        <v>1</v>
      </c>
      <c r="I67">
        <v>385.43906818181819</v>
      </c>
      <c r="J67">
        <v>71.428571428571431</v>
      </c>
      <c r="K67">
        <v>27.531362012987014</v>
      </c>
      <c r="L67">
        <v>385.43906818181819</v>
      </c>
      <c r="M67">
        <v>17</v>
      </c>
      <c r="N67">
        <v>675.65201363636356</v>
      </c>
      <c r="O67">
        <v>499.99999999999994</v>
      </c>
      <c r="P67">
        <v>17.814410714285714</v>
      </c>
      <c r="Q67">
        <v>142.48649474747475</v>
      </c>
      <c r="R67">
        <v>186</v>
      </c>
      <c r="S67">
        <v>1609.7749318181818</v>
      </c>
      <c r="T67">
        <v>2630.3571428571422</v>
      </c>
      <c r="U67">
        <v>21.952212475649354</v>
      </c>
      <c r="V67">
        <v>265.50612285801839</v>
      </c>
      <c r="W67">
        <v>0</v>
      </c>
      <c r="X67">
        <v>0</v>
      </c>
      <c r="Y67" t="e">
        <v>#DIV/0!</v>
      </c>
      <c r="Z67" t="e">
        <v>#DIV/0!</v>
      </c>
      <c r="AA67" t="e">
        <v>#DIV/0!</v>
      </c>
      <c r="AB67">
        <v>27</v>
      </c>
      <c r="AC67">
        <v>1446.5301499999998</v>
      </c>
      <c r="AD67">
        <v>183.4077380952381</v>
      </c>
      <c r="AE67">
        <v>8.7891174073322507</v>
      </c>
      <c r="AF67">
        <v>80.225579159902594</v>
      </c>
      <c r="AG67">
        <v>16</v>
      </c>
      <c r="AH67">
        <v>417.1811090909091</v>
      </c>
      <c r="AI67">
        <v>336.73469387755102</v>
      </c>
      <c r="AJ67">
        <v>6.3854251391465677</v>
      </c>
      <c r="AK67">
        <v>26.073819318181819</v>
      </c>
      <c r="AL67">
        <v>247</v>
      </c>
      <c r="AM67">
        <v>4534.5772727272733</v>
      </c>
      <c r="AN67">
        <v>1075.3543083900224</v>
      </c>
      <c r="AO67">
        <v>15.910865096114206</v>
      </c>
      <c r="AP67">
        <v>167.56527479935392</v>
      </c>
    </row>
    <row r="68" spans="2:42" x14ac:dyDescent="0.35">
      <c r="B68" s="33" t="s">
        <v>46</v>
      </c>
      <c r="C68">
        <v>988</v>
      </c>
      <c r="D68">
        <v>36099.769668181827</v>
      </c>
      <c r="E68">
        <v>346.32445307668519</v>
      </c>
      <c r="F68">
        <v>15.531593794178725</v>
      </c>
      <c r="G68">
        <v>124.91498403635423</v>
      </c>
      <c r="H68">
        <v>533</v>
      </c>
      <c r="I68">
        <v>33374.488727272721</v>
      </c>
      <c r="J68">
        <v>191.76068302815196</v>
      </c>
      <c r="K68">
        <v>8.6534364708418838</v>
      </c>
      <c r="L68">
        <v>282.44850412021168</v>
      </c>
      <c r="M68">
        <v>402</v>
      </c>
      <c r="N68">
        <v>24844.948877272727</v>
      </c>
      <c r="O68">
        <v>158.09833901662734</v>
      </c>
      <c r="P68">
        <v>10.973224055384224</v>
      </c>
      <c r="Q68">
        <v>387.36185567470835</v>
      </c>
      <c r="R68">
        <v>594</v>
      </c>
      <c r="S68">
        <v>28499.818159090908</v>
      </c>
      <c r="T68">
        <v>163.04712945784377</v>
      </c>
      <c r="U68">
        <v>10.914405232928312</v>
      </c>
      <c r="V68">
        <v>139.00458910096259</v>
      </c>
      <c r="W68">
        <v>0</v>
      </c>
      <c r="X68">
        <v>0</v>
      </c>
      <c r="Y68" t="e">
        <v>#DIV/0!</v>
      </c>
      <c r="Z68" t="e">
        <v>#DIV/0!</v>
      </c>
      <c r="AA68" t="e">
        <v>#DIV/0!</v>
      </c>
      <c r="AB68">
        <v>524</v>
      </c>
      <c r="AC68">
        <v>14084.397009090912</v>
      </c>
      <c r="AD68">
        <v>286.88831039238306</v>
      </c>
      <c r="AE68">
        <v>17.418205324797761</v>
      </c>
      <c r="AF68">
        <v>109.10668454031148</v>
      </c>
      <c r="AG68">
        <v>810</v>
      </c>
      <c r="AH68">
        <v>15222.575904545454</v>
      </c>
      <c r="AI68">
        <v>458.85219828672211</v>
      </c>
      <c r="AJ68">
        <v>9.7922151845964613</v>
      </c>
      <c r="AK68">
        <v>36.473401171314194</v>
      </c>
      <c r="AL68">
        <v>3851</v>
      </c>
      <c r="AM68">
        <v>152125.99834545466</v>
      </c>
      <c r="AN68">
        <v>278.36682724036729</v>
      </c>
      <c r="AO68">
        <v>12.338423021117434</v>
      </c>
      <c r="AP68">
        <v>165.77792496616775</v>
      </c>
    </row>
    <row r="69" spans="2:42" x14ac:dyDescent="0.35">
      <c r="B69" s="33" t="s">
        <v>39</v>
      </c>
      <c r="C69">
        <v>4</v>
      </c>
      <c r="D69">
        <v>240.3325954545455</v>
      </c>
      <c r="E69">
        <v>285.71428571428572</v>
      </c>
      <c r="F69">
        <v>17.166613961038966</v>
      </c>
      <c r="G69">
        <v>60.083148863636374</v>
      </c>
      <c r="H69">
        <v>145</v>
      </c>
      <c r="I69">
        <v>6897.0920318181816</v>
      </c>
      <c r="J69">
        <v>421.76870748299319</v>
      </c>
      <c r="K69">
        <v>10.913392240922345</v>
      </c>
      <c r="L69">
        <v>34.357465215566748</v>
      </c>
      <c r="M69">
        <v>0</v>
      </c>
      <c r="N69">
        <v>0</v>
      </c>
      <c r="O69" t="e">
        <v>#DIV/0!</v>
      </c>
      <c r="P69" t="e">
        <v>#DIV/0!</v>
      </c>
      <c r="Q69" t="e">
        <v>#DIV/0!</v>
      </c>
      <c r="R69">
        <v>0</v>
      </c>
      <c r="S69">
        <v>0</v>
      </c>
      <c r="T69" t="e">
        <v>#DIV/0!</v>
      </c>
      <c r="U69" t="e">
        <v>#DIV/0!</v>
      </c>
      <c r="V69" t="e">
        <v>#DIV/0!</v>
      </c>
      <c r="W69">
        <v>0</v>
      </c>
      <c r="X69">
        <v>0</v>
      </c>
      <c r="Y69" t="e">
        <v>#DIV/0!</v>
      </c>
      <c r="Z69" t="e">
        <v>#DIV/0!</v>
      </c>
      <c r="AA69" t="e">
        <v>#DIV/0!</v>
      </c>
      <c r="AB69">
        <v>0</v>
      </c>
      <c r="AC69">
        <v>0</v>
      </c>
      <c r="AD69" t="e">
        <v>#DIV/0!</v>
      </c>
      <c r="AE69" t="e">
        <v>#DIV/0!</v>
      </c>
      <c r="AF69" t="e">
        <v>#DIV/0!</v>
      </c>
      <c r="AG69">
        <v>169</v>
      </c>
      <c r="AH69">
        <v>4851.9976818181804</v>
      </c>
      <c r="AI69">
        <v>624.90699404761915</v>
      </c>
      <c r="AJ69">
        <v>14.359072954291802</v>
      </c>
      <c r="AK69">
        <v>53.606319412888389</v>
      </c>
      <c r="AL69">
        <v>318</v>
      </c>
      <c r="AM69">
        <v>11989.422309090909</v>
      </c>
      <c r="AN69">
        <v>514.83444940476193</v>
      </c>
      <c r="AO69">
        <v>13.027058955114359</v>
      </c>
      <c r="AP69">
        <v>45.589747542231926</v>
      </c>
    </row>
    <row r="70" spans="2:42" x14ac:dyDescent="0.35">
      <c r="B70" s="33" t="s">
        <v>49</v>
      </c>
      <c r="C70">
        <v>304</v>
      </c>
      <c r="D70">
        <v>5767.9822909090926</v>
      </c>
      <c r="E70">
        <v>552.19298245614038</v>
      </c>
      <c r="F70">
        <v>10.10477698650034</v>
      </c>
      <c r="G70">
        <v>30.696948729230712</v>
      </c>
      <c r="H70">
        <v>239</v>
      </c>
      <c r="I70">
        <v>8606.6276636363655</v>
      </c>
      <c r="J70">
        <v>299.02447089947088</v>
      </c>
      <c r="K70">
        <v>10.658227401137223</v>
      </c>
      <c r="L70">
        <v>88.261259419239735</v>
      </c>
      <c r="M70">
        <v>230</v>
      </c>
      <c r="N70">
        <v>6584.2062000000005</v>
      </c>
      <c r="O70">
        <v>365.25974025974045</v>
      </c>
      <c r="P70">
        <v>9.4617586383313679</v>
      </c>
      <c r="Q70">
        <v>39.633601098641378</v>
      </c>
      <c r="R70">
        <v>123</v>
      </c>
      <c r="S70">
        <v>5042.449927272728</v>
      </c>
      <c r="T70">
        <v>309.89583333333337</v>
      </c>
      <c r="U70">
        <v>9.9639238108766257</v>
      </c>
      <c r="V70">
        <v>79.008451419327216</v>
      </c>
      <c r="W70">
        <v>19</v>
      </c>
      <c r="X70">
        <v>2203.8045545454547</v>
      </c>
      <c r="Y70">
        <v>127.97619047619048</v>
      </c>
      <c r="Z70">
        <v>11.705327444083695</v>
      </c>
      <c r="AA70">
        <v>135.40751578282828</v>
      </c>
      <c r="AB70">
        <v>246</v>
      </c>
      <c r="AC70">
        <v>9309.4871409090938</v>
      </c>
      <c r="AD70">
        <v>402.65804597701145</v>
      </c>
      <c r="AE70">
        <v>14.281312330198539</v>
      </c>
      <c r="AF70">
        <v>75.458435821078936</v>
      </c>
      <c r="AG70">
        <v>238</v>
      </c>
      <c r="AH70">
        <v>6225.9745954545442</v>
      </c>
      <c r="AI70">
        <v>504.46428571428578</v>
      </c>
      <c r="AJ70">
        <v>11.70580097972203</v>
      </c>
      <c r="AK70">
        <v>53.153361641372406</v>
      </c>
      <c r="AL70">
        <v>1399</v>
      </c>
      <c r="AM70">
        <v>43740.532372727241</v>
      </c>
      <c r="AN70">
        <v>394.55749354005172</v>
      </c>
      <c r="AO70">
        <v>11.304035409583499</v>
      </c>
      <c r="AP70">
        <v>64.485835247871165</v>
      </c>
    </row>
    <row r="71" spans="2:42" x14ac:dyDescent="0.35">
      <c r="B71" s="33" t="s">
        <v>48</v>
      </c>
      <c r="C71">
        <v>141</v>
      </c>
      <c r="D71">
        <v>2639.1239727272732</v>
      </c>
      <c r="E71">
        <v>1007.1428571428571</v>
      </c>
      <c r="F71">
        <v>18.850885519480521</v>
      </c>
      <c r="G71">
        <v>18.717191295938107</v>
      </c>
      <c r="H71">
        <v>12</v>
      </c>
      <c r="I71">
        <v>5455.0964590909098</v>
      </c>
      <c r="J71">
        <v>67.460317460317455</v>
      </c>
      <c r="K71">
        <v>37.243814723124103</v>
      </c>
      <c r="L71">
        <v>786.06897022727276</v>
      </c>
      <c r="M71">
        <v>187</v>
      </c>
      <c r="N71">
        <v>12293.238986363636</v>
      </c>
      <c r="O71">
        <v>348.29695767195761</v>
      </c>
      <c r="P71">
        <v>21.812156418350167</v>
      </c>
      <c r="Q71">
        <v>63.732470566871918</v>
      </c>
      <c r="R71">
        <v>170</v>
      </c>
      <c r="S71">
        <v>5804.2589090909096</v>
      </c>
      <c r="T71">
        <v>481.32586367880486</v>
      </c>
      <c r="U71">
        <v>18.784518107015536</v>
      </c>
      <c r="V71">
        <v>61.742435953282843</v>
      </c>
      <c r="W71">
        <v>0</v>
      </c>
      <c r="X71">
        <v>0</v>
      </c>
      <c r="Y71" t="e">
        <v>#DIV/0!</v>
      </c>
      <c r="Z71" t="e">
        <v>#DIV/0!</v>
      </c>
      <c r="AA71" t="e">
        <v>#DIV/0!</v>
      </c>
      <c r="AB71">
        <v>202</v>
      </c>
      <c r="AC71">
        <v>4430.2819954545457</v>
      </c>
      <c r="AD71">
        <v>530.03246753246754</v>
      </c>
      <c r="AE71">
        <v>12.25384852697019</v>
      </c>
      <c r="AF71">
        <v>23.406613972385145</v>
      </c>
      <c r="AG71">
        <v>278</v>
      </c>
      <c r="AH71">
        <v>10674.394899999999</v>
      </c>
      <c r="AI71">
        <v>465.96459096459097</v>
      </c>
      <c r="AJ71">
        <v>18.457795390286797</v>
      </c>
      <c r="AK71">
        <v>60.427093572002995</v>
      </c>
      <c r="AL71">
        <v>990</v>
      </c>
      <c r="AM71">
        <v>41296.395222727275</v>
      </c>
      <c r="AN71">
        <v>433.82352795430523</v>
      </c>
      <c r="AO71">
        <v>21.048778503564137</v>
      </c>
      <c r="AP71">
        <v>156.71850125646051</v>
      </c>
    </row>
    <row r="72" spans="2:42" x14ac:dyDescent="0.35">
      <c r="B72" s="33" t="s">
        <v>88</v>
      </c>
      <c r="C72">
        <v>9601</v>
      </c>
      <c r="D72">
        <v>321868.82939545461</v>
      </c>
      <c r="E72">
        <v>597.9084641664914</v>
      </c>
      <c r="F72">
        <v>15.825618731769044</v>
      </c>
      <c r="G72">
        <v>78.702291403085482</v>
      </c>
      <c r="H72">
        <v>7516</v>
      </c>
      <c r="I72">
        <v>268283.72976363648</v>
      </c>
      <c r="J72">
        <v>450.43828792109457</v>
      </c>
      <c r="K72">
        <v>12.315978473075758</v>
      </c>
      <c r="L72">
        <v>90.116394988253361</v>
      </c>
      <c r="M72">
        <v>5369</v>
      </c>
      <c r="N72">
        <v>211365.71583636367</v>
      </c>
      <c r="O72">
        <v>329.31490237400527</v>
      </c>
      <c r="P72">
        <v>11.44463798669026</v>
      </c>
      <c r="Q72">
        <v>98.645039071343163</v>
      </c>
      <c r="R72">
        <v>4762</v>
      </c>
      <c r="S72">
        <v>188361.80533181821</v>
      </c>
      <c r="T72">
        <v>366.47666106049553</v>
      </c>
      <c r="U72">
        <v>11.321232874556548</v>
      </c>
      <c r="V72">
        <v>85.869786206821473</v>
      </c>
      <c r="W72">
        <v>155</v>
      </c>
      <c r="X72">
        <v>12551.709890909089</v>
      </c>
      <c r="Y72">
        <v>213.07591218305504</v>
      </c>
      <c r="Z72">
        <v>13.688912884761343</v>
      </c>
      <c r="AA72">
        <v>124.90776524115577</v>
      </c>
      <c r="AB72">
        <v>6550</v>
      </c>
      <c r="AC72">
        <v>231009.50458181815</v>
      </c>
      <c r="AD72">
        <v>356.76815535637212</v>
      </c>
      <c r="AE72">
        <v>13.574646971026258</v>
      </c>
      <c r="AF72">
        <v>73.467499754051559</v>
      </c>
      <c r="AG72">
        <v>13477</v>
      </c>
      <c r="AH72">
        <v>331527.47898636351</v>
      </c>
      <c r="AI72">
        <v>550.35488263954505</v>
      </c>
      <c r="AJ72">
        <v>13.176407310294458</v>
      </c>
      <c r="AK72">
        <v>46.184032326036196</v>
      </c>
      <c r="AL72">
        <v>47430</v>
      </c>
      <c r="AM72">
        <v>1564968.7737863637</v>
      </c>
      <c r="AN72">
        <v>454.2834644396001</v>
      </c>
      <c r="AO72">
        <v>13.058600328435389</v>
      </c>
      <c r="AP72">
        <v>77.575544767095337</v>
      </c>
    </row>
    <row r="73" spans="2:42" x14ac:dyDescent="0.35">
      <c r="X73" s="25"/>
    </row>
    <row r="74" spans="2:42" x14ac:dyDescent="0.35">
      <c r="X74" s="25"/>
    </row>
    <row r="75" spans="2:42" x14ac:dyDescent="0.35">
      <c r="X75" s="25"/>
    </row>
    <row r="76" spans="2:42" x14ac:dyDescent="0.35">
      <c r="X76" s="25"/>
    </row>
    <row r="77" spans="2:42" x14ac:dyDescent="0.35">
      <c r="X77" s="25"/>
    </row>
    <row r="78" spans="2:42" x14ac:dyDescent="0.35">
      <c r="X78" s="25"/>
    </row>
    <row r="79" spans="2:42" x14ac:dyDescent="0.35">
      <c r="X79" s="25"/>
    </row>
    <row r="80" spans="2:42" x14ac:dyDescent="0.35">
      <c r="X80" s="25"/>
    </row>
    <row r="81" spans="24:24" x14ac:dyDescent="0.35">
      <c r="X81" s="25"/>
    </row>
    <row r="82" spans="24:24" x14ac:dyDescent="0.35">
      <c r="X82" s="25"/>
    </row>
    <row r="83" spans="24:24" x14ac:dyDescent="0.35">
      <c r="X83" s="25"/>
    </row>
    <row r="84" spans="24:24" x14ac:dyDescent="0.35">
      <c r="X84" s="25"/>
    </row>
    <row r="85" spans="24:24" x14ac:dyDescent="0.35">
      <c r="X85" s="25"/>
    </row>
    <row r="86" spans="24:24" x14ac:dyDescent="0.35">
      <c r="X86" s="25"/>
    </row>
    <row r="87" spans="24:24" x14ac:dyDescent="0.35">
      <c r="X87" s="25"/>
    </row>
    <row r="88" spans="24:24" x14ac:dyDescent="0.35">
      <c r="X88" s="25"/>
    </row>
    <row r="89" spans="24:24" x14ac:dyDescent="0.35">
      <c r="X89" s="25"/>
    </row>
    <row r="90" spans="24:24" x14ac:dyDescent="0.35">
      <c r="X90" s="25"/>
    </row>
    <row r="91" spans="24:24" x14ac:dyDescent="0.35">
      <c r="X91" s="25"/>
    </row>
    <row r="92" spans="24:24" x14ac:dyDescent="0.35">
      <c r="X92" s="25"/>
    </row>
    <row r="93" spans="24:24" x14ac:dyDescent="0.35">
      <c r="X93" s="25"/>
    </row>
    <row r="94" spans="24:24" x14ac:dyDescent="0.35">
      <c r="X94" s="25"/>
    </row>
    <row r="95" spans="24:24" x14ac:dyDescent="0.35">
      <c r="X95" s="25"/>
    </row>
    <row r="96" spans="24:24" x14ac:dyDescent="0.35">
      <c r="X96" s="25"/>
    </row>
    <row r="97" spans="2:24" x14ac:dyDescent="0.35">
      <c r="X97" s="25"/>
    </row>
    <row r="98" spans="2:24" x14ac:dyDescent="0.35">
      <c r="X98" s="25"/>
    </row>
    <row r="99" spans="2:24" x14ac:dyDescent="0.35">
      <c r="X99" s="25"/>
    </row>
    <row r="100" spans="2:24" x14ac:dyDescent="0.35">
      <c r="X100" s="25"/>
    </row>
    <row r="101" spans="2:24" x14ac:dyDescent="0.35">
      <c r="X101" s="25"/>
    </row>
    <row r="102" spans="2:24" x14ac:dyDescent="0.35">
      <c r="X102" s="25"/>
    </row>
    <row r="103" spans="2:24" x14ac:dyDescent="0.35">
      <c r="X103" s="25"/>
    </row>
    <row r="104" spans="2:24" x14ac:dyDescent="0.35">
      <c r="X104" s="25"/>
    </row>
    <row r="105" spans="2:24" x14ac:dyDescent="0.35">
      <c r="X105" s="25"/>
    </row>
    <row r="106" spans="2:24" x14ac:dyDescent="0.35">
      <c r="X106" s="25"/>
    </row>
    <row r="107" spans="2:24" ht="18.5" x14ac:dyDescent="0.45">
      <c r="B107" s="39" t="s">
        <v>120</v>
      </c>
      <c r="C107" s="39"/>
      <c r="D107" s="39"/>
      <c r="E107" s="39"/>
      <c r="F107" s="39"/>
      <c r="G107" s="39"/>
      <c r="H107" s="39"/>
      <c r="I107" s="39"/>
      <c r="J107" s="39"/>
      <c r="K107" s="39"/>
      <c r="L107" s="39"/>
      <c r="M107" s="39"/>
      <c r="N107" s="39"/>
      <c r="O107" s="39"/>
      <c r="P107" s="39"/>
      <c r="Q107" s="39"/>
      <c r="R107" s="39"/>
      <c r="S107" s="39"/>
      <c r="X107" s="25"/>
    </row>
    <row r="108" spans="2:24" ht="18.5" x14ac:dyDescent="0.45">
      <c r="B108" s="39"/>
      <c r="C108" s="39"/>
      <c r="D108" s="39"/>
      <c r="E108" s="39"/>
      <c r="F108" s="39"/>
      <c r="G108" s="39"/>
      <c r="H108" s="39"/>
      <c r="I108" s="39"/>
      <c r="J108" s="39"/>
      <c r="K108" s="39"/>
      <c r="L108" s="39"/>
      <c r="M108" s="39"/>
      <c r="N108" s="39"/>
      <c r="O108" s="39"/>
      <c r="P108" s="39"/>
      <c r="Q108" s="39"/>
      <c r="R108" s="39"/>
      <c r="S108" s="39"/>
      <c r="X108" s="25"/>
    </row>
    <row r="109" spans="2:24" ht="18.5" x14ac:dyDescent="0.45">
      <c r="B109" s="36" t="s">
        <v>135</v>
      </c>
      <c r="C109" s="39"/>
      <c r="D109" s="39"/>
      <c r="E109" s="39"/>
      <c r="F109" s="39"/>
      <c r="G109" s="39"/>
      <c r="H109" s="39"/>
      <c r="I109" s="39"/>
      <c r="J109" s="39"/>
      <c r="K109" s="39"/>
      <c r="L109" s="39"/>
      <c r="M109" s="39"/>
      <c r="N109" s="39"/>
      <c r="O109" s="39"/>
      <c r="P109" s="39"/>
      <c r="Q109" s="39"/>
      <c r="R109" s="39"/>
      <c r="S109" s="39"/>
      <c r="T109" s="36"/>
      <c r="U109" s="36"/>
      <c r="X109" s="25"/>
    </row>
    <row r="110" spans="2:24" ht="18.5" x14ac:dyDescent="0.45">
      <c r="B110" s="36"/>
      <c r="C110" s="39"/>
      <c r="D110" s="39"/>
      <c r="E110" s="39"/>
      <c r="F110" s="39"/>
      <c r="G110" s="39"/>
      <c r="H110" s="39"/>
      <c r="I110" s="39"/>
      <c r="J110" s="39"/>
      <c r="K110" s="39"/>
      <c r="L110" s="39"/>
      <c r="M110" s="39"/>
      <c r="N110" s="39"/>
      <c r="O110" s="39"/>
      <c r="P110" s="39"/>
      <c r="Q110" s="39"/>
      <c r="R110" s="39"/>
      <c r="S110" s="39"/>
      <c r="T110" s="36"/>
      <c r="U110" s="36"/>
      <c r="X110" s="25"/>
    </row>
    <row r="111" spans="2:24" ht="18.5" x14ac:dyDescent="0.45">
      <c r="B111" s="36" t="s">
        <v>136</v>
      </c>
      <c r="C111" s="39"/>
      <c r="D111" s="39"/>
      <c r="E111" s="39"/>
      <c r="F111" s="39"/>
      <c r="G111" s="39"/>
      <c r="H111" s="39"/>
      <c r="I111" s="39"/>
      <c r="J111" s="39"/>
      <c r="K111" s="39"/>
      <c r="L111" s="39"/>
      <c r="M111" s="39"/>
      <c r="N111" s="39"/>
      <c r="O111" s="39"/>
      <c r="P111" s="39"/>
      <c r="Q111" s="39"/>
      <c r="R111" s="39"/>
      <c r="S111" s="39"/>
      <c r="T111" s="36"/>
      <c r="U111" s="36"/>
      <c r="X111" s="25"/>
    </row>
    <row r="112" spans="2:24" ht="18.5" x14ac:dyDescent="0.45">
      <c r="B112" s="36"/>
      <c r="C112" s="39"/>
      <c r="D112" s="39"/>
      <c r="E112" s="39"/>
      <c r="F112" s="39"/>
      <c r="G112" s="39"/>
      <c r="H112" s="39"/>
      <c r="I112" s="39"/>
      <c r="J112" s="39"/>
      <c r="K112" s="39"/>
      <c r="L112" s="39"/>
      <c r="M112" s="39"/>
      <c r="N112" s="39"/>
      <c r="O112" s="39"/>
      <c r="P112" s="39"/>
      <c r="Q112" s="39"/>
      <c r="R112" s="39"/>
      <c r="S112" s="39"/>
      <c r="T112" s="36"/>
      <c r="U112" s="36"/>
      <c r="X112" s="25"/>
    </row>
    <row r="113" spans="2:24" ht="18.5" x14ac:dyDescent="0.45">
      <c r="B113" s="36" t="s">
        <v>137</v>
      </c>
      <c r="C113" s="39"/>
      <c r="D113" s="39"/>
      <c r="E113" s="39"/>
      <c r="F113" s="39"/>
      <c r="G113" s="39"/>
      <c r="H113" s="39"/>
      <c r="I113" s="39"/>
      <c r="J113" s="39"/>
      <c r="K113" s="39"/>
      <c r="L113" s="39"/>
      <c r="M113" s="39"/>
      <c r="N113" s="39"/>
      <c r="O113" s="39"/>
      <c r="P113" s="39"/>
      <c r="Q113" s="39"/>
      <c r="R113" s="39"/>
      <c r="S113" s="39"/>
      <c r="T113" s="36"/>
      <c r="U113" s="36"/>
      <c r="X113" s="25"/>
    </row>
    <row r="114" spans="2:24" ht="18.5" x14ac:dyDescent="0.45">
      <c r="B114" s="36"/>
      <c r="C114" s="39"/>
      <c r="D114" s="39"/>
      <c r="E114" s="39"/>
      <c r="F114" s="39"/>
      <c r="G114" s="39"/>
      <c r="H114" s="39"/>
      <c r="I114" s="39"/>
      <c r="J114" s="39"/>
      <c r="K114" s="39"/>
      <c r="L114" s="39"/>
      <c r="M114" s="39"/>
      <c r="N114" s="39"/>
      <c r="O114" s="39"/>
      <c r="P114" s="39"/>
      <c r="Q114" s="39"/>
      <c r="R114" s="39"/>
      <c r="S114" s="39"/>
      <c r="T114" s="36"/>
      <c r="U114" s="36"/>
      <c r="X114" s="25"/>
    </row>
    <row r="115" spans="2:24" ht="18.5" x14ac:dyDescent="0.45">
      <c r="B115" s="36" t="s">
        <v>138</v>
      </c>
      <c r="C115" s="39"/>
      <c r="D115" s="39"/>
      <c r="E115" s="39"/>
      <c r="F115" s="39"/>
      <c r="G115" s="39"/>
      <c r="H115" s="39"/>
      <c r="I115" s="39"/>
      <c r="J115" s="39"/>
      <c r="K115" s="39"/>
      <c r="L115" s="39"/>
      <c r="M115" s="39"/>
      <c r="N115" s="39"/>
      <c r="O115" s="39"/>
      <c r="P115" s="39"/>
      <c r="Q115" s="39"/>
      <c r="R115" s="39"/>
      <c r="S115" s="39"/>
      <c r="T115" s="36"/>
      <c r="U115" s="36"/>
      <c r="X115" s="25"/>
    </row>
    <row r="116" spans="2:24" ht="18.5" x14ac:dyDescent="0.45">
      <c r="B116" s="36"/>
      <c r="C116" s="39"/>
      <c r="D116" s="39"/>
      <c r="E116" s="39"/>
      <c r="F116" s="39"/>
      <c r="G116" s="39"/>
      <c r="H116" s="39"/>
      <c r="I116" s="39"/>
      <c r="J116" s="39"/>
      <c r="K116" s="39"/>
      <c r="L116" s="39"/>
      <c r="M116" s="39"/>
      <c r="N116" s="39"/>
      <c r="O116" s="39"/>
      <c r="P116" s="39"/>
      <c r="Q116" s="39"/>
      <c r="R116" s="39"/>
      <c r="S116" s="39"/>
      <c r="T116" s="36"/>
      <c r="U116" s="36"/>
      <c r="X116" s="25"/>
    </row>
    <row r="117" spans="2:24" ht="18.5" x14ac:dyDescent="0.45">
      <c r="B117" s="36" t="s">
        <v>139</v>
      </c>
      <c r="C117" s="39"/>
      <c r="D117" s="39"/>
      <c r="E117" s="39"/>
      <c r="F117" s="39"/>
      <c r="G117" s="39"/>
      <c r="H117" s="39"/>
      <c r="I117" s="39"/>
      <c r="J117" s="39"/>
      <c r="K117" s="39"/>
      <c r="L117" s="39"/>
      <c r="M117" s="39"/>
      <c r="N117" s="39"/>
      <c r="O117" s="39"/>
      <c r="P117" s="39"/>
      <c r="Q117" s="39"/>
      <c r="R117" s="39"/>
      <c r="S117" s="39"/>
      <c r="T117" s="36"/>
      <c r="U117" s="36"/>
      <c r="X117" s="25"/>
    </row>
    <row r="118" spans="2:24" ht="18.5" x14ac:dyDescent="0.45">
      <c r="B118" s="36"/>
      <c r="C118" s="39"/>
      <c r="D118" s="39"/>
      <c r="E118" s="39"/>
      <c r="F118" s="39"/>
      <c r="G118" s="39"/>
      <c r="H118" s="39"/>
      <c r="I118" s="39"/>
      <c r="J118" s="39"/>
      <c r="K118" s="39"/>
      <c r="L118" s="39"/>
      <c r="M118" s="39"/>
      <c r="N118" s="39"/>
      <c r="O118" s="39"/>
      <c r="P118" s="39"/>
      <c r="Q118" s="39"/>
      <c r="R118" s="39"/>
      <c r="S118" s="39"/>
      <c r="T118" s="36"/>
      <c r="U118" s="36"/>
      <c r="X118" s="25"/>
    </row>
    <row r="119" spans="2:24" ht="18.5" x14ac:dyDescent="0.45">
      <c r="B119" s="36" t="s">
        <v>140</v>
      </c>
      <c r="C119" s="39"/>
      <c r="D119" s="39"/>
      <c r="E119" s="39"/>
      <c r="F119" s="39"/>
      <c r="G119" s="39"/>
      <c r="H119" s="39"/>
      <c r="I119" s="39"/>
      <c r="J119" s="39"/>
      <c r="K119" s="39"/>
      <c r="L119" s="39"/>
      <c r="M119" s="39"/>
      <c r="N119" s="39"/>
      <c r="O119" s="39"/>
      <c r="P119" s="39"/>
      <c r="Q119" s="39"/>
      <c r="R119" s="39"/>
      <c r="S119" s="39"/>
      <c r="T119" s="36"/>
      <c r="U119" s="36"/>
      <c r="X119" s="25"/>
    </row>
    <row r="120" spans="2:24" ht="18.5" x14ac:dyDescent="0.45">
      <c r="B120" s="36"/>
      <c r="C120" s="39"/>
      <c r="D120" s="39"/>
      <c r="E120" s="39"/>
      <c r="F120" s="39"/>
      <c r="G120" s="39"/>
      <c r="H120" s="39"/>
      <c r="I120" s="39"/>
      <c r="J120" s="39"/>
      <c r="K120" s="39"/>
      <c r="L120" s="39"/>
      <c r="M120" s="39"/>
      <c r="N120" s="39"/>
      <c r="O120" s="39"/>
      <c r="P120" s="39"/>
      <c r="Q120" s="39"/>
      <c r="R120" s="39"/>
      <c r="S120" s="39"/>
      <c r="T120" s="36"/>
      <c r="U120" s="36"/>
      <c r="X120" s="25"/>
    </row>
    <row r="121" spans="2:24" ht="18.5" x14ac:dyDescent="0.45">
      <c r="B121" s="36" t="s">
        <v>141</v>
      </c>
      <c r="C121" s="39"/>
      <c r="D121" s="39"/>
      <c r="E121" s="39"/>
      <c r="F121" s="39"/>
      <c r="G121" s="39"/>
      <c r="H121" s="39"/>
      <c r="I121" s="39"/>
      <c r="J121" s="39"/>
      <c r="K121" s="39"/>
      <c r="L121" s="39"/>
      <c r="M121" s="39"/>
      <c r="N121" s="39"/>
      <c r="O121" s="39"/>
      <c r="P121" s="39"/>
      <c r="Q121" s="39"/>
      <c r="R121" s="39"/>
      <c r="S121" s="39"/>
      <c r="T121" s="36"/>
      <c r="U121" s="36"/>
      <c r="X121" s="25"/>
    </row>
    <row r="122" spans="2:24" ht="18.5" x14ac:dyDescent="0.45">
      <c r="B122" s="36"/>
      <c r="C122" s="39"/>
      <c r="D122" s="39"/>
      <c r="E122" s="39"/>
      <c r="F122" s="39"/>
      <c r="G122" s="39"/>
      <c r="H122" s="39"/>
      <c r="I122" s="39"/>
      <c r="J122" s="39"/>
      <c r="K122" s="39"/>
      <c r="L122" s="39"/>
      <c r="M122" s="39"/>
      <c r="N122" s="39"/>
      <c r="O122" s="39"/>
      <c r="P122" s="39"/>
      <c r="Q122" s="39"/>
      <c r="R122" s="39"/>
      <c r="S122" s="39"/>
      <c r="T122" s="36"/>
      <c r="U122" s="36"/>
      <c r="X122" s="25"/>
    </row>
    <row r="123" spans="2:24" ht="18.5" x14ac:dyDescent="0.45">
      <c r="B123" s="36" t="s">
        <v>142</v>
      </c>
      <c r="C123" s="39"/>
      <c r="D123" s="39"/>
      <c r="E123" s="39"/>
      <c r="F123" s="39"/>
      <c r="G123" s="39"/>
      <c r="H123" s="39"/>
      <c r="I123" s="39"/>
      <c r="J123" s="39"/>
      <c r="K123" s="39"/>
      <c r="L123" s="39"/>
      <c r="M123" s="39"/>
      <c r="N123" s="39"/>
      <c r="O123" s="39"/>
      <c r="P123" s="39"/>
      <c r="Q123" s="39"/>
      <c r="R123" s="39"/>
      <c r="S123" s="39"/>
      <c r="T123" s="36"/>
      <c r="U123" s="36"/>
      <c r="X123" s="25"/>
    </row>
    <row r="124" spans="2:24" ht="18.5" x14ac:dyDescent="0.45">
      <c r="B124" s="36"/>
      <c r="C124" s="39"/>
      <c r="D124" s="39"/>
      <c r="E124" s="39"/>
      <c r="F124" s="39"/>
      <c r="G124" s="39"/>
      <c r="H124" s="39"/>
      <c r="I124" s="39"/>
      <c r="J124" s="39"/>
      <c r="K124" s="39"/>
      <c r="L124" s="39"/>
      <c r="M124" s="39"/>
      <c r="N124" s="39"/>
      <c r="O124" s="39"/>
      <c r="P124" s="39"/>
      <c r="Q124" s="39"/>
      <c r="R124" s="39"/>
      <c r="S124" s="39"/>
      <c r="T124" s="36"/>
      <c r="U124" s="36"/>
      <c r="X124" s="25"/>
    </row>
    <row r="125" spans="2:24" ht="18.5" x14ac:dyDescent="0.45">
      <c r="B125" s="36" t="s">
        <v>143</v>
      </c>
      <c r="C125" s="39"/>
      <c r="D125" s="39"/>
      <c r="E125" s="39"/>
      <c r="F125" s="39"/>
      <c r="G125" s="39"/>
      <c r="H125" s="39"/>
      <c r="I125" s="39"/>
      <c r="J125" s="39"/>
      <c r="K125" s="39"/>
      <c r="L125" s="39"/>
      <c r="M125" s="39"/>
      <c r="N125" s="39"/>
      <c r="O125" s="39"/>
      <c r="P125" s="39"/>
      <c r="Q125" s="39"/>
      <c r="R125" s="39"/>
      <c r="S125" s="39"/>
      <c r="T125" s="36"/>
      <c r="U125" s="36"/>
      <c r="X125" s="25"/>
    </row>
    <row r="126" spans="2:24" ht="18.5" x14ac:dyDescent="0.45">
      <c r="B126" s="36"/>
      <c r="C126" s="39"/>
      <c r="D126" s="39"/>
      <c r="E126" s="39"/>
      <c r="F126" s="39"/>
      <c r="G126" s="39"/>
      <c r="H126" s="39"/>
      <c r="I126" s="39"/>
      <c r="J126" s="39"/>
      <c r="K126" s="39"/>
      <c r="L126" s="39"/>
      <c r="M126" s="39"/>
      <c r="N126" s="39"/>
      <c r="O126" s="39"/>
      <c r="P126" s="39"/>
      <c r="Q126" s="36"/>
      <c r="R126" s="36"/>
      <c r="S126" s="36"/>
      <c r="T126" s="36"/>
      <c r="U126" s="36"/>
      <c r="X126" s="25"/>
    </row>
    <row r="127" spans="2:24" ht="18.5" x14ac:dyDescent="0.45">
      <c r="B127" s="36" t="s">
        <v>144</v>
      </c>
      <c r="C127" s="39"/>
      <c r="D127" s="39"/>
      <c r="E127" s="39"/>
      <c r="F127" s="39"/>
      <c r="G127" s="39"/>
      <c r="H127" s="39"/>
      <c r="I127" s="39"/>
      <c r="J127" s="39"/>
      <c r="K127" s="39"/>
      <c r="L127" s="39"/>
      <c r="M127" s="39"/>
      <c r="N127" s="39"/>
      <c r="O127" s="39"/>
      <c r="P127" s="39"/>
      <c r="Q127" s="36"/>
      <c r="R127" s="36"/>
      <c r="S127" s="36"/>
      <c r="T127" s="36"/>
      <c r="U127" s="36"/>
      <c r="X127" s="25"/>
    </row>
    <row r="128" spans="2:24" ht="18.5" x14ac:dyDescent="0.45">
      <c r="B128" s="36"/>
      <c r="C128" s="39"/>
      <c r="D128" s="39"/>
      <c r="E128" s="39"/>
      <c r="F128" s="39"/>
      <c r="G128" s="39"/>
      <c r="H128" s="39"/>
      <c r="I128" s="39"/>
      <c r="J128" s="39"/>
      <c r="K128" s="39"/>
      <c r="L128" s="39"/>
      <c r="M128" s="39"/>
      <c r="N128" s="39"/>
      <c r="O128" s="39"/>
      <c r="P128" s="39"/>
      <c r="X128" s="25"/>
    </row>
    <row r="129" spans="1:26" ht="18.5" x14ac:dyDescent="0.45">
      <c r="B129" s="36"/>
      <c r="C129" s="39"/>
      <c r="D129" s="39"/>
      <c r="E129" s="39"/>
      <c r="F129" s="39"/>
      <c r="G129" s="39"/>
      <c r="H129" s="39"/>
      <c r="I129" s="39"/>
      <c r="J129" s="39"/>
      <c r="K129" s="39"/>
      <c r="L129" s="39"/>
      <c r="M129" s="39"/>
      <c r="N129" s="39"/>
      <c r="O129" s="39"/>
      <c r="P129" s="39"/>
      <c r="X129" s="25"/>
    </row>
    <row r="130" spans="1:26" ht="18.5" x14ac:dyDescent="0.45">
      <c r="B130" s="39"/>
      <c r="C130" s="39"/>
      <c r="D130" s="39"/>
      <c r="E130" s="39"/>
      <c r="F130" s="39"/>
      <c r="G130" s="39"/>
      <c r="H130" s="39"/>
      <c r="I130" s="39"/>
      <c r="J130" s="39"/>
      <c r="K130" s="39"/>
      <c r="L130" s="39"/>
      <c r="M130" s="39"/>
      <c r="N130" s="39"/>
      <c r="O130" s="39"/>
      <c r="P130" s="39"/>
      <c r="Y130" s="25"/>
      <c r="Z130" s="29"/>
    </row>
    <row r="131" spans="1:26" x14ac:dyDescent="0.35">
      <c r="Y131" s="25"/>
      <c r="Z131" s="29"/>
    </row>
    <row r="132" spans="1:26" x14ac:dyDescent="0.35">
      <c r="Y132" s="25"/>
      <c r="Z132" s="29"/>
    </row>
    <row r="133" spans="1:26" x14ac:dyDescent="0.35">
      <c r="Y133" s="25"/>
      <c r="Z133" s="29"/>
    </row>
    <row r="134" spans="1:26" ht="23.5" x14ac:dyDescent="0.55000000000000004">
      <c r="A134" s="54" t="s">
        <v>30</v>
      </c>
      <c r="Y134" s="25"/>
      <c r="Z134" s="29"/>
    </row>
    <row r="135" spans="1:26" x14ac:dyDescent="0.35">
      <c r="Y135" s="25"/>
      <c r="Z135" s="29"/>
    </row>
    <row r="136" spans="1:26" x14ac:dyDescent="0.35">
      <c r="Y136" s="25"/>
      <c r="Z136" s="29"/>
    </row>
    <row r="137" spans="1:26" x14ac:dyDescent="0.35">
      <c r="Y137" s="25"/>
      <c r="Z137" s="29"/>
    </row>
    <row r="138" spans="1:26" x14ac:dyDescent="0.35">
      <c r="Y138" s="25"/>
      <c r="Z138" s="29"/>
    </row>
    <row r="139" spans="1:26" x14ac:dyDescent="0.35">
      <c r="Y139" s="25"/>
      <c r="Z139" s="29"/>
    </row>
    <row r="140" spans="1:26" x14ac:dyDescent="0.35">
      <c r="Y140" s="25"/>
      <c r="Z140" s="29"/>
    </row>
    <row r="141" spans="1:26" x14ac:dyDescent="0.35">
      <c r="Y141" s="25"/>
      <c r="Z141" s="29"/>
    </row>
    <row r="142" spans="1:26" x14ac:dyDescent="0.35">
      <c r="Y142" s="25"/>
      <c r="Z142" s="29"/>
    </row>
    <row r="143" spans="1:26" x14ac:dyDescent="0.35">
      <c r="Y143" s="25"/>
      <c r="Z143" s="29"/>
    </row>
    <row r="144" spans="1:26" x14ac:dyDescent="0.35">
      <c r="Y144" s="25"/>
      <c r="Z144" s="29"/>
    </row>
    <row r="145" spans="1:26" x14ac:dyDescent="0.35">
      <c r="Y145" s="25"/>
      <c r="Z145" s="29"/>
    </row>
    <row r="146" spans="1:26" x14ac:dyDescent="0.35">
      <c r="Y146" s="25"/>
      <c r="Z146" s="29"/>
    </row>
    <row r="147" spans="1:26" x14ac:dyDescent="0.35">
      <c r="Y147" s="25"/>
      <c r="Z147" s="29"/>
    </row>
    <row r="148" spans="1:26" x14ac:dyDescent="0.35">
      <c r="Y148" s="25"/>
      <c r="Z148" s="29"/>
    </row>
    <row r="149" spans="1:26" x14ac:dyDescent="0.35">
      <c r="Y149" s="25"/>
      <c r="Z149" s="29"/>
    </row>
    <row r="150" spans="1:26" x14ac:dyDescent="0.35">
      <c r="Y150" s="25"/>
      <c r="Z150" s="29"/>
    </row>
    <row r="151" spans="1:26" x14ac:dyDescent="0.35">
      <c r="Y151" s="25"/>
      <c r="Z151" s="29"/>
    </row>
    <row r="152" spans="1:26" ht="23.5" x14ac:dyDescent="0.55000000000000004">
      <c r="A152" s="54" t="s">
        <v>145</v>
      </c>
      <c r="Y152" s="25"/>
      <c r="Z152" s="29"/>
    </row>
    <row r="153" spans="1:26" x14ac:dyDescent="0.35">
      <c r="Y153" s="25"/>
      <c r="Z153" s="29"/>
    </row>
    <row r="154" spans="1:26" x14ac:dyDescent="0.35">
      <c r="Y154" s="25"/>
      <c r="Z154" s="29"/>
    </row>
    <row r="155" spans="1:26" x14ac:dyDescent="0.35">
      <c r="Y155" s="25"/>
      <c r="Z155" s="29"/>
    </row>
    <row r="156" spans="1:26" x14ac:dyDescent="0.35">
      <c r="Y156" s="25"/>
      <c r="Z156" s="29"/>
    </row>
    <row r="157" spans="1:26" x14ac:dyDescent="0.35">
      <c r="Y157" s="25"/>
      <c r="Z157" s="29"/>
    </row>
    <row r="158" spans="1:26" x14ac:dyDescent="0.35">
      <c r="Y158" s="25"/>
      <c r="Z158" s="29"/>
    </row>
    <row r="159" spans="1:26" x14ac:dyDescent="0.35">
      <c r="Y159" s="25"/>
      <c r="Z159" s="29"/>
    </row>
    <row r="160" spans="1:26" x14ac:dyDescent="0.35">
      <c r="Y160" s="25"/>
      <c r="Z160" s="29"/>
    </row>
    <row r="161" spans="2:26" x14ac:dyDescent="0.35">
      <c r="Y161" s="25"/>
      <c r="Z161" s="29"/>
    </row>
    <row r="162" spans="2:26" x14ac:dyDescent="0.35">
      <c r="Y162" s="25"/>
      <c r="Z162" s="29"/>
    </row>
    <row r="163" spans="2:26" x14ac:dyDescent="0.35">
      <c r="Y163" s="25"/>
      <c r="Z163" s="29"/>
    </row>
    <row r="164" spans="2:26" x14ac:dyDescent="0.35">
      <c r="Y164" s="25"/>
      <c r="Z164" s="29"/>
    </row>
    <row r="165" spans="2:26" x14ac:dyDescent="0.35">
      <c r="Y165" s="25"/>
      <c r="Z165" s="29"/>
    </row>
    <row r="166" spans="2:26" x14ac:dyDescent="0.35">
      <c r="Y166" s="25"/>
      <c r="Z166" s="29"/>
    </row>
    <row r="167" spans="2:26" x14ac:dyDescent="0.35">
      <c r="Y167" s="25"/>
      <c r="Z167" s="29"/>
    </row>
    <row r="168" spans="2:26" x14ac:dyDescent="0.35">
      <c r="Y168" s="25"/>
      <c r="Z168" s="29"/>
    </row>
    <row r="169" spans="2:26" x14ac:dyDescent="0.35">
      <c r="Y169" s="25"/>
      <c r="Z169" s="29"/>
    </row>
    <row r="170" spans="2:26" x14ac:dyDescent="0.35">
      <c r="Y170" s="25"/>
      <c r="Z170" s="29"/>
    </row>
    <row r="171" spans="2:26" x14ac:dyDescent="0.35">
      <c r="Y171" s="25"/>
      <c r="Z171" s="29"/>
    </row>
    <row r="172" spans="2:26" x14ac:dyDescent="0.35">
      <c r="X172" s="25"/>
    </row>
    <row r="173" spans="2:26" ht="23.5" x14ac:dyDescent="0.55000000000000004">
      <c r="B173" s="39" t="s">
        <v>24</v>
      </c>
      <c r="C173" s="38"/>
      <c r="D173" s="38"/>
      <c r="E173" s="38"/>
      <c r="F173" s="38"/>
      <c r="G173" s="38"/>
      <c r="H173" s="38"/>
      <c r="I173" s="38"/>
      <c r="J173" s="38"/>
      <c r="K173" s="38"/>
      <c r="X173" s="25"/>
    </row>
    <row r="174" spans="2:26" x14ac:dyDescent="0.35">
      <c r="X174" s="25"/>
    </row>
    <row r="175" spans="2:26" x14ac:dyDescent="0.35">
      <c r="B175" s="32" t="s">
        <v>78</v>
      </c>
      <c r="C175" t="s">
        <v>117</v>
      </c>
      <c r="X175" s="25"/>
    </row>
    <row r="176" spans="2:26" x14ac:dyDescent="0.35">
      <c r="B176" s="32" t="s">
        <v>76</v>
      </c>
      <c r="C176" t="s">
        <v>117</v>
      </c>
      <c r="X176" s="25"/>
    </row>
    <row r="177" spans="2:24" x14ac:dyDescent="0.35">
      <c r="B177" s="32" t="s">
        <v>77</v>
      </c>
      <c r="C177" t="s">
        <v>117</v>
      </c>
      <c r="X177" s="25"/>
    </row>
    <row r="178" spans="2:24" x14ac:dyDescent="0.35">
      <c r="X178" s="25"/>
    </row>
    <row r="179" spans="2:24" x14ac:dyDescent="0.35">
      <c r="B179" s="32" t="s">
        <v>89</v>
      </c>
      <c r="C179" s="32" t="s">
        <v>99</v>
      </c>
      <c r="D179" t="s">
        <v>97</v>
      </c>
      <c r="E179" t="s">
        <v>95</v>
      </c>
      <c r="X179" s="25"/>
    </row>
    <row r="180" spans="2:24" x14ac:dyDescent="0.35">
      <c r="B180" s="33">
        <v>20</v>
      </c>
      <c r="C180">
        <v>49.552514123485984</v>
      </c>
      <c r="D180">
        <v>13.134177983285896</v>
      </c>
      <c r="E180">
        <v>478.61229152963358</v>
      </c>
      <c r="J180" s="42"/>
      <c r="X180" s="25"/>
    </row>
    <row r="181" spans="2:24" x14ac:dyDescent="0.35">
      <c r="B181" s="33">
        <v>30</v>
      </c>
      <c r="C181">
        <v>115.90739692802758</v>
      </c>
      <c r="D181">
        <v>12.955219950729578</v>
      </c>
      <c r="E181">
        <v>421.0048010743061</v>
      </c>
      <c r="X181" s="25"/>
    </row>
    <row r="182" spans="2:24" x14ac:dyDescent="0.35">
      <c r="B182" s="33" t="s">
        <v>88</v>
      </c>
      <c r="C182">
        <v>77.575544767095337</v>
      </c>
      <c r="D182">
        <v>13.05860032843534</v>
      </c>
      <c r="E182">
        <v>454.28346443960004</v>
      </c>
      <c r="X182" s="25"/>
    </row>
    <row r="183" spans="2:24" x14ac:dyDescent="0.35">
      <c r="X183" s="25"/>
    </row>
    <row r="184" spans="2:24" ht="21" x14ac:dyDescent="0.5">
      <c r="B184" s="43"/>
      <c r="C184" s="43"/>
      <c r="D184" s="43"/>
      <c r="E184" s="43"/>
      <c r="F184" s="43"/>
      <c r="G184" s="40"/>
      <c r="H184" s="40"/>
      <c r="X184" s="25"/>
    </row>
    <row r="185" spans="2:24" x14ac:dyDescent="0.35">
      <c r="X185" s="25"/>
    </row>
    <row r="186" spans="2:24" ht="18.5" x14ac:dyDescent="0.45">
      <c r="B186" s="36" t="s">
        <v>121</v>
      </c>
      <c r="C186" s="36"/>
      <c r="D186" s="36"/>
      <c r="E186" s="36"/>
      <c r="F186" s="36"/>
      <c r="G186" s="36"/>
      <c r="H186" s="36"/>
      <c r="I186" s="36"/>
      <c r="J186" s="36"/>
      <c r="K186" s="36"/>
      <c r="L186" s="36"/>
      <c r="M186" s="36"/>
      <c r="N186" s="36"/>
      <c r="O186" s="36"/>
      <c r="P186" s="36"/>
      <c r="Q186" s="36"/>
      <c r="R186" s="36"/>
      <c r="S186" s="36"/>
      <c r="T186" s="36"/>
      <c r="U186" s="36"/>
      <c r="X186" s="25"/>
    </row>
    <row r="187" spans="2:24" ht="18.5" x14ac:dyDescent="0.45">
      <c r="B187" s="36"/>
      <c r="C187" s="36"/>
      <c r="D187" s="36"/>
      <c r="E187" s="36"/>
      <c r="F187" s="36"/>
      <c r="G187" s="36"/>
      <c r="H187" s="36"/>
      <c r="I187" s="36"/>
      <c r="J187" s="36"/>
      <c r="K187" s="36"/>
      <c r="L187" s="36"/>
      <c r="M187" s="36"/>
      <c r="N187" s="36"/>
      <c r="O187" s="36"/>
      <c r="P187" s="36"/>
      <c r="Q187" s="36"/>
      <c r="R187" s="36"/>
      <c r="S187" s="36"/>
      <c r="T187" s="36"/>
      <c r="U187" s="36"/>
      <c r="X187" s="25"/>
    </row>
    <row r="188" spans="2:24" ht="18.5" x14ac:dyDescent="0.45">
      <c r="B188" s="36" t="s">
        <v>122</v>
      </c>
      <c r="C188" s="36"/>
      <c r="D188" s="36"/>
      <c r="E188" s="36"/>
      <c r="F188" s="36"/>
      <c r="G188" s="36"/>
      <c r="H188" s="36"/>
      <c r="I188" s="36"/>
      <c r="J188" s="36"/>
      <c r="K188" s="36"/>
      <c r="L188" s="36"/>
      <c r="M188" s="36"/>
      <c r="N188" s="36"/>
      <c r="O188" s="36"/>
      <c r="P188" s="36"/>
      <c r="Q188" s="36"/>
      <c r="R188" s="36"/>
      <c r="S188" s="36"/>
      <c r="T188" s="36"/>
      <c r="U188" s="36"/>
      <c r="X188" s="25"/>
    </row>
    <row r="189" spans="2:24" ht="18.5" x14ac:dyDescent="0.45">
      <c r="B189" s="36"/>
      <c r="C189" s="36"/>
      <c r="D189" s="36"/>
      <c r="E189" s="36"/>
      <c r="F189" s="36"/>
      <c r="G189" s="36"/>
      <c r="H189" s="36"/>
      <c r="I189" s="36"/>
      <c r="J189" s="36"/>
      <c r="K189" s="36"/>
      <c r="L189" s="36"/>
      <c r="M189" s="36"/>
      <c r="N189" s="36"/>
      <c r="O189" s="36"/>
      <c r="P189" s="36"/>
      <c r="Q189" s="36"/>
      <c r="R189" s="36"/>
      <c r="S189" s="36"/>
      <c r="T189" s="36"/>
      <c r="U189" s="36"/>
      <c r="X189" s="25"/>
    </row>
    <row r="190" spans="2:24" ht="18.5" x14ac:dyDescent="0.45">
      <c r="B190" s="36" t="s">
        <v>123</v>
      </c>
      <c r="C190" s="36"/>
      <c r="D190" s="36"/>
      <c r="E190" s="36"/>
      <c r="F190" s="36"/>
      <c r="G190" s="36"/>
      <c r="H190" s="36"/>
      <c r="I190" s="36"/>
      <c r="J190" s="36"/>
      <c r="K190" s="36"/>
      <c r="L190" s="36"/>
      <c r="M190" s="36"/>
      <c r="N190" s="36"/>
      <c r="O190" s="36"/>
      <c r="P190" s="36"/>
      <c r="Q190" s="36"/>
      <c r="R190" s="36"/>
      <c r="S190" s="36"/>
      <c r="T190" s="36"/>
      <c r="U190" s="36"/>
      <c r="X190" s="25"/>
    </row>
    <row r="191" spans="2:24" ht="18.5" x14ac:dyDescent="0.45">
      <c r="B191" s="36"/>
      <c r="C191" s="36"/>
      <c r="D191" s="36"/>
      <c r="E191" s="36"/>
      <c r="F191" s="36"/>
      <c r="X191" s="25"/>
    </row>
    <row r="192" spans="2:24" x14ac:dyDescent="0.35">
      <c r="X192" s="25"/>
    </row>
    <row r="193" spans="24:24" x14ac:dyDescent="0.35">
      <c r="X193" s="25"/>
    </row>
    <row r="194" spans="24:24" x14ac:dyDescent="0.35">
      <c r="X194" s="25"/>
    </row>
    <row r="195" spans="24:24" x14ac:dyDescent="0.35">
      <c r="X195" s="25"/>
    </row>
    <row r="196" spans="24:24" x14ac:dyDescent="0.35">
      <c r="X196" s="25"/>
    </row>
    <row r="197" spans="24:24" x14ac:dyDescent="0.35">
      <c r="X197" s="25"/>
    </row>
    <row r="198" spans="24:24" x14ac:dyDescent="0.35">
      <c r="X198" s="25"/>
    </row>
    <row r="199" spans="24:24" x14ac:dyDescent="0.35">
      <c r="X199" s="25"/>
    </row>
    <row r="200" spans="24:24" x14ac:dyDescent="0.35">
      <c r="X200" s="25"/>
    </row>
    <row r="201" spans="24:24" x14ac:dyDescent="0.35">
      <c r="X201" s="25"/>
    </row>
    <row r="202" spans="24:24" x14ac:dyDescent="0.35">
      <c r="X202" s="25"/>
    </row>
    <row r="203" spans="24:24" x14ac:dyDescent="0.35">
      <c r="X203" s="25"/>
    </row>
    <row r="204" spans="24:24" x14ac:dyDescent="0.35">
      <c r="X204" s="25"/>
    </row>
    <row r="205" spans="24:24" x14ac:dyDescent="0.35">
      <c r="X205" s="25"/>
    </row>
    <row r="206" spans="24:24" x14ac:dyDescent="0.35">
      <c r="X206" s="25"/>
    </row>
    <row r="207" spans="24:24" x14ac:dyDescent="0.35">
      <c r="X207" s="25"/>
    </row>
    <row r="208" spans="24:24" x14ac:dyDescent="0.35">
      <c r="X208" s="25"/>
    </row>
    <row r="209" spans="24:24" x14ac:dyDescent="0.35">
      <c r="X209" s="25"/>
    </row>
    <row r="210" spans="24:24" x14ac:dyDescent="0.35">
      <c r="X210" s="25"/>
    </row>
    <row r="211" spans="24:24" x14ac:dyDescent="0.35">
      <c r="X211" s="25"/>
    </row>
    <row r="212" spans="24:24" x14ac:dyDescent="0.35">
      <c r="X212" s="25"/>
    </row>
    <row r="213" spans="24:24" x14ac:dyDescent="0.35">
      <c r="X213" s="25"/>
    </row>
    <row r="214" spans="24:24" x14ac:dyDescent="0.35">
      <c r="X214" s="25"/>
    </row>
    <row r="215" spans="24:24" x14ac:dyDescent="0.35">
      <c r="X215" s="25"/>
    </row>
    <row r="216" spans="24:24" x14ac:dyDescent="0.35">
      <c r="X216" s="25"/>
    </row>
    <row r="217" spans="24:24" x14ac:dyDescent="0.35">
      <c r="X217" s="25"/>
    </row>
    <row r="218" spans="24:24" x14ac:dyDescent="0.35">
      <c r="X218" s="25"/>
    </row>
    <row r="219" spans="24:24" x14ac:dyDescent="0.35">
      <c r="X219" s="25"/>
    </row>
    <row r="220" spans="24:24" x14ac:dyDescent="0.35">
      <c r="X220" s="25"/>
    </row>
    <row r="221" spans="24:24" x14ac:dyDescent="0.35">
      <c r="X221" s="25"/>
    </row>
    <row r="222" spans="24:24" x14ac:dyDescent="0.35">
      <c r="X222" s="25"/>
    </row>
    <row r="223" spans="24:24" x14ac:dyDescent="0.35">
      <c r="X223" s="25"/>
    </row>
    <row r="224" spans="24:24" x14ac:dyDescent="0.35">
      <c r="X224" s="25"/>
    </row>
    <row r="225" spans="24:24" x14ac:dyDescent="0.35">
      <c r="X225" s="25"/>
    </row>
    <row r="226" spans="24:24" x14ac:dyDescent="0.35">
      <c r="X226" s="25"/>
    </row>
    <row r="227" spans="24:24" x14ac:dyDescent="0.35">
      <c r="X227" s="25"/>
    </row>
    <row r="228" spans="24:24" x14ac:dyDescent="0.35">
      <c r="X228" s="25"/>
    </row>
    <row r="229" spans="24:24" x14ac:dyDescent="0.35">
      <c r="X229" s="25"/>
    </row>
    <row r="230" spans="24:24" x14ac:dyDescent="0.35">
      <c r="X230" s="25"/>
    </row>
    <row r="231" spans="24:24" x14ac:dyDescent="0.35">
      <c r="X231" s="25"/>
    </row>
    <row r="232" spans="24:24" x14ac:dyDescent="0.35">
      <c r="X232" s="25"/>
    </row>
    <row r="233" spans="24:24" x14ac:dyDescent="0.35">
      <c r="X233" s="25"/>
    </row>
    <row r="234" spans="24:24" x14ac:dyDescent="0.35">
      <c r="X234" s="25"/>
    </row>
    <row r="235" spans="24:24" x14ac:dyDescent="0.35">
      <c r="X235" s="25"/>
    </row>
    <row r="236" spans="24:24" x14ac:dyDescent="0.35">
      <c r="X236" s="25"/>
    </row>
    <row r="237" spans="24:24" x14ac:dyDescent="0.35">
      <c r="X237" s="25"/>
    </row>
    <row r="238" spans="24:24" x14ac:dyDescent="0.35">
      <c r="X238" s="25"/>
    </row>
    <row r="239" spans="24:24" x14ac:dyDescent="0.35">
      <c r="X239" s="25"/>
    </row>
    <row r="240" spans="24:24" x14ac:dyDescent="0.35">
      <c r="X240" s="25"/>
    </row>
    <row r="241" spans="24:24" x14ac:dyDescent="0.35">
      <c r="X241" s="25"/>
    </row>
    <row r="242" spans="24:24" x14ac:dyDescent="0.35">
      <c r="X242" s="25"/>
    </row>
    <row r="243" spans="24:24" x14ac:dyDescent="0.35">
      <c r="X243" s="25"/>
    </row>
    <row r="244" spans="24:24" x14ac:dyDescent="0.35">
      <c r="X244" s="25"/>
    </row>
    <row r="245" spans="24:24" x14ac:dyDescent="0.35">
      <c r="X245" s="25"/>
    </row>
    <row r="246" spans="24:24" x14ac:dyDescent="0.35">
      <c r="X246" s="25"/>
    </row>
    <row r="247" spans="24:24" x14ac:dyDescent="0.35">
      <c r="X247" s="25"/>
    </row>
    <row r="248" spans="24:24" x14ac:dyDescent="0.35">
      <c r="X248" s="25"/>
    </row>
    <row r="249" spans="24:24" x14ac:dyDescent="0.35">
      <c r="X249" s="25"/>
    </row>
    <row r="250" spans="24:24" x14ac:dyDescent="0.35">
      <c r="X250" s="25"/>
    </row>
    <row r="251" spans="24:24" x14ac:dyDescent="0.35">
      <c r="X251" s="25"/>
    </row>
    <row r="252" spans="24:24" x14ac:dyDescent="0.35">
      <c r="X252" s="25"/>
    </row>
    <row r="253" spans="24:24" x14ac:dyDescent="0.35">
      <c r="X253" s="25"/>
    </row>
    <row r="254" spans="24:24" x14ac:dyDescent="0.35">
      <c r="X254" s="25"/>
    </row>
    <row r="255" spans="24:24" x14ac:dyDescent="0.35">
      <c r="X255" s="25"/>
    </row>
    <row r="256" spans="24:24" x14ac:dyDescent="0.35">
      <c r="X256" s="25"/>
    </row>
    <row r="257" spans="24:24" x14ac:dyDescent="0.35">
      <c r="X257" s="25"/>
    </row>
    <row r="258" spans="24:24" x14ac:dyDescent="0.35">
      <c r="X258" s="25"/>
    </row>
    <row r="259" spans="24:24" x14ac:dyDescent="0.35">
      <c r="X259" s="25"/>
    </row>
    <row r="260" spans="24:24" x14ac:dyDescent="0.35">
      <c r="X260" s="25"/>
    </row>
    <row r="261" spans="24:24" x14ac:dyDescent="0.35">
      <c r="X261" s="25"/>
    </row>
    <row r="262" spans="24:24" x14ac:dyDescent="0.35">
      <c r="X262" s="25"/>
    </row>
    <row r="263" spans="24:24" x14ac:dyDescent="0.35">
      <c r="X263" s="25"/>
    </row>
    <row r="264" spans="24:24" x14ac:dyDescent="0.35">
      <c r="X264" s="25"/>
    </row>
    <row r="265" spans="24:24" x14ac:dyDescent="0.35">
      <c r="X265" s="25"/>
    </row>
    <row r="266" spans="24:24" x14ac:dyDescent="0.35">
      <c r="X266" s="25"/>
    </row>
    <row r="267" spans="24:24" x14ac:dyDescent="0.35">
      <c r="X267" s="25"/>
    </row>
    <row r="268" spans="24:24" x14ac:dyDescent="0.35">
      <c r="X268" s="25"/>
    </row>
    <row r="269" spans="24:24" x14ac:dyDescent="0.35">
      <c r="X269" s="25"/>
    </row>
    <row r="270" spans="24:24" x14ac:dyDescent="0.35">
      <c r="X270" s="25"/>
    </row>
    <row r="271" spans="24:24" x14ac:dyDescent="0.35">
      <c r="X271" s="25"/>
    </row>
    <row r="272" spans="24:24" x14ac:dyDescent="0.35">
      <c r="X272" s="25"/>
    </row>
    <row r="273" spans="24:24" x14ac:dyDescent="0.35">
      <c r="X273" s="25"/>
    </row>
    <row r="274" spans="24:24" x14ac:dyDescent="0.35">
      <c r="X274" s="25"/>
    </row>
    <row r="275" spans="24:24" x14ac:dyDescent="0.35">
      <c r="X275" s="25"/>
    </row>
    <row r="276" spans="24:24" x14ac:dyDescent="0.35">
      <c r="X276" s="25"/>
    </row>
    <row r="277" spans="24:24" x14ac:dyDescent="0.35">
      <c r="X277" s="25"/>
    </row>
    <row r="278" spans="24:24" x14ac:dyDescent="0.35">
      <c r="X278" s="25"/>
    </row>
    <row r="279" spans="24:24" x14ac:dyDescent="0.35">
      <c r="X279" s="25"/>
    </row>
    <row r="280" spans="24:24" x14ac:dyDescent="0.35">
      <c r="X280" s="25"/>
    </row>
    <row r="281" spans="24:24" x14ac:dyDescent="0.35">
      <c r="X281" s="25"/>
    </row>
    <row r="282" spans="24:24" x14ac:dyDescent="0.35">
      <c r="X282" s="25"/>
    </row>
    <row r="283" spans="24:24" x14ac:dyDescent="0.35">
      <c r="X283" s="25"/>
    </row>
    <row r="284" spans="24:24" x14ac:dyDescent="0.35">
      <c r="X284" s="25"/>
    </row>
    <row r="285" spans="24:24" x14ac:dyDescent="0.35">
      <c r="X285" s="25"/>
    </row>
    <row r="286" spans="24:24" x14ac:dyDescent="0.35">
      <c r="X286" s="25"/>
    </row>
    <row r="287" spans="24:24" x14ac:dyDescent="0.35">
      <c r="X287" s="25"/>
    </row>
    <row r="288" spans="24:24" x14ac:dyDescent="0.35">
      <c r="X288" s="25"/>
    </row>
    <row r="289" spans="24:24" x14ac:dyDescent="0.35">
      <c r="X289" s="25"/>
    </row>
    <row r="290" spans="24:24" x14ac:dyDescent="0.35">
      <c r="X290" s="25"/>
    </row>
    <row r="291" spans="24:24" x14ac:dyDescent="0.35">
      <c r="X291" s="25"/>
    </row>
    <row r="292" spans="24:24" x14ac:dyDescent="0.35">
      <c r="X292" s="25"/>
    </row>
    <row r="293" spans="24:24" x14ac:dyDescent="0.35">
      <c r="X293" s="25"/>
    </row>
    <row r="294" spans="24:24" x14ac:dyDescent="0.35">
      <c r="X294" s="25"/>
    </row>
    <row r="295" spans="24:24" x14ac:dyDescent="0.35">
      <c r="X295" s="25"/>
    </row>
    <row r="296" spans="24:24" x14ac:dyDescent="0.35">
      <c r="X296" s="25"/>
    </row>
    <row r="297" spans="24:24" x14ac:dyDescent="0.35">
      <c r="X297" s="25"/>
    </row>
    <row r="298" spans="24:24" x14ac:dyDescent="0.35">
      <c r="X298" s="25"/>
    </row>
    <row r="299" spans="24:24" x14ac:dyDescent="0.35">
      <c r="X299" s="25"/>
    </row>
    <row r="300" spans="24:24" x14ac:dyDescent="0.35">
      <c r="X300" s="25"/>
    </row>
    <row r="301" spans="24:24" x14ac:dyDescent="0.35">
      <c r="X301" s="25"/>
    </row>
    <row r="302" spans="24:24" x14ac:dyDescent="0.35">
      <c r="X302" s="25"/>
    </row>
    <row r="303" spans="24:24" x14ac:dyDescent="0.35">
      <c r="X303" s="25"/>
    </row>
    <row r="304" spans="24:24" x14ac:dyDescent="0.35">
      <c r="X304" s="25"/>
    </row>
    <row r="305" spans="24:24" x14ac:dyDescent="0.35">
      <c r="X305" s="25"/>
    </row>
    <row r="306" spans="24:24" x14ac:dyDescent="0.35">
      <c r="X306" s="25"/>
    </row>
    <row r="307" spans="24:24" x14ac:dyDescent="0.35">
      <c r="X307" s="25"/>
    </row>
    <row r="308" spans="24:24" x14ac:dyDescent="0.35">
      <c r="X308" s="25"/>
    </row>
    <row r="309" spans="24:24" x14ac:dyDescent="0.35">
      <c r="X309" s="25"/>
    </row>
    <row r="310" spans="24:24" x14ac:dyDescent="0.35">
      <c r="X310" s="25"/>
    </row>
    <row r="311" spans="24:24" x14ac:dyDescent="0.35">
      <c r="X311" s="25"/>
    </row>
    <row r="312" spans="24:24" x14ac:dyDescent="0.35">
      <c r="X312" s="25"/>
    </row>
    <row r="313" spans="24:24" x14ac:dyDescent="0.35">
      <c r="X313" s="25"/>
    </row>
    <row r="314" spans="24:24" x14ac:dyDescent="0.35">
      <c r="X314" s="25"/>
    </row>
    <row r="315" spans="24:24" x14ac:dyDescent="0.35">
      <c r="X315" s="25"/>
    </row>
    <row r="316" spans="24:24" x14ac:dyDescent="0.35">
      <c r="X316" s="25"/>
    </row>
    <row r="317" spans="24:24" x14ac:dyDescent="0.35">
      <c r="X317" s="25"/>
    </row>
    <row r="318" spans="24:24" x14ac:dyDescent="0.35">
      <c r="X318" s="25"/>
    </row>
    <row r="319" spans="24:24" x14ac:dyDescent="0.35">
      <c r="X319" s="25"/>
    </row>
    <row r="320" spans="24:24" x14ac:dyDescent="0.35">
      <c r="X320" s="25"/>
    </row>
    <row r="321" spans="24:24" x14ac:dyDescent="0.35">
      <c r="X321" s="25"/>
    </row>
    <row r="322" spans="24:24" x14ac:dyDescent="0.35">
      <c r="X322" s="25"/>
    </row>
    <row r="323" spans="24:24" x14ac:dyDescent="0.35">
      <c r="X323" s="25"/>
    </row>
    <row r="324" spans="24:24" x14ac:dyDescent="0.35">
      <c r="X324" s="25"/>
    </row>
    <row r="325" spans="24:24" x14ac:dyDescent="0.35">
      <c r="X325" s="25"/>
    </row>
    <row r="326" spans="24:24" x14ac:dyDescent="0.35">
      <c r="X326" s="25"/>
    </row>
    <row r="327" spans="24:24" x14ac:dyDescent="0.35">
      <c r="X327" s="25"/>
    </row>
    <row r="328" spans="24:24" x14ac:dyDescent="0.35">
      <c r="X328" s="25"/>
    </row>
    <row r="329" spans="24:24" x14ac:dyDescent="0.35">
      <c r="X329" s="25"/>
    </row>
    <row r="330" spans="24:24" x14ac:dyDescent="0.35">
      <c r="X330" s="25"/>
    </row>
    <row r="331" spans="24:24" x14ac:dyDescent="0.35">
      <c r="X331" s="25"/>
    </row>
    <row r="332" spans="24:24" x14ac:dyDescent="0.35">
      <c r="X332" s="25"/>
    </row>
    <row r="333" spans="24:24" x14ac:dyDescent="0.35">
      <c r="X333" s="25"/>
    </row>
    <row r="334" spans="24:24" x14ac:dyDescent="0.35">
      <c r="X334" s="25"/>
    </row>
    <row r="335" spans="24:24" x14ac:dyDescent="0.35">
      <c r="X335" s="25"/>
    </row>
    <row r="336" spans="24:24" x14ac:dyDescent="0.35">
      <c r="X336" s="25"/>
    </row>
    <row r="337" spans="24:24" x14ac:dyDescent="0.35">
      <c r="X337" s="25"/>
    </row>
    <row r="338" spans="24:24" x14ac:dyDescent="0.35">
      <c r="X338" s="25"/>
    </row>
    <row r="339" spans="24:24" x14ac:dyDescent="0.35">
      <c r="X339" s="25"/>
    </row>
    <row r="340" spans="24:24" x14ac:dyDescent="0.35">
      <c r="X340" s="25"/>
    </row>
    <row r="341" spans="24:24" x14ac:dyDescent="0.35">
      <c r="X341" s="25"/>
    </row>
    <row r="342" spans="24:24" x14ac:dyDescent="0.35">
      <c r="X342" s="25"/>
    </row>
    <row r="343" spans="24:24" x14ac:dyDescent="0.35">
      <c r="X343" s="25"/>
    </row>
    <row r="344" spans="24:24" x14ac:dyDescent="0.35">
      <c r="X344" s="25"/>
    </row>
    <row r="345" spans="24:24" x14ac:dyDescent="0.35">
      <c r="X345" s="25"/>
    </row>
    <row r="346" spans="24:24" x14ac:dyDescent="0.35">
      <c r="X346" s="25"/>
    </row>
    <row r="347" spans="24:24" x14ac:dyDescent="0.35">
      <c r="X347" s="25"/>
    </row>
    <row r="348" spans="24:24" x14ac:dyDescent="0.35">
      <c r="X348" s="25"/>
    </row>
    <row r="349" spans="24:24" x14ac:dyDescent="0.35">
      <c r="X349" s="25"/>
    </row>
    <row r="350" spans="24:24" x14ac:dyDescent="0.35">
      <c r="X350" s="25"/>
    </row>
    <row r="351" spans="24:24" x14ac:dyDescent="0.35">
      <c r="X351" s="25"/>
    </row>
    <row r="352" spans="24:24" x14ac:dyDescent="0.35">
      <c r="X352" s="25"/>
    </row>
    <row r="353" spans="24:24" x14ac:dyDescent="0.35">
      <c r="X353" s="25"/>
    </row>
    <row r="354" spans="24:24" x14ac:dyDescent="0.35">
      <c r="X354" s="25"/>
    </row>
    <row r="355" spans="24:24" x14ac:dyDescent="0.35">
      <c r="X355" s="25"/>
    </row>
    <row r="356" spans="24:24" x14ac:dyDescent="0.35">
      <c r="X356" s="25"/>
    </row>
    <row r="357" spans="24:24" x14ac:dyDescent="0.35">
      <c r="X357" s="25"/>
    </row>
    <row r="358" spans="24:24" x14ac:dyDescent="0.35">
      <c r="X358" s="25"/>
    </row>
    <row r="359" spans="24:24" x14ac:dyDescent="0.35">
      <c r="X359" s="25"/>
    </row>
    <row r="360" spans="24:24" x14ac:dyDescent="0.35">
      <c r="X360" s="25"/>
    </row>
    <row r="361" spans="24:24" x14ac:dyDescent="0.35">
      <c r="X361" s="25"/>
    </row>
    <row r="362" spans="24:24" x14ac:dyDescent="0.35">
      <c r="X362" s="25"/>
    </row>
    <row r="363" spans="24:24" x14ac:dyDescent="0.35">
      <c r="X363" s="25"/>
    </row>
    <row r="364" spans="24:24" x14ac:dyDescent="0.35">
      <c r="X364" s="25"/>
    </row>
    <row r="365" spans="24:24" x14ac:dyDescent="0.35">
      <c r="X365" s="25"/>
    </row>
    <row r="366" spans="24:24" x14ac:dyDescent="0.35">
      <c r="X366" s="25"/>
    </row>
    <row r="367" spans="24:24" x14ac:dyDescent="0.35">
      <c r="X367" s="25"/>
    </row>
    <row r="368" spans="24:24" x14ac:dyDescent="0.35">
      <c r="X368" s="25"/>
    </row>
    <row r="369" spans="24:24" x14ac:dyDescent="0.35">
      <c r="X369" s="25"/>
    </row>
    <row r="370" spans="24:24" x14ac:dyDescent="0.35">
      <c r="X370" s="25"/>
    </row>
    <row r="371" spans="24:24" x14ac:dyDescent="0.35">
      <c r="X371" s="25"/>
    </row>
    <row r="372" spans="24:24" x14ac:dyDescent="0.35">
      <c r="X372" s="25"/>
    </row>
    <row r="373" spans="24:24" x14ac:dyDescent="0.35">
      <c r="X373" s="25"/>
    </row>
    <row r="374" spans="24:24" x14ac:dyDescent="0.35">
      <c r="X374" s="25"/>
    </row>
    <row r="375" spans="24:24" x14ac:dyDescent="0.35">
      <c r="X375" s="25"/>
    </row>
    <row r="376" spans="24:24" x14ac:dyDescent="0.35">
      <c r="X376" s="25"/>
    </row>
    <row r="377" spans="24:24" x14ac:dyDescent="0.35">
      <c r="X377" s="25"/>
    </row>
    <row r="378" spans="24:24" x14ac:dyDescent="0.35">
      <c r="X378" s="25"/>
    </row>
    <row r="379" spans="24:24" x14ac:dyDescent="0.35">
      <c r="X379" s="25"/>
    </row>
    <row r="380" spans="24:24" x14ac:dyDescent="0.35">
      <c r="X380" s="25"/>
    </row>
    <row r="381" spans="24:24" x14ac:dyDescent="0.35">
      <c r="X381" s="25"/>
    </row>
    <row r="382" spans="24:24" x14ac:dyDescent="0.35">
      <c r="X382" s="25"/>
    </row>
    <row r="383" spans="24:24" x14ac:dyDescent="0.35">
      <c r="X383" s="25"/>
    </row>
    <row r="384" spans="24:24" x14ac:dyDescent="0.35">
      <c r="X384" s="25"/>
    </row>
    <row r="385" spans="24:24" x14ac:dyDescent="0.35">
      <c r="X385" s="25"/>
    </row>
    <row r="386" spans="24:24" x14ac:dyDescent="0.35">
      <c r="X386" s="25"/>
    </row>
    <row r="387" spans="24:24" x14ac:dyDescent="0.35">
      <c r="X387" s="25"/>
    </row>
    <row r="388" spans="24:24" x14ac:dyDescent="0.35">
      <c r="X388" s="25"/>
    </row>
    <row r="389" spans="24:24" x14ac:dyDescent="0.35">
      <c r="X389" s="25"/>
    </row>
    <row r="390" spans="24:24" x14ac:dyDescent="0.35">
      <c r="X390" s="25"/>
    </row>
    <row r="391" spans="24:24" x14ac:dyDescent="0.35">
      <c r="X391" s="25"/>
    </row>
    <row r="392" spans="24:24" x14ac:dyDescent="0.35">
      <c r="X392" s="25"/>
    </row>
    <row r="393" spans="24:24" x14ac:dyDescent="0.35">
      <c r="X393" s="25"/>
    </row>
    <row r="394" spans="24:24" x14ac:dyDescent="0.35">
      <c r="X394" s="25"/>
    </row>
    <row r="395" spans="24:24" x14ac:dyDescent="0.35">
      <c r="X395" s="25"/>
    </row>
    <row r="396" spans="24:24" x14ac:dyDescent="0.35">
      <c r="X396" s="25"/>
    </row>
    <row r="397" spans="24:24" x14ac:dyDescent="0.35">
      <c r="X397" s="25"/>
    </row>
    <row r="398" spans="24:24" x14ac:dyDescent="0.35">
      <c r="X398" s="25"/>
    </row>
    <row r="399" spans="24:24" x14ac:dyDescent="0.35">
      <c r="X399" s="25"/>
    </row>
    <row r="400" spans="24:24" x14ac:dyDescent="0.35">
      <c r="X400" s="25"/>
    </row>
    <row r="401" spans="24:24" x14ac:dyDescent="0.35">
      <c r="X401" s="25"/>
    </row>
    <row r="402" spans="24:24" x14ac:dyDescent="0.35">
      <c r="X402" s="25"/>
    </row>
    <row r="403" spans="24:24" x14ac:dyDescent="0.35">
      <c r="X403" s="25"/>
    </row>
    <row r="404" spans="24:24" x14ac:dyDescent="0.35">
      <c r="X404" s="25"/>
    </row>
    <row r="405" spans="24:24" x14ac:dyDescent="0.35">
      <c r="X405" s="25"/>
    </row>
    <row r="406" spans="24:24" x14ac:dyDescent="0.35">
      <c r="X406" s="25"/>
    </row>
    <row r="407" spans="24:24" x14ac:dyDescent="0.35">
      <c r="X407" s="25"/>
    </row>
    <row r="408" spans="24:24" x14ac:dyDescent="0.35">
      <c r="X408" s="25"/>
    </row>
    <row r="409" spans="24:24" x14ac:dyDescent="0.35">
      <c r="X409" s="25"/>
    </row>
    <row r="410" spans="24:24" x14ac:dyDescent="0.35">
      <c r="X410" s="25"/>
    </row>
    <row r="411" spans="24:24" x14ac:dyDescent="0.35">
      <c r="X411" s="25"/>
    </row>
    <row r="412" spans="24:24" x14ac:dyDescent="0.35">
      <c r="X412" s="25"/>
    </row>
    <row r="413" spans="24:24" x14ac:dyDescent="0.35">
      <c r="X413" s="25"/>
    </row>
    <row r="414" spans="24:24" x14ac:dyDescent="0.35">
      <c r="X414" s="25"/>
    </row>
    <row r="415" spans="24:24" x14ac:dyDescent="0.35">
      <c r="X415" s="25"/>
    </row>
    <row r="416" spans="24:24" x14ac:dyDescent="0.35">
      <c r="X416" s="25"/>
    </row>
    <row r="417" spans="24:24" x14ac:dyDescent="0.35">
      <c r="X417" s="25"/>
    </row>
    <row r="418" spans="24:24" x14ac:dyDescent="0.35">
      <c r="X418" s="25"/>
    </row>
    <row r="419" spans="24:24" x14ac:dyDescent="0.35">
      <c r="X419" s="25"/>
    </row>
    <row r="420" spans="24:24" x14ac:dyDescent="0.35">
      <c r="X420" s="25"/>
    </row>
    <row r="421" spans="24:24" x14ac:dyDescent="0.35">
      <c r="X421" s="25"/>
    </row>
    <row r="422" spans="24:24" x14ac:dyDescent="0.35">
      <c r="X422" s="25"/>
    </row>
    <row r="423" spans="24:24" x14ac:dyDescent="0.35">
      <c r="X423" s="25"/>
    </row>
    <row r="424" spans="24:24" x14ac:dyDescent="0.35">
      <c r="X424" s="25"/>
    </row>
    <row r="425" spans="24:24" x14ac:dyDescent="0.35">
      <c r="X425" s="25"/>
    </row>
    <row r="426" spans="24:24" x14ac:dyDescent="0.35">
      <c r="X426" s="25"/>
    </row>
    <row r="427" spans="24:24" x14ac:dyDescent="0.35">
      <c r="X427" s="25"/>
    </row>
    <row r="428" spans="24:24" x14ac:dyDescent="0.35">
      <c r="X428" s="25"/>
    </row>
    <row r="429" spans="24:24" x14ac:dyDescent="0.35">
      <c r="X429" s="25"/>
    </row>
    <row r="430" spans="24:24" x14ac:dyDescent="0.35">
      <c r="X430" s="25"/>
    </row>
    <row r="431" spans="24:24" x14ac:dyDescent="0.35">
      <c r="X431" s="25"/>
    </row>
    <row r="432" spans="24:24" x14ac:dyDescent="0.35">
      <c r="X432" s="25"/>
    </row>
    <row r="433" spans="24:24" x14ac:dyDescent="0.35">
      <c r="X433" s="25"/>
    </row>
    <row r="434" spans="24:24" x14ac:dyDescent="0.35">
      <c r="X434" s="25"/>
    </row>
    <row r="435" spans="24:24" x14ac:dyDescent="0.35">
      <c r="X435" s="25"/>
    </row>
    <row r="436" spans="24:24" x14ac:dyDescent="0.35">
      <c r="X436" s="25"/>
    </row>
    <row r="437" spans="24:24" x14ac:dyDescent="0.35">
      <c r="X437" s="25"/>
    </row>
    <row r="438" spans="24:24" x14ac:dyDescent="0.35">
      <c r="X438" s="25"/>
    </row>
    <row r="439" spans="24:24" x14ac:dyDescent="0.35">
      <c r="X439" s="25"/>
    </row>
    <row r="440" spans="24:24" x14ac:dyDescent="0.35">
      <c r="X440" s="25"/>
    </row>
    <row r="441" spans="24:24" x14ac:dyDescent="0.35">
      <c r="X441" s="25"/>
    </row>
    <row r="442" spans="24:24" x14ac:dyDescent="0.35">
      <c r="X442" s="25"/>
    </row>
    <row r="443" spans="24:24" x14ac:dyDescent="0.35">
      <c r="X443" s="25"/>
    </row>
    <row r="444" spans="24:24" x14ac:dyDescent="0.35">
      <c r="X444" s="25"/>
    </row>
    <row r="445" spans="24:24" x14ac:dyDescent="0.35">
      <c r="X445" s="25"/>
    </row>
    <row r="446" spans="24:24" x14ac:dyDescent="0.35">
      <c r="X446" s="25"/>
    </row>
    <row r="447" spans="24:24" x14ac:dyDescent="0.35">
      <c r="X447" s="25"/>
    </row>
    <row r="448" spans="24:24" x14ac:dyDescent="0.35">
      <c r="X448" s="25"/>
    </row>
    <row r="449" spans="24:24" x14ac:dyDescent="0.35">
      <c r="X449" s="25"/>
    </row>
    <row r="450" spans="24:24" x14ac:dyDescent="0.35">
      <c r="X450" s="25"/>
    </row>
    <row r="451" spans="24:24" x14ac:dyDescent="0.35">
      <c r="X451" s="25"/>
    </row>
    <row r="452" spans="24:24" x14ac:dyDescent="0.35">
      <c r="X452" s="25"/>
    </row>
    <row r="453" spans="24:24" x14ac:dyDescent="0.35">
      <c r="X453" s="25"/>
    </row>
    <row r="454" spans="24:24" x14ac:dyDescent="0.35">
      <c r="X454" s="25"/>
    </row>
    <row r="455" spans="24:24" x14ac:dyDescent="0.35">
      <c r="X455" s="25"/>
    </row>
    <row r="456" spans="24:24" x14ac:dyDescent="0.35">
      <c r="X456" s="25"/>
    </row>
    <row r="457" spans="24:24" x14ac:dyDescent="0.35">
      <c r="X457" s="25"/>
    </row>
    <row r="458" spans="24:24" x14ac:dyDescent="0.35">
      <c r="X458" s="25"/>
    </row>
    <row r="459" spans="24:24" x14ac:dyDescent="0.35">
      <c r="X459" s="25"/>
    </row>
    <row r="460" spans="24:24" x14ac:dyDescent="0.35">
      <c r="X460" s="25"/>
    </row>
    <row r="461" spans="24:24" x14ac:dyDescent="0.35">
      <c r="X461" s="25"/>
    </row>
    <row r="462" spans="24:24" x14ac:dyDescent="0.35">
      <c r="X462" s="25"/>
    </row>
    <row r="463" spans="24:24" x14ac:dyDescent="0.35">
      <c r="X463" s="25"/>
    </row>
    <row r="464" spans="24:24" x14ac:dyDescent="0.35">
      <c r="X464" s="25"/>
    </row>
    <row r="465" spans="24:24" x14ac:dyDescent="0.35">
      <c r="X465" s="25"/>
    </row>
    <row r="466" spans="24:24" x14ac:dyDescent="0.35">
      <c r="X466" s="25"/>
    </row>
    <row r="467" spans="24:24" x14ac:dyDescent="0.35">
      <c r="X467" s="25"/>
    </row>
    <row r="468" spans="24:24" x14ac:dyDescent="0.35">
      <c r="X468" s="25"/>
    </row>
    <row r="469" spans="24:24" x14ac:dyDescent="0.35">
      <c r="X469" s="25"/>
    </row>
    <row r="470" spans="24:24" x14ac:dyDescent="0.35">
      <c r="X470" s="25"/>
    </row>
    <row r="471" spans="24:24" x14ac:dyDescent="0.35">
      <c r="X471" s="25"/>
    </row>
    <row r="472" spans="24:24" x14ac:dyDescent="0.35">
      <c r="X472" s="25"/>
    </row>
    <row r="473" spans="24:24" x14ac:dyDescent="0.35">
      <c r="X473" s="25"/>
    </row>
    <row r="474" spans="24:24" x14ac:dyDescent="0.35">
      <c r="X474" s="25"/>
    </row>
    <row r="475" spans="24:24" x14ac:dyDescent="0.35">
      <c r="X475" s="25"/>
    </row>
    <row r="476" spans="24:24" x14ac:dyDescent="0.35">
      <c r="X476" s="25"/>
    </row>
    <row r="477" spans="24:24" x14ac:dyDescent="0.35">
      <c r="X477" s="25"/>
    </row>
    <row r="478" spans="24:24" x14ac:dyDescent="0.35">
      <c r="X478" s="25"/>
    </row>
    <row r="479" spans="24:24" x14ac:dyDescent="0.35">
      <c r="X479" s="25"/>
    </row>
    <row r="480" spans="24:24" x14ac:dyDescent="0.35">
      <c r="X480" s="25"/>
    </row>
    <row r="481" spans="24:24" x14ac:dyDescent="0.35">
      <c r="X481" s="25"/>
    </row>
    <row r="482" spans="24:24" x14ac:dyDescent="0.35">
      <c r="X482" s="25"/>
    </row>
    <row r="483" spans="24:24" x14ac:dyDescent="0.35">
      <c r="X483" s="25"/>
    </row>
    <row r="484" spans="24:24" x14ac:dyDescent="0.35">
      <c r="X484" s="25"/>
    </row>
    <row r="485" spans="24:24" x14ac:dyDescent="0.35">
      <c r="X485" s="25"/>
    </row>
    <row r="486" spans="24:24" x14ac:dyDescent="0.35">
      <c r="X486" s="25"/>
    </row>
    <row r="487" spans="24:24" x14ac:dyDescent="0.35">
      <c r="X487" s="25"/>
    </row>
    <row r="488" spans="24:24" x14ac:dyDescent="0.35">
      <c r="X488" s="25"/>
    </row>
    <row r="489" spans="24:24" x14ac:dyDescent="0.35">
      <c r="X489" s="25"/>
    </row>
    <row r="490" spans="24:24" x14ac:dyDescent="0.35">
      <c r="X490" s="25"/>
    </row>
    <row r="491" spans="24:24" x14ac:dyDescent="0.35">
      <c r="X491" s="25"/>
    </row>
    <row r="492" spans="24:24" x14ac:dyDescent="0.35">
      <c r="X492" s="25"/>
    </row>
    <row r="493" spans="24:24" x14ac:dyDescent="0.35">
      <c r="X493" s="25"/>
    </row>
    <row r="494" spans="24:24" x14ac:dyDescent="0.35">
      <c r="X494" s="25"/>
    </row>
    <row r="495" spans="24:24" x14ac:dyDescent="0.35">
      <c r="X495" s="25"/>
    </row>
    <row r="496" spans="24:24" x14ac:dyDescent="0.35">
      <c r="X496" s="25"/>
    </row>
    <row r="497" spans="24:24" x14ac:dyDescent="0.35">
      <c r="X497" s="25"/>
    </row>
    <row r="498" spans="24:24" x14ac:dyDescent="0.35">
      <c r="X498" s="25"/>
    </row>
    <row r="499" spans="24:24" x14ac:dyDescent="0.35">
      <c r="X499" s="25"/>
    </row>
    <row r="500" spans="24:24" x14ac:dyDescent="0.35">
      <c r="X500" s="25"/>
    </row>
    <row r="501" spans="24:24" x14ac:dyDescent="0.35">
      <c r="X501" s="25"/>
    </row>
    <row r="502" spans="24:24" x14ac:dyDescent="0.35">
      <c r="X502" s="25"/>
    </row>
    <row r="503" spans="24:24" x14ac:dyDescent="0.35">
      <c r="X503" s="25"/>
    </row>
    <row r="504" spans="24:24" x14ac:dyDescent="0.35">
      <c r="X504" s="25"/>
    </row>
    <row r="505" spans="24:24" x14ac:dyDescent="0.35">
      <c r="X505" s="25"/>
    </row>
    <row r="506" spans="24:24" x14ac:dyDescent="0.35">
      <c r="X506" s="25"/>
    </row>
    <row r="507" spans="24:24" x14ac:dyDescent="0.35">
      <c r="X507" s="25"/>
    </row>
    <row r="508" spans="24:24" x14ac:dyDescent="0.35">
      <c r="X508" s="25"/>
    </row>
    <row r="509" spans="24:24" x14ac:dyDescent="0.35">
      <c r="X509" s="25"/>
    </row>
    <row r="510" spans="24:24" x14ac:dyDescent="0.35">
      <c r="X510" s="25"/>
    </row>
    <row r="511" spans="24:24" x14ac:dyDescent="0.35">
      <c r="X511" s="25"/>
    </row>
    <row r="512" spans="24:24" x14ac:dyDescent="0.35">
      <c r="X512" s="25"/>
    </row>
    <row r="513" spans="24:24" x14ac:dyDescent="0.35">
      <c r="X513" s="25"/>
    </row>
    <row r="514" spans="24:24" x14ac:dyDescent="0.35">
      <c r="X514" s="25"/>
    </row>
    <row r="515" spans="24:24" x14ac:dyDescent="0.35">
      <c r="X515" s="25"/>
    </row>
    <row r="516" spans="24:24" x14ac:dyDescent="0.35">
      <c r="X516" s="25"/>
    </row>
    <row r="517" spans="24:24" x14ac:dyDescent="0.35">
      <c r="X517" s="25"/>
    </row>
    <row r="518" spans="24:24" x14ac:dyDescent="0.35">
      <c r="X518" s="25"/>
    </row>
    <row r="519" spans="24:24" x14ac:dyDescent="0.35">
      <c r="X519" s="25"/>
    </row>
    <row r="520" spans="24:24" x14ac:dyDescent="0.35">
      <c r="X520" s="25"/>
    </row>
    <row r="521" spans="24:24" x14ac:dyDescent="0.35">
      <c r="X521" s="25"/>
    </row>
    <row r="522" spans="24:24" x14ac:dyDescent="0.35">
      <c r="X522" s="25"/>
    </row>
    <row r="523" spans="24:24" x14ac:dyDescent="0.35">
      <c r="X523" s="25"/>
    </row>
    <row r="524" spans="24:24" x14ac:dyDescent="0.35">
      <c r="X524" s="25"/>
    </row>
    <row r="525" spans="24:24" x14ac:dyDescent="0.35">
      <c r="X525" s="25"/>
    </row>
    <row r="526" spans="24:24" x14ac:dyDescent="0.35">
      <c r="X526" s="25"/>
    </row>
    <row r="527" spans="24:24" x14ac:dyDescent="0.35">
      <c r="X527" s="25"/>
    </row>
    <row r="528" spans="24:24" x14ac:dyDescent="0.35">
      <c r="X528" s="25"/>
    </row>
    <row r="529" spans="24:24" x14ac:dyDescent="0.35">
      <c r="X529" s="25"/>
    </row>
    <row r="530" spans="24:24" x14ac:dyDescent="0.35">
      <c r="X530" s="25"/>
    </row>
    <row r="531" spans="24:24" x14ac:dyDescent="0.35">
      <c r="X531" s="25"/>
    </row>
    <row r="532" spans="24:24" x14ac:dyDescent="0.35">
      <c r="X532" s="25"/>
    </row>
    <row r="533" spans="24:24" x14ac:dyDescent="0.35">
      <c r="X533" s="25"/>
    </row>
    <row r="534" spans="24:24" x14ac:dyDescent="0.35">
      <c r="X534" s="25"/>
    </row>
    <row r="535" spans="24:24" x14ac:dyDescent="0.35">
      <c r="X535" s="25"/>
    </row>
    <row r="536" spans="24:24" x14ac:dyDescent="0.35">
      <c r="X536" s="25"/>
    </row>
    <row r="537" spans="24:24" x14ac:dyDescent="0.35">
      <c r="X537" s="25"/>
    </row>
    <row r="538" spans="24:24" x14ac:dyDescent="0.35">
      <c r="X538" s="25"/>
    </row>
    <row r="539" spans="24:24" x14ac:dyDescent="0.35">
      <c r="X539" s="25"/>
    </row>
    <row r="540" spans="24:24" x14ac:dyDescent="0.35">
      <c r="X540" s="25"/>
    </row>
    <row r="541" spans="24:24" x14ac:dyDescent="0.35">
      <c r="X541" s="25"/>
    </row>
    <row r="542" spans="24:24" x14ac:dyDescent="0.35">
      <c r="X542" s="25"/>
    </row>
    <row r="543" spans="24:24" x14ac:dyDescent="0.35">
      <c r="X543" s="25"/>
    </row>
    <row r="544" spans="24:24" x14ac:dyDescent="0.35">
      <c r="X544" s="25"/>
    </row>
    <row r="545" spans="24:24" x14ac:dyDescent="0.35">
      <c r="X545" s="25"/>
    </row>
    <row r="546" spans="24:24" x14ac:dyDescent="0.35">
      <c r="X546" s="25"/>
    </row>
    <row r="547" spans="24:24" x14ac:dyDescent="0.35">
      <c r="X547" s="25"/>
    </row>
    <row r="548" spans="24:24" x14ac:dyDescent="0.35">
      <c r="X548" s="25"/>
    </row>
    <row r="549" spans="24:24" x14ac:dyDescent="0.35">
      <c r="X549" s="25"/>
    </row>
    <row r="550" spans="24:24" x14ac:dyDescent="0.35">
      <c r="X550" s="25"/>
    </row>
    <row r="551" spans="24:24" x14ac:dyDescent="0.35">
      <c r="X551" s="25"/>
    </row>
    <row r="552" spans="24:24" x14ac:dyDescent="0.35">
      <c r="X552" s="25"/>
    </row>
    <row r="553" spans="24:24" x14ac:dyDescent="0.35">
      <c r="X553" s="25"/>
    </row>
    <row r="554" spans="24:24" x14ac:dyDescent="0.35">
      <c r="X554" s="25"/>
    </row>
    <row r="555" spans="24:24" x14ac:dyDescent="0.35">
      <c r="X555" s="25"/>
    </row>
    <row r="556" spans="24:24" x14ac:dyDescent="0.35">
      <c r="X556" s="25"/>
    </row>
    <row r="557" spans="24:24" x14ac:dyDescent="0.35">
      <c r="X557" s="25"/>
    </row>
    <row r="558" spans="24:24" x14ac:dyDescent="0.35">
      <c r="X558" s="25"/>
    </row>
    <row r="559" spans="24:24" x14ac:dyDescent="0.35">
      <c r="X559" s="25"/>
    </row>
    <row r="560" spans="24:24" x14ac:dyDescent="0.35">
      <c r="X560" s="25"/>
    </row>
    <row r="561" spans="24:24" x14ac:dyDescent="0.35">
      <c r="X561" s="25"/>
    </row>
    <row r="562" spans="24:24" x14ac:dyDescent="0.35">
      <c r="X562" s="25"/>
    </row>
    <row r="563" spans="24:24" x14ac:dyDescent="0.35">
      <c r="X563" s="25"/>
    </row>
    <row r="564" spans="24:24" x14ac:dyDescent="0.35">
      <c r="X564" s="25"/>
    </row>
    <row r="565" spans="24:24" x14ac:dyDescent="0.35">
      <c r="X565" s="25"/>
    </row>
    <row r="566" spans="24:24" x14ac:dyDescent="0.35">
      <c r="X566" s="25"/>
    </row>
    <row r="567" spans="24:24" x14ac:dyDescent="0.35">
      <c r="X567" s="25"/>
    </row>
    <row r="568" spans="24:24" x14ac:dyDescent="0.35">
      <c r="X568" s="25"/>
    </row>
    <row r="569" spans="24:24" x14ac:dyDescent="0.35">
      <c r="X569" s="25"/>
    </row>
    <row r="570" spans="24:24" x14ac:dyDescent="0.35">
      <c r="X570" s="25"/>
    </row>
    <row r="571" spans="24:24" x14ac:dyDescent="0.35">
      <c r="X571" s="25"/>
    </row>
    <row r="572" spans="24:24" x14ac:dyDescent="0.35">
      <c r="X572" s="25"/>
    </row>
    <row r="573" spans="24:24" x14ac:dyDescent="0.35">
      <c r="X573" s="25"/>
    </row>
    <row r="574" spans="24:24" x14ac:dyDescent="0.35">
      <c r="X574" s="25"/>
    </row>
    <row r="575" spans="24:24" x14ac:dyDescent="0.35">
      <c r="X575" s="25"/>
    </row>
    <row r="576" spans="24:24" x14ac:dyDescent="0.35">
      <c r="X576" s="25"/>
    </row>
    <row r="577" spans="24:24" x14ac:dyDescent="0.35">
      <c r="X577" s="25"/>
    </row>
    <row r="578" spans="24:24" x14ac:dyDescent="0.35">
      <c r="X578" s="25"/>
    </row>
    <row r="579" spans="24:24" x14ac:dyDescent="0.35">
      <c r="X579" s="25"/>
    </row>
    <row r="580" spans="24:24" x14ac:dyDescent="0.35">
      <c r="X580" s="25"/>
    </row>
    <row r="581" spans="24:24" x14ac:dyDescent="0.35">
      <c r="X581" s="25"/>
    </row>
    <row r="582" spans="24:24" x14ac:dyDescent="0.35">
      <c r="X582" s="25"/>
    </row>
    <row r="583" spans="24:24" x14ac:dyDescent="0.35">
      <c r="X583" s="25"/>
    </row>
    <row r="584" spans="24:24" x14ac:dyDescent="0.35">
      <c r="X584" s="25"/>
    </row>
    <row r="585" spans="24:24" x14ac:dyDescent="0.35">
      <c r="X585" s="25"/>
    </row>
    <row r="586" spans="24:24" x14ac:dyDescent="0.35">
      <c r="X586" s="25"/>
    </row>
    <row r="587" spans="24:24" x14ac:dyDescent="0.35">
      <c r="X587" s="25"/>
    </row>
    <row r="588" spans="24:24" x14ac:dyDescent="0.35">
      <c r="X588" s="25"/>
    </row>
    <row r="589" spans="24:24" x14ac:dyDescent="0.35">
      <c r="X589" s="25"/>
    </row>
    <row r="590" spans="24:24" x14ac:dyDescent="0.35">
      <c r="X590" s="25"/>
    </row>
    <row r="591" spans="24:24" x14ac:dyDescent="0.35">
      <c r="X591" s="25"/>
    </row>
    <row r="592" spans="24:24" x14ac:dyDescent="0.35">
      <c r="X592" s="25"/>
    </row>
    <row r="593" spans="24:24" x14ac:dyDescent="0.35">
      <c r="X593" s="25"/>
    </row>
    <row r="594" spans="24:24" x14ac:dyDescent="0.35">
      <c r="X594" s="25"/>
    </row>
    <row r="595" spans="24:24" x14ac:dyDescent="0.35">
      <c r="X595" s="25"/>
    </row>
    <row r="596" spans="24:24" x14ac:dyDescent="0.35">
      <c r="X596" s="25"/>
    </row>
    <row r="597" spans="24:24" x14ac:dyDescent="0.35">
      <c r="X597" s="25"/>
    </row>
    <row r="598" spans="24:24" x14ac:dyDescent="0.35">
      <c r="X598" s="25"/>
    </row>
    <row r="599" spans="24:24" x14ac:dyDescent="0.35">
      <c r="X599" s="25"/>
    </row>
    <row r="600" spans="24:24" x14ac:dyDescent="0.35">
      <c r="X600" s="25"/>
    </row>
    <row r="601" spans="24:24" x14ac:dyDescent="0.35">
      <c r="X601" s="25"/>
    </row>
    <row r="602" spans="24:24" x14ac:dyDescent="0.35">
      <c r="X602" s="25"/>
    </row>
    <row r="603" spans="24:24" x14ac:dyDescent="0.35">
      <c r="X603" s="25"/>
    </row>
    <row r="604" spans="24:24" x14ac:dyDescent="0.35">
      <c r="X604" s="25"/>
    </row>
    <row r="605" spans="24:24" x14ac:dyDescent="0.35">
      <c r="X605" s="25"/>
    </row>
    <row r="606" spans="24:24" x14ac:dyDescent="0.35">
      <c r="X606" s="25"/>
    </row>
    <row r="607" spans="24:24" x14ac:dyDescent="0.35">
      <c r="X607" s="25"/>
    </row>
    <row r="608" spans="24:24" x14ac:dyDescent="0.35">
      <c r="X608" s="25"/>
    </row>
    <row r="609" spans="24:24" x14ac:dyDescent="0.35">
      <c r="X609" s="25"/>
    </row>
    <row r="610" spans="24:24" x14ac:dyDescent="0.35">
      <c r="X610" s="25"/>
    </row>
    <row r="611" spans="24:24" x14ac:dyDescent="0.35">
      <c r="X611" s="25"/>
    </row>
    <row r="612" spans="24:24" x14ac:dyDescent="0.35">
      <c r="X612" s="25"/>
    </row>
    <row r="613" spans="24:24" x14ac:dyDescent="0.35">
      <c r="X613" s="25"/>
    </row>
    <row r="614" spans="24:24" x14ac:dyDescent="0.35">
      <c r="X614" s="25"/>
    </row>
    <row r="615" spans="24:24" x14ac:dyDescent="0.35">
      <c r="X615" s="25"/>
    </row>
    <row r="616" spans="24:24" x14ac:dyDescent="0.35">
      <c r="X616" s="25"/>
    </row>
    <row r="617" spans="24:24" x14ac:dyDescent="0.35">
      <c r="X617" s="25"/>
    </row>
    <row r="618" spans="24:24" x14ac:dyDescent="0.35">
      <c r="X618" s="25"/>
    </row>
    <row r="619" spans="24:24" x14ac:dyDescent="0.35">
      <c r="X619" s="25"/>
    </row>
    <row r="620" spans="24:24" x14ac:dyDescent="0.35">
      <c r="X620" s="25"/>
    </row>
    <row r="621" spans="24:24" x14ac:dyDescent="0.35">
      <c r="X621" s="25"/>
    </row>
    <row r="622" spans="24:24" x14ac:dyDescent="0.35">
      <c r="X622" s="25"/>
    </row>
    <row r="623" spans="24:24" x14ac:dyDescent="0.35">
      <c r="X623" s="25"/>
    </row>
    <row r="624" spans="24:24" x14ac:dyDescent="0.35">
      <c r="X624" s="25"/>
    </row>
    <row r="625" spans="24:24" x14ac:dyDescent="0.35">
      <c r="X625" s="25"/>
    </row>
    <row r="626" spans="24:24" x14ac:dyDescent="0.35">
      <c r="X626" s="25"/>
    </row>
    <row r="627" spans="24:24" x14ac:dyDescent="0.35">
      <c r="X627" s="25"/>
    </row>
    <row r="628" spans="24:24" x14ac:dyDescent="0.35">
      <c r="X628" s="25"/>
    </row>
    <row r="629" spans="24:24" x14ac:dyDescent="0.35">
      <c r="X629" s="25"/>
    </row>
    <row r="630" spans="24:24" x14ac:dyDescent="0.35">
      <c r="X630" s="25"/>
    </row>
    <row r="631" spans="24:24" x14ac:dyDescent="0.35">
      <c r="X631" s="25"/>
    </row>
    <row r="632" spans="24:24" x14ac:dyDescent="0.35">
      <c r="X632" s="25"/>
    </row>
    <row r="633" spans="24:24" x14ac:dyDescent="0.35">
      <c r="X633" s="25"/>
    </row>
    <row r="634" spans="24:24" x14ac:dyDescent="0.35">
      <c r="X634" s="25"/>
    </row>
    <row r="635" spans="24:24" x14ac:dyDescent="0.35">
      <c r="X635" s="25"/>
    </row>
    <row r="636" spans="24:24" x14ac:dyDescent="0.35">
      <c r="X636" s="25"/>
    </row>
    <row r="637" spans="24:24" x14ac:dyDescent="0.35">
      <c r="X637" s="25"/>
    </row>
    <row r="638" spans="24:24" x14ac:dyDescent="0.35">
      <c r="X638" s="25"/>
    </row>
    <row r="639" spans="24:24" x14ac:dyDescent="0.35">
      <c r="X639" s="25"/>
    </row>
    <row r="640" spans="24:24" x14ac:dyDescent="0.35">
      <c r="X640" s="25"/>
    </row>
    <row r="641" spans="24:24" x14ac:dyDescent="0.35">
      <c r="X641" s="25"/>
    </row>
    <row r="642" spans="24:24" x14ac:dyDescent="0.35">
      <c r="X642" s="25"/>
    </row>
    <row r="643" spans="24:24" x14ac:dyDescent="0.35">
      <c r="X643" s="25"/>
    </row>
    <row r="644" spans="24:24" x14ac:dyDescent="0.35">
      <c r="X644" s="25"/>
    </row>
    <row r="645" spans="24:24" x14ac:dyDescent="0.35">
      <c r="X645" s="25"/>
    </row>
    <row r="646" spans="24:24" x14ac:dyDescent="0.35">
      <c r="X646" s="25"/>
    </row>
    <row r="647" spans="24:24" x14ac:dyDescent="0.35">
      <c r="X647" s="25"/>
    </row>
    <row r="648" spans="24:24" x14ac:dyDescent="0.35">
      <c r="X648" s="25"/>
    </row>
    <row r="649" spans="24:24" x14ac:dyDescent="0.35">
      <c r="X649" s="25"/>
    </row>
    <row r="650" spans="24:24" x14ac:dyDescent="0.35">
      <c r="X650" s="25"/>
    </row>
    <row r="651" spans="24:24" x14ac:dyDescent="0.35">
      <c r="X651" s="25"/>
    </row>
    <row r="652" spans="24:24" x14ac:dyDescent="0.35">
      <c r="X652" s="25"/>
    </row>
    <row r="653" spans="24:24" x14ac:dyDescent="0.35">
      <c r="X653" s="25"/>
    </row>
    <row r="654" spans="24:24" x14ac:dyDescent="0.35">
      <c r="X654" s="25"/>
    </row>
    <row r="655" spans="24:24" x14ac:dyDescent="0.35">
      <c r="X655" s="25"/>
    </row>
    <row r="656" spans="24:24" x14ac:dyDescent="0.35">
      <c r="X656" s="25"/>
    </row>
    <row r="657" spans="24:24" x14ac:dyDescent="0.35">
      <c r="X657" s="25"/>
    </row>
    <row r="658" spans="24:24" x14ac:dyDescent="0.35">
      <c r="X658" s="25"/>
    </row>
    <row r="659" spans="24:24" x14ac:dyDescent="0.35">
      <c r="X659" s="25"/>
    </row>
    <row r="660" spans="24:24" x14ac:dyDescent="0.35">
      <c r="X660" s="25"/>
    </row>
    <row r="661" spans="24:24" x14ac:dyDescent="0.35">
      <c r="X661" s="25"/>
    </row>
    <row r="662" spans="24:24" x14ac:dyDescent="0.35">
      <c r="X662" s="25"/>
    </row>
    <row r="663" spans="24:24" x14ac:dyDescent="0.35">
      <c r="X663" s="25"/>
    </row>
    <row r="664" spans="24:24" x14ac:dyDescent="0.35">
      <c r="X664" s="25"/>
    </row>
    <row r="665" spans="24:24" x14ac:dyDescent="0.35">
      <c r="X665" s="25"/>
    </row>
    <row r="666" spans="24:24" x14ac:dyDescent="0.35">
      <c r="X666" s="25"/>
    </row>
    <row r="667" spans="24:24" x14ac:dyDescent="0.35">
      <c r="X667" s="25"/>
    </row>
    <row r="668" spans="24:24" x14ac:dyDescent="0.35">
      <c r="X668" s="25"/>
    </row>
    <row r="669" spans="24:24" x14ac:dyDescent="0.35">
      <c r="X669" s="25"/>
    </row>
    <row r="670" spans="24:24" x14ac:dyDescent="0.35">
      <c r="X670" s="25"/>
    </row>
    <row r="671" spans="24:24" x14ac:dyDescent="0.35">
      <c r="X671" s="25"/>
    </row>
    <row r="672" spans="24:24" x14ac:dyDescent="0.35">
      <c r="X672" s="25"/>
    </row>
    <row r="673" spans="24:24" x14ac:dyDescent="0.35">
      <c r="X673" s="25"/>
    </row>
    <row r="674" spans="24:24" x14ac:dyDescent="0.35">
      <c r="X674" s="25"/>
    </row>
    <row r="675" spans="24:24" x14ac:dyDescent="0.35">
      <c r="X675" s="25"/>
    </row>
    <row r="676" spans="24:24" x14ac:dyDescent="0.35">
      <c r="X676" s="25"/>
    </row>
    <row r="677" spans="24:24" x14ac:dyDescent="0.35">
      <c r="X677" s="25"/>
    </row>
    <row r="678" spans="24:24" x14ac:dyDescent="0.35">
      <c r="X678" s="25"/>
    </row>
    <row r="679" spans="24:24" x14ac:dyDescent="0.35">
      <c r="X679" s="25"/>
    </row>
    <row r="680" spans="24:24" x14ac:dyDescent="0.35">
      <c r="X680" s="25"/>
    </row>
    <row r="681" spans="24:24" x14ac:dyDescent="0.35">
      <c r="X681" s="25"/>
    </row>
    <row r="682" spans="24:24" x14ac:dyDescent="0.35">
      <c r="X682" s="25"/>
    </row>
    <row r="683" spans="24:24" x14ac:dyDescent="0.35">
      <c r="X683" s="25"/>
    </row>
    <row r="684" spans="24:24" x14ac:dyDescent="0.35">
      <c r="X684" s="25"/>
    </row>
    <row r="685" spans="24:24" x14ac:dyDescent="0.35">
      <c r="X685" s="25"/>
    </row>
    <row r="686" spans="24:24" x14ac:dyDescent="0.35">
      <c r="X686" s="25"/>
    </row>
    <row r="687" spans="24:24" x14ac:dyDescent="0.35">
      <c r="X687" s="25"/>
    </row>
    <row r="688" spans="24:24" x14ac:dyDescent="0.35">
      <c r="X688" s="25"/>
    </row>
    <row r="689" spans="24:24" x14ac:dyDescent="0.35">
      <c r="X689" s="25"/>
    </row>
    <row r="690" spans="24:24" x14ac:dyDescent="0.35">
      <c r="X690" s="25"/>
    </row>
    <row r="691" spans="24:24" x14ac:dyDescent="0.35">
      <c r="X691" s="25"/>
    </row>
    <row r="692" spans="24:24" x14ac:dyDescent="0.35">
      <c r="X692" s="25"/>
    </row>
    <row r="693" spans="24:24" x14ac:dyDescent="0.35">
      <c r="X693" s="25"/>
    </row>
    <row r="694" spans="24:24" x14ac:dyDescent="0.35">
      <c r="X694" s="25"/>
    </row>
    <row r="695" spans="24:24" x14ac:dyDescent="0.35">
      <c r="X695" s="25"/>
    </row>
    <row r="696" spans="24:24" x14ac:dyDescent="0.35">
      <c r="X696" s="25"/>
    </row>
    <row r="697" spans="24:24" x14ac:dyDescent="0.35">
      <c r="X697" s="25"/>
    </row>
    <row r="698" spans="24:24" x14ac:dyDescent="0.35">
      <c r="X698" s="25"/>
    </row>
    <row r="699" spans="24:24" x14ac:dyDescent="0.35">
      <c r="X699" s="25"/>
    </row>
    <row r="700" spans="24:24" x14ac:dyDescent="0.35">
      <c r="X700" s="25"/>
    </row>
    <row r="701" spans="24:24" x14ac:dyDescent="0.35">
      <c r="X701" s="25"/>
    </row>
    <row r="702" spans="24:24" x14ac:dyDescent="0.35">
      <c r="X702" s="25"/>
    </row>
    <row r="703" spans="24:24" x14ac:dyDescent="0.35">
      <c r="X703" s="25"/>
    </row>
    <row r="704" spans="24:24" x14ac:dyDescent="0.35">
      <c r="X704" s="25"/>
    </row>
    <row r="705" spans="24:24" x14ac:dyDescent="0.35">
      <c r="X705" s="25"/>
    </row>
    <row r="706" spans="24:24" x14ac:dyDescent="0.35">
      <c r="X706" s="25"/>
    </row>
    <row r="707" spans="24:24" x14ac:dyDescent="0.35">
      <c r="X707" s="25"/>
    </row>
    <row r="708" spans="24:24" x14ac:dyDescent="0.35">
      <c r="X708" s="25"/>
    </row>
    <row r="709" spans="24:24" x14ac:dyDescent="0.35">
      <c r="X709" s="25"/>
    </row>
    <row r="710" spans="24:24" x14ac:dyDescent="0.35">
      <c r="X710" s="25"/>
    </row>
    <row r="711" spans="24:24" x14ac:dyDescent="0.35">
      <c r="X711" s="25"/>
    </row>
    <row r="712" spans="24:24" x14ac:dyDescent="0.35">
      <c r="X712" s="25"/>
    </row>
    <row r="713" spans="24:24" x14ac:dyDescent="0.35">
      <c r="X713" s="25"/>
    </row>
    <row r="714" spans="24:24" x14ac:dyDescent="0.35">
      <c r="X714" s="25"/>
    </row>
    <row r="715" spans="24:24" x14ac:dyDescent="0.35">
      <c r="X715" s="25"/>
    </row>
    <row r="716" spans="24:24" x14ac:dyDescent="0.35">
      <c r="X716" s="25"/>
    </row>
    <row r="717" spans="24:24" x14ac:dyDescent="0.35">
      <c r="X717" s="25"/>
    </row>
    <row r="718" spans="24:24" x14ac:dyDescent="0.35">
      <c r="X718" s="25"/>
    </row>
    <row r="719" spans="24:24" x14ac:dyDescent="0.35">
      <c r="X719" s="25"/>
    </row>
    <row r="720" spans="24:24" x14ac:dyDescent="0.35">
      <c r="X720" s="25"/>
    </row>
    <row r="721" spans="24:24" x14ac:dyDescent="0.35">
      <c r="X721" s="25"/>
    </row>
    <row r="722" spans="24:24" x14ac:dyDescent="0.35">
      <c r="X722" s="25"/>
    </row>
    <row r="723" spans="24:24" x14ac:dyDescent="0.35">
      <c r="X723" s="25"/>
    </row>
    <row r="724" spans="24:24" x14ac:dyDescent="0.35">
      <c r="X724" s="25"/>
    </row>
    <row r="725" spans="24:24" x14ac:dyDescent="0.35">
      <c r="X725" s="25"/>
    </row>
    <row r="726" spans="24:24" x14ac:dyDescent="0.35">
      <c r="X726" s="25"/>
    </row>
    <row r="727" spans="24:24" x14ac:dyDescent="0.35">
      <c r="X727" s="25"/>
    </row>
    <row r="728" spans="24:24" x14ac:dyDescent="0.35">
      <c r="X728" s="25"/>
    </row>
    <row r="729" spans="24:24" x14ac:dyDescent="0.35">
      <c r="X729" s="25"/>
    </row>
    <row r="730" spans="24:24" x14ac:dyDescent="0.35">
      <c r="X730" s="25"/>
    </row>
    <row r="731" spans="24:24" x14ac:dyDescent="0.35">
      <c r="X731" s="25"/>
    </row>
    <row r="732" spans="24:24" x14ac:dyDescent="0.35">
      <c r="X732" s="25"/>
    </row>
    <row r="733" spans="24:24" x14ac:dyDescent="0.35">
      <c r="X733" s="25"/>
    </row>
    <row r="734" spans="24:24" x14ac:dyDescent="0.35">
      <c r="X734" s="25"/>
    </row>
    <row r="735" spans="24:24" x14ac:dyDescent="0.35">
      <c r="X735" s="25"/>
    </row>
    <row r="736" spans="24:24" x14ac:dyDescent="0.35">
      <c r="X736" s="25"/>
    </row>
    <row r="737" spans="24:24" x14ac:dyDescent="0.35">
      <c r="X737" s="25"/>
    </row>
    <row r="738" spans="24:24" x14ac:dyDescent="0.35">
      <c r="X738" s="25"/>
    </row>
    <row r="739" spans="24:24" x14ac:dyDescent="0.35">
      <c r="X739" s="25"/>
    </row>
    <row r="740" spans="24:24" x14ac:dyDescent="0.35">
      <c r="X740" s="25"/>
    </row>
    <row r="741" spans="24:24" x14ac:dyDescent="0.35">
      <c r="X741" s="25"/>
    </row>
    <row r="742" spans="24:24" x14ac:dyDescent="0.35">
      <c r="X742" s="25"/>
    </row>
    <row r="743" spans="24:24" x14ac:dyDescent="0.35">
      <c r="X743" s="25"/>
    </row>
    <row r="744" spans="24:24" x14ac:dyDescent="0.35">
      <c r="X744" s="25"/>
    </row>
    <row r="745" spans="24:24" x14ac:dyDescent="0.35">
      <c r="X745" s="25"/>
    </row>
    <row r="746" spans="24:24" x14ac:dyDescent="0.35">
      <c r="X746" s="25"/>
    </row>
    <row r="747" spans="24:24" x14ac:dyDescent="0.35">
      <c r="X747" s="25"/>
    </row>
    <row r="748" spans="24:24" x14ac:dyDescent="0.35">
      <c r="X748" s="25"/>
    </row>
    <row r="749" spans="24:24" x14ac:dyDescent="0.35">
      <c r="X749" s="25"/>
    </row>
    <row r="750" spans="24:24" x14ac:dyDescent="0.35">
      <c r="X750" s="25"/>
    </row>
    <row r="751" spans="24:24" x14ac:dyDescent="0.35">
      <c r="X751" s="25"/>
    </row>
    <row r="752" spans="24:24" x14ac:dyDescent="0.35">
      <c r="X752" s="25"/>
    </row>
    <row r="753" spans="24:24" x14ac:dyDescent="0.35">
      <c r="X753" s="25"/>
    </row>
    <row r="754" spans="24:24" x14ac:dyDescent="0.35">
      <c r="X754" s="25"/>
    </row>
    <row r="755" spans="24:24" x14ac:dyDescent="0.35">
      <c r="X755" s="25"/>
    </row>
    <row r="756" spans="24:24" x14ac:dyDescent="0.35">
      <c r="X756" s="25"/>
    </row>
    <row r="757" spans="24:24" x14ac:dyDescent="0.35">
      <c r="X757" s="25"/>
    </row>
    <row r="758" spans="24:24" x14ac:dyDescent="0.35">
      <c r="X758" s="25"/>
    </row>
    <row r="759" spans="24:24" x14ac:dyDescent="0.35">
      <c r="X759" s="25"/>
    </row>
    <row r="760" spans="24:24" x14ac:dyDescent="0.35">
      <c r="X760" s="25"/>
    </row>
    <row r="761" spans="24:24" x14ac:dyDescent="0.35">
      <c r="X761" s="25"/>
    </row>
    <row r="762" spans="24:24" x14ac:dyDescent="0.35">
      <c r="X762" s="25"/>
    </row>
    <row r="763" spans="24:24" x14ac:dyDescent="0.35">
      <c r="X763" s="25"/>
    </row>
    <row r="764" spans="24:24" x14ac:dyDescent="0.35">
      <c r="X764" s="25"/>
    </row>
    <row r="765" spans="24:24" x14ac:dyDescent="0.35">
      <c r="X765" s="25"/>
    </row>
    <row r="766" spans="24:24" x14ac:dyDescent="0.35">
      <c r="X766" s="25"/>
    </row>
    <row r="767" spans="24:24" x14ac:dyDescent="0.35">
      <c r="X767" s="25"/>
    </row>
    <row r="768" spans="24:24" x14ac:dyDescent="0.35">
      <c r="X768" s="25"/>
    </row>
    <row r="769" spans="24:24" x14ac:dyDescent="0.35">
      <c r="X769" s="25"/>
    </row>
    <row r="770" spans="24:24" x14ac:dyDescent="0.35">
      <c r="X770" s="25"/>
    </row>
    <row r="771" spans="24:24" x14ac:dyDescent="0.35">
      <c r="X771" s="25"/>
    </row>
    <row r="772" spans="24:24" x14ac:dyDescent="0.35">
      <c r="X772" s="25"/>
    </row>
    <row r="773" spans="24:24" x14ac:dyDescent="0.35">
      <c r="X773" s="25"/>
    </row>
    <row r="774" spans="24:24" x14ac:dyDescent="0.35">
      <c r="X774" s="25"/>
    </row>
    <row r="775" spans="24:24" x14ac:dyDescent="0.35">
      <c r="X775" s="25"/>
    </row>
    <row r="776" spans="24:24" x14ac:dyDescent="0.35">
      <c r="X776" s="25"/>
    </row>
    <row r="777" spans="24:24" x14ac:dyDescent="0.35">
      <c r="X777" s="25"/>
    </row>
    <row r="778" spans="24:24" x14ac:dyDescent="0.35">
      <c r="X778" s="25"/>
    </row>
    <row r="779" spans="24:24" x14ac:dyDescent="0.35">
      <c r="X779" s="25"/>
    </row>
    <row r="780" spans="24:24" x14ac:dyDescent="0.35">
      <c r="X780" s="25"/>
    </row>
    <row r="781" spans="24:24" x14ac:dyDescent="0.35">
      <c r="X781" s="25"/>
    </row>
    <row r="782" spans="24:24" x14ac:dyDescent="0.35">
      <c r="X782" s="25"/>
    </row>
    <row r="783" spans="24:24" x14ac:dyDescent="0.35">
      <c r="X783" s="25"/>
    </row>
    <row r="784" spans="24:24" x14ac:dyDescent="0.35">
      <c r="X784" s="25"/>
    </row>
    <row r="785" spans="24:24" x14ac:dyDescent="0.35">
      <c r="X785" s="25"/>
    </row>
    <row r="786" spans="24:24" x14ac:dyDescent="0.35">
      <c r="X786" s="25"/>
    </row>
    <row r="787" spans="24:24" x14ac:dyDescent="0.35">
      <c r="X787" s="25"/>
    </row>
    <row r="788" spans="24:24" x14ac:dyDescent="0.35">
      <c r="X788" s="25"/>
    </row>
    <row r="789" spans="24:24" x14ac:dyDescent="0.35">
      <c r="X789" s="25"/>
    </row>
    <row r="790" spans="24:24" x14ac:dyDescent="0.35">
      <c r="X790" s="25"/>
    </row>
    <row r="791" spans="24:24" x14ac:dyDescent="0.35">
      <c r="X791" s="25"/>
    </row>
    <row r="792" spans="24:24" x14ac:dyDescent="0.35">
      <c r="X792" s="25"/>
    </row>
    <row r="793" spans="24:24" x14ac:dyDescent="0.35">
      <c r="X793" s="25"/>
    </row>
    <row r="794" spans="24:24" x14ac:dyDescent="0.35">
      <c r="X794" s="25"/>
    </row>
    <row r="795" spans="24:24" x14ac:dyDescent="0.35">
      <c r="X795" s="25"/>
    </row>
    <row r="796" spans="24:24" x14ac:dyDescent="0.35">
      <c r="X796" s="25"/>
    </row>
    <row r="797" spans="24:24" x14ac:dyDescent="0.35">
      <c r="X797" s="25"/>
    </row>
    <row r="798" spans="24:24" x14ac:dyDescent="0.35">
      <c r="X798" s="25"/>
    </row>
    <row r="799" spans="24:24" x14ac:dyDescent="0.35">
      <c r="X799" s="25"/>
    </row>
    <row r="800" spans="24:24" x14ac:dyDescent="0.35">
      <c r="X800" s="25"/>
    </row>
    <row r="801" spans="24:24" x14ac:dyDescent="0.35">
      <c r="X801" s="25"/>
    </row>
    <row r="802" spans="24:24" x14ac:dyDescent="0.35">
      <c r="X802" s="25"/>
    </row>
    <row r="803" spans="24:24" x14ac:dyDescent="0.35">
      <c r="X803" s="25"/>
    </row>
    <row r="804" spans="24:24" x14ac:dyDescent="0.35">
      <c r="X804" s="25"/>
    </row>
    <row r="805" spans="24:24" x14ac:dyDescent="0.35">
      <c r="X805" s="25"/>
    </row>
    <row r="806" spans="24:24" x14ac:dyDescent="0.35">
      <c r="X806" s="25"/>
    </row>
    <row r="807" spans="24:24" x14ac:dyDescent="0.35">
      <c r="X807" s="25"/>
    </row>
    <row r="808" spans="24:24" x14ac:dyDescent="0.35">
      <c r="X808" s="25"/>
    </row>
    <row r="809" spans="24:24" x14ac:dyDescent="0.35">
      <c r="X809" s="25"/>
    </row>
    <row r="810" spans="24:24" x14ac:dyDescent="0.35">
      <c r="X810" s="25"/>
    </row>
    <row r="811" spans="24:24" x14ac:dyDescent="0.35">
      <c r="X811" s="25"/>
    </row>
    <row r="812" spans="24:24" x14ac:dyDescent="0.35">
      <c r="X812" s="25"/>
    </row>
    <row r="813" spans="24:24" x14ac:dyDescent="0.35">
      <c r="X813" s="25"/>
    </row>
    <row r="814" spans="24:24" x14ac:dyDescent="0.35">
      <c r="X814" s="25"/>
    </row>
    <row r="815" spans="24:24" x14ac:dyDescent="0.35">
      <c r="X815" s="25"/>
    </row>
    <row r="816" spans="24:24" x14ac:dyDescent="0.35">
      <c r="X816" s="25"/>
    </row>
    <row r="817" spans="24:24" x14ac:dyDescent="0.35">
      <c r="X817" s="25"/>
    </row>
    <row r="818" spans="24:24" x14ac:dyDescent="0.35">
      <c r="X818" s="25"/>
    </row>
    <row r="819" spans="24:24" x14ac:dyDescent="0.35">
      <c r="X819" s="25"/>
    </row>
    <row r="820" spans="24:24" x14ac:dyDescent="0.35">
      <c r="X820" s="25"/>
    </row>
    <row r="821" spans="24:24" x14ac:dyDescent="0.35">
      <c r="X821" s="25"/>
    </row>
    <row r="822" spans="24:24" x14ac:dyDescent="0.35">
      <c r="X822" s="25"/>
    </row>
    <row r="823" spans="24:24" x14ac:dyDescent="0.35">
      <c r="X823" s="25"/>
    </row>
    <row r="824" spans="24:24" x14ac:dyDescent="0.35">
      <c r="X824" s="25"/>
    </row>
    <row r="825" spans="24:24" x14ac:dyDescent="0.35">
      <c r="X825" s="25"/>
    </row>
    <row r="826" spans="24:24" x14ac:dyDescent="0.35">
      <c r="X826" s="25"/>
    </row>
    <row r="827" spans="24:24" x14ac:dyDescent="0.35">
      <c r="X827" s="25"/>
    </row>
    <row r="828" spans="24:24" x14ac:dyDescent="0.35">
      <c r="X828" s="25"/>
    </row>
    <row r="829" spans="24:24" x14ac:dyDescent="0.35">
      <c r="X829" s="25"/>
    </row>
    <row r="830" spans="24:24" x14ac:dyDescent="0.35">
      <c r="X830" s="25"/>
    </row>
    <row r="831" spans="24:24" x14ac:dyDescent="0.35">
      <c r="X831" s="25"/>
    </row>
    <row r="832" spans="24:24" x14ac:dyDescent="0.35">
      <c r="X832" s="25"/>
    </row>
    <row r="833" spans="24:24" x14ac:dyDescent="0.35">
      <c r="X833" s="25"/>
    </row>
    <row r="834" spans="24:24" x14ac:dyDescent="0.35">
      <c r="X834" s="25"/>
    </row>
    <row r="835" spans="24:24" x14ac:dyDescent="0.35">
      <c r="X835" s="25"/>
    </row>
    <row r="836" spans="24:24" x14ac:dyDescent="0.35">
      <c r="X836" s="25"/>
    </row>
    <row r="837" spans="24:24" x14ac:dyDescent="0.35">
      <c r="X837" s="25"/>
    </row>
    <row r="838" spans="24:24" x14ac:dyDescent="0.35">
      <c r="X838" s="25"/>
    </row>
    <row r="839" spans="24:24" x14ac:dyDescent="0.35">
      <c r="X839" s="25"/>
    </row>
    <row r="840" spans="24:24" x14ac:dyDescent="0.35">
      <c r="X840" s="25"/>
    </row>
    <row r="841" spans="24:24" x14ac:dyDescent="0.35">
      <c r="X841" s="25"/>
    </row>
    <row r="842" spans="24:24" x14ac:dyDescent="0.35">
      <c r="X842" s="25"/>
    </row>
    <row r="843" spans="24:24" x14ac:dyDescent="0.35">
      <c r="X843" s="25"/>
    </row>
    <row r="844" spans="24:24" x14ac:dyDescent="0.35">
      <c r="X844" s="25"/>
    </row>
    <row r="845" spans="24:24" x14ac:dyDescent="0.35">
      <c r="X845" s="25"/>
    </row>
    <row r="846" spans="24:24" x14ac:dyDescent="0.35">
      <c r="X846" s="25"/>
    </row>
    <row r="847" spans="24:24" x14ac:dyDescent="0.35">
      <c r="X847" s="25"/>
    </row>
    <row r="848" spans="24:24" x14ac:dyDescent="0.35">
      <c r="X848" s="25"/>
    </row>
    <row r="849" spans="24:24" x14ac:dyDescent="0.35">
      <c r="X849" s="25"/>
    </row>
    <row r="850" spans="24:24" x14ac:dyDescent="0.35">
      <c r="X850" s="25"/>
    </row>
    <row r="851" spans="24:24" x14ac:dyDescent="0.35">
      <c r="X851" s="25"/>
    </row>
    <row r="852" spans="24:24" x14ac:dyDescent="0.35">
      <c r="X852" s="25"/>
    </row>
    <row r="853" spans="24:24" x14ac:dyDescent="0.35">
      <c r="X853" s="25"/>
    </row>
    <row r="854" spans="24:24" x14ac:dyDescent="0.35">
      <c r="X854" s="25"/>
    </row>
    <row r="855" spans="24:24" x14ac:dyDescent="0.35">
      <c r="X855" s="25"/>
    </row>
    <row r="856" spans="24:24" x14ac:dyDescent="0.35">
      <c r="X856" s="25"/>
    </row>
    <row r="857" spans="24:24" x14ac:dyDescent="0.35">
      <c r="X857" s="25"/>
    </row>
    <row r="858" spans="24:24" x14ac:dyDescent="0.35">
      <c r="X858" s="25"/>
    </row>
    <row r="859" spans="24:24" x14ac:dyDescent="0.35">
      <c r="X859" s="25"/>
    </row>
    <row r="860" spans="24:24" x14ac:dyDescent="0.35">
      <c r="X860" s="25"/>
    </row>
    <row r="861" spans="24:24" x14ac:dyDescent="0.35">
      <c r="X861" s="25"/>
    </row>
    <row r="862" spans="24:24" x14ac:dyDescent="0.35">
      <c r="X862" s="25"/>
    </row>
    <row r="863" spans="24:24" x14ac:dyDescent="0.35">
      <c r="X863" s="25"/>
    </row>
    <row r="864" spans="24:24" x14ac:dyDescent="0.35">
      <c r="X864" s="25"/>
    </row>
    <row r="865" spans="24:24" x14ac:dyDescent="0.35">
      <c r="X865" s="25"/>
    </row>
    <row r="866" spans="24:24" x14ac:dyDescent="0.35">
      <c r="X866" s="25"/>
    </row>
    <row r="867" spans="24:24" x14ac:dyDescent="0.35">
      <c r="X867" s="25"/>
    </row>
    <row r="868" spans="24:24" x14ac:dyDescent="0.35">
      <c r="X868" s="25"/>
    </row>
    <row r="869" spans="24:24" x14ac:dyDescent="0.35">
      <c r="X869" s="25"/>
    </row>
    <row r="870" spans="24:24" x14ac:dyDescent="0.35">
      <c r="X870" s="25"/>
    </row>
    <row r="871" spans="24:24" x14ac:dyDescent="0.35">
      <c r="X871" s="25"/>
    </row>
    <row r="872" spans="24:24" x14ac:dyDescent="0.35">
      <c r="X872" s="25"/>
    </row>
    <row r="873" spans="24:24" x14ac:dyDescent="0.35">
      <c r="X873" s="25"/>
    </row>
    <row r="874" spans="24:24" x14ac:dyDescent="0.35">
      <c r="X874" s="25"/>
    </row>
    <row r="875" spans="24:24" x14ac:dyDescent="0.35">
      <c r="X875" s="25"/>
    </row>
    <row r="876" spans="24:24" x14ac:dyDescent="0.35">
      <c r="X876" s="25"/>
    </row>
    <row r="877" spans="24:24" x14ac:dyDescent="0.35">
      <c r="X877" s="25"/>
    </row>
    <row r="878" spans="24:24" x14ac:dyDescent="0.35">
      <c r="X878" s="25"/>
    </row>
    <row r="879" spans="24:24" x14ac:dyDescent="0.35">
      <c r="X879" s="25"/>
    </row>
    <row r="880" spans="24:24" x14ac:dyDescent="0.35">
      <c r="X880" s="25"/>
    </row>
    <row r="881" spans="24:24" x14ac:dyDescent="0.35">
      <c r="X881" s="25"/>
    </row>
    <row r="882" spans="24:24" x14ac:dyDescent="0.35">
      <c r="X882" s="25"/>
    </row>
    <row r="883" spans="24:24" x14ac:dyDescent="0.35">
      <c r="X883" s="25"/>
    </row>
    <row r="884" spans="24:24" x14ac:dyDescent="0.35">
      <c r="X884" s="25"/>
    </row>
    <row r="885" spans="24:24" x14ac:dyDescent="0.35">
      <c r="X885" s="25"/>
    </row>
    <row r="886" spans="24:24" x14ac:dyDescent="0.35">
      <c r="X886" s="25"/>
    </row>
    <row r="887" spans="24:24" x14ac:dyDescent="0.35">
      <c r="X887" s="25"/>
    </row>
    <row r="888" spans="24:24" x14ac:dyDescent="0.35">
      <c r="X888" s="25"/>
    </row>
    <row r="889" spans="24:24" x14ac:dyDescent="0.35">
      <c r="X889" s="25"/>
    </row>
    <row r="890" spans="24:24" x14ac:dyDescent="0.35">
      <c r="X890" s="25"/>
    </row>
    <row r="891" spans="24:24" x14ac:dyDescent="0.35">
      <c r="X891" s="25"/>
    </row>
    <row r="892" spans="24:24" x14ac:dyDescent="0.35">
      <c r="X892" s="25"/>
    </row>
    <row r="893" spans="24:24" x14ac:dyDescent="0.35">
      <c r="X893" s="25"/>
    </row>
    <row r="894" spans="24:24" x14ac:dyDescent="0.35">
      <c r="X894" s="25"/>
    </row>
    <row r="895" spans="24:24" x14ac:dyDescent="0.35">
      <c r="X895" s="25"/>
    </row>
    <row r="896" spans="24:24" x14ac:dyDescent="0.35">
      <c r="X896" s="25"/>
    </row>
    <row r="897" spans="24:24" x14ac:dyDescent="0.35">
      <c r="X897" s="25"/>
    </row>
    <row r="898" spans="24:24" x14ac:dyDescent="0.35">
      <c r="X898" s="25"/>
    </row>
    <row r="899" spans="24:24" x14ac:dyDescent="0.35">
      <c r="X899" s="25"/>
    </row>
    <row r="900" spans="24:24" x14ac:dyDescent="0.35">
      <c r="X900" s="25"/>
    </row>
    <row r="901" spans="24:24" x14ac:dyDescent="0.35">
      <c r="X901" s="25"/>
    </row>
    <row r="902" spans="24:24" x14ac:dyDescent="0.35">
      <c r="X902" s="25"/>
    </row>
    <row r="903" spans="24:24" x14ac:dyDescent="0.35">
      <c r="X903" s="25"/>
    </row>
    <row r="904" spans="24:24" x14ac:dyDescent="0.35">
      <c r="X904" s="25"/>
    </row>
    <row r="905" spans="24:24" x14ac:dyDescent="0.35">
      <c r="X905" s="25"/>
    </row>
    <row r="906" spans="24:24" x14ac:dyDescent="0.35">
      <c r="X906" s="25"/>
    </row>
    <row r="907" spans="24:24" x14ac:dyDescent="0.35">
      <c r="X907" s="25"/>
    </row>
    <row r="908" spans="24:24" x14ac:dyDescent="0.35">
      <c r="X908" s="25"/>
    </row>
    <row r="909" spans="24:24" x14ac:dyDescent="0.35">
      <c r="X909" s="25"/>
    </row>
    <row r="910" spans="24:24" x14ac:dyDescent="0.35">
      <c r="X910" s="25"/>
    </row>
    <row r="911" spans="24:24" x14ac:dyDescent="0.35">
      <c r="X911" s="25"/>
    </row>
    <row r="912" spans="24:24" x14ac:dyDescent="0.35">
      <c r="X912" s="25"/>
    </row>
    <row r="913" spans="24:24" x14ac:dyDescent="0.35">
      <c r="X913" s="25"/>
    </row>
    <row r="914" spans="24:24" x14ac:dyDescent="0.35">
      <c r="X914" s="25"/>
    </row>
    <row r="915" spans="24:24" x14ac:dyDescent="0.35">
      <c r="X915" s="25"/>
    </row>
    <row r="916" spans="24:24" x14ac:dyDescent="0.35">
      <c r="X916" s="25"/>
    </row>
    <row r="917" spans="24:24" x14ac:dyDescent="0.35">
      <c r="X917" s="25"/>
    </row>
    <row r="918" spans="24:24" x14ac:dyDescent="0.35">
      <c r="X918" s="25"/>
    </row>
    <row r="919" spans="24:24" x14ac:dyDescent="0.35">
      <c r="X919" s="25"/>
    </row>
    <row r="920" spans="24:24" x14ac:dyDescent="0.35">
      <c r="X920" s="25"/>
    </row>
    <row r="921" spans="24:24" x14ac:dyDescent="0.35">
      <c r="X921" s="25"/>
    </row>
    <row r="922" spans="24:24" x14ac:dyDescent="0.35">
      <c r="X922" s="25"/>
    </row>
    <row r="923" spans="24:24" x14ac:dyDescent="0.35">
      <c r="X923" s="25"/>
    </row>
    <row r="924" spans="24:24" x14ac:dyDescent="0.35">
      <c r="X924" s="25"/>
    </row>
    <row r="925" spans="24:24" x14ac:dyDescent="0.35">
      <c r="X925" s="25"/>
    </row>
    <row r="926" spans="24:24" x14ac:dyDescent="0.35">
      <c r="X926" s="25"/>
    </row>
    <row r="927" spans="24:24" x14ac:dyDescent="0.35">
      <c r="X927" s="25"/>
    </row>
    <row r="928" spans="24:24" x14ac:dyDescent="0.35">
      <c r="X928" s="25"/>
    </row>
    <row r="929" spans="24:24" x14ac:dyDescent="0.35">
      <c r="X929" s="25"/>
    </row>
    <row r="930" spans="24:24" x14ac:dyDescent="0.35">
      <c r="X930" s="25"/>
    </row>
    <row r="931" spans="24:24" x14ac:dyDescent="0.35">
      <c r="X931" s="25"/>
    </row>
    <row r="932" spans="24:24" x14ac:dyDescent="0.35">
      <c r="X932" s="25"/>
    </row>
    <row r="933" spans="24:24" x14ac:dyDescent="0.35">
      <c r="X933" s="25"/>
    </row>
    <row r="934" spans="24:24" x14ac:dyDescent="0.35">
      <c r="X934" s="25"/>
    </row>
    <row r="935" spans="24:24" x14ac:dyDescent="0.35">
      <c r="X935" s="25"/>
    </row>
    <row r="936" spans="24:24" x14ac:dyDescent="0.35">
      <c r="X936" s="25"/>
    </row>
    <row r="937" spans="24:24" x14ac:dyDescent="0.35">
      <c r="X937" s="25"/>
    </row>
    <row r="938" spans="24:24" x14ac:dyDescent="0.35">
      <c r="X938" s="25"/>
    </row>
    <row r="939" spans="24:24" x14ac:dyDescent="0.35">
      <c r="X939" s="25"/>
    </row>
    <row r="940" spans="24:24" x14ac:dyDescent="0.35">
      <c r="X940" s="25"/>
    </row>
    <row r="941" spans="24:24" x14ac:dyDescent="0.35">
      <c r="X941" s="25"/>
    </row>
    <row r="942" spans="24:24" x14ac:dyDescent="0.35">
      <c r="X942" s="25"/>
    </row>
    <row r="943" spans="24:24" x14ac:dyDescent="0.35">
      <c r="X943" s="25"/>
    </row>
    <row r="944" spans="24:24" x14ac:dyDescent="0.35">
      <c r="X944" s="25"/>
    </row>
    <row r="945" spans="24:24" x14ac:dyDescent="0.35">
      <c r="X945" s="25"/>
    </row>
    <row r="946" spans="24:24" x14ac:dyDescent="0.35">
      <c r="X946" s="25"/>
    </row>
    <row r="947" spans="24:24" x14ac:dyDescent="0.35">
      <c r="X947" s="25"/>
    </row>
    <row r="948" spans="24:24" x14ac:dyDescent="0.35">
      <c r="X948" s="25"/>
    </row>
    <row r="949" spans="24:24" x14ac:dyDescent="0.35">
      <c r="X949" s="25"/>
    </row>
    <row r="950" spans="24:24" x14ac:dyDescent="0.35">
      <c r="X950" s="25"/>
    </row>
    <row r="951" spans="24:24" x14ac:dyDescent="0.35">
      <c r="X951" s="25"/>
    </row>
    <row r="952" spans="24:24" x14ac:dyDescent="0.35">
      <c r="X952" s="25"/>
    </row>
    <row r="953" spans="24:24" x14ac:dyDescent="0.35">
      <c r="X953" s="25"/>
    </row>
    <row r="954" spans="24:24" x14ac:dyDescent="0.35">
      <c r="X954" s="25"/>
    </row>
    <row r="955" spans="24:24" x14ac:dyDescent="0.35">
      <c r="X955" s="25"/>
    </row>
    <row r="956" spans="24:24" x14ac:dyDescent="0.35">
      <c r="X956" s="25"/>
    </row>
    <row r="957" spans="24:24" x14ac:dyDescent="0.35">
      <c r="X957" s="25"/>
    </row>
    <row r="958" spans="24:24" x14ac:dyDescent="0.35">
      <c r="X958" s="25"/>
    </row>
    <row r="959" spans="24:24" x14ac:dyDescent="0.35">
      <c r="X959" s="25"/>
    </row>
    <row r="960" spans="24:24" x14ac:dyDescent="0.35">
      <c r="X960" s="25"/>
    </row>
    <row r="961" spans="24:24" x14ac:dyDescent="0.35">
      <c r="X961" s="25"/>
    </row>
    <row r="962" spans="24:24" x14ac:dyDescent="0.35">
      <c r="X962" s="25"/>
    </row>
    <row r="963" spans="24:24" x14ac:dyDescent="0.35">
      <c r="X963" s="25"/>
    </row>
    <row r="964" spans="24:24" x14ac:dyDescent="0.35">
      <c r="X964" s="25"/>
    </row>
    <row r="965" spans="24:24" x14ac:dyDescent="0.35">
      <c r="X965" s="25"/>
    </row>
    <row r="966" spans="24:24" x14ac:dyDescent="0.35">
      <c r="X966" s="25"/>
    </row>
    <row r="967" spans="24:24" x14ac:dyDescent="0.35">
      <c r="X967" s="25"/>
    </row>
    <row r="968" spans="24:24" x14ac:dyDescent="0.35">
      <c r="X968" s="25"/>
    </row>
    <row r="969" spans="24:24" x14ac:dyDescent="0.35">
      <c r="X969" s="25"/>
    </row>
    <row r="970" spans="24:24" x14ac:dyDescent="0.35">
      <c r="X970" s="25"/>
    </row>
    <row r="971" spans="24:24" x14ac:dyDescent="0.35">
      <c r="X971" s="25"/>
    </row>
    <row r="972" spans="24:24" x14ac:dyDescent="0.35">
      <c r="X972" s="25"/>
    </row>
    <row r="973" spans="24:24" x14ac:dyDescent="0.35">
      <c r="X973" s="25"/>
    </row>
    <row r="974" spans="24:24" x14ac:dyDescent="0.35">
      <c r="X974" s="25"/>
    </row>
    <row r="975" spans="24:24" x14ac:dyDescent="0.35">
      <c r="X975" s="25"/>
    </row>
    <row r="976" spans="24:24" x14ac:dyDescent="0.35">
      <c r="X976" s="25"/>
    </row>
    <row r="977" spans="24:24" x14ac:dyDescent="0.35">
      <c r="X977" s="25"/>
    </row>
    <row r="978" spans="24:24" x14ac:dyDescent="0.35">
      <c r="X978" s="25"/>
    </row>
    <row r="979" spans="24:24" x14ac:dyDescent="0.35">
      <c r="X979" s="25"/>
    </row>
    <row r="980" spans="24:24" x14ac:dyDescent="0.35">
      <c r="X980" s="25"/>
    </row>
    <row r="981" spans="24:24" x14ac:dyDescent="0.35">
      <c r="X981" s="25"/>
    </row>
    <row r="982" spans="24:24" x14ac:dyDescent="0.35">
      <c r="X982" s="25"/>
    </row>
    <row r="983" spans="24:24" x14ac:dyDescent="0.35">
      <c r="X983" s="25"/>
    </row>
    <row r="984" spans="24:24" x14ac:dyDescent="0.35">
      <c r="X984" s="25"/>
    </row>
    <row r="985" spans="24:24" x14ac:dyDescent="0.35">
      <c r="X985" s="25"/>
    </row>
    <row r="986" spans="24:24" x14ac:dyDescent="0.35">
      <c r="X986" s="25"/>
    </row>
    <row r="987" spans="24:24" x14ac:dyDescent="0.35">
      <c r="X987" s="25"/>
    </row>
    <row r="988" spans="24:24" x14ac:dyDescent="0.35">
      <c r="X988" s="25"/>
    </row>
    <row r="989" spans="24:24" x14ac:dyDescent="0.35">
      <c r="X989" s="25"/>
    </row>
    <row r="990" spans="24:24" x14ac:dyDescent="0.35">
      <c r="X990" s="25"/>
    </row>
    <row r="991" spans="24:24" x14ac:dyDescent="0.35">
      <c r="X991" s="25"/>
    </row>
    <row r="992" spans="24:24" x14ac:dyDescent="0.35">
      <c r="X992" s="25"/>
    </row>
    <row r="993" spans="24:24" x14ac:dyDescent="0.35">
      <c r="X993" s="25"/>
    </row>
    <row r="994" spans="24:24" x14ac:dyDescent="0.35">
      <c r="X994" s="25"/>
    </row>
    <row r="995" spans="24:24" x14ac:dyDescent="0.35">
      <c r="X995" s="25"/>
    </row>
    <row r="996" spans="24:24" x14ac:dyDescent="0.35">
      <c r="X996" s="25"/>
    </row>
    <row r="997" spans="24:24" x14ac:dyDescent="0.35">
      <c r="X997" s="25"/>
    </row>
    <row r="998" spans="24:24" x14ac:dyDescent="0.35">
      <c r="X998" s="25"/>
    </row>
    <row r="999" spans="24:24" x14ac:dyDescent="0.35">
      <c r="X999" s="25"/>
    </row>
    <row r="1000" spans="24:24" x14ac:dyDescent="0.35">
      <c r="X1000" s="25"/>
    </row>
    <row r="1001" spans="24:24" x14ac:dyDescent="0.35">
      <c r="X1001" s="25"/>
    </row>
    <row r="1002" spans="24:24" x14ac:dyDescent="0.35">
      <c r="X1002" s="25"/>
    </row>
    <row r="1003" spans="24:24" x14ac:dyDescent="0.35">
      <c r="X1003" s="25"/>
    </row>
    <row r="1004" spans="24:24" x14ac:dyDescent="0.35">
      <c r="X1004" s="25"/>
    </row>
    <row r="1005" spans="24:24" x14ac:dyDescent="0.35">
      <c r="X1005" s="25"/>
    </row>
    <row r="1006" spans="24:24" x14ac:dyDescent="0.35">
      <c r="X1006" s="25"/>
    </row>
    <row r="1007" spans="24:24" x14ac:dyDescent="0.35">
      <c r="X1007" s="25"/>
    </row>
    <row r="1008" spans="24:24" x14ac:dyDescent="0.35">
      <c r="X1008" s="25"/>
    </row>
    <row r="1009" spans="24:24" x14ac:dyDescent="0.35">
      <c r="X1009" s="25"/>
    </row>
    <row r="1010" spans="24:24" x14ac:dyDescent="0.35">
      <c r="X1010" s="25"/>
    </row>
    <row r="1011" spans="24:24" x14ac:dyDescent="0.35">
      <c r="X1011" s="25"/>
    </row>
    <row r="1012" spans="24:24" x14ac:dyDescent="0.35">
      <c r="X1012" s="25"/>
    </row>
    <row r="1013" spans="24:24" x14ac:dyDescent="0.35">
      <c r="X1013" s="25"/>
    </row>
    <row r="1014" spans="24:24" x14ac:dyDescent="0.35">
      <c r="X1014" s="25"/>
    </row>
    <row r="1015" spans="24:24" x14ac:dyDescent="0.35">
      <c r="X1015" s="25"/>
    </row>
    <row r="1016" spans="24:24" x14ac:dyDescent="0.35">
      <c r="X1016" s="25"/>
    </row>
    <row r="1017" spans="24:24" x14ac:dyDescent="0.35">
      <c r="X1017" s="25"/>
    </row>
    <row r="1018" spans="24:24" x14ac:dyDescent="0.35">
      <c r="X1018" s="25"/>
    </row>
    <row r="1019" spans="24:24" x14ac:dyDescent="0.35">
      <c r="X1019" s="25"/>
    </row>
    <row r="1020" spans="24:24" x14ac:dyDescent="0.35">
      <c r="X1020" s="25"/>
    </row>
    <row r="1021" spans="24:24" x14ac:dyDescent="0.35">
      <c r="X1021" s="25"/>
    </row>
    <row r="1022" spans="24:24" x14ac:dyDescent="0.35">
      <c r="X1022" s="25"/>
    </row>
    <row r="1023" spans="24:24" x14ac:dyDescent="0.35">
      <c r="X1023" s="25"/>
    </row>
    <row r="1024" spans="24:24" x14ac:dyDescent="0.35">
      <c r="X1024" s="25"/>
    </row>
    <row r="1025" spans="24:24" x14ac:dyDescent="0.35">
      <c r="X1025" s="25"/>
    </row>
    <row r="1026" spans="24:24" x14ac:dyDescent="0.35">
      <c r="X1026" s="25"/>
    </row>
    <row r="1027" spans="24:24" x14ac:dyDescent="0.35">
      <c r="X1027" s="25"/>
    </row>
    <row r="1028" spans="24:24" x14ac:dyDescent="0.35">
      <c r="X1028" s="25"/>
    </row>
    <row r="1029" spans="24:24" x14ac:dyDescent="0.35">
      <c r="X1029" s="25"/>
    </row>
    <row r="1030" spans="24:24" x14ac:dyDescent="0.35">
      <c r="X1030" s="25"/>
    </row>
    <row r="1031" spans="24:24" x14ac:dyDescent="0.35">
      <c r="X1031" s="25"/>
    </row>
    <row r="1032" spans="24:24" x14ac:dyDescent="0.35">
      <c r="X1032" s="25"/>
    </row>
    <row r="1033" spans="24:24" x14ac:dyDescent="0.35">
      <c r="X1033" s="25"/>
    </row>
    <row r="1034" spans="24:24" x14ac:dyDescent="0.35">
      <c r="X1034" s="25"/>
    </row>
    <row r="1035" spans="24:24" x14ac:dyDescent="0.35">
      <c r="X1035" s="25"/>
    </row>
    <row r="1036" spans="24:24" x14ac:dyDescent="0.35">
      <c r="X1036" s="25"/>
    </row>
    <row r="1037" spans="24:24" x14ac:dyDescent="0.35">
      <c r="X1037" s="25"/>
    </row>
    <row r="1038" spans="24:24" x14ac:dyDescent="0.35">
      <c r="X1038" s="25"/>
    </row>
    <row r="1039" spans="24:24" x14ac:dyDescent="0.35">
      <c r="X1039" s="25"/>
    </row>
    <row r="1040" spans="24:24" x14ac:dyDescent="0.35">
      <c r="X1040" s="25"/>
    </row>
    <row r="1041" spans="24:24" x14ac:dyDescent="0.35">
      <c r="X1041" s="25"/>
    </row>
    <row r="1042" spans="24:24" x14ac:dyDescent="0.35">
      <c r="X1042" s="25"/>
    </row>
    <row r="1043" spans="24:24" x14ac:dyDescent="0.35">
      <c r="X1043" s="25"/>
    </row>
    <row r="1044" spans="24:24" x14ac:dyDescent="0.35">
      <c r="X1044" s="25"/>
    </row>
    <row r="1045" spans="24:24" x14ac:dyDescent="0.35">
      <c r="X1045" s="25"/>
    </row>
    <row r="1046" spans="24:24" x14ac:dyDescent="0.35">
      <c r="X1046" s="25"/>
    </row>
    <row r="1047" spans="24:24" x14ac:dyDescent="0.35">
      <c r="X1047" s="25"/>
    </row>
    <row r="1048" spans="24:24" x14ac:dyDescent="0.35">
      <c r="X1048" s="25"/>
    </row>
    <row r="1049" spans="24:24" x14ac:dyDescent="0.35">
      <c r="X1049" s="25"/>
    </row>
    <row r="1050" spans="24:24" x14ac:dyDescent="0.35">
      <c r="X1050" s="25"/>
    </row>
    <row r="1051" spans="24:24" x14ac:dyDescent="0.35">
      <c r="X1051" s="25"/>
    </row>
    <row r="1052" spans="24:24" x14ac:dyDescent="0.35">
      <c r="X1052" s="25"/>
    </row>
    <row r="1053" spans="24:24" x14ac:dyDescent="0.35">
      <c r="X1053" s="25"/>
    </row>
    <row r="1054" spans="24:24" x14ac:dyDescent="0.35">
      <c r="X1054" s="25"/>
    </row>
    <row r="1055" spans="24:24" x14ac:dyDescent="0.35">
      <c r="X1055" s="25"/>
    </row>
    <row r="1056" spans="24:24" x14ac:dyDescent="0.35">
      <c r="X1056" s="25"/>
    </row>
    <row r="1057" spans="24:24" x14ac:dyDescent="0.35">
      <c r="X1057" s="25"/>
    </row>
    <row r="1058" spans="24:24" x14ac:dyDescent="0.35">
      <c r="X1058" s="25"/>
    </row>
    <row r="1059" spans="24:24" x14ac:dyDescent="0.35">
      <c r="X1059" s="25"/>
    </row>
    <row r="1060" spans="24:24" x14ac:dyDescent="0.35">
      <c r="X1060" s="25"/>
    </row>
    <row r="1061" spans="24:24" x14ac:dyDescent="0.35">
      <c r="X1061" s="25"/>
    </row>
    <row r="1062" spans="24:24" x14ac:dyDescent="0.35">
      <c r="X1062" s="25"/>
    </row>
    <row r="1063" spans="24:24" x14ac:dyDescent="0.35">
      <c r="X1063" s="25"/>
    </row>
    <row r="1064" spans="24:24" x14ac:dyDescent="0.35">
      <c r="X1064" s="25"/>
    </row>
    <row r="1065" spans="24:24" x14ac:dyDescent="0.35">
      <c r="X1065" s="25"/>
    </row>
    <row r="1066" spans="24:24" x14ac:dyDescent="0.35">
      <c r="X1066" s="25"/>
    </row>
    <row r="1067" spans="24:24" x14ac:dyDescent="0.35">
      <c r="X1067" s="25"/>
    </row>
    <row r="1068" spans="24:24" x14ac:dyDescent="0.35">
      <c r="X1068" s="25"/>
    </row>
    <row r="1069" spans="24:24" x14ac:dyDescent="0.35">
      <c r="X1069" s="25"/>
    </row>
    <row r="1070" spans="24:24" x14ac:dyDescent="0.35">
      <c r="X1070" s="25"/>
    </row>
    <row r="1071" spans="24:24" x14ac:dyDescent="0.35">
      <c r="X1071" s="25"/>
    </row>
    <row r="1072" spans="24:24" x14ac:dyDescent="0.35">
      <c r="X1072" s="25"/>
    </row>
    <row r="1073" spans="24:24" x14ac:dyDescent="0.35">
      <c r="X1073" s="25"/>
    </row>
    <row r="1074" spans="24:24" x14ac:dyDescent="0.35">
      <c r="X1074" s="25"/>
    </row>
    <row r="1075" spans="24:24" x14ac:dyDescent="0.35">
      <c r="X1075" s="25"/>
    </row>
    <row r="1076" spans="24:24" x14ac:dyDescent="0.35">
      <c r="X1076" s="25"/>
    </row>
    <row r="1077" spans="24:24" x14ac:dyDescent="0.35">
      <c r="X1077" s="25"/>
    </row>
    <row r="1078" spans="24:24" x14ac:dyDescent="0.35">
      <c r="X1078" s="25"/>
    </row>
    <row r="1079" spans="24:24" x14ac:dyDescent="0.35">
      <c r="X1079" s="25"/>
    </row>
    <row r="1080" spans="24:24" x14ac:dyDescent="0.35">
      <c r="X1080" s="25"/>
    </row>
    <row r="1081" spans="24:24" x14ac:dyDescent="0.35">
      <c r="X1081" s="25"/>
    </row>
    <row r="1082" spans="24:24" x14ac:dyDescent="0.35">
      <c r="X1082" s="25"/>
    </row>
    <row r="1083" spans="24:24" x14ac:dyDescent="0.35">
      <c r="X1083" s="25"/>
    </row>
    <row r="1084" spans="24:24" x14ac:dyDescent="0.35">
      <c r="X1084" s="25"/>
    </row>
    <row r="1085" spans="24:24" x14ac:dyDescent="0.35">
      <c r="X1085" s="25"/>
    </row>
    <row r="1086" spans="24:24" x14ac:dyDescent="0.35">
      <c r="X1086" s="25"/>
    </row>
    <row r="1087" spans="24:24" x14ac:dyDescent="0.35">
      <c r="X1087" s="25"/>
    </row>
    <row r="1088" spans="24:24" x14ac:dyDescent="0.35">
      <c r="X1088" s="25"/>
    </row>
    <row r="1089" spans="24:24" x14ac:dyDescent="0.35">
      <c r="X1089" s="25"/>
    </row>
    <row r="1090" spans="24:24" x14ac:dyDescent="0.35">
      <c r="X1090" s="25"/>
    </row>
    <row r="1091" spans="24:24" x14ac:dyDescent="0.35">
      <c r="X1091" s="25"/>
    </row>
    <row r="1092" spans="24:24" x14ac:dyDescent="0.35">
      <c r="X1092" s="25"/>
    </row>
    <row r="1093" spans="24:24" x14ac:dyDescent="0.35">
      <c r="X1093" s="25"/>
    </row>
    <row r="1094" spans="24:24" x14ac:dyDescent="0.35">
      <c r="X1094" s="25"/>
    </row>
    <row r="1095" spans="24:24" x14ac:dyDescent="0.35">
      <c r="X1095" s="25"/>
    </row>
    <row r="1096" spans="24:24" x14ac:dyDescent="0.35">
      <c r="X1096" s="25"/>
    </row>
    <row r="1097" spans="24:24" x14ac:dyDescent="0.35">
      <c r="X1097" s="25"/>
    </row>
    <row r="1098" spans="24:24" x14ac:dyDescent="0.35">
      <c r="X1098" s="25"/>
    </row>
    <row r="1099" spans="24:24" x14ac:dyDescent="0.35">
      <c r="X1099" s="25"/>
    </row>
    <row r="1100" spans="24:24" x14ac:dyDescent="0.35">
      <c r="X1100" s="25"/>
    </row>
    <row r="1101" spans="24:24" x14ac:dyDescent="0.35">
      <c r="X1101" s="25"/>
    </row>
    <row r="1102" spans="24:24" x14ac:dyDescent="0.35">
      <c r="X1102" s="25"/>
    </row>
    <row r="1103" spans="24:24" x14ac:dyDescent="0.35">
      <c r="X1103" s="25"/>
    </row>
    <row r="1104" spans="24:24" x14ac:dyDescent="0.35">
      <c r="X1104" s="25"/>
    </row>
    <row r="1105" spans="24:24" x14ac:dyDescent="0.35">
      <c r="X1105" s="25"/>
    </row>
    <row r="1106" spans="24:24" x14ac:dyDescent="0.35">
      <c r="X1106" s="25"/>
    </row>
    <row r="1107" spans="24:24" x14ac:dyDescent="0.35">
      <c r="X1107" s="25"/>
    </row>
    <row r="1108" spans="24:24" x14ac:dyDescent="0.35">
      <c r="X1108" s="25"/>
    </row>
    <row r="1109" spans="24:24" x14ac:dyDescent="0.35">
      <c r="X1109" s="25"/>
    </row>
    <row r="1110" spans="24:24" x14ac:dyDescent="0.35">
      <c r="X1110" s="25"/>
    </row>
    <row r="1111" spans="24:24" x14ac:dyDescent="0.35">
      <c r="X1111" s="25"/>
    </row>
    <row r="1112" spans="24:24" x14ac:dyDescent="0.35">
      <c r="X1112" s="25"/>
    </row>
    <row r="1113" spans="24:24" x14ac:dyDescent="0.35">
      <c r="X1113" s="25"/>
    </row>
    <row r="1114" spans="24:24" x14ac:dyDescent="0.35">
      <c r="X1114" s="25"/>
    </row>
    <row r="1115" spans="24:24" x14ac:dyDescent="0.35">
      <c r="X1115" s="25"/>
    </row>
    <row r="1116" spans="24:24" x14ac:dyDescent="0.35">
      <c r="X1116" s="25"/>
    </row>
    <row r="1117" spans="24:24" x14ac:dyDescent="0.35">
      <c r="X1117" s="25"/>
    </row>
    <row r="1118" spans="24:24" x14ac:dyDescent="0.35">
      <c r="X1118" s="25"/>
    </row>
    <row r="1119" spans="24:24" x14ac:dyDescent="0.35">
      <c r="X1119" s="25"/>
    </row>
    <row r="1120" spans="24:24" x14ac:dyDescent="0.35">
      <c r="X1120" s="25"/>
    </row>
    <row r="1121" spans="24:24" x14ac:dyDescent="0.35">
      <c r="X1121" s="25"/>
    </row>
    <row r="1122" spans="24:24" x14ac:dyDescent="0.35">
      <c r="X1122" s="25"/>
    </row>
    <row r="1123" spans="24:24" x14ac:dyDescent="0.35">
      <c r="X1123" s="25"/>
    </row>
    <row r="1124" spans="24:24" x14ac:dyDescent="0.35">
      <c r="X1124" s="25"/>
    </row>
    <row r="1125" spans="24:24" x14ac:dyDescent="0.35">
      <c r="X1125" s="25"/>
    </row>
    <row r="1126" spans="24:24" x14ac:dyDescent="0.35">
      <c r="X1126" s="25"/>
    </row>
    <row r="1127" spans="24:24" x14ac:dyDescent="0.35">
      <c r="X1127" s="25"/>
    </row>
    <row r="1128" spans="24:24" x14ac:dyDescent="0.35">
      <c r="X1128" s="25"/>
    </row>
    <row r="1129" spans="24:24" x14ac:dyDescent="0.35">
      <c r="X1129" s="25"/>
    </row>
    <row r="1130" spans="24:24" x14ac:dyDescent="0.35">
      <c r="X1130" s="25"/>
    </row>
    <row r="1131" spans="24:24" x14ac:dyDescent="0.35">
      <c r="X1131" s="25"/>
    </row>
    <row r="1132" spans="24:24" x14ac:dyDescent="0.35">
      <c r="X1132" s="25"/>
    </row>
    <row r="1133" spans="24:24" x14ac:dyDescent="0.35">
      <c r="X1133" s="25"/>
    </row>
    <row r="1134" spans="24:24" x14ac:dyDescent="0.35">
      <c r="X1134" s="25"/>
    </row>
    <row r="1135" spans="24:24" x14ac:dyDescent="0.35">
      <c r="X1135" s="25"/>
    </row>
    <row r="1136" spans="24:24" x14ac:dyDescent="0.35">
      <c r="X1136" s="25"/>
    </row>
    <row r="1137" spans="24:24" x14ac:dyDescent="0.35">
      <c r="X1137" s="25"/>
    </row>
    <row r="1138" spans="24:24" x14ac:dyDescent="0.35">
      <c r="X1138" s="25"/>
    </row>
    <row r="1139" spans="24:24" x14ac:dyDescent="0.35">
      <c r="X1139" s="25"/>
    </row>
    <row r="1140" spans="24:24" x14ac:dyDescent="0.35">
      <c r="X1140" s="25"/>
    </row>
    <row r="1141" spans="24:24" x14ac:dyDescent="0.35">
      <c r="X1141" s="25"/>
    </row>
    <row r="1142" spans="24:24" x14ac:dyDescent="0.35">
      <c r="X1142" s="25"/>
    </row>
    <row r="1143" spans="24:24" x14ac:dyDescent="0.35">
      <c r="X1143" s="25"/>
    </row>
    <row r="1144" spans="24:24" x14ac:dyDescent="0.35">
      <c r="X1144" s="25"/>
    </row>
    <row r="1145" spans="24:24" x14ac:dyDescent="0.35">
      <c r="X1145" s="25"/>
    </row>
    <row r="1146" spans="24:24" x14ac:dyDescent="0.35">
      <c r="X1146" s="25"/>
    </row>
    <row r="1147" spans="24:24" x14ac:dyDescent="0.35">
      <c r="X1147" s="25"/>
    </row>
    <row r="1148" spans="24:24" x14ac:dyDescent="0.35">
      <c r="X1148" s="25"/>
    </row>
    <row r="1149" spans="24:24" x14ac:dyDescent="0.35">
      <c r="X1149" s="25"/>
    </row>
    <row r="1150" spans="24:24" x14ac:dyDescent="0.35">
      <c r="X1150" s="25"/>
    </row>
    <row r="1151" spans="24:24" x14ac:dyDescent="0.35">
      <c r="X1151" s="25"/>
    </row>
    <row r="1152" spans="24:24" x14ac:dyDescent="0.35">
      <c r="X1152" s="25"/>
    </row>
    <row r="1153" spans="24:24" x14ac:dyDescent="0.35">
      <c r="X1153" s="25"/>
    </row>
    <row r="1154" spans="24:24" x14ac:dyDescent="0.35">
      <c r="X1154" s="25"/>
    </row>
    <row r="1155" spans="24:24" x14ac:dyDescent="0.35">
      <c r="X1155" s="25"/>
    </row>
    <row r="1156" spans="24:24" x14ac:dyDescent="0.35">
      <c r="X1156" s="25"/>
    </row>
    <row r="1157" spans="24:24" x14ac:dyDescent="0.35">
      <c r="X1157" s="25"/>
    </row>
    <row r="1158" spans="24:24" x14ac:dyDescent="0.35">
      <c r="X1158" s="25"/>
    </row>
    <row r="1159" spans="24:24" x14ac:dyDescent="0.35">
      <c r="X1159" s="25"/>
    </row>
    <row r="1160" spans="24:24" x14ac:dyDescent="0.35">
      <c r="X1160" s="25"/>
    </row>
    <row r="1161" spans="24:24" x14ac:dyDescent="0.35">
      <c r="X1161" s="25"/>
    </row>
    <row r="1162" spans="24:24" x14ac:dyDescent="0.35">
      <c r="X1162" s="25"/>
    </row>
    <row r="1163" spans="24:24" x14ac:dyDescent="0.35">
      <c r="X1163" s="25"/>
    </row>
    <row r="1164" spans="24:24" x14ac:dyDescent="0.35">
      <c r="X1164" s="25"/>
    </row>
    <row r="1165" spans="24:24" x14ac:dyDescent="0.35">
      <c r="X1165" s="25"/>
    </row>
    <row r="1166" spans="24:24" x14ac:dyDescent="0.35">
      <c r="X1166" s="25"/>
    </row>
    <row r="1167" spans="24:24" x14ac:dyDescent="0.35">
      <c r="X1167" s="25"/>
    </row>
    <row r="1168" spans="24:24" x14ac:dyDescent="0.35">
      <c r="X1168" s="25"/>
    </row>
    <row r="1169" spans="24:24" x14ac:dyDescent="0.35">
      <c r="X1169" s="25"/>
    </row>
    <row r="1170" spans="24:24" x14ac:dyDescent="0.35">
      <c r="X1170" s="25"/>
    </row>
    <row r="1171" spans="24:24" x14ac:dyDescent="0.35">
      <c r="X1171" s="25"/>
    </row>
    <row r="1172" spans="24:24" x14ac:dyDescent="0.35">
      <c r="X1172" s="25"/>
    </row>
    <row r="1173" spans="24:24" x14ac:dyDescent="0.35">
      <c r="X1173" s="25"/>
    </row>
    <row r="1174" spans="24:24" x14ac:dyDescent="0.35">
      <c r="X1174" s="25"/>
    </row>
    <row r="1175" spans="24:24" x14ac:dyDescent="0.35">
      <c r="X1175" s="25"/>
    </row>
    <row r="1176" spans="24:24" x14ac:dyDescent="0.35">
      <c r="X1176" s="25"/>
    </row>
    <row r="1177" spans="24:24" x14ac:dyDescent="0.35">
      <c r="X1177" s="25"/>
    </row>
    <row r="1178" spans="24:24" x14ac:dyDescent="0.35">
      <c r="X1178" s="25"/>
    </row>
    <row r="1179" spans="24:24" x14ac:dyDescent="0.35">
      <c r="X1179" s="25"/>
    </row>
    <row r="1180" spans="24:24" x14ac:dyDescent="0.35">
      <c r="X1180" s="25"/>
    </row>
    <row r="1181" spans="24:24" x14ac:dyDescent="0.35">
      <c r="X1181" s="25"/>
    </row>
    <row r="1182" spans="24:24" x14ac:dyDescent="0.35">
      <c r="X1182" s="25"/>
    </row>
    <row r="1183" spans="24:24" x14ac:dyDescent="0.35">
      <c r="X1183" s="25"/>
    </row>
    <row r="1184" spans="24:24" x14ac:dyDescent="0.35">
      <c r="X1184" s="25"/>
    </row>
    <row r="1185" spans="24:24" x14ac:dyDescent="0.35">
      <c r="X1185" s="25"/>
    </row>
    <row r="1186" spans="24:24" x14ac:dyDescent="0.35">
      <c r="X1186" s="25"/>
    </row>
    <row r="1187" spans="24:24" x14ac:dyDescent="0.35">
      <c r="X1187" s="25"/>
    </row>
    <row r="1188" spans="24:24" x14ac:dyDescent="0.35">
      <c r="X1188" s="25"/>
    </row>
    <row r="1189" spans="24:24" x14ac:dyDescent="0.35">
      <c r="X1189" s="25"/>
    </row>
    <row r="1190" spans="24:24" x14ac:dyDescent="0.35">
      <c r="X1190" s="25"/>
    </row>
    <row r="1191" spans="24:24" x14ac:dyDescent="0.35">
      <c r="X1191" s="25"/>
    </row>
    <row r="1192" spans="24:24" x14ac:dyDescent="0.35">
      <c r="X1192" s="25"/>
    </row>
    <row r="1193" spans="24:24" x14ac:dyDescent="0.35">
      <c r="X1193" s="25"/>
    </row>
    <row r="1194" spans="24:24" x14ac:dyDescent="0.35">
      <c r="X1194" s="25"/>
    </row>
    <row r="1195" spans="24:24" x14ac:dyDescent="0.35">
      <c r="X1195" s="25"/>
    </row>
    <row r="1196" spans="24:24" x14ac:dyDescent="0.35">
      <c r="X1196" s="25"/>
    </row>
    <row r="1197" spans="24:24" x14ac:dyDescent="0.35">
      <c r="X1197" s="25"/>
    </row>
    <row r="1198" spans="24:24" x14ac:dyDescent="0.35">
      <c r="X1198" s="25"/>
    </row>
    <row r="1199" spans="24:24" x14ac:dyDescent="0.35">
      <c r="X1199" s="25"/>
    </row>
    <row r="1200" spans="24:24" x14ac:dyDescent="0.35">
      <c r="X1200" s="25"/>
    </row>
    <row r="1201" spans="24:24" x14ac:dyDescent="0.35">
      <c r="X1201" s="25"/>
    </row>
    <row r="1202" spans="24:24" x14ac:dyDescent="0.35">
      <c r="X1202" s="25"/>
    </row>
    <row r="1203" spans="24:24" x14ac:dyDescent="0.35">
      <c r="X1203" s="25"/>
    </row>
    <row r="1204" spans="24:24" x14ac:dyDescent="0.35">
      <c r="X1204" s="25"/>
    </row>
    <row r="1205" spans="24:24" x14ac:dyDescent="0.35">
      <c r="X1205" s="25"/>
    </row>
    <row r="1206" spans="24:24" x14ac:dyDescent="0.35">
      <c r="X1206" s="25"/>
    </row>
    <row r="1207" spans="24:24" x14ac:dyDescent="0.35">
      <c r="X1207" s="25"/>
    </row>
    <row r="1208" spans="24:24" x14ac:dyDescent="0.35">
      <c r="X1208" s="25"/>
    </row>
    <row r="1209" spans="24:24" x14ac:dyDescent="0.35">
      <c r="X1209" s="25"/>
    </row>
    <row r="1210" spans="24:24" x14ac:dyDescent="0.35">
      <c r="X1210" s="25"/>
    </row>
    <row r="1211" spans="24:24" x14ac:dyDescent="0.35">
      <c r="X1211" s="25"/>
    </row>
    <row r="1212" spans="24:24" x14ac:dyDescent="0.35">
      <c r="X1212" s="25"/>
    </row>
    <row r="1213" spans="24:24" x14ac:dyDescent="0.35">
      <c r="X1213" s="25"/>
    </row>
    <row r="1214" spans="24:24" x14ac:dyDescent="0.35">
      <c r="X1214" s="25"/>
    </row>
    <row r="1215" spans="24:24" x14ac:dyDescent="0.35">
      <c r="X1215" s="25"/>
    </row>
    <row r="1216" spans="24:24" x14ac:dyDescent="0.35">
      <c r="X1216" s="25"/>
    </row>
    <row r="1217" spans="24:24" x14ac:dyDescent="0.35">
      <c r="X1217" s="25"/>
    </row>
    <row r="1218" spans="24:24" x14ac:dyDescent="0.35">
      <c r="X1218" s="25"/>
    </row>
    <row r="1219" spans="24:24" x14ac:dyDescent="0.35">
      <c r="X1219" s="25"/>
    </row>
    <row r="1220" spans="24:24" x14ac:dyDescent="0.35">
      <c r="X1220" s="25"/>
    </row>
    <row r="1221" spans="24:24" x14ac:dyDescent="0.35">
      <c r="X1221" s="25"/>
    </row>
    <row r="1222" spans="24:24" x14ac:dyDescent="0.35">
      <c r="X1222" s="25"/>
    </row>
    <row r="1223" spans="24:24" x14ac:dyDescent="0.35">
      <c r="X1223" s="25"/>
    </row>
    <row r="1224" spans="24:24" x14ac:dyDescent="0.35">
      <c r="X1224" s="25"/>
    </row>
    <row r="1225" spans="24:24" x14ac:dyDescent="0.35">
      <c r="X1225" s="25"/>
    </row>
    <row r="1226" spans="24:24" x14ac:dyDescent="0.35">
      <c r="X1226" s="25"/>
    </row>
    <row r="1227" spans="24:24" x14ac:dyDescent="0.35">
      <c r="X1227" s="25"/>
    </row>
    <row r="1228" spans="24:24" x14ac:dyDescent="0.35">
      <c r="X1228" s="25"/>
    </row>
    <row r="1229" spans="24:24" x14ac:dyDescent="0.35">
      <c r="X1229" s="25"/>
    </row>
    <row r="1230" spans="24:24" x14ac:dyDescent="0.35">
      <c r="X1230" s="25"/>
    </row>
    <row r="1231" spans="24:24" x14ac:dyDescent="0.35">
      <c r="X1231" s="25"/>
    </row>
    <row r="1232" spans="24:24" x14ac:dyDescent="0.35">
      <c r="X1232" s="25"/>
    </row>
    <row r="1233" spans="24:24" x14ac:dyDescent="0.35">
      <c r="X1233" s="25"/>
    </row>
    <row r="1234" spans="24:24" x14ac:dyDescent="0.35">
      <c r="X1234" s="25"/>
    </row>
    <row r="1235" spans="24:24" x14ac:dyDescent="0.35">
      <c r="X1235" s="25"/>
    </row>
    <row r="1236" spans="24:24" x14ac:dyDescent="0.35">
      <c r="X1236" s="25"/>
    </row>
    <row r="1237" spans="24:24" x14ac:dyDescent="0.35">
      <c r="X1237" s="25"/>
    </row>
    <row r="1238" spans="24:24" x14ac:dyDescent="0.35">
      <c r="X1238" s="25"/>
    </row>
    <row r="1239" spans="24:24" x14ac:dyDescent="0.35">
      <c r="X1239" s="25"/>
    </row>
    <row r="1240" spans="24:24" x14ac:dyDescent="0.35">
      <c r="X1240" s="25"/>
    </row>
    <row r="1241" spans="24:24" x14ac:dyDescent="0.35">
      <c r="X1241" s="25"/>
    </row>
    <row r="1242" spans="24:24" x14ac:dyDescent="0.35">
      <c r="X1242" s="25"/>
    </row>
    <row r="1243" spans="24:24" x14ac:dyDescent="0.35">
      <c r="X1243" s="25"/>
    </row>
    <row r="1244" spans="24:24" x14ac:dyDescent="0.35">
      <c r="X1244" s="25"/>
    </row>
    <row r="1245" spans="24:24" x14ac:dyDescent="0.35">
      <c r="X1245" s="25"/>
    </row>
    <row r="1246" spans="24:24" x14ac:dyDescent="0.35">
      <c r="X1246" s="25"/>
    </row>
    <row r="1247" spans="24:24" x14ac:dyDescent="0.35">
      <c r="X1247" s="25"/>
    </row>
    <row r="1248" spans="24:24" x14ac:dyDescent="0.35">
      <c r="X1248" s="25"/>
    </row>
    <row r="1249" spans="24:24" x14ac:dyDescent="0.35">
      <c r="X1249" s="25"/>
    </row>
    <row r="1250" spans="24:24" x14ac:dyDescent="0.35">
      <c r="X1250" s="25"/>
    </row>
    <row r="1251" spans="24:24" x14ac:dyDescent="0.35">
      <c r="X1251" s="25"/>
    </row>
    <row r="1252" spans="24:24" x14ac:dyDescent="0.35">
      <c r="X1252" s="25"/>
    </row>
    <row r="1253" spans="24:24" x14ac:dyDescent="0.35">
      <c r="X1253" s="25"/>
    </row>
    <row r="1254" spans="24:24" x14ac:dyDescent="0.35">
      <c r="X1254" s="25"/>
    </row>
    <row r="1255" spans="24:24" x14ac:dyDescent="0.35">
      <c r="X1255" s="25"/>
    </row>
    <row r="1256" spans="24:24" x14ac:dyDescent="0.35">
      <c r="X1256" s="25"/>
    </row>
    <row r="1257" spans="24:24" x14ac:dyDescent="0.35">
      <c r="X1257" s="25"/>
    </row>
    <row r="1258" spans="24:24" x14ac:dyDescent="0.35">
      <c r="X1258" s="25"/>
    </row>
    <row r="1259" spans="24:24" x14ac:dyDescent="0.35">
      <c r="X1259" s="25"/>
    </row>
    <row r="1260" spans="24:24" x14ac:dyDescent="0.35">
      <c r="X1260" s="25"/>
    </row>
    <row r="1261" spans="24:24" x14ac:dyDescent="0.35">
      <c r="X1261" s="25"/>
    </row>
    <row r="1262" spans="24:24" x14ac:dyDescent="0.35">
      <c r="X1262" s="25"/>
    </row>
    <row r="1263" spans="24:24" x14ac:dyDescent="0.35">
      <c r="X1263" s="25"/>
    </row>
    <row r="1264" spans="24:24" x14ac:dyDescent="0.35">
      <c r="X1264" s="25"/>
    </row>
    <row r="1265" spans="24:24" x14ac:dyDescent="0.35">
      <c r="X1265" s="25"/>
    </row>
    <row r="1266" spans="24:24" x14ac:dyDescent="0.35">
      <c r="X1266" s="25"/>
    </row>
    <row r="1267" spans="24:24" x14ac:dyDescent="0.35">
      <c r="X1267" s="25"/>
    </row>
    <row r="1268" spans="24:24" x14ac:dyDescent="0.35">
      <c r="X1268" s="25"/>
    </row>
    <row r="1269" spans="24:24" x14ac:dyDescent="0.35">
      <c r="X1269" s="25"/>
    </row>
    <row r="1270" spans="24:24" x14ac:dyDescent="0.35">
      <c r="X1270" s="25"/>
    </row>
    <row r="1271" spans="24:24" x14ac:dyDescent="0.35">
      <c r="X1271" s="25"/>
    </row>
    <row r="1272" spans="24:24" x14ac:dyDescent="0.35">
      <c r="X1272" s="25"/>
    </row>
    <row r="1273" spans="24:24" x14ac:dyDescent="0.35">
      <c r="X1273" s="25"/>
    </row>
    <row r="1274" spans="24:24" x14ac:dyDescent="0.35">
      <c r="X1274" s="25"/>
    </row>
    <row r="1275" spans="24:24" x14ac:dyDescent="0.35">
      <c r="X1275" s="25"/>
    </row>
    <row r="1276" spans="24:24" x14ac:dyDescent="0.35">
      <c r="X1276" s="25"/>
    </row>
    <row r="1277" spans="24:24" x14ac:dyDescent="0.35">
      <c r="X1277" s="25"/>
    </row>
    <row r="1278" spans="24:24" x14ac:dyDescent="0.35">
      <c r="X1278" s="25"/>
    </row>
    <row r="1279" spans="24:24" x14ac:dyDescent="0.35">
      <c r="X1279" s="25"/>
    </row>
    <row r="1280" spans="24:24" x14ac:dyDescent="0.35">
      <c r="X1280" s="25"/>
    </row>
    <row r="1281" spans="24:24" x14ac:dyDescent="0.35">
      <c r="X1281" s="25"/>
    </row>
    <row r="1282" spans="24:24" x14ac:dyDescent="0.35">
      <c r="X1282" s="25"/>
    </row>
    <row r="1283" spans="24:24" x14ac:dyDescent="0.35">
      <c r="X1283" s="25"/>
    </row>
    <row r="1284" spans="24:24" x14ac:dyDescent="0.35">
      <c r="X1284" s="25"/>
    </row>
    <row r="1285" spans="24:24" x14ac:dyDescent="0.35">
      <c r="X1285" s="25"/>
    </row>
    <row r="1286" spans="24:24" x14ac:dyDescent="0.35">
      <c r="X1286" s="25"/>
    </row>
    <row r="1287" spans="24:24" x14ac:dyDescent="0.35">
      <c r="X1287" s="25"/>
    </row>
    <row r="1288" spans="24:24" x14ac:dyDescent="0.35">
      <c r="X1288" s="25"/>
    </row>
    <row r="1289" spans="24:24" x14ac:dyDescent="0.35">
      <c r="X1289" s="25"/>
    </row>
    <row r="1290" spans="24:24" x14ac:dyDescent="0.35">
      <c r="X1290" s="25"/>
    </row>
    <row r="1291" spans="24:24" x14ac:dyDescent="0.35">
      <c r="X1291" s="25"/>
    </row>
    <row r="1292" spans="24:24" x14ac:dyDescent="0.35">
      <c r="X1292" s="25"/>
    </row>
    <row r="1293" spans="24:24" x14ac:dyDescent="0.35">
      <c r="X1293" s="25"/>
    </row>
    <row r="1294" spans="24:24" x14ac:dyDescent="0.35">
      <c r="X1294" s="25"/>
    </row>
    <row r="1295" spans="24:24" x14ac:dyDescent="0.35">
      <c r="X1295" s="25"/>
    </row>
    <row r="1296" spans="24:24" x14ac:dyDescent="0.35">
      <c r="X1296" s="25"/>
    </row>
    <row r="1297" spans="24:24" x14ac:dyDescent="0.35">
      <c r="X1297" s="25"/>
    </row>
    <row r="1298" spans="24:24" x14ac:dyDescent="0.35">
      <c r="X1298" s="25"/>
    </row>
    <row r="1299" spans="24:24" x14ac:dyDescent="0.35">
      <c r="X1299" s="25"/>
    </row>
    <row r="1300" spans="24:24" x14ac:dyDescent="0.35">
      <c r="X1300" s="25"/>
    </row>
    <row r="1301" spans="24:24" x14ac:dyDescent="0.35">
      <c r="X1301" s="25"/>
    </row>
    <row r="1302" spans="24:24" x14ac:dyDescent="0.35">
      <c r="X1302" s="25"/>
    </row>
    <row r="1303" spans="24:24" x14ac:dyDescent="0.35">
      <c r="X1303" s="25"/>
    </row>
    <row r="1304" spans="24:24" x14ac:dyDescent="0.35">
      <c r="X1304" s="25"/>
    </row>
    <row r="1305" spans="24:24" x14ac:dyDescent="0.35">
      <c r="X1305" s="25"/>
    </row>
    <row r="1306" spans="24:24" x14ac:dyDescent="0.35">
      <c r="X1306" s="25"/>
    </row>
    <row r="1307" spans="24:24" x14ac:dyDescent="0.35">
      <c r="X1307" s="25"/>
    </row>
    <row r="1308" spans="24:24" x14ac:dyDescent="0.35">
      <c r="X1308" s="25"/>
    </row>
    <row r="1309" spans="24:24" x14ac:dyDescent="0.35">
      <c r="X1309" s="25"/>
    </row>
    <row r="1310" spans="24:24" x14ac:dyDescent="0.35">
      <c r="X1310" s="25"/>
    </row>
    <row r="1311" spans="24:24" x14ac:dyDescent="0.35">
      <c r="X1311" s="25"/>
    </row>
    <row r="1312" spans="24:24" x14ac:dyDescent="0.35">
      <c r="X1312" s="25"/>
    </row>
    <row r="1313" spans="24:24" x14ac:dyDescent="0.35">
      <c r="X1313" s="25"/>
    </row>
    <row r="1314" spans="24:24" x14ac:dyDescent="0.35">
      <c r="X1314" s="25"/>
    </row>
    <row r="1315" spans="24:24" x14ac:dyDescent="0.35">
      <c r="X1315" s="25"/>
    </row>
    <row r="1316" spans="24:24" x14ac:dyDescent="0.35">
      <c r="X1316" s="25"/>
    </row>
    <row r="1317" spans="24:24" x14ac:dyDescent="0.35">
      <c r="X1317" s="25"/>
    </row>
    <row r="1318" spans="24:24" x14ac:dyDescent="0.35">
      <c r="X1318" s="25"/>
    </row>
    <row r="1319" spans="24:24" x14ac:dyDescent="0.35">
      <c r="X1319" s="25"/>
    </row>
    <row r="1320" spans="24:24" x14ac:dyDescent="0.35">
      <c r="X1320" s="25"/>
    </row>
    <row r="1321" spans="24:24" x14ac:dyDescent="0.35">
      <c r="X1321" s="25"/>
    </row>
    <row r="1322" spans="24:24" x14ac:dyDescent="0.35">
      <c r="X1322" s="25"/>
    </row>
    <row r="1323" spans="24:24" x14ac:dyDescent="0.35">
      <c r="X1323" s="25"/>
    </row>
    <row r="1324" spans="24:24" x14ac:dyDescent="0.35">
      <c r="X1324" s="25"/>
    </row>
    <row r="1325" spans="24:24" x14ac:dyDescent="0.35">
      <c r="X1325" s="25"/>
    </row>
    <row r="1326" spans="24:24" x14ac:dyDescent="0.35">
      <c r="X1326" s="25"/>
    </row>
    <row r="1327" spans="24:24" x14ac:dyDescent="0.35">
      <c r="X1327" s="25"/>
    </row>
    <row r="1328" spans="24:24" x14ac:dyDescent="0.35">
      <c r="X1328" s="25"/>
    </row>
    <row r="1329" spans="24:24" x14ac:dyDescent="0.35">
      <c r="X1329" s="25"/>
    </row>
    <row r="1330" spans="24:24" x14ac:dyDescent="0.35">
      <c r="X1330" s="25"/>
    </row>
    <row r="1331" spans="24:24" x14ac:dyDescent="0.35">
      <c r="X1331" s="25"/>
    </row>
    <row r="1332" spans="24:24" x14ac:dyDescent="0.35">
      <c r="X1332" s="25"/>
    </row>
    <row r="1333" spans="24:24" x14ac:dyDescent="0.35">
      <c r="X1333" s="25"/>
    </row>
    <row r="1334" spans="24:24" x14ac:dyDescent="0.35">
      <c r="X1334" s="25"/>
    </row>
    <row r="1335" spans="24:24" x14ac:dyDescent="0.35">
      <c r="X1335" s="25"/>
    </row>
    <row r="1336" spans="24:24" x14ac:dyDescent="0.35">
      <c r="X1336" s="25"/>
    </row>
    <row r="1337" spans="24:24" x14ac:dyDescent="0.35">
      <c r="X1337" s="25"/>
    </row>
    <row r="1338" spans="24:24" x14ac:dyDescent="0.35">
      <c r="X1338" s="25"/>
    </row>
    <row r="1339" spans="24:24" x14ac:dyDescent="0.35">
      <c r="X1339" s="25"/>
    </row>
    <row r="1340" spans="24:24" x14ac:dyDescent="0.35">
      <c r="X1340" s="25"/>
    </row>
    <row r="1341" spans="24:24" x14ac:dyDescent="0.35">
      <c r="X1341" s="25"/>
    </row>
    <row r="1342" spans="24:24" x14ac:dyDescent="0.35">
      <c r="X1342" s="25"/>
    </row>
    <row r="1343" spans="24:24" x14ac:dyDescent="0.35">
      <c r="X1343" s="25"/>
    </row>
    <row r="1344" spans="24:24" x14ac:dyDescent="0.35">
      <c r="X1344" s="25"/>
    </row>
    <row r="1345" spans="24:24" x14ac:dyDescent="0.35">
      <c r="X1345" s="25"/>
    </row>
    <row r="1346" spans="24:24" x14ac:dyDescent="0.35">
      <c r="X1346" s="25"/>
    </row>
    <row r="1347" spans="24:24" x14ac:dyDescent="0.35">
      <c r="X1347" s="25"/>
    </row>
    <row r="1348" spans="24:24" x14ac:dyDescent="0.35">
      <c r="X1348" s="25"/>
    </row>
    <row r="1349" spans="24:24" x14ac:dyDescent="0.35">
      <c r="X1349" s="25"/>
    </row>
    <row r="1350" spans="24:24" x14ac:dyDescent="0.35">
      <c r="X1350" s="25"/>
    </row>
    <row r="1351" spans="24:24" x14ac:dyDescent="0.35">
      <c r="X1351" s="25"/>
    </row>
    <row r="1352" spans="24:24" x14ac:dyDescent="0.35">
      <c r="X1352" s="25"/>
    </row>
    <row r="1353" spans="24:24" x14ac:dyDescent="0.35">
      <c r="X1353" s="25"/>
    </row>
    <row r="1354" spans="24:24" x14ac:dyDescent="0.35">
      <c r="X1354" s="25"/>
    </row>
    <row r="1355" spans="24:24" x14ac:dyDescent="0.35">
      <c r="X1355" s="25"/>
    </row>
    <row r="1356" spans="24:24" x14ac:dyDescent="0.35">
      <c r="X1356" s="25"/>
    </row>
    <row r="1357" spans="24:24" x14ac:dyDescent="0.35">
      <c r="X1357" s="25"/>
    </row>
    <row r="1358" spans="24:24" x14ac:dyDescent="0.35">
      <c r="X1358" s="25"/>
    </row>
    <row r="1359" spans="24:24" x14ac:dyDescent="0.35">
      <c r="X1359" s="25"/>
    </row>
    <row r="1360" spans="24:24" x14ac:dyDescent="0.35">
      <c r="X1360" s="25"/>
    </row>
    <row r="1361" spans="24:24" x14ac:dyDescent="0.35">
      <c r="X1361" s="25"/>
    </row>
    <row r="1362" spans="24:24" x14ac:dyDescent="0.35">
      <c r="X1362" s="25"/>
    </row>
    <row r="1363" spans="24:24" x14ac:dyDescent="0.35">
      <c r="X1363" s="25"/>
    </row>
    <row r="1364" spans="24:24" x14ac:dyDescent="0.35">
      <c r="X1364" s="25"/>
    </row>
    <row r="1365" spans="24:24" x14ac:dyDescent="0.35">
      <c r="X1365" s="25"/>
    </row>
    <row r="1366" spans="24:24" x14ac:dyDescent="0.35">
      <c r="X1366" s="25"/>
    </row>
    <row r="1367" spans="24:24" x14ac:dyDescent="0.35">
      <c r="X1367" s="25"/>
    </row>
    <row r="1368" spans="24:24" x14ac:dyDescent="0.35">
      <c r="X1368" s="25"/>
    </row>
    <row r="1369" spans="24:24" x14ac:dyDescent="0.35">
      <c r="X1369" s="25"/>
    </row>
    <row r="1370" spans="24:24" x14ac:dyDescent="0.35">
      <c r="X1370" s="25"/>
    </row>
    <row r="1371" spans="24:24" x14ac:dyDescent="0.35">
      <c r="X1371" s="25"/>
    </row>
    <row r="1372" spans="24:24" x14ac:dyDescent="0.35">
      <c r="X1372" s="25"/>
    </row>
    <row r="1373" spans="24:24" x14ac:dyDescent="0.35">
      <c r="X1373" s="25"/>
    </row>
    <row r="1374" spans="24:24" x14ac:dyDescent="0.35">
      <c r="X1374" s="25"/>
    </row>
    <row r="1375" spans="24:24" x14ac:dyDescent="0.35">
      <c r="X1375" s="25"/>
    </row>
    <row r="1376" spans="24:24" x14ac:dyDescent="0.35">
      <c r="X1376" s="25"/>
    </row>
    <row r="1377" spans="24:24" x14ac:dyDescent="0.35">
      <c r="X1377" s="25"/>
    </row>
    <row r="1378" spans="24:24" x14ac:dyDescent="0.35">
      <c r="X1378" s="25"/>
    </row>
    <row r="1379" spans="24:24" x14ac:dyDescent="0.35">
      <c r="X1379" s="25"/>
    </row>
    <row r="1380" spans="24:24" x14ac:dyDescent="0.35">
      <c r="X1380" s="25"/>
    </row>
    <row r="1381" spans="24:24" x14ac:dyDescent="0.35">
      <c r="X1381" s="25"/>
    </row>
    <row r="1382" spans="24:24" x14ac:dyDescent="0.35">
      <c r="X1382" s="25"/>
    </row>
    <row r="1383" spans="24:24" x14ac:dyDescent="0.35">
      <c r="X1383" s="25"/>
    </row>
    <row r="1384" spans="24:24" x14ac:dyDescent="0.35">
      <c r="X1384" s="25"/>
    </row>
    <row r="1385" spans="24:24" x14ac:dyDescent="0.35">
      <c r="X1385" s="25"/>
    </row>
    <row r="1386" spans="24:24" x14ac:dyDescent="0.35">
      <c r="X1386" s="25"/>
    </row>
    <row r="1387" spans="24:24" x14ac:dyDescent="0.35">
      <c r="X1387" s="25"/>
    </row>
    <row r="1388" spans="24:24" x14ac:dyDescent="0.35">
      <c r="X1388" s="25"/>
    </row>
    <row r="1389" spans="24:24" x14ac:dyDescent="0.35">
      <c r="X1389" s="25"/>
    </row>
    <row r="1390" spans="24:24" x14ac:dyDescent="0.35">
      <c r="X1390" s="25"/>
    </row>
    <row r="1391" spans="24:24" x14ac:dyDescent="0.35">
      <c r="X1391" s="25"/>
    </row>
    <row r="1392" spans="24:24" x14ac:dyDescent="0.35">
      <c r="X1392" s="25"/>
    </row>
    <row r="1393" spans="24:24" x14ac:dyDescent="0.35">
      <c r="X1393" s="25"/>
    </row>
    <row r="1394" spans="24:24" x14ac:dyDescent="0.35">
      <c r="X1394" s="25"/>
    </row>
    <row r="1395" spans="24:24" x14ac:dyDescent="0.35">
      <c r="X1395" s="25"/>
    </row>
    <row r="1396" spans="24:24" x14ac:dyDescent="0.35">
      <c r="X1396" s="25"/>
    </row>
    <row r="1397" spans="24:24" x14ac:dyDescent="0.35">
      <c r="X1397" s="25"/>
    </row>
    <row r="1398" spans="24:24" x14ac:dyDescent="0.35">
      <c r="X1398" s="25"/>
    </row>
    <row r="1399" spans="24:24" x14ac:dyDescent="0.35">
      <c r="X1399" s="25"/>
    </row>
    <row r="1400" spans="24:24" x14ac:dyDescent="0.35">
      <c r="X1400" s="25"/>
    </row>
    <row r="1401" spans="24:24" x14ac:dyDescent="0.35">
      <c r="X1401" s="25"/>
    </row>
    <row r="1402" spans="24:24" x14ac:dyDescent="0.35">
      <c r="X1402" s="25"/>
    </row>
    <row r="1403" spans="24:24" x14ac:dyDescent="0.35">
      <c r="X1403" s="25"/>
    </row>
    <row r="1404" spans="24:24" x14ac:dyDescent="0.35">
      <c r="X1404" s="25"/>
    </row>
    <row r="1405" spans="24:24" x14ac:dyDescent="0.35">
      <c r="X1405" s="25"/>
    </row>
    <row r="1406" spans="24:24" x14ac:dyDescent="0.35">
      <c r="X1406" s="25"/>
    </row>
    <row r="1407" spans="24:24" x14ac:dyDescent="0.35">
      <c r="X1407" s="25"/>
    </row>
    <row r="1408" spans="24:24" x14ac:dyDescent="0.35">
      <c r="X1408" s="25"/>
    </row>
    <row r="1409" spans="24:24" x14ac:dyDescent="0.35">
      <c r="X1409" s="25"/>
    </row>
    <row r="1410" spans="24:24" x14ac:dyDescent="0.35">
      <c r="X1410" s="25"/>
    </row>
    <row r="1411" spans="24:24" x14ac:dyDescent="0.35">
      <c r="X1411" s="25"/>
    </row>
    <row r="1412" spans="24:24" x14ac:dyDescent="0.35">
      <c r="X1412" s="25"/>
    </row>
    <row r="1413" spans="24:24" x14ac:dyDescent="0.35">
      <c r="X1413" s="25"/>
    </row>
    <row r="1414" spans="24:24" x14ac:dyDescent="0.35">
      <c r="X1414" s="25"/>
    </row>
    <row r="1415" spans="24:24" x14ac:dyDescent="0.35">
      <c r="X1415" s="25"/>
    </row>
    <row r="1416" spans="24:24" x14ac:dyDescent="0.35">
      <c r="X1416" s="25"/>
    </row>
    <row r="1417" spans="24:24" x14ac:dyDescent="0.35">
      <c r="X1417" s="25"/>
    </row>
    <row r="1418" spans="24:24" x14ac:dyDescent="0.35">
      <c r="X1418" s="25"/>
    </row>
    <row r="1419" spans="24:24" x14ac:dyDescent="0.35">
      <c r="X1419" s="25"/>
    </row>
    <row r="1420" spans="24:24" x14ac:dyDescent="0.35">
      <c r="X1420" s="25"/>
    </row>
    <row r="1421" spans="24:24" x14ac:dyDescent="0.35">
      <c r="X1421" s="25"/>
    </row>
    <row r="1422" spans="24:24" x14ac:dyDescent="0.35">
      <c r="X1422" s="25"/>
    </row>
    <row r="1423" spans="24:24" x14ac:dyDescent="0.35">
      <c r="X1423" s="25"/>
    </row>
    <row r="1424" spans="24:24" x14ac:dyDescent="0.35">
      <c r="X1424" s="25"/>
    </row>
    <row r="1425" spans="24:24" x14ac:dyDescent="0.35">
      <c r="X1425" s="25"/>
    </row>
    <row r="1426" spans="24:24" x14ac:dyDescent="0.35">
      <c r="X1426" s="25"/>
    </row>
    <row r="1427" spans="24:24" x14ac:dyDescent="0.35">
      <c r="X1427" s="25"/>
    </row>
    <row r="1428" spans="24:24" x14ac:dyDescent="0.35">
      <c r="X1428" s="25"/>
    </row>
    <row r="1429" spans="24:24" x14ac:dyDescent="0.35">
      <c r="X1429" s="25"/>
    </row>
    <row r="1430" spans="24:24" x14ac:dyDescent="0.35">
      <c r="X1430" s="25"/>
    </row>
    <row r="1431" spans="24:24" x14ac:dyDescent="0.35">
      <c r="X1431" s="25"/>
    </row>
    <row r="1432" spans="24:24" x14ac:dyDescent="0.35">
      <c r="X1432" s="25"/>
    </row>
    <row r="1433" spans="24:24" x14ac:dyDescent="0.35">
      <c r="X1433" s="25"/>
    </row>
    <row r="1434" spans="24:24" x14ac:dyDescent="0.35">
      <c r="X1434" s="25"/>
    </row>
    <row r="1435" spans="24:24" x14ac:dyDescent="0.35">
      <c r="X1435" s="25"/>
    </row>
    <row r="1436" spans="24:24" x14ac:dyDescent="0.35">
      <c r="X1436" s="25"/>
    </row>
    <row r="1437" spans="24:24" x14ac:dyDescent="0.35">
      <c r="X1437" s="25"/>
    </row>
    <row r="1438" spans="24:24" x14ac:dyDescent="0.35">
      <c r="X1438" s="25"/>
    </row>
    <row r="1439" spans="24:24" x14ac:dyDescent="0.35">
      <c r="X1439" s="25"/>
    </row>
    <row r="1440" spans="24:24" x14ac:dyDescent="0.35">
      <c r="X1440" s="25"/>
    </row>
    <row r="1441" spans="24:24" x14ac:dyDescent="0.35">
      <c r="X1441" s="25"/>
    </row>
    <row r="1442" spans="24:24" x14ac:dyDescent="0.35">
      <c r="X1442" s="25"/>
    </row>
    <row r="1443" spans="24:24" x14ac:dyDescent="0.35">
      <c r="X1443" s="25"/>
    </row>
    <row r="1444" spans="24:24" x14ac:dyDescent="0.35">
      <c r="X1444" s="25"/>
    </row>
    <row r="1445" spans="24:24" x14ac:dyDescent="0.35">
      <c r="X1445" s="25"/>
    </row>
    <row r="1446" spans="24:24" x14ac:dyDescent="0.35">
      <c r="X1446" s="25"/>
    </row>
    <row r="1447" spans="24:24" x14ac:dyDescent="0.35">
      <c r="X1447" s="25"/>
    </row>
    <row r="1448" spans="24:24" x14ac:dyDescent="0.35">
      <c r="X1448" s="25"/>
    </row>
    <row r="1449" spans="24:24" x14ac:dyDescent="0.35">
      <c r="X1449" s="25"/>
    </row>
    <row r="1450" spans="24:24" x14ac:dyDescent="0.35">
      <c r="X1450" s="25"/>
    </row>
    <row r="1451" spans="24:24" x14ac:dyDescent="0.35">
      <c r="X1451" s="25"/>
    </row>
    <row r="1452" spans="24:24" x14ac:dyDescent="0.35">
      <c r="X1452" s="25"/>
    </row>
    <row r="1453" spans="24:24" x14ac:dyDescent="0.35">
      <c r="X1453" s="25"/>
    </row>
    <row r="1454" spans="24:24" x14ac:dyDescent="0.35">
      <c r="X1454" s="25"/>
    </row>
    <row r="1455" spans="24:24" x14ac:dyDescent="0.35">
      <c r="X1455" s="25"/>
    </row>
    <row r="1456" spans="24:24" x14ac:dyDescent="0.35">
      <c r="X1456" s="25"/>
    </row>
    <row r="1457" spans="24:24" x14ac:dyDescent="0.35">
      <c r="X1457" s="25"/>
    </row>
    <row r="1458" spans="24:24" x14ac:dyDescent="0.35">
      <c r="X1458" s="25"/>
    </row>
    <row r="1459" spans="24:24" x14ac:dyDescent="0.35">
      <c r="X1459" s="25"/>
    </row>
    <row r="1460" spans="24:24" x14ac:dyDescent="0.35">
      <c r="X1460" s="25"/>
    </row>
    <row r="1461" spans="24:24" x14ac:dyDescent="0.35">
      <c r="X1461" s="25"/>
    </row>
    <row r="1462" spans="24:24" x14ac:dyDescent="0.35">
      <c r="X1462" s="25"/>
    </row>
    <row r="1463" spans="24:24" x14ac:dyDescent="0.35">
      <c r="X1463" s="25"/>
    </row>
    <row r="1464" spans="24:24" x14ac:dyDescent="0.35">
      <c r="X1464" s="25"/>
    </row>
    <row r="1465" spans="24:24" x14ac:dyDescent="0.35">
      <c r="X1465" s="25"/>
    </row>
    <row r="1466" spans="24:24" x14ac:dyDescent="0.35">
      <c r="X1466" s="25"/>
    </row>
    <row r="1467" spans="24:24" x14ac:dyDescent="0.35">
      <c r="X1467" s="25"/>
    </row>
    <row r="1468" spans="24:24" x14ac:dyDescent="0.35">
      <c r="X1468" s="25"/>
    </row>
    <row r="1469" spans="24:24" x14ac:dyDescent="0.35">
      <c r="X1469" s="25"/>
    </row>
    <row r="1470" spans="24:24" x14ac:dyDescent="0.35">
      <c r="X1470" s="25"/>
    </row>
    <row r="1471" spans="24:24" x14ac:dyDescent="0.35">
      <c r="X1471" s="25"/>
    </row>
    <row r="1472" spans="24:24" x14ac:dyDescent="0.35">
      <c r="X1472" s="25"/>
    </row>
    <row r="1473" spans="24:24" x14ac:dyDescent="0.35">
      <c r="X1473" s="25"/>
    </row>
    <row r="1474" spans="24:24" x14ac:dyDescent="0.35">
      <c r="X1474" s="25"/>
    </row>
    <row r="1475" spans="24:24" x14ac:dyDescent="0.35">
      <c r="X1475" s="25"/>
    </row>
    <row r="1476" spans="24:24" x14ac:dyDescent="0.35">
      <c r="X1476" s="25"/>
    </row>
    <row r="1477" spans="24:24" x14ac:dyDescent="0.35">
      <c r="X1477" s="25"/>
    </row>
    <row r="1478" spans="24:24" x14ac:dyDescent="0.35">
      <c r="X1478" s="25"/>
    </row>
    <row r="1479" spans="24:24" x14ac:dyDescent="0.35">
      <c r="X1479" s="25"/>
    </row>
    <row r="1480" spans="24:24" x14ac:dyDescent="0.35">
      <c r="X1480" s="25"/>
    </row>
    <row r="1481" spans="24:24" x14ac:dyDescent="0.35">
      <c r="X1481" s="25"/>
    </row>
    <row r="1482" spans="24:24" x14ac:dyDescent="0.35">
      <c r="X1482" s="25"/>
    </row>
    <row r="1483" spans="24:24" x14ac:dyDescent="0.35">
      <c r="X1483" s="25"/>
    </row>
    <row r="1484" spans="24:24" x14ac:dyDescent="0.35">
      <c r="X1484" s="25"/>
    </row>
    <row r="1485" spans="24:24" x14ac:dyDescent="0.35">
      <c r="X1485" s="25"/>
    </row>
    <row r="1486" spans="24:24" x14ac:dyDescent="0.35">
      <c r="X1486" s="25"/>
    </row>
    <row r="1487" spans="24:24" x14ac:dyDescent="0.35">
      <c r="X1487" s="25"/>
    </row>
    <row r="1488" spans="24:24" x14ac:dyDescent="0.35">
      <c r="X1488" s="25"/>
    </row>
    <row r="1489" spans="24:24" x14ac:dyDescent="0.35">
      <c r="X1489" s="25"/>
    </row>
    <row r="1490" spans="24:24" x14ac:dyDescent="0.35">
      <c r="X1490" s="25"/>
    </row>
    <row r="1491" spans="24:24" x14ac:dyDescent="0.35">
      <c r="X1491" s="25"/>
    </row>
    <row r="1492" spans="24:24" x14ac:dyDescent="0.35">
      <c r="X1492" s="25"/>
    </row>
    <row r="1493" spans="24:24" x14ac:dyDescent="0.35">
      <c r="X1493" s="25"/>
    </row>
    <row r="1494" spans="24:24" x14ac:dyDescent="0.35">
      <c r="X1494" s="25"/>
    </row>
    <row r="1495" spans="24:24" x14ac:dyDescent="0.35">
      <c r="X1495" s="25"/>
    </row>
    <row r="1496" spans="24:24" x14ac:dyDescent="0.35">
      <c r="X1496" s="25"/>
    </row>
    <row r="1497" spans="24:24" x14ac:dyDescent="0.35">
      <c r="X1497" s="25"/>
    </row>
    <row r="1498" spans="24:24" x14ac:dyDescent="0.35">
      <c r="X1498" s="25"/>
    </row>
    <row r="1499" spans="24:24" x14ac:dyDescent="0.35">
      <c r="X1499" s="25"/>
    </row>
    <row r="1500" spans="24:24" x14ac:dyDescent="0.35">
      <c r="X1500" s="25"/>
    </row>
    <row r="1501" spans="24:24" x14ac:dyDescent="0.35">
      <c r="X1501" s="25"/>
    </row>
    <row r="1502" spans="24:24" x14ac:dyDescent="0.35">
      <c r="X1502" s="25"/>
    </row>
    <row r="1503" spans="24:24" x14ac:dyDescent="0.35">
      <c r="X1503" s="25"/>
    </row>
    <row r="1504" spans="24:24" x14ac:dyDescent="0.35">
      <c r="X1504" s="25"/>
    </row>
    <row r="1505" spans="24:24" x14ac:dyDescent="0.35">
      <c r="X1505" s="25"/>
    </row>
    <row r="1506" spans="24:24" x14ac:dyDescent="0.35">
      <c r="X1506" s="25"/>
    </row>
    <row r="1507" spans="24:24" x14ac:dyDescent="0.35">
      <c r="X1507" s="25"/>
    </row>
    <row r="1508" spans="24:24" x14ac:dyDescent="0.35">
      <c r="X1508" s="25"/>
    </row>
    <row r="1509" spans="24:24" x14ac:dyDescent="0.35">
      <c r="X1509" s="25"/>
    </row>
    <row r="1510" spans="24:24" x14ac:dyDescent="0.35">
      <c r="X1510" s="25"/>
    </row>
    <row r="1511" spans="24:24" x14ac:dyDescent="0.35">
      <c r="X1511" s="25"/>
    </row>
    <row r="1512" spans="24:24" x14ac:dyDescent="0.35">
      <c r="X1512" s="25"/>
    </row>
    <row r="1513" spans="24:24" x14ac:dyDescent="0.35">
      <c r="X1513" s="25"/>
    </row>
    <row r="1514" spans="24:24" x14ac:dyDescent="0.35">
      <c r="X1514" s="25"/>
    </row>
    <row r="1515" spans="24:24" x14ac:dyDescent="0.35">
      <c r="X1515" s="25"/>
    </row>
    <row r="1516" spans="24:24" x14ac:dyDescent="0.35">
      <c r="X1516" s="25"/>
    </row>
    <row r="1517" spans="24:24" x14ac:dyDescent="0.35">
      <c r="X1517" s="25"/>
    </row>
    <row r="1518" spans="24:24" x14ac:dyDescent="0.35">
      <c r="X1518" s="25"/>
    </row>
    <row r="1519" spans="24:24" x14ac:dyDescent="0.35">
      <c r="X1519" s="25"/>
    </row>
    <row r="1520" spans="24:24" x14ac:dyDescent="0.35">
      <c r="X1520" s="25"/>
    </row>
    <row r="1521" spans="24:24" x14ac:dyDescent="0.35">
      <c r="X1521" s="25"/>
    </row>
    <row r="1522" spans="24:24" x14ac:dyDescent="0.35">
      <c r="X1522" s="25"/>
    </row>
    <row r="1523" spans="24:24" x14ac:dyDescent="0.35">
      <c r="X1523" s="25"/>
    </row>
    <row r="1524" spans="24:24" x14ac:dyDescent="0.35">
      <c r="X1524" s="25"/>
    </row>
    <row r="1525" spans="24:24" x14ac:dyDescent="0.35">
      <c r="X1525" s="25"/>
    </row>
    <row r="1526" spans="24:24" x14ac:dyDescent="0.35">
      <c r="X1526" s="25"/>
    </row>
    <row r="1527" spans="24:24" x14ac:dyDescent="0.35">
      <c r="X1527" s="25"/>
    </row>
    <row r="1528" spans="24:24" x14ac:dyDescent="0.35">
      <c r="X1528" s="25"/>
    </row>
    <row r="1529" spans="24:24" x14ac:dyDescent="0.35">
      <c r="X1529" s="25"/>
    </row>
    <row r="1530" spans="24:24" x14ac:dyDescent="0.35">
      <c r="X1530" s="25"/>
    </row>
    <row r="1531" spans="24:24" x14ac:dyDescent="0.35">
      <c r="X1531" s="25"/>
    </row>
    <row r="1532" spans="24:24" x14ac:dyDescent="0.35">
      <c r="X1532" s="25"/>
    </row>
    <row r="1533" spans="24:24" x14ac:dyDescent="0.35">
      <c r="X1533" s="25"/>
    </row>
    <row r="1534" spans="24:24" x14ac:dyDescent="0.35">
      <c r="X1534" s="25"/>
    </row>
    <row r="1535" spans="24:24" x14ac:dyDescent="0.35">
      <c r="X1535" s="25"/>
    </row>
    <row r="1536" spans="24:24" x14ac:dyDescent="0.35">
      <c r="X1536" s="25"/>
    </row>
    <row r="1537" spans="24:24" x14ac:dyDescent="0.35">
      <c r="X1537" s="25"/>
    </row>
    <row r="1538" spans="24:24" x14ac:dyDescent="0.35">
      <c r="X1538" s="25"/>
    </row>
    <row r="1539" spans="24:24" x14ac:dyDescent="0.35">
      <c r="X1539" s="25"/>
    </row>
    <row r="1540" spans="24:24" x14ac:dyDescent="0.35">
      <c r="X1540" s="25"/>
    </row>
    <row r="1541" spans="24:24" x14ac:dyDescent="0.35">
      <c r="X1541" s="25"/>
    </row>
    <row r="1542" spans="24:24" x14ac:dyDescent="0.35">
      <c r="X1542" s="25"/>
    </row>
    <row r="1543" spans="24:24" x14ac:dyDescent="0.35">
      <c r="X1543" s="25"/>
    </row>
    <row r="1544" spans="24:24" x14ac:dyDescent="0.35">
      <c r="X1544" s="25"/>
    </row>
    <row r="1545" spans="24:24" x14ac:dyDescent="0.35">
      <c r="X1545" s="25"/>
    </row>
    <row r="1546" spans="24:24" x14ac:dyDescent="0.35">
      <c r="X1546" s="25"/>
    </row>
    <row r="1547" spans="24:24" x14ac:dyDescent="0.35">
      <c r="X1547" s="25"/>
    </row>
    <row r="1548" spans="24:24" x14ac:dyDescent="0.35">
      <c r="X1548" s="25"/>
    </row>
    <row r="1549" spans="24:24" x14ac:dyDescent="0.35">
      <c r="X1549" s="25"/>
    </row>
    <row r="1550" spans="24:24" x14ac:dyDescent="0.35">
      <c r="X1550" s="25"/>
    </row>
    <row r="1551" spans="24:24" x14ac:dyDescent="0.35">
      <c r="X1551" s="25"/>
    </row>
    <row r="1552" spans="24:24" x14ac:dyDescent="0.35">
      <c r="X1552" s="25"/>
    </row>
    <row r="1553" spans="24:24" x14ac:dyDescent="0.35">
      <c r="X1553" s="25"/>
    </row>
    <row r="1554" spans="24:24" x14ac:dyDescent="0.35">
      <c r="X1554" s="25"/>
    </row>
    <row r="1555" spans="24:24" x14ac:dyDescent="0.35">
      <c r="X1555" s="25"/>
    </row>
    <row r="1556" spans="24:24" x14ac:dyDescent="0.35">
      <c r="X1556" s="25"/>
    </row>
    <row r="1557" spans="24:24" x14ac:dyDescent="0.35">
      <c r="X1557" s="25"/>
    </row>
    <row r="1558" spans="24:24" x14ac:dyDescent="0.35">
      <c r="X1558" s="25"/>
    </row>
    <row r="1559" spans="24:24" x14ac:dyDescent="0.35">
      <c r="X1559" s="25"/>
    </row>
    <row r="1560" spans="24:24" x14ac:dyDescent="0.35">
      <c r="X1560" s="25"/>
    </row>
    <row r="1561" spans="24:24" x14ac:dyDescent="0.35">
      <c r="X1561" s="25"/>
    </row>
    <row r="1562" spans="24:24" x14ac:dyDescent="0.35">
      <c r="X1562" s="25"/>
    </row>
    <row r="1563" spans="24:24" x14ac:dyDescent="0.35">
      <c r="X1563" s="25"/>
    </row>
    <row r="1564" spans="24:24" x14ac:dyDescent="0.35">
      <c r="X1564" s="25"/>
    </row>
    <row r="1565" spans="24:24" x14ac:dyDescent="0.35">
      <c r="X1565" s="25"/>
    </row>
    <row r="1566" spans="24:24" x14ac:dyDescent="0.35">
      <c r="X1566" s="25"/>
    </row>
    <row r="1567" spans="24:24" x14ac:dyDescent="0.35">
      <c r="X1567" s="25"/>
    </row>
    <row r="1568" spans="24:24" x14ac:dyDescent="0.35">
      <c r="X1568" s="25"/>
    </row>
    <row r="1569" spans="24:24" x14ac:dyDescent="0.35">
      <c r="X1569" s="25"/>
    </row>
    <row r="1570" spans="24:24" x14ac:dyDescent="0.35">
      <c r="X1570" s="25"/>
    </row>
    <row r="1571" spans="24:24" x14ac:dyDescent="0.35">
      <c r="X1571" s="25"/>
    </row>
    <row r="1572" spans="24:24" x14ac:dyDescent="0.35">
      <c r="X1572" s="25"/>
    </row>
    <row r="1573" spans="24:24" x14ac:dyDescent="0.35">
      <c r="X1573" s="25"/>
    </row>
    <row r="1574" spans="24:24" x14ac:dyDescent="0.35">
      <c r="X1574" s="25"/>
    </row>
    <row r="1575" spans="24:24" x14ac:dyDescent="0.35">
      <c r="X1575" s="25"/>
    </row>
    <row r="1576" spans="24:24" x14ac:dyDescent="0.35">
      <c r="X1576" s="25"/>
    </row>
    <row r="1577" spans="24:24" x14ac:dyDescent="0.35">
      <c r="X1577" s="25"/>
    </row>
    <row r="1578" spans="24:24" x14ac:dyDescent="0.35">
      <c r="X1578" s="25"/>
    </row>
    <row r="1579" spans="24:24" x14ac:dyDescent="0.35">
      <c r="X1579" s="25"/>
    </row>
    <row r="1580" spans="24:24" x14ac:dyDescent="0.35">
      <c r="X1580" s="25"/>
    </row>
    <row r="1581" spans="24:24" x14ac:dyDescent="0.35">
      <c r="X1581" s="25"/>
    </row>
    <row r="1582" spans="24:24" x14ac:dyDescent="0.35">
      <c r="X1582" s="25"/>
    </row>
    <row r="1583" spans="24:24" x14ac:dyDescent="0.35">
      <c r="X1583" s="25"/>
    </row>
    <row r="1584" spans="24:24" x14ac:dyDescent="0.35">
      <c r="X1584" s="25"/>
    </row>
    <row r="1585" spans="24:24" x14ac:dyDescent="0.35">
      <c r="X1585" s="25"/>
    </row>
    <row r="1586" spans="24:24" x14ac:dyDescent="0.35">
      <c r="X1586" s="25"/>
    </row>
    <row r="1587" spans="24:24" x14ac:dyDescent="0.35">
      <c r="X1587" s="25"/>
    </row>
    <row r="1588" spans="24:24" x14ac:dyDescent="0.35">
      <c r="X1588" s="25"/>
    </row>
    <row r="1589" spans="24:24" x14ac:dyDescent="0.35">
      <c r="X1589" s="25"/>
    </row>
    <row r="1590" spans="24:24" x14ac:dyDescent="0.35">
      <c r="X1590" s="25"/>
    </row>
    <row r="1591" spans="24:24" x14ac:dyDescent="0.35">
      <c r="X1591" s="25"/>
    </row>
    <row r="1592" spans="24:24" x14ac:dyDescent="0.35">
      <c r="X1592" s="25"/>
    </row>
    <row r="1593" spans="24:24" x14ac:dyDescent="0.35">
      <c r="X1593" s="25"/>
    </row>
    <row r="1594" spans="24:24" x14ac:dyDescent="0.35">
      <c r="X1594" s="25"/>
    </row>
    <row r="1595" spans="24:24" x14ac:dyDescent="0.35">
      <c r="X1595" s="25"/>
    </row>
    <row r="1596" spans="24:24" x14ac:dyDescent="0.35">
      <c r="X1596" s="25"/>
    </row>
    <row r="1597" spans="24:24" x14ac:dyDescent="0.35">
      <c r="X1597" s="25"/>
    </row>
    <row r="1598" spans="24:24" x14ac:dyDescent="0.35">
      <c r="X1598" s="25"/>
    </row>
    <row r="1599" spans="24:24" x14ac:dyDescent="0.35">
      <c r="X1599" s="25"/>
    </row>
    <row r="1600" spans="24:24" x14ac:dyDescent="0.35">
      <c r="X1600" s="25"/>
    </row>
    <row r="1601" spans="24:24" x14ac:dyDescent="0.35">
      <c r="X1601" s="25"/>
    </row>
    <row r="1602" spans="24:24" x14ac:dyDescent="0.35">
      <c r="X1602" s="25"/>
    </row>
    <row r="1603" spans="24:24" x14ac:dyDescent="0.35">
      <c r="X1603" s="25"/>
    </row>
    <row r="1604" spans="24:24" x14ac:dyDescent="0.35">
      <c r="X1604" s="25"/>
    </row>
    <row r="1605" spans="24:24" x14ac:dyDescent="0.35">
      <c r="X1605" s="25"/>
    </row>
    <row r="1606" spans="24:24" x14ac:dyDescent="0.35">
      <c r="X1606" s="25"/>
    </row>
    <row r="1607" spans="24:24" x14ac:dyDescent="0.35">
      <c r="X1607" s="25"/>
    </row>
    <row r="1608" spans="24:24" x14ac:dyDescent="0.35">
      <c r="X1608" s="25"/>
    </row>
    <row r="1609" spans="24:24" x14ac:dyDescent="0.35">
      <c r="X1609" s="25"/>
    </row>
    <row r="1610" spans="24:24" x14ac:dyDescent="0.35">
      <c r="X1610" s="25"/>
    </row>
    <row r="1611" spans="24:24" x14ac:dyDescent="0.35">
      <c r="X1611" s="25"/>
    </row>
    <row r="1612" spans="24:24" x14ac:dyDescent="0.35">
      <c r="X1612" s="25"/>
    </row>
    <row r="1613" spans="24:24" x14ac:dyDescent="0.35">
      <c r="X1613" s="25"/>
    </row>
    <row r="1614" spans="24:24" x14ac:dyDescent="0.35">
      <c r="X1614" s="25"/>
    </row>
    <row r="1615" spans="24:24" x14ac:dyDescent="0.35">
      <c r="X1615" s="25"/>
    </row>
    <row r="1616" spans="24:24" x14ac:dyDescent="0.35">
      <c r="X1616" s="25"/>
    </row>
    <row r="1617" spans="24:24" x14ac:dyDescent="0.35">
      <c r="X1617" s="25"/>
    </row>
    <row r="1618" spans="24:24" x14ac:dyDescent="0.35">
      <c r="X1618" s="25"/>
    </row>
    <row r="1619" spans="24:24" x14ac:dyDescent="0.35">
      <c r="X1619" s="25"/>
    </row>
    <row r="1620" spans="24:24" x14ac:dyDescent="0.35">
      <c r="X1620" s="25"/>
    </row>
    <row r="1621" spans="24:24" x14ac:dyDescent="0.35">
      <c r="X1621" s="25"/>
    </row>
    <row r="1622" spans="24:24" x14ac:dyDescent="0.35">
      <c r="X1622" s="25"/>
    </row>
    <row r="1623" spans="24:24" x14ac:dyDescent="0.35">
      <c r="X1623" s="25"/>
    </row>
    <row r="1624" spans="24:24" x14ac:dyDescent="0.35">
      <c r="X1624" s="25"/>
    </row>
    <row r="1625" spans="24:24" x14ac:dyDescent="0.35">
      <c r="X1625" s="25"/>
    </row>
    <row r="1626" spans="24:24" x14ac:dyDescent="0.35">
      <c r="X1626" s="25"/>
    </row>
    <row r="1627" spans="24:24" x14ac:dyDescent="0.35">
      <c r="X1627" s="25"/>
    </row>
    <row r="1628" spans="24:24" x14ac:dyDescent="0.35">
      <c r="X1628" s="25"/>
    </row>
    <row r="1629" spans="24:24" x14ac:dyDescent="0.35">
      <c r="X1629" s="25"/>
    </row>
    <row r="1630" spans="24:24" x14ac:dyDescent="0.35">
      <c r="X1630" s="25"/>
    </row>
    <row r="1631" spans="24:24" x14ac:dyDescent="0.35">
      <c r="X1631" s="25"/>
    </row>
    <row r="1632" spans="24:24" x14ac:dyDescent="0.35">
      <c r="X1632" s="25"/>
    </row>
    <row r="1633" spans="24:24" x14ac:dyDescent="0.35">
      <c r="X1633" s="25"/>
    </row>
    <row r="1634" spans="24:24" x14ac:dyDescent="0.35">
      <c r="X1634" s="25"/>
    </row>
    <row r="1635" spans="24:24" x14ac:dyDescent="0.35">
      <c r="X1635" s="25"/>
    </row>
    <row r="1636" spans="24:24" x14ac:dyDescent="0.35">
      <c r="X1636" s="25"/>
    </row>
    <row r="1637" spans="24:24" x14ac:dyDescent="0.35">
      <c r="X1637" s="25"/>
    </row>
    <row r="1638" spans="24:24" x14ac:dyDescent="0.35">
      <c r="X1638" s="25"/>
    </row>
    <row r="1639" spans="24:24" x14ac:dyDescent="0.35">
      <c r="X1639" s="25"/>
    </row>
    <row r="1640" spans="24:24" x14ac:dyDescent="0.35">
      <c r="X1640" s="25"/>
    </row>
    <row r="1641" spans="24:24" x14ac:dyDescent="0.35">
      <c r="X1641" s="25"/>
    </row>
    <row r="1642" spans="24:24" x14ac:dyDescent="0.35">
      <c r="X1642" s="25"/>
    </row>
    <row r="1643" spans="24:24" x14ac:dyDescent="0.35">
      <c r="X1643" s="25"/>
    </row>
    <row r="1644" spans="24:24" x14ac:dyDescent="0.35">
      <c r="X1644" s="25"/>
    </row>
    <row r="1645" spans="24:24" x14ac:dyDescent="0.35">
      <c r="X1645" s="25"/>
    </row>
    <row r="1646" spans="24:24" x14ac:dyDescent="0.35">
      <c r="X1646" s="25"/>
    </row>
    <row r="1647" spans="24:24" x14ac:dyDescent="0.35">
      <c r="X1647" s="25"/>
    </row>
    <row r="1648" spans="24:24" x14ac:dyDescent="0.35">
      <c r="X1648" s="25"/>
    </row>
    <row r="1649" spans="24:24" x14ac:dyDescent="0.35">
      <c r="X1649" s="25"/>
    </row>
    <row r="1650" spans="24:24" x14ac:dyDescent="0.35">
      <c r="X1650" s="25"/>
    </row>
    <row r="1651" spans="24:24" x14ac:dyDescent="0.35">
      <c r="X1651" s="25"/>
    </row>
    <row r="1652" spans="24:24" x14ac:dyDescent="0.35">
      <c r="X1652" s="25"/>
    </row>
    <row r="1653" spans="24:24" x14ac:dyDescent="0.35">
      <c r="X1653" s="25"/>
    </row>
    <row r="1654" spans="24:24" x14ac:dyDescent="0.35">
      <c r="X1654" s="25"/>
    </row>
    <row r="1655" spans="24:24" x14ac:dyDescent="0.35">
      <c r="X1655" s="25"/>
    </row>
    <row r="1656" spans="24:24" x14ac:dyDescent="0.35">
      <c r="X1656" s="25"/>
    </row>
    <row r="1657" spans="24:24" x14ac:dyDescent="0.35">
      <c r="X1657" s="25"/>
    </row>
    <row r="1658" spans="24:24" x14ac:dyDescent="0.35">
      <c r="X1658" s="25"/>
    </row>
    <row r="1659" spans="24:24" x14ac:dyDescent="0.35">
      <c r="X1659" s="25"/>
    </row>
    <row r="1660" spans="24:24" x14ac:dyDescent="0.35">
      <c r="X1660" s="25"/>
    </row>
    <row r="1661" spans="24:24" x14ac:dyDescent="0.35">
      <c r="X1661" s="25"/>
    </row>
    <row r="1662" spans="24:24" x14ac:dyDescent="0.35">
      <c r="X1662" s="25"/>
    </row>
    <row r="1663" spans="24:24" x14ac:dyDescent="0.35">
      <c r="X1663" s="25"/>
    </row>
    <row r="1664" spans="24:24" x14ac:dyDescent="0.35">
      <c r="X1664" s="25"/>
    </row>
    <row r="1665" spans="24:24" x14ac:dyDescent="0.35">
      <c r="X1665" s="25"/>
    </row>
    <row r="1666" spans="24:24" x14ac:dyDescent="0.35">
      <c r="X1666" s="25"/>
    </row>
    <row r="1667" spans="24:24" x14ac:dyDescent="0.35">
      <c r="X1667" s="25"/>
    </row>
    <row r="1668" spans="24:24" x14ac:dyDescent="0.35">
      <c r="X1668" s="25"/>
    </row>
    <row r="1669" spans="24:24" x14ac:dyDescent="0.35">
      <c r="X1669" s="25"/>
    </row>
    <row r="1670" spans="24:24" x14ac:dyDescent="0.35">
      <c r="X1670" s="25"/>
    </row>
    <row r="1671" spans="24:24" x14ac:dyDescent="0.35">
      <c r="X1671" s="25"/>
    </row>
    <row r="1672" spans="24:24" x14ac:dyDescent="0.35">
      <c r="X1672" s="25"/>
    </row>
    <row r="1673" spans="24:24" x14ac:dyDescent="0.35">
      <c r="X1673" s="25"/>
    </row>
    <row r="1674" spans="24:24" x14ac:dyDescent="0.35">
      <c r="X1674" s="25"/>
    </row>
    <row r="1675" spans="24:24" x14ac:dyDescent="0.35">
      <c r="X1675" s="25"/>
    </row>
    <row r="1676" spans="24:24" x14ac:dyDescent="0.35">
      <c r="X1676" s="25"/>
    </row>
    <row r="1677" spans="24:24" x14ac:dyDescent="0.35">
      <c r="X1677" s="25"/>
    </row>
    <row r="1678" spans="24:24" x14ac:dyDescent="0.35">
      <c r="X1678" s="25"/>
    </row>
    <row r="1679" spans="24:24" x14ac:dyDescent="0.35">
      <c r="X1679" s="25"/>
    </row>
    <row r="1680" spans="24:24" x14ac:dyDescent="0.35">
      <c r="X1680" s="25"/>
    </row>
    <row r="1681" spans="24:24" x14ac:dyDescent="0.35">
      <c r="X1681" s="25"/>
    </row>
    <row r="1682" spans="24:24" x14ac:dyDescent="0.35">
      <c r="X1682" s="25"/>
    </row>
    <row r="1683" spans="24:24" x14ac:dyDescent="0.35">
      <c r="X1683" s="25"/>
    </row>
    <row r="1684" spans="24:24" x14ac:dyDescent="0.35">
      <c r="X1684" s="25"/>
    </row>
    <row r="1685" spans="24:24" x14ac:dyDescent="0.35">
      <c r="X1685" s="25"/>
    </row>
    <row r="1686" spans="24:24" x14ac:dyDescent="0.35">
      <c r="X1686" s="25"/>
    </row>
    <row r="1687" spans="24:24" x14ac:dyDescent="0.35">
      <c r="X1687" s="25"/>
    </row>
    <row r="1688" spans="24:24" x14ac:dyDescent="0.35">
      <c r="X1688" s="25"/>
    </row>
    <row r="1689" spans="24:24" x14ac:dyDescent="0.35">
      <c r="X1689" s="25"/>
    </row>
    <row r="1690" spans="24:24" x14ac:dyDescent="0.35">
      <c r="X1690" s="25"/>
    </row>
    <row r="1691" spans="24:24" x14ac:dyDescent="0.35">
      <c r="X1691" s="25"/>
    </row>
    <row r="1692" spans="24:24" x14ac:dyDescent="0.35">
      <c r="X1692" s="25"/>
    </row>
    <row r="1693" spans="24:24" x14ac:dyDescent="0.35">
      <c r="X1693" s="25"/>
    </row>
    <row r="1694" spans="24:24" x14ac:dyDescent="0.35">
      <c r="X1694" s="25"/>
    </row>
    <row r="1695" spans="24:24" x14ac:dyDescent="0.35">
      <c r="X1695" s="25"/>
    </row>
    <row r="1696" spans="24:24" x14ac:dyDescent="0.35">
      <c r="X1696" s="25"/>
    </row>
    <row r="1697" spans="24:24" x14ac:dyDescent="0.35">
      <c r="X1697" s="25"/>
    </row>
    <row r="1698" spans="24:24" x14ac:dyDescent="0.35">
      <c r="X1698" s="25"/>
    </row>
    <row r="1699" spans="24:24" x14ac:dyDescent="0.35">
      <c r="X1699" s="25"/>
    </row>
    <row r="1700" spans="24:24" x14ac:dyDescent="0.35">
      <c r="X1700" s="25"/>
    </row>
    <row r="1701" spans="24:24" x14ac:dyDescent="0.35">
      <c r="X1701" s="25"/>
    </row>
    <row r="1702" spans="24:24" x14ac:dyDescent="0.35">
      <c r="X1702" s="25"/>
    </row>
    <row r="1703" spans="24:24" x14ac:dyDescent="0.35">
      <c r="X1703" s="25"/>
    </row>
    <row r="1704" spans="24:24" x14ac:dyDescent="0.35">
      <c r="X1704" s="25"/>
    </row>
    <row r="1705" spans="24:24" x14ac:dyDescent="0.35">
      <c r="X1705" s="25"/>
    </row>
    <row r="1706" spans="24:24" x14ac:dyDescent="0.35">
      <c r="X1706" s="25"/>
    </row>
    <row r="1707" spans="24:24" x14ac:dyDescent="0.35">
      <c r="X1707" s="25"/>
    </row>
    <row r="1708" spans="24:24" x14ac:dyDescent="0.35">
      <c r="X1708" s="25"/>
    </row>
    <row r="1709" spans="24:24" x14ac:dyDescent="0.35">
      <c r="X1709" s="25"/>
    </row>
    <row r="1710" spans="24:24" x14ac:dyDescent="0.35">
      <c r="X1710" s="25"/>
    </row>
    <row r="1711" spans="24:24" x14ac:dyDescent="0.35">
      <c r="X1711" s="25"/>
    </row>
    <row r="1712" spans="24:24" x14ac:dyDescent="0.35">
      <c r="X1712" s="25"/>
    </row>
    <row r="1713" spans="24:24" x14ac:dyDescent="0.35">
      <c r="X1713" s="25"/>
    </row>
    <row r="1714" spans="24:24" x14ac:dyDescent="0.35">
      <c r="X1714" s="25"/>
    </row>
    <row r="1715" spans="24:24" x14ac:dyDescent="0.35">
      <c r="X1715" s="25"/>
    </row>
    <row r="1716" spans="24:24" x14ac:dyDescent="0.35">
      <c r="X1716" s="25"/>
    </row>
    <row r="1717" spans="24:24" x14ac:dyDescent="0.35">
      <c r="X1717" s="25"/>
    </row>
    <row r="1718" spans="24:24" x14ac:dyDescent="0.35">
      <c r="X1718" s="25"/>
    </row>
    <row r="1719" spans="24:24" x14ac:dyDescent="0.35">
      <c r="X1719" s="25"/>
    </row>
    <row r="1720" spans="24:24" x14ac:dyDescent="0.35">
      <c r="X1720" s="25"/>
    </row>
    <row r="1721" spans="24:24" x14ac:dyDescent="0.35">
      <c r="X1721" s="25"/>
    </row>
    <row r="1722" spans="24:24" x14ac:dyDescent="0.35">
      <c r="X1722" s="25"/>
    </row>
    <row r="1723" spans="24:24" x14ac:dyDescent="0.35">
      <c r="X1723" s="25"/>
    </row>
    <row r="1724" spans="24:24" x14ac:dyDescent="0.35">
      <c r="X1724" s="25"/>
    </row>
    <row r="1725" spans="24:24" x14ac:dyDescent="0.35">
      <c r="X1725" s="25"/>
    </row>
    <row r="1726" spans="24:24" x14ac:dyDescent="0.35">
      <c r="X1726" s="25"/>
    </row>
    <row r="1727" spans="24:24" x14ac:dyDescent="0.35">
      <c r="X1727" s="25"/>
    </row>
    <row r="1728" spans="24:24" x14ac:dyDescent="0.35">
      <c r="X1728" s="25"/>
    </row>
    <row r="1729" spans="24:24" x14ac:dyDescent="0.35">
      <c r="X1729" s="25"/>
    </row>
    <row r="1730" spans="24:24" x14ac:dyDescent="0.35">
      <c r="X1730" s="25"/>
    </row>
    <row r="1731" spans="24:24" x14ac:dyDescent="0.35">
      <c r="X1731" s="25"/>
    </row>
    <row r="1732" spans="24:24" x14ac:dyDescent="0.35">
      <c r="X1732" s="25"/>
    </row>
    <row r="1733" spans="24:24" x14ac:dyDescent="0.35">
      <c r="X1733" s="25"/>
    </row>
    <row r="1734" spans="24:24" x14ac:dyDescent="0.35">
      <c r="X1734" s="25"/>
    </row>
    <row r="1735" spans="24:24" x14ac:dyDescent="0.35">
      <c r="X1735" s="25"/>
    </row>
    <row r="1736" spans="24:24" x14ac:dyDescent="0.35">
      <c r="X1736" s="25"/>
    </row>
    <row r="1737" spans="24:24" x14ac:dyDescent="0.35">
      <c r="X1737" s="25"/>
    </row>
    <row r="1738" spans="24:24" x14ac:dyDescent="0.35">
      <c r="X1738" s="25"/>
    </row>
    <row r="1739" spans="24:24" x14ac:dyDescent="0.35">
      <c r="X1739" s="25"/>
    </row>
    <row r="1740" spans="24:24" x14ac:dyDescent="0.35">
      <c r="X1740" s="25"/>
    </row>
    <row r="1741" spans="24:24" x14ac:dyDescent="0.35">
      <c r="X1741" s="25"/>
    </row>
    <row r="1742" spans="24:24" x14ac:dyDescent="0.35">
      <c r="X1742" s="25"/>
    </row>
    <row r="1743" spans="24:24" x14ac:dyDescent="0.35">
      <c r="X1743" s="25"/>
    </row>
    <row r="1744" spans="24:24" x14ac:dyDescent="0.35">
      <c r="X1744" s="25"/>
    </row>
    <row r="1745" spans="24:24" x14ac:dyDescent="0.35">
      <c r="X1745" s="25"/>
    </row>
    <row r="1746" spans="24:24" x14ac:dyDescent="0.35">
      <c r="X1746" s="25"/>
    </row>
    <row r="1747" spans="24:24" x14ac:dyDescent="0.35">
      <c r="X1747" s="25"/>
    </row>
    <row r="1748" spans="24:24" x14ac:dyDescent="0.35">
      <c r="X1748" s="25"/>
    </row>
    <row r="1749" spans="24:24" x14ac:dyDescent="0.35">
      <c r="X1749" s="25"/>
    </row>
    <row r="1750" spans="24:24" x14ac:dyDescent="0.35">
      <c r="X1750" s="25"/>
    </row>
    <row r="1751" spans="24:24" x14ac:dyDescent="0.35">
      <c r="X1751" s="25"/>
    </row>
    <row r="1752" spans="24:24" x14ac:dyDescent="0.35">
      <c r="X1752" s="25"/>
    </row>
    <row r="1753" spans="24:24" x14ac:dyDescent="0.35">
      <c r="X1753" s="25"/>
    </row>
    <row r="1754" spans="24:24" x14ac:dyDescent="0.35">
      <c r="X1754" s="25"/>
    </row>
    <row r="1755" spans="24:24" x14ac:dyDescent="0.35">
      <c r="X1755" s="25"/>
    </row>
    <row r="1756" spans="24:24" x14ac:dyDescent="0.35">
      <c r="X1756" s="25"/>
    </row>
    <row r="1757" spans="24:24" x14ac:dyDescent="0.35">
      <c r="X1757" s="25"/>
    </row>
    <row r="1758" spans="24:24" x14ac:dyDescent="0.35">
      <c r="X1758" s="25"/>
    </row>
    <row r="1759" spans="24:24" x14ac:dyDescent="0.35">
      <c r="X1759" s="25"/>
    </row>
    <row r="1760" spans="24:24" x14ac:dyDescent="0.35">
      <c r="X1760" s="25"/>
    </row>
    <row r="1761" spans="24:24" x14ac:dyDescent="0.35">
      <c r="X1761" s="25"/>
    </row>
    <row r="1762" spans="24:24" x14ac:dyDescent="0.35">
      <c r="X1762" s="25"/>
    </row>
    <row r="1763" spans="24:24" x14ac:dyDescent="0.35">
      <c r="X1763" s="25"/>
    </row>
    <row r="1764" spans="24:24" x14ac:dyDescent="0.35">
      <c r="X1764" s="25"/>
    </row>
    <row r="1765" spans="24:24" x14ac:dyDescent="0.35">
      <c r="X1765" s="25"/>
    </row>
    <row r="1766" spans="24:24" x14ac:dyDescent="0.35">
      <c r="X1766" s="25"/>
    </row>
    <row r="1767" spans="24:24" x14ac:dyDescent="0.35">
      <c r="X1767" s="25"/>
    </row>
    <row r="1768" spans="24:24" x14ac:dyDescent="0.35">
      <c r="X1768" s="25"/>
    </row>
    <row r="1769" spans="24:24" x14ac:dyDescent="0.35">
      <c r="X1769" s="25"/>
    </row>
    <row r="1770" spans="24:24" x14ac:dyDescent="0.35">
      <c r="X1770" s="25"/>
    </row>
    <row r="1771" spans="24:24" x14ac:dyDescent="0.35">
      <c r="X1771" s="25"/>
    </row>
    <row r="1772" spans="24:24" x14ac:dyDescent="0.35">
      <c r="X1772" s="25"/>
    </row>
    <row r="1773" spans="24:24" x14ac:dyDescent="0.35">
      <c r="X1773" s="25"/>
    </row>
    <row r="1774" spans="24:24" x14ac:dyDescent="0.35">
      <c r="X1774" s="25"/>
    </row>
    <row r="1775" spans="24:24" x14ac:dyDescent="0.35">
      <c r="X1775" s="25"/>
    </row>
    <row r="1776" spans="24:24" x14ac:dyDescent="0.35">
      <c r="X1776" s="25"/>
    </row>
    <row r="1777" spans="24:24" x14ac:dyDescent="0.35">
      <c r="X1777" s="25"/>
    </row>
    <row r="1778" spans="24:24" x14ac:dyDescent="0.35">
      <c r="X1778" s="25"/>
    </row>
    <row r="1779" spans="24:24" x14ac:dyDescent="0.35">
      <c r="X1779" s="25"/>
    </row>
    <row r="1780" spans="24:24" x14ac:dyDescent="0.35">
      <c r="X1780" s="25"/>
    </row>
    <row r="1781" spans="24:24" x14ac:dyDescent="0.35">
      <c r="X1781" s="25"/>
    </row>
    <row r="1782" spans="24:24" x14ac:dyDescent="0.35">
      <c r="X1782" s="25"/>
    </row>
    <row r="1783" spans="24:24" x14ac:dyDescent="0.35">
      <c r="X1783" s="25"/>
    </row>
    <row r="1784" spans="24:24" x14ac:dyDescent="0.35">
      <c r="X1784" s="25"/>
    </row>
    <row r="1785" spans="24:24" x14ac:dyDescent="0.35">
      <c r="X1785" s="25"/>
    </row>
    <row r="1786" spans="24:24" x14ac:dyDescent="0.35">
      <c r="X1786" s="25"/>
    </row>
    <row r="1787" spans="24:24" x14ac:dyDescent="0.35">
      <c r="X1787" s="25"/>
    </row>
    <row r="1788" spans="24:24" x14ac:dyDescent="0.35">
      <c r="X1788" s="25"/>
    </row>
    <row r="1789" spans="24:24" x14ac:dyDescent="0.35">
      <c r="X1789" s="25"/>
    </row>
    <row r="1790" spans="24:24" x14ac:dyDescent="0.35">
      <c r="X1790" s="25"/>
    </row>
    <row r="1791" spans="24:24" x14ac:dyDescent="0.35">
      <c r="X1791" s="25"/>
    </row>
    <row r="1792" spans="24:24" x14ac:dyDescent="0.35">
      <c r="X1792" s="25"/>
    </row>
    <row r="1793" spans="24:24" x14ac:dyDescent="0.35">
      <c r="X1793" s="25"/>
    </row>
    <row r="1794" spans="24:24" x14ac:dyDescent="0.35">
      <c r="X1794" s="25"/>
    </row>
    <row r="1795" spans="24:24" x14ac:dyDescent="0.35">
      <c r="X1795" s="25"/>
    </row>
    <row r="1796" spans="24:24" x14ac:dyDescent="0.35">
      <c r="X1796" s="25"/>
    </row>
    <row r="1797" spans="24:24" x14ac:dyDescent="0.35">
      <c r="X1797" s="25"/>
    </row>
    <row r="1798" spans="24:24" x14ac:dyDescent="0.35">
      <c r="X1798" s="25"/>
    </row>
    <row r="1799" spans="24:24" x14ac:dyDescent="0.35">
      <c r="X1799" s="25"/>
    </row>
    <row r="1800" spans="24:24" x14ac:dyDescent="0.35">
      <c r="X1800" s="25"/>
    </row>
    <row r="1801" spans="24:24" x14ac:dyDescent="0.35">
      <c r="X1801" s="25"/>
    </row>
    <row r="1802" spans="24:24" x14ac:dyDescent="0.35">
      <c r="X1802" s="25"/>
    </row>
    <row r="1803" spans="24:24" x14ac:dyDescent="0.35">
      <c r="X1803" s="25"/>
    </row>
    <row r="1804" spans="24:24" x14ac:dyDescent="0.35">
      <c r="X1804" s="25"/>
    </row>
    <row r="1805" spans="24:24" x14ac:dyDescent="0.35">
      <c r="X1805" s="25"/>
    </row>
    <row r="1806" spans="24:24" x14ac:dyDescent="0.35">
      <c r="X1806" s="25"/>
    </row>
    <row r="1807" spans="24:24" x14ac:dyDescent="0.35">
      <c r="X1807" s="25"/>
    </row>
    <row r="1808" spans="24:24" x14ac:dyDescent="0.35">
      <c r="X1808" s="25"/>
    </row>
    <row r="1809" spans="24:24" x14ac:dyDescent="0.35">
      <c r="X1809" s="25"/>
    </row>
    <row r="1810" spans="24:24" x14ac:dyDescent="0.35">
      <c r="X1810" s="25"/>
    </row>
    <row r="1811" spans="24:24" x14ac:dyDescent="0.35">
      <c r="X1811" s="25"/>
    </row>
    <row r="1812" spans="24:24" x14ac:dyDescent="0.35">
      <c r="X1812" s="25"/>
    </row>
    <row r="1813" spans="24:24" x14ac:dyDescent="0.35">
      <c r="X1813" s="25"/>
    </row>
    <row r="1814" spans="24:24" x14ac:dyDescent="0.35">
      <c r="X1814" s="25"/>
    </row>
    <row r="1815" spans="24:24" x14ac:dyDescent="0.35">
      <c r="X1815" s="25"/>
    </row>
    <row r="1816" spans="24:24" x14ac:dyDescent="0.35">
      <c r="X1816" s="25"/>
    </row>
    <row r="1817" spans="24:24" x14ac:dyDescent="0.35">
      <c r="X1817" s="25"/>
    </row>
    <row r="1818" spans="24:24" x14ac:dyDescent="0.35">
      <c r="X1818" s="25"/>
    </row>
    <row r="1819" spans="24:24" x14ac:dyDescent="0.35">
      <c r="X1819" s="25"/>
    </row>
    <row r="1820" spans="24:24" x14ac:dyDescent="0.35">
      <c r="X1820" s="25"/>
    </row>
    <row r="1821" spans="24:24" x14ac:dyDescent="0.35">
      <c r="X1821" s="25"/>
    </row>
    <row r="1822" spans="24:24" x14ac:dyDescent="0.35">
      <c r="X1822" s="25"/>
    </row>
    <row r="1823" spans="24:24" x14ac:dyDescent="0.35">
      <c r="X1823" s="25"/>
    </row>
    <row r="1824" spans="24:24" x14ac:dyDescent="0.35">
      <c r="X1824" s="25"/>
    </row>
    <row r="1825" spans="24:24" x14ac:dyDescent="0.35">
      <c r="X1825" s="25"/>
    </row>
    <row r="1826" spans="24:24" x14ac:dyDescent="0.35">
      <c r="X1826" s="25"/>
    </row>
    <row r="1827" spans="24:24" x14ac:dyDescent="0.35">
      <c r="X1827" s="25"/>
    </row>
    <row r="1828" spans="24:24" x14ac:dyDescent="0.35">
      <c r="X1828" s="25"/>
    </row>
    <row r="1829" spans="24:24" x14ac:dyDescent="0.35">
      <c r="X1829" s="25"/>
    </row>
    <row r="1830" spans="24:24" x14ac:dyDescent="0.35">
      <c r="X1830" s="25"/>
    </row>
    <row r="1831" spans="24:24" x14ac:dyDescent="0.35">
      <c r="X1831" s="25"/>
    </row>
    <row r="1832" spans="24:24" x14ac:dyDescent="0.35">
      <c r="X1832" s="25"/>
    </row>
    <row r="1833" spans="24:24" x14ac:dyDescent="0.35">
      <c r="X1833" s="25"/>
    </row>
    <row r="1834" spans="24:24" x14ac:dyDescent="0.35">
      <c r="X1834" s="25"/>
    </row>
    <row r="1835" spans="24:24" x14ac:dyDescent="0.35">
      <c r="X1835" s="25"/>
    </row>
    <row r="1836" spans="24:24" x14ac:dyDescent="0.35">
      <c r="X1836" s="25"/>
    </row>
    <row r="1837" spans="24:24" x14ac:dyDescent="0.35">
      <c r="X1837" s="25"/>
    </row>
    <row r="1838" spans="24:24" x14ac:dyDescent="0.35">
      <c r="X1838" s="25"/>
    </row>
    <row r="1839" spans="24:24" x14ac:dyDescent="0.35">
      <c r="X1839" s="25"/>
    </row>
    <row r="1840" spans="24:24" x14ac:dyDescent="0.35">
      <c r="X1840" s="25"/>
    </row>
    <row r="1841" spans="24:24" x14ac:dyDescent="0.35">
      <c r="X1841" s="25"/>
    </row>
    <row r="1842" spans="24:24" x14ac:dyDescent="0.35">
      <c r="X1842" s="25"/>
    </row>
    <row r="1843" spans="24:24" x14ac:dyDescent="0.35">
      <c r="X1843" s="25"/>
    </row>
    <row r="1844" spans="24:24" x14ac:dyDescent="0.35">
      <c r="X1844" s="25"/>
    </row>
    <row r="1845" spans="24:24" x14ac:dyDescent="0.35">
      <c r="X1845" s="25"/>
    </row>
    <row r="1846" spans="24:24" x14ac:dyDescent="0.35">
      <c r="X1846" s="25"/>
    </row>
    <row r="1847" spans="24:24" x14ac:dyDescent="0.35">
      <c r="X1847" s="25"/>
    </row>
    <row r="1848" spans="24:24" x14ac:dyDescent="0.35">
      <c r="X1848" s="25"/>
    </row>
    <row r="1849" spans="24:24" x14ac:dyDescent="0.35">
      <c r="X1849" s="25"/>
    </row>
    <row r="1850" spans="24:24" x14ac:dyDescent="0.35">
      <c r="X1850" s="25"/>
    </row>
    <row r="1851" spans="24:24" x14ac:dyDescent="0.35">
      <c r="X1851" s="25"/>
    </row>
    <row r="1852" spans="24:24" x14ac:dyDescent="0.35">
      <c r="X1852" s="25"/>
    </row>
    <row r="1853" spans="24:24" x14ac:dyDescent="0.35">
      <c r="X1853" s="25"/>
    </row>
    <row r="1854" spans="24:24" x14ac:dyDescent="0.35">
      <c r="X1854" s="25"/>
    </row>
    <row r="1855" spans="24:24" x14ac:dyDescent="0.35">
      <c r="X1855" s="25"/>
    </row>
    <row r="1856" spans="24:24" x14ac:dyDescent="0.35">
      <c r="X1856" s="25"/>
    </row>
    <row r="1857" spans="24:24" x14ac:dyDescent="0.35">
      <c r="X1857" s="25"/>
    </row>
    <row r="1858" spans="24:24" x14ac:dyDescent="0.35">
      <c r="X1858" s="25"/>
    </row>
    <row r="1859" spans="24:24" x14ac:dyDescent="0.35">
      <c r="X1859" s="25"/>
    </row>
    <row r="1860" spans="24:24" x14ac:dyDescent="0.35">
      <c r="X1860" s="25"/>
    </row>
    <row r="1861" spans="24:24" x14ac:dyDescent="0.35">
      <c r="X1861" s="25"/>
    </row>
    <row r="1862" spans="24:24" x14ac:dyDescent="0.35">
      <c r="X1862" s="25"/>
    </row>
    <row r="1863" spans="24:24" x14ac:dyDescent="0.35">
      <c r="X1863" s="25"/>
    </row>
    <row r="1864" spans="24:24" x14ac:dyDescent="0.35">
      <c r="X1864" s="25"/>
    </row>
    <row r="1865" spans="24:24" x14ac:dyDescent="0.35">
      <c r="X1865" s="25"/>
    </row>
    <row r="1866" spans="24:24" x14ac:dyDescent="0.35">
      <c r="X1866" s="25"/>
    </row>
    <row r="1867" spans="24:24" x14ac:dyDescent="0.35">
      <c r="X1867" s="25"/>
    </row>
    <row r="1868" spans="24:24" x14ac:dyDescent="0.35">
      <c r="X1868" s="25"/>
    </row>
    <row r="1869" spans="24:24" x14ac:dyDescent="0.35">
      <c r="X1869" s="25"/>
    </row>
    <row r="1870" spans="24:24" x14ac:dyDescent="0.35">
      <c r="X1870" s="25"/>
    </row>
    <row r="1871" spans="24:24" x14ac:dyDescent="0.35">
      <c r="X1871" s="25"/>
    </row>
    <row r="1872" spans="24:24" x14ac:dyDescent="0.35">
      <c r="X1872" s="25"/>
    </row>
    <row r="1873" spans="24:24" x14ac:dyDescent="0.35">
      <c r="X1873" s="25"/>
    </row>
    <row r="1874" spans="24:24" x14ac:dyDescent="0.35">
      <c r="X1874" s="25"/>
    </row>
    <row r="1875" spans="24:24" x14ac:dyDescent="0.35">
      <c r="X1875" s="25"/>
    </row>
    <row r="1876" spans="24:24" x14ac:dyDescent="0.35">
      <c r="X1876" s="25"/>
    </row>
    <row r="1877" spans="24:24" x14ac:dyDescent="0.35">
      <c r="X1877" s="25"/>
    </row>
    <row r="1878" spans="24:24" x14ac:dyDescent="0.35">
      <c r="X1878" s="25"/>
    </row>
    <row r="1879" spans="24:24" x14ac:dyDescent="0.35">
      <c r="X1879" s="25"/>
    </row>
    <row r="1880" spans="24:24" x14ac:dyDescent="0.35">
      <c r="X1880" s="25"/>
    </row>
    <row r="1881" spans="24:24" x14ac:dyDescent="0.35">
      <c r="X1881" s="25"/>
    </row>
    <row r="1882" spans="24:24" x14ac:dyDescent="0.35">
      <c r="X1882" s="25"/>
    </row>
    <row r="1883" spans="24:24" x14ac:dyDescent="0.35">
      <c r="X1883" s="25"/>
    </row>
    <row r="1884" spans="24:24" x14ac:dyDescent="0.35">
      <c r="X1884" s="25"/>
    </row>
    <row r="1885" spans="24:24" x14ac:dyDescent="0.35">
      <c r="X1885" s="25"/>
    </row>
    <row r="1886" spans="24:24" x14ac:dyDescent="0.35">
      <c r="X1886" s="25"/>
    </row>
    <row r="1887" spans="24:24" x14ac:dyDescent="0.35">
      <c r="X1887" s="25"/>
    </row>
    <row r="1888" spans="24:24" x14ac:dyDescent="0.35">
      <c r="X1888" s="25"/>
    </row>
    <row r="1889" spans="24:24" x14ac:dyDescent="0.35">
      <c r="X1889" s="25"/>
    </row>
    <row r="1890" spans="24:24" x14ac:dyDescent="0.35">
      <c r="X1890" s="25"/>
    </row>
    <row r="1891" spans="24:24" x14ac:dyDescent="0.35">
      <c r="X1891" s="25"/>
    </row>
    <row r="1892" spans="24:24" x14ac:dyDescent="0.35">
      <c r="X1892" s="25"/>
    </row>
    <row r="1893" spans="24:24" x14ac:dyDescent="0.35">
      <c r="X1893" s="25"/>
    </row>
    <row r="1894" spans="24:24" x14ac:dyDescent="0.35">
      <c r="X1894" s="25"/>
    </row>
    <row r="1895" spans="24:24" x14ac:dyDescent="0.35">
      <c r="X1895" s="25"/>
    </row>
    <row r="1896" spans="24:24" x14ac:dyDescent="0.35">
      <c r="X1896" s="25"/>
    </row>
    <row r="1897" spans="24:24" x14ac:dyDescent="0.35">
      <c r="X1897" s="25"/>
    </row>
    <row r="1898" spans="24:24" x14ac:dyDescent="0.35">
      <c r="X1898" s="25"/>
    </row>
    <row r="1899" spans="24:24" x14ac:dyDescent="0.35">
      <c r="X1899" s="25"/>
    </row>
    <row r="1900" spans="24:24" x14ac:dyDescent="0.35">
      <c r="X1900" s="25"/>
    </row>
    <row r="1901" spans="24:24" x14ac:dyDescent="0.35">
      <c r="X1901" s="25"/>
    </row>
    <row r="1902" spans="24:24" x14ac:dyDescent="0.35">
      <c r="X1902" s="25"/>
    </row>
    <row r="1903" spans="24:24" x14ac:dyDescent="0.35">
      <c r="X1903" s="25"/>
    </row>
    <row r="1904" spans="24:24" x14ac:dyDescent="0.35">
      <c r="X1904" s="25"/>
    </row>
    <row r="1905" spans="24:24" x14ac:dyDescent="0.35">
      <c r="X1905" s="25"/>
    </row>
    <row r="1906" spans="24:24" x14ac:dyDescent="0.35">
      <c r="X1906" s="25"/>
    </row>
    <row r="1907" spans="24:24" x14ac:dyDescent="0.35">
      <c r="X1907" s="25"/>
    </row>
    <row r="1908" spans="24:24" x14ac:dyDescent="0.35">
      <c r="X1908" s="25"/>
    </row>
    <row r="1909" spans="24:24" x14ac:dyDescent="0.35">
      <c r="X1909" s="25"/>
    </row>
    <row r="1910" spans="24:24" x14ac:dyDescent="0.35">
      <c r="X1910" s="25"/>
    </row>
    <row r="1911" spans="24:24" x14ac:dyDescent="0.35">
      <c r="X1911" s="25"/>
    </row>
    <row r="1912" spans="24:24" x14ac:dyDescent="0.35">
      <c r="X1912" s="25"/>
    </row>
    <row r="1913" spans="24:24" x14ac:dyDescent="0.35">
      <c r="X1913" s="25"/>
    </row>
    <row r="1914" spans="24:24" x14ac:dyDescent="0.35">
      <c r="X1914" s="25"/>
    </row>
    <row r="1915" spans="24:24" x14ac:dyDescent="0.35">
      <c r="X1915" s="25"/>
    </row>
    <row r="1916" spans="24:24" x14ac:dyDescent="0.35">
      <c r="X1916" s="25"/>
    </row>
    <row r="1917" spans="24:24" x14ac:dyDescent="0.35">
      <c r="X1917" s="25"/>
    </row>
    <row r="1918" spans="24:24" x14ac:dyDescent="0.35">
      <c r="X1918" s="25"/>
    </row>
    <row r="1919" spans="24:24" x14ac:dyDescent="0.35">
      <c r="X1919" s="25"/>
    </row>
    <row r="1920" spans="24:24" x14ac:dyDescent="0.35">
      <c r="X1920" s="25"/>
    </row>
    <row r="1921" spans="24:24" x14ac:dyDescent="0.35">
      <c r="X1921" s="25"/>
    </row>
    <row r="1922" spans="24:24" x14ac:dyDescent="0.35">
      <c r="X1922" s="25"/>
    </row>
    <row r="1923" spans="24:24" x14ac:dyDescent="0.35">
      <c r="X1923" s="25"/>
    </row>
    <row r="1924" spans="24:24" x14ac:dyDescent="0.35">
      <c r="X1924" s="25"/>
    </row>
    <row r="1925" spans="24:24" x14ac:dyDescent="0.35">
      <c r="X1925" s="25"/>
    </row>
    <row r="1926" spans="24:24" x14ac:dyDescent="0.35">
      <c r="X1926" s="25"/>
    </row>
    <row r="1927" spans="24:24" x14ac:dyDescent="0.35">
      <c r="X1927" s="25"/>
    </row>
    <row r="1928" spans="24:24" x14ac:dyDescent="0.35">
      <c r="X1928" s="25"/>
    </row>
    <row r="1929" spans="24:24" x14ac:dyDescent="0.35">
      <c r="X1929" s="25"/>
    </row>
    <row r="1930" spans="24:24" x14ac:dyDescent="0.35">
      <c r="X1930" s="25"/>
    </row>
    <row r="1931" spans="24:24" x14ac:dyDescent="0.35">
      <c r="X1931" s="25"/>
    </row>
    <row r="1932" spans="24:24" x14ac:dyDescent="0.35">
      <c r="X1932" s="25"/>
    </row>
    <row r="1933" spans="24:24" x14ac:dyDescent="0.35">
      <c r="X1933" s="25"/>
    </row>
    <row r="1934" spans="24:24" x14ac:dyDescent="0.35">
      <c r="X1934" s="25"/>
    </row>
    <row r="1935" spans="24:24" x14ac:dyDescent="0.35">
      <c r="X1935" s="25"/>
    </row>
    <row r="1936" spans="24:24" x14ac:dyDescent="0.35">
      <c r="X1936" s="25"/>
    </row>
    <row r="1937" spans="24:24" x14ac:dyDescent="0.35">
      <c r="X1937" s="25"/>
    </row>
    <row r="1938" spans="24:24" x14ac:dyDescent="0.35">
      <c r="X1938" s="25"/>
    </row>
    <row r="1939" spans="24:24" x14ac:dyDescent="0.35">
      <c r="X1939" s="25"/>
    </row>
    <row r="1940" spans="24:24" x14ac:dyDescent="0.35">
      <c r="X1940" s="25"/>
    </row>
    <row r="1941" spans="24:24" x14ac:dyDescent="0.35">
      <c r="X1941" s="25"/>
    </row>
    <row r="1942" spans="24:24" x14ac:dyDescent="0.35">
      <c r="X1942" s="25"/>
    </row>
    <row r="1943" spans="24:24" x14ac:dyDescent="0.35">
      <c r="X1943" s="25"/>
    </row>
    <row r="1944" spans="24:24" x14ac:dyDescent="0.35">
      <c r="X1944" s="25"/>
    </row>
    <row r="1945" spans="24:24" x14ac:dyDescent="0.35">
      <c r="X1945" s="25"/>
    </row>
    <row r="1946" spans="24:24" x14ac:dyDescent="0.35">
      <c r="X1946" s="25"/>
    </row>
    <row r="1947" spans="24:24" x14ac:dyDescent="0.35">
      <c r="X1947" s="25"/>
    </row>
    <row r="1948" spans="24:24" x14ac:dyDescent="0.35">
      <c r="X1948" s="25"/>
    </row>
    <row r="1949" spans="24:24" x14ac:dyDescent="0.35">
      <c r="X1949" s="25"/>
    </row>
    <row r="1950" spans="24:24" x14ac:dyDescent="0.35">
      <c r="X1950" s="25"/>
    </row>
    <row r="1951" spans="24:24" x14ac:dyDescent="0.35">
      <c r="X1951" s="25"/>
    </row>
    <row r="1952" spans="24:24" x14ac:dyDescent="0.35">
      <c r="X1952" s="25"/>
    </row>
    <row r="1953" spans="24:24" x14ac:dyDescent="0.35">
      <c r="X1953" s="25"/>
    </row>
    <row r="1954" spans="24:24" x14ac:dyDescent="0.35">
      <c r="X1954" s="25"/>
    </row>
    <row r="1955" spans="24:24" x14ac:dyDescent="0.35">
      <c r="X1955" s="25"/>
    </row>
    <row r="1956" spans="24:24" x14ac:dyDescent="0.35">
      <c r="X1956" s="25"/>
    </row>
    <row r="1957" spans="24:24" x14ac:dyDescent="0.35">
      <c r="X1957" s="25"/>
    </row>
    <row r="1958" spans="24:24" x14ac:dyDescent="0.35">
      <c r="X1958" s="25"/>
    </row>
    <row r="1959" spans="24:24" x14ac:dyDescent="0.35">
      <c r="X1959" s="25"/>
    </row>
    <row r="1960" spans="24:24" x14ac:dyDescent="0.35">
      <c r="X1960" s="25"/>
    </row>
    <row r="1961" spans="24:24" x14ac:dyDescent="0.35">
      <c r="X1961" s="25"/>
    </row>
    <row r="1962" spans="24:24" x14ac:dyDescent="0.35">
      <c r="X1962" s="25"/>
    </row>
    <row r="1963" spans="24:24" x14ac:dyDescent="0.35">
      <c r="X1963" s="25"/>
    </row>
    <row r="1964" spans="24:24" x14ac:dyDescent="0.35">
      <c r="X1964" s="25"/>
    </row>
    <row r="1965" spans="24:24" x14ac:dyDescent="0.35">
      <c r="X1965" s="25"/>
    </row>
    <row r="1966" spans="24:24" x14ac:dyDescent="0.35">
      <c r="X1966" s="25"/>
    </row>
    <row r="1967" spans="24:24" x14ac:dyDescent="0.35">
      <c r="X1967" s="25"/>
    </row>
    <row r="1968" spans="24:24" x14ac:dyDescent="0.35">
      <c r="X1968" s="25"/>
    </row>
    <row r="1969" spans="24:24" x14ac:dyDescent="0.35">
      <c r="X1969" s="25"/>
    </row>
    <row r="1970" spans="24:24" x14ac:dyDescent="0.35">
      <c r="X1970" s="25"/>
    </row>
    <row r="1971" spans="24:24" x14ac:dyDescent="0.35">
      <c r="X1971" s="25"/>
    </row>
    <row r="1972" spans="24:24" x14ac:dyDescent="0.35">
      <c r="X1972" s="25"/>
    </row>
    <row r="1973" spans="24:24" x14ac:dyDescent="0.35">
      <c r="X1973" s="25"/>
    </row>
    <row r="1974" spans="24:24" x14ac:dyDescent="0.35">
      <c r="X1974" s="25"/>
    </row>
    <row r="1975" spans="24:24" x14ac:dyDescent="0.35">
      <c r="X1975" s="25"/>
    </row>
    <row r="1976" spans="24:24" x14ac:dyDescent="0.35">
      <c r="X1976" s="25"/>
    </row>
    <row r="1977" spans="24:24" x14ac:dyDescent="0.35">
      <c r="X1977" s="25"/>
    </row>
    <row r="1978" spans="24:24" x14ac:dyDescent="0.35">
      <c r="X1978" s="25"/>
    </row>
    <row r="1979" spans="24:24" x14ac:dyDescent="0.35">
      <c r="X1979" s="25"/>
    </row>
    <row r="1980" spans="24:24" x14ac:dyDescent="0.35">
      <c r="X1980" s="25"/>
    </row>
    <row r="1981" spans="24:24" x14ac:dyDescent="0.35">
      <c r="X1981" s="25"/>
    </row>
    <row r="1982" spans="24:24" x14ac:dyDescent="0.35">
      <c r="X1982" s="25"/>
    </row>
    <row r="1983" spans="24:24" x14ac:dyDescent="0.35">
      <c r="X1983" s="25"/>
    </row>
    <row r="1984" spans="24:24" x14ac:dyDescent="0.35">
      <c r="X1984" s="25"/>
    </row>
    <row r="1985" spans="24:24" x14ac:dyDescent="0.35">
      <c r="X1985" s="25"/>
    </row>
    <row r="1986" spans="24:24" x14ac:dyDescent="0.35">
      <c r="X1986" s="25"/>
    </row>
    <row r="1987" spans="24:24" x14ac:dyDescent="0.35">
      <c r="X1987" s="25"/>
    </row>
    <row r="1988" spans="24:24" x14ac:dyDescent="0.35">
      <c r="X1988" s="25"/>
    </row>
    <row r="1989" spans="24:24" x14ac:dyDescent="0.35">
      <c r="X1989" s="25"/>
    </row>
    <row r="1990" spans="24:24" x14ac:dyDescent="0.35">
      <c r="X1990" s="25"/>
    </row>
    <row r="1991" spans="24:24" x14ac:dyDescent="0.35">
      <c r="X1991" s="25"/>
    </row>
    <row r="1992" spans="24:24" x14ac:dyDescent="0.35">
      <c r="X1992" s="25"/>
    </row>
    <row r="1993" spans="24:24" x14ac:dyDescent="0.35">
      <c r="X1993" s="25"/>
    </row>
    <row r="1994" spans="24:24" x14ac:dyDescent="0.35">
      <c r="X1994" s="25"/>
    </row>
    <row r="1995" spans="24:24" x14ac:dyDescent="0.35">
      <c r="X1995" s="25"/>
    </row>
    <row r="1996" spans="24:24" x14ac:dyDescent="0.35">
      <c r="X1996" s="25"/>
    </row>
    <row r="1997" spans="24:24" x14ac:dyDescent="0.35">
      <c r="X1997" s="25"/>
    </row>
    <row r="1998" spans="24:24" x14ac:dyDescent="0.35">
      <c r="X1998" s="25"/>
    </row>
    <row r="1999" spans="24:24" x14ac:dyDescent="0.35">
      <c r="X1999" s="25"/>
    </row>
    <row r="2000" spans="24:24" x14ac:dyDescent="0.35">
      <c r="X2000" s="25"/>
    </row>
    <row r="2001" spans="24:24" x14ac:dyDescent="0.35">
      <c r="X2001" s="25"/>
    </row>
    <row r="2002" spans="24:24" x14ac:dyDescent="0.35">
      <c r="X2002" s="25"/>
    </row>
    <row r="2003" spans="24:24" x14ac:dyDescent="0.35">
      <c r="X2003" s="25"/>
    </row>
    <row r="2004" spans="24:24" x14ac:dyDescent="0.35">
      <c r="X2004" s="25"/>
    </row>
    <row r="2005" spans="24:24" x14ac:dyDescent="0.35">
      <c r="X2005" s="25"/>
    </row>
    <row r="2006" spans="24:24" x14ac:dyDescent="0.35">
      <c r="X2006" s="25"/>
    </row>
    <row r="2007" spans="24:24" x14ac:dyDescent="0.35">
      <c r="X2007" s="25"/>
    </row>
    <row r="2008" spans="24:24" x14ac:dyDescent="0.35">
      <c r="X2008" s="25"/>
    </row>
    <row r="2009" spans="24:24" x14ac:dyDescent="0.35">
      <c r="X2009" s="25"/>
    </row>
    <row r="2010" spans="24:24" x14ac:dyDescent="0.35">
      <c r="X2010" s="25"/>
    </row>
    <row r="2011" spans="24:24" x14ac:dyDescent="0.35">
      <c r="X2011" s="25"/>
    </row>
    <row r="2012" spans="24:24" x14ac:dyDescent="0.35">
      <c r="X2012" s="25"/>
    </row>
    <row r="2013" spans="24:24" x14ac:dyDescent="0.35">
      <c r="X2013" s="25"/>
    </row>
    <row r="2014" spans="24:24" x14ac:dyDescent="0.35">
      <c r="X2014" s="25"/>
    </row>
    <row r="2015" spans="24:24" x14ac:dyDescent="0.35">
      <c r="X2015" s="25"/>
    </row>
    <row r="2016" spans="24:24" x14ac:dyDescent="0.35">
      <c r="X2016" s="25"/>
    </row>
    <row r="2017" spans="24:24" x14ac:dyDescent="0.35">
      <c r="X2017" s="25"/>
    </row>
    <row r="2018" spans="24:24" x14ac:dyDescent="0.35">
      <c r="X2018" s="25"/>
    </row>
    <row r="2019" spans="24:24" x14ac:dyDescent="0.35">
      <c r="X2019" s="25"/>
    </row>
    <row r="2020" spans="24:24" x14ac:dyDescent="0.35">
      <c r="X2020" s="25"/>
    </row>
    <row r="2021" spans="24:24" x14ac:dyDescent="0.35">
      <c r="X2021" s="25"/>
    </row>
    <row r="2022" spans="24:24" x14ac:dyDescent="0.35">
      <c r="X2022" s="25"/>
    </row>
    <row r="2023" spans="24:24" x14ac:dyDescent="0.35">
      <c r="X2023" s="25"/>
    </row>
    <row r="2024" spans="24:24" x14ac:dyDescent="0.35">
      <c r="X2024" s="25"/>
    </row>
    <row r="2025" spans="24:24" x14ac:dyDescent="0.35">
      <c r="X2025" s="25"/>
    </row>
    <row r="2026" spans="24:24" x14ac:dyDescent="0.35">
      <c r="X2026" s="25"/>
    </row>
    <row r="2027" spans="24:24" x14ac:dyDescent="0.35">
      <c r="X2027" s="25"/>
    </row>
    <row r="2028" spans="24:24" x14ac:dyDescent="0.35">
      <c r="X2028" s="25"/>
    </row>
    <row r="2029" spans="24:24" x14ac:dyDescent="0.35">
      <c r="X2029" s="25"/>
    </row>
    <row r="2030" spans="24:24" x14ac:dyDescent="0.35">
      <c r="X2030" s="25"/>
    </row>
    <row r="2031" spans="24:24" x14ac:dyDescent="0.35">
      <c r="X2031" s="25"/>
    </row>
    <row r="2032" spans="24:24" x14ac:dyDescent="0.35">
      <c r="X2032" s="25"/>
    </row>
    <row r="2033" spans="24:24" x14ac:dyDescent="0.35">
      <c r="X2033" s="25"/>
    </row>
    <row r="2034" spans="24:24" x14ac:dyDescent="0.35">
      <c r="X2034" s="25"/>
    </row>
    <row r="2035" spans="24:24" x14ac:dyDescent="0.35">
      <c r="X2035" s="25"/>
    </row>
    <row r="2036" spans="24:24" x14ac:dyDescent="0.35">
      <c r="X2036" s="25"/>
    </row>
    <row r="2037" spans="24:24" x14ac:dyDescent="0.35">
      <c r="X2037" s="25"/>
    </row>
    <row r="2038" spans="24:24" x14ac:dyDescent="0.35">
      <c r="X2038" s="25"/>
    </row>
    <row r="2039" spans="24:24" x14ac:dyDescent="0.35">
      <c r="X2039" s="25"/>
    </row>
    <row r="2040" spans="24:24" x14ac:dyDescent="0.35">
      <c r="X2040" s="25"/>
    </row>
    <row r="2041" spans="24:24" x14ac:dyDescent="0.35">
      <c r="X2041" s="25"/>
    </row>
    <row r="2042" spans="24:24" x14ac:dyDescent="0.35">
      <c r="X2042" s="25"/>
    </row>
    <row r="2043" spans="24:24" x14ac:dyDescent="0.35">
      <c r="X2043" s="25"/>
    </row>
    <row r="2044" spans="24:24" x14ac:dyDescent="0.35">
      <c r="X2044" s="25"/>
    </row>
    <row r="2045" spans="24:24" x14ac:dyDescent="0.35">
      <c r="X2045" s="25"/>
    </row>
    <row r="2046" spans="24:24" x14ac:dyDescent="0.35">
      <c r="X2046" s="25"/>
    </row>
    <row r="2047" spans="24:24" x14ac:dyDescent="0.35">
      <c r="X2047" s="25"/>
    </row>
    <row r="2048" spans="24:24" x14ac:dyDescent="0.35">
      <c r="X2048" s="25"/>
    </row>
    <row r="2049" spans="24:24" x14ac:dyDescent="0.35">
      <c r="X2049" s="25"/>
    </row>
    <row r="2050" spans="24:24" x14ac:dyDescent="0.35">
      <c r="X2050" s="25"/>
    </row>
    <row r="2051" spans="24:24" x14ac:dyDescent="0.35">
      <c r="X2051" s="25"/>
    </row>
    <row r="2052" spans="24:24" x14ac:dyDescent="0.35">
      <c r="X2052" s="25"/>
    </row>
    <row r="2053" spans="24:24" x14ac:dyDescent="0.35">
      <c r="X2053" s="25"/>
    </row>
    <row r="2054" spans="24:24" x14ac:dyDescent="0.35">
      <c r="X2054" s="25"/>
    </row>
    <row r="2055" spans="24:24" x14ac:dyDescent="0.35">
      <c r="X2055" s="25"/>
    </row>
    <row r="2056" spans="24:24" x14ac:dyDescent="0.35">
      <c r="X2056" s="25"/>
    </row>
    <row r="2057" spans="24:24" x14ac:dyDescent="0.35">
      <c r="X2057" s="25"/>
    </row>
    <row r="2058" spans="24:24" x14ac:dyDescent="0.35">
      <c r="X2058" s="25"/>
    </row>
    <row r="2059" spans="24:24" x14ac:dyDescent="0.35">
      <c r="X2059" s="25"/>
    </row>
    <row r="2060" spans="24:24" x14ac:dyDescent="0.35">
      <c r="X2060" s="25"/>
    </row>
    <row r="2061" spans="24:24" x14ac:dyDescent="0.35">
      <c r="X2061" s="25"/>
    </row>
    <row r="2062" spans="24:24" x14ac:dyDescent="0.35">
      <c r="X2062" s="25"/>
    </row>
    <row r="2063" spans="24:24" x14ac:dyDescent="0.35">
      <c r="X2063" s="25"/>
    </row>
    <row r="2064" spans="24:24" x14ac:dyDescent="0.35">
      <c r="X2064" s="25"/>
    </row>
    <row r="2065" spans="24:24" x14ac:dyDescent="0.35">
      <c r="X2065" s="25"/>
    </row>
    <row r="2066" spans="24:24" x14ac:dyDescent="0.35">
      <c r="X2066" s="25"/>
    </row>
    <row r="2067" spans="24:24" x14ac:dyDescent="0.35">
      <c r="X2067" s="25"/>
    </row>
    <row r="2068" spans="24:24" x14ac:dyDescent="0.35">
      <c r="X2068" s="25"/>
    </row>
    <row r="2069" spans="24:24" x14ac:dyDescent="0.35">
      <c r="X2069" s="25"/>
    </row>
    <row r="2070" spans="24:24" x14ac:dyDescent="0.35">
      <c r="X2070" s="25"/>
    </row>
    <row r="2071" spans="24:24" x14ac:dyDescent="0.35">
      <c r="X2071" s="25"/>
    </row>
    <row r="2072" spans="24:24" x14ac:dyDescent="0.35">
      <c r="X2072" s="25"/>
    </row>
    <row r="2073" spans="24:24" x14ac:dyDescent="0.35">
      <c r="X2073" s="25"/>
    </row>
    <row r="2074" spans="24:24" x14ac:dyDescent="0.35">
      <c r="X2074" s="25"/>
    </row>
    <row r="2075" spans="24:24" x14ac:dyDescent="0.35">
      <c r="X2075" s="25"/>
    </row>
    <row r="2076" spans="24:24" x14ac:dyDescent="0.35">
      <c r="X2076" s="25"/>
    </row>
    <row r="2077" spans="24:24" x14ac:dyDescent="0.35">
      <c r="X2077" s="25"/>
    </row>
    <row r="2078" spans="24:24" x14ac:dyDescent="0.35">
      <c r="X2078" s="25"/>
    </row>
    <row r="2079" spans="24:24" x14ac:dyDescent="0.35">
      <c r="X2079" s="25"/>
    </row>
    <row r="2080" spans="24:24" x14ac:dyDescent="0.35">
      <c r="X2080" s="25"/>
    </row>
    <row r="2081" spans="24:24" x14ac:dyDescent="0.35">
      <c r="X2081" s="25"/>
    </row>
    <row r="2082" spans="24:24" x14ac:dyDescent="0.35">
      <c r="X2082" s="25"/>
    </row>
    <row r="2083" spans="24:24" x14ac:dyDescent="0.35">
      <c r="X2083" s="25"/>
    </row>
    <row r="2084" spans="24:24" x14ac:dyDescent="0.35">
      <c r="X2084" s="25"/>
    </row>
    <row r="2085" spans="24:24" x14ac:dyDescent="0.35">
      <c r="X2085" s="25"/>
    </row>
  </sheetData>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7578-482D-46A0-919D-75488972B892}">
  <dimension ref="A1:P25"/>
  <sheetViews>
    <sheetView topLeftCell="A67" workbookViewId="0">
      <selection activeCell="K1" sqref="K1:K1048576"/>
    </sheetView>
  </sheetViews>
  <sheetFormatPr defaultRowHeight="14.5" x14ac:dyDescent="0.35"/>
  <cols>
    <col min="1" max="1" width="17.1796875" bestFit="1" customWidth="1"/>
    <col min="2" max="2" width="12.453125" bestFit="1" customWidth="1"/>
    <col min="3" max="3" width="17.1796875" bestFit="1" customWidth="1"/>
    <col min="5" max="5" width="17.1796875" bestFit="1" customWidth="1"/>
    <col min="7" max="7" width="17.1796875" bestFit="1" customWidth="1"/>
    <col min="9" max="9" width="17.1796875" bestFit="1" customWidth="1"/>
    <col min="11" max="11" width="17.1796875" bestFit="1" customWidth="1"/>
    <col min="13" max="13" width="17.1796875" bestFit="1" customWidth="1"/>
  </cols>
  <sheetData>
    <row r="1" spans="1:16" x14ac:dyDescent="0.35">
      <c r="A1" s="35" t="s">
        <v>64</v>
      </c>
      <c r="B1" s="35"/>
      <c r="C1" s="35" t="s">
        <v>29</v>
      </c>
      <c r="D1" s="35"/>
      <c r="E1" s="35" t="s">
        <v>31</v>
      </c>
      <c r="F1" s="35"/>
      <c r="G1" s="35" t="s">
        <v>32</v>
      </c>
      <c r="H1" s="35"/>
      <c r="I1" s="35" t="s">
        <v>33</v>
      </c>
      <c r="J1" s="35"/>
      <c r="K1" s="35"/>
      <c r="L1" s="35"/>
      <c r="M1" s="35"/>
      <c r="N1" s="35"/>
      <c r="O1" s="35"/>
      <c r="P1" s="35"/>
    </row>
    <row r="3" spans="1:16" x14ac:dyDescent="0.35">
      <c r="A3" t="s">
        <v>100</v>
      </c>
      <c r="B3">
        <v>14.948390151515152</v>
      </c>
      <c r="C3" t="s">
        <v>100</v>
      </c>
      <c r="D3">
        <v>24.24715909090909</v>
      </c>
      <c r="E3" t="s">
        <v>100</v>
      </c>
      <c r="F3">
        <v>6429.4490358126159</v>
      </c>
      <c r="G3" t="s">
        <v>100</v>
      </c>
      <c r="H3">
        <v>22.457386363636363</v>
      </c>
      <c r="I3" t="s">
        <v>100</v>
      </c>
      <c r="J3">
        <v>82013.257575757569</v>
      </c>
    </row>
    <row r="4" spans="1:16" x14ac:dyDescent="0.35">
      <c r="A4" t="s">
        <v>101</v>
      </c>
      <c r="B4">
        <v>0.11777184278571418</v>
      </c>
      <c r="C4" t="s">
        <v>101</v>
      </c>
      <c r="D4">
        <v>0.10758366373128898</v>
      </c>
      <c r="E4" t="s">
        <v>101</v>
      </c>
      <c r="F4">
        <v>247.03816630040333</v>
      </c>
      <c r="G4" t="s">
        <v>101</v>
      </c>
      <c r="H4">
        <v>0.87330078528638311</v>
      </c>
      <c r="I4" t="s">
        <v>101</v>
      </c>
      <c r="J4">
        <v>3064.8977038485414</v>
      </c>
    </row>
    <row r="5" spans="1:16" x14ac:dyDescent="0.35">
      <c r="A5" t="s">
        <v>102</v>
      </c>
      <c r="B5">
        <v>16</v>
      </c>
      <c r="C5" t="s">
        <v>102</v>
      </c>
      <c r="D5">
        <v>20</v>
      </c>
      <c r="E5" t="s">
        <v>102</v>
      </c>
      <c r="F5">
        <v>3072.727272727273</v>
      </c>
      <c r="G5" t="s">
        <v>102</v>
      </c>
      <c r="H5">
        <v>10</v>
      </c>
      <c r="I5" t="s">
        <v>102</v>
      </c>
      <c r="J5">
        <v>42000</v>
      </c>
    </row>
    <row r="6" spans="1:16" x14ac:dyDescent="0.35">
      <c r="A6" t="s">
        <v>103</v>
      </c>
      <c r="B6">
        <v>17</v>
      </c>
      <c r="C6" t="s">
        <v>103</v>
      </c>
      <c r="D6">
        <v>20</v>
      </c>
      <c r="E6" t="s">
        <v>103</v>
      </c>
      <c r="F6">
        <v>768.18181818181824</v>
      </c>
      <c r="G6" t="s">
        <v>103</v>
      </c>
      <c r="H6">
        <v>2</v>
      </c>
      <c r="I6" t="s">
        <v>103</v>
      </c>
      <c r="J6">
        <v>14000</v>
      </c>
    </row>
    <row r="7" spans="1:16" x14ac:dyDescent="0.35">
      <c r="A7" t="s">
        <v>104</v>
      </c>
      <c r="B7">
        <v>5.4123818310461029</v>
      </c>
      <c r="C7" t="s">
        <v>104</v>
      </c>
      <c r="D7">
        <v>4.9441687683877662</v>
      </c>
      <c r="E7" t="s">
        <v>104</v>
      </c>
      <c r="F7">
        <v>11353.009779188373</v>
      </c>
      <c r="G7" t="s">
        <v>104</v>
      </c>
      <c r="H7">
        <v>40.133848562787868</v>
      </c>
      <c r="I7" t="s">
        <v>104</v>
      </c>
      <c r="J7">
        <v>140851.97491990804</v>
      </c>
    </row>
    <row r="8" spans="1:16" x14ac:dyDescent="0.35">
      <c r="A8" t="s">
        <v>105</v>
      </c>
      <c r="B8">
        <v>29.293877085037963</v>
      </c>
      <c r="C8" t="s">
        <v>105</v>
      </c>
      <c r="D8">
        <v>24.444804810301001</v>
      </c>
      <c r="E8" t="s">
        <v>105</v>
      </c>
      <c r="F8">
        <v>128890831.04634681</v>
      </c>
      <c r="G8" t="s">
        <v>105</v>
      </c>
      <c r="H8">
        <v>1610.72580046079</v>
      </c>
      <c r="I8" t="s">
        <v>105</v>
      </c>
      <c r="J8">
        <v>19839278838.838406</v>
      </c>
    </row>
    <row r="9" spans="1:16" x14ac:dyDescent="0.35">
      <c r="A9" t="s">
        <v>106</v>
      </c>
      <c r="B9">
        <v>0.84732152617733902</v>
      </c>
      <c r="C9" t="s">
        <v>106</v>
      </c>
      <c r="D9">
        <v>-1.9088899379719355</v>
      </c>
      <c r="E9" t="s">
        <v>106</v>
      </c>
      <c r="F9">
        <v>30.107231433896185</v>
      </c>
      <c r="G9" t="s">
        <v>106</v>
      </c>
      <c r="H9">
        <v>26.308257989277951</v>
      </c>
      <c r="I9" t="s">
        <v>106</v>
      </c>
      <c r="J9">
        <v>28.653829401511942</v>
      </c>
    </row>
    <row r="10" spans="1:16" x14ac:dyDescent="0.35">
      <c r="A10" t="s">
        <v>107</v>
      </c>
      <c r="B10">
        <v>-0.91686973603043331</v>
      </c>
      <c r="C10" t="s">
        <v>107</v>
      </c>
      <c r="D10">
        <v>0.30482555821627988</v>
      </c>
      <c r="E10" t="s">
        <v>107</v>
      </c>
      <c r="F10">
        <v>4.8225955577262098</v>
      </c>
      <c r="G10" t="s">
        <v>107</v>
      </c>
      <c r="H10">
        <v>4.5362654890144514</v>
      </c>
      <c r="I10" t="s">
        <v>107</v>
      </c>
      <c r="J10">
        <v>4.8865525326132015</v>
      </c>
    </row>
    <row r="11" spans="1:16" x14ac:dyDescent="0.35">
      <c r="A11" t="s">
        <v>108</v>
      </c>
      <c r="B11">
        <v>23</v>
      </c>
      <c r="C11" t="s">
        <v>108</v>
      </c>
      <c r="D11">
        <v>10</v>
      </c>
      <c r="E11" t="s">
        <v>108</v>
      </c>
      <c r="F11">
        <v>134316.59090909091</v>
      </c>
      <c r="G11" t="s">
        <v>108</v>
      </c>
      <c r="H11">
        <v>432</v>
      </c>
      <c r="I11" t="s">
        <v>108</v>
      </c>
      <c r="J11">
        <v>1259000</v>
      </c>
    </row>
    <row r="12" spans="1:16" x14ac:dyDescent="0.35">
      <c r="A12" t="s">
        <v>109</v>
      </c>
      <c r="B12">
        <v>0</v>
      </c>
      <c r="C12" t="s">
        <v>109</v>
      </c>
      <c r="D12">
        <v>20</v>
      </c>
      <c r="E12" t="s">
        <v>109</v>
      </c>
      <c r="F12">
        <v>38.409090909090907</v>
      </c>
      <c r="G12" t="s">
        <v>109</v>
      </c>
      <c r="H12">
        <v>0</v>
      </c>
      <c r="I12" t="s">
        <v>109</v>
      </c>
      <c r="J12">
        <v>1000</v>
      </c>
    </row>
    <row r="13" spans="1:16" x14ac:dyDescent="0.35">
      <c r="A13" t="s">
        <v>110</v>
      </c>
      <c r="B13">
        <v>23</v>
      </c>
      <c r="C13" t="s">
        <v>110</v>
      </c>
      <c r="D13">
        <v>30</v>
      </c>
      <c r="E13" t="s">
        <v>110</v>
      </c>
      <c r="F13">
        <v>134355</v>
      </c>
      <c r="G13" t="s">
        <v>110</v>
      </c>
      <c r="H13">
        <v>432</v>
      </c>
      <c r="I13" t="s">
        <v>110</v>
      </c>
      <c r="J13">
        <v>1260000</v>
      </c>
    </row>
    <row r="14" spans="1:16" x14ac:dyDescent="0.35">
      <c r="A14" t="s">
        <v>111</v>
      </c>
      <c r="B14">
        <v>31571</v>
      </c>
      <c r="C14" t="s">
        <v>111</v>
      </c>
      <c r="D14">
        <v>51210</v>
      </c>
      <c r="E14" t="s">
        <v>111</v>
      </c>
      <c r="F14">
        <v>13578996.363636244</v>
      </c>
      <c r="G14" t="s">
        <v>111</v>
      </c>
      <c r="H14">
        <v>47430</v>
      </c>
      <c r="I14" t="s">
        <v>111</v>
      </c>
      <c r="J14">
        <v>173212000</v>
      </c>
    </row>
    <row r="15" spans="1:16" ht="15" thickBot="1" x14ac:dyDescent="0.4">
      <c r="A15" s="34" t="s">
        <v>112</v>
      </c>
      <c r="B15" s="34">
        <v>2112</v>
      </c>
      <c r="C15" s="34" t="s">
        <v>112</v>
      </c>
      <c r="D15" s="34">
        <v>2112</v>
      </c>
      <c r="E15" s="34" t="s">
        <v>112</v>
      </c>
      <c r="F15" s="34">
        <v>2112</v>
      </c>
      <c r="G15" s="34" t="s">
        <v>112</v>
      </c>
      <c r="H15" s="34">
        <v>2112</v>
      </c>
      <c r="I15" s="34" t="s">
        <v>112</v>
      </c>
      <c r="J15" s="34">
        <v>2112</v>
      </c>
      <c r="K15" s="34"/>
      <c r="L15" s="34"/>
      <c r="M15" s="34"/>
      <c r="N15" s="34"/>
      <c r="O15" s="34"/>
      <c r="P15" s="34"/>
    </row>
    <row r="19" spans="1:1" x14ac:dyDescent="0.35">
      <c r="A19" t="s">
        <v>113</v>
      </c>
    </row>
    <row r="21" spans="1:1" x14ac:dyDescent="0.35">
      <c r="A21" t="s">
        <v>114</v>
      </c>
    </row>
    <row r="23" spans="1:1" x14ac:dyDescent="0.35">
      <c r="A23" t="s">
        <v>115</v>
      </c>
    </row>
    <row r="25" spans="1:1" x14ac:dyDescent="0.35">
      <c r="A25" t="s">
        <v>116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C433-31E3-42BF-AA39-660077917C57}">
  <dimension ref="A1:H2113"/>
  <sheetViews>
    <sheetView workbookViewId="0">
      <selection activeCell="L17" sqref="L17"/>
    </sheetView>
  </sheetViews>
  <sheetFormatPr defaultRowHeight="14.5" x14ac:dyDescent="0.35"/>
  <cols>
    <col min="1" max="1" width="11.54296875" customWidth="1"/>
    <col min="7" max="7" width="9.1796875" bestFit="1" customWidth="1"/>
    <col min="8" max="8" width="10.54296875" bestFit="1" customWidth="1"/>
  </cols>
  <sheetData>
    <row r="1" spans="1:8" x14ac:dyDescent="0.35">
      <c r="A1" s="23" t="s">
        <v>61</v>
      </c>
      <c r="B1" s="23" t="s">
        <v>62</v>
      </c>
      <c r="C1" s="23" t="s">
        <v>64</v>
      </c>
      <c r="D1" s="23" t="s">
        <v>29</v>
      </c>
      <c r="E1" s="23" t="s">
        <v>30</v>
      </c>
      <c r="F1" s="24" t="s">
        <v>31</v>
      </c>
      <c r="G1" s="23" t="s">
        <v>32</v>
      </c>
      <c r="H1" s="23" t="s">
        <v>33</v>
      </c>
    </row>
    <row r="2" spans="1:8" x14ac:dyDescent="0.35">
      <c r="A2" s="28">
        <v>41091</v>
      </c>
      <c r="B2" s="27">
        <v>0.38541666666666669</v>
      </c>
      <c r="C2">
        <v>9</v>
      </c>
      <c r="D2" s="25">
        <v>20</v>
      </c>
      <c r="E2" s="25" t="s">
        <v>34</v>
      </c>
      <c r="F2" s="26">
        <v>1536.3636363636399</v>
      </c>
      <c r="G2" s="26">
        <v>2</v>
      </c>
      <c r="H2" s="26">
        <v>28000</v>
      </c>
    </row>
    <row r="3" spans="1:8" x14ac:dyDescent="0.35">
      <c r="A3" s="28">
        <v>41091</v>
      </c>
      <c r="B3" s="27">
        <v>0.39305555555555555</v>
      </c>
      <c r="C3">
        <v>9</v>
      </c>
      <c r="D3" s="25">
        <v>20</v>
      </c>
      <c r="E3" s="25" t="s">
        <v>35</v>
      </c>
      <c r="F3" s="26">
        <v>23391.136363636364</v>
      </c>
      <c r="G3" s="26">
        <v>95</v>
      </c>
      <c r="H3" s="26">
        <v>490000</v>
      </c>
    </row>
    <row r="4" spans="1:8" x14ac:dyDescent="0.35">
      <c r="A4" s="28">
        <v>41091</v>
      </c>
      <c r="B4" s="27">
        <v>0.41666666666666669</v>
      </c>
      <c r="C4">
        <v>10</v>
      </c>
      <c r="D4" s="25">
        <v>20</v>
      </c>
      <c r="E4" s="25" t="s">
        <v>36</v>
      </c>
      <c r="F4" s="26">
        <v>3840.9090909090905</v>
      </c>
      <c r="G4" s="26">
        <v>4</v>
      </c>
      <c r="H4" s="26">
        <v>14000</v>
      </c>
    </row>
    <row r="5" spans="1:8" x14ac:dyDescent="0.35">
      <c r="A5" s="28">
        <v>41091</v>
      </c>
      <c r="B5" s="27">
        <v>0.42222222222222222</v>
      </c>
      <c r="C5">
        <v>10</v>
      </c>
      <c r="D5" s="25">
        <v>30</v>
      </c>
      <c r="E5" s="25" t="s">
        <v>34</v>
      </c>
      <c r="F5" s="26">
        <v>4916.363636363636</v>
      </c>
      <c r="G5" s="26">
        <v>38</v>
      </c>
      <c r="H5" s="26">
        <v>56000</v>
      </c>
    </row>
    <row r="6" spans="1:8" x14ac:dyDescent="0.35">
      <c r="A6" s="28">
        <v>41091</v>
      </c>
      <c r="B6" s="27">
        <v>0.42569444444444443</v>
      </c>
      <c r="C6">
        <v>10</v>
      </c>
      <c r="D6" s="25">
        <v>20</v>
      </c>
      <c r="E6" s="25" t="s">
        <v>37</v>
      </c>
      <c r="F6" s="26">
        <v>998.63636363636374</v>
      </c>
      <c r="G6" s="26">
        <v>11</v>
      </c>
      <c r="H6" s="26">
        <v>28000</v>
      </c>
    </row>
    <row r="7" spans="1:8" x14ac:dyDescent="0.35">
      <c r="A7" s="28">
        <v>41091</v>
      </c>
      <c r="B7" s="27">
        <v>0.44513888888888892</v>
      </c>
      <c r="C7">
        <v>10</v>
      </c>
      <c r="D7" s="25">
        <v>20</v>
      </c>
      <c r="E7" s="25" t="s">
        <v>36</v>
      </c>
      <c r="F7" s="26">
        <v>6990.454545454545</v>
      </c>
      <c r="G7" s="26">
        <v>12</v>
      </c>
      <c r="H7" s="26">
        <v>42000</v>
      </c>
    </row>
    <row r="8" spans="1:8" x14ac:dyDescent="0.35">
      <c r="A8" s="28">
        <v>41091</v>
      </c>
      <c r="B8" s="27">
        <v>0.45069444444444445</v>
      </c>
      <c r="C8">
        <v>10</v>
      </c>
      <c r="D8" s="25">
        <v>20</v>
      </c>
      <c r="E8" s="25" t="s">
        <v>38</v>
      </c>
      <c r="F8" s="26">
        <v>3072.727272727273</v>
      </c>
      <c r="G8" s="26">
        <v>8</v>
      </c>
      <c r="H8" s="26">
        <v>28000</v>
      </c>
    </row>
    <row r="9" spans="1:8" x14ac:dyDescent="0.35">
      <c r="A9" s="28">
        <v>41091</v>
      </c>
      <c r="B9" s="27">
        <v>0.45833333333333331</v>
      </c>
      <c r="C9">
        <v>11</v>
      </c>
      <c r="D9" s="25">
        <v>20</v>
      </c>
      <c r="E9" s="25" t="s">
        <v>39</v>
      </c>
      <c r="F9" s="26">
        <v>1536.3636363636365</v>
      </c>
      <c r="G9" s="26">
        <v>2</v>
      </c>
      <c r="H9" s="26">
        <v>28000</v>
      </c>
    </row>
    <row r="10" spans="1:8" x14ac:dyDescent="0.35">
      <c r="A10" s="28">
        <v>41091</v>
      </c>
      <c r="B10" s="27">
        <v>0.45833333333333331</v>
      </c>
      <c r="C10">
        <v>11</v>
      </c>
      <c r="D10" s="25">
        <v>20</v>
      </c>
      <c r="E10" s="25" t="s">
        <v>37</v>
      </c>
      <c r="F10" s="26">
        <v>55462.727272727279</v>
      </c>
      <c r="G10" s="26">
        <v>88</v>
      </c>
      <c r="H10" s="26">
        <v>980000</v>
      </c>
    </row>
    <row r="11" spans="1:8" x14ac:dyDescent="0.35">
      <c r="A11" s="28">
        <v>41091</v>
      </c>
      <c r="B11" s="27">
        <v>0.46319444444444446</v>
      </c>
      <c r="C11">
        <v>11</v>
      </c>
      <c r="D11" s="25">
        <v>20</v>
      </c>
      <c r="E11" s="25" t="s">
        <v>40</v>
      </c>
      <c r="F11" s="26">
        <v>9026.136363636364</v>
      </c>
      <c r="G11" s="26">
        <v>30</v>
      </c>
      <c r="H11" s="26">
        <v>98000</v>
      </c>
    </row>
    <row r="12" spans="1:8" x14ac:dyDescent="0.35">
      <c r="A12" s="28">
        <v>41091</v>
      </c>
      <c r="B12" s="27">
        <v>0.46736111111111112</v>
      </c>
      <c r="C12">
        <v>11</v>
      </c>
      <c r="D12" s="25">
        <v>30</v>
      </c>
      <c r="E12" s="25" t="s">
        <v>36</v>
      </c>
      <c r="F12" s="26">
        <v>2995.9090909090905</v>
      </c>
      <c r="G12" s="26">
        <v>10</v>
      </c>
      <c r="H12" s="26">
        <v>42000</v>
      </c>
    </row>
    <row r="13" spans="1:8" x14ac:dyDescent="0.35">
      <c r="A13" s="28">
        <v>41091</v>
      </c>
      <c r="B13" s="27">
        <v>0.47430555555555554</v>
      </c>
      <c r="C13">
        <v>11</v>
      </c>
      <c r="D13" s="25">
        <v>20</v>
      </c>
      <c r="E13" s="25" t="s">
        <v>34</v>
      </c>
      <c r="F13" s="26">
        <v>3802.5</v>
      </c>
      <c r="G13" s="26">
        <v>5</v>
      </c>
      <c r="H13" s="26">
        <v>56000</v>
      </c>
    </row>
    <row r="14" spans="1:8" x14ac:dyDescent="0.35">
      <c r="A14" s="28">
        <v>41091</v>
      </c>
      <c r="B14" s="27">
        <v>0.4826388888888889</v>
      </c>
      <c r="C14">
        <v>11</v>
      </c>
      <c r="D14" s="25">
        <v>20</v>
      </c>
      <c r="E14" s="25" t="s">
        <v>35</v>
      </c>
      <c r="F14" s="26">
        <v>3802.5</v>
      </c>
      <c r="G14" s="26">
        <v>1</v>
      </c>
      <c r="H14" s="26">
        <v>56000</v>
      </c>
    </row>
    <row r="15" spans="1:8" x14ac:dyDescent="0.35">
      <c r="A15" s="28">
        <v>41091</v>
      </c>
      <c r="B15" s="27">
        <v>0.49027777777777781</v>
      </c>
      <c r="C15">
        <v>11</v>
      </c>
      <c r="D15" s="25">
        <v>20</v>
      </c>
      <c r="E15" s="25" t="s">
        <v>41</v>
      </c>
      <c r="F15" s="26">
        <v>998.63636363636374</v>
      </c>
      <c r="G15" s="26">
        <v>10</v>
      </c>
      <c r="H15" s="26">
        <v>56000</v>
      </c>
    </row>
    <row r="16" spans="1:8" x14ac:dyDescent="0.35">
      <c r="A16" s="28">
        <v>41091</v>
      </c>
      <c r="B16" s="27">
        <v>0.49652777777777773</v>
      </c>
      <c r="C16">
        <v>11</v>
      </c>
      <c r="D16" s="25">
        <v>20</v>
      </c>
      <c r="E16" s="25" t="s">
        <v>35</v>
      </c>
      <c r="F16" s="26">
        <v>9947.954545454546</v>
      </c>
      <c r="G16" s="26">
        <v>13</v>
      </c>
      <c r="H16" s="26">
        <v>84000</v>
      </c>
    </row>
    <row r="17" spans="1:8" x14ac:dyDescent="0.35">
      <c r="A17" s="28">
        <v>41091</v>
      </c>
      <c r="B17" s="27">
        <v>0.49652777777777773</v>
      </c>
      <c r="C17">
        <v>11</v>
      </c>
      <c r="D17" s="25">
        <v>30</v>
      </c>
      <c r="E17" s="25" t="s">
        <v>39</v>
      </c>
      <c r="F17" s="26">
        <v>8181.136363636364</v>
      </c>
      <c r="G17" s="26">
        <v>10</v>
      </c>
      <c r="H17" s="26">
        <v>56000</v>
      </c>
    </row>
    <row r="18" spans="1:8" x14ac:dyDescent="0.35">
      <c r="A18" s="28">
        <v>41091</v>
      </c>
      <c r="B18" s="27">
        <v>0.49791666666666662</v>
      </c>
      <c r="C18">
        <v>11</v>
      </c>
      <c r="D18" s="25">
        <v>20</v>
      </c>
      <c r="E18" s="25" t="s">
        <v>41</v>
      </c>
      <c r="F18" s="26">
        <v>12137.272727272728</v>
      </c>
      <c r="G18" s="26">
        <v>57</v>
      </c>
      <c r="H18" s="26">
        <v>252000</v>
      </c>
    </row>
    <row r="19" spans="1:8" x14ac:dyDescent="0.35">
      <c r="A19" s="28">
        <v>41091</v>
      </c>
      <c r="B19" s="27">
        <v>0.49791666666666662</v>
      </c>
      <c r="C19">
        <v>11</v>
      </c>
      <c r="D19" s="25">
        <v>20</v>
      </c>
      <c r="E19" s="25" t="s">
        <v>41</v>
      </c>
      <c r="F19" s="26">
        <v>2304.5454545454545</v>
      </c>
      <c r="G19" s="26">
        <v>11</v>
      </c>
      <c r="H19" s="26">
        <v>28000</v>
      </c>
    </row>
    <row r="20" spans="1:8" x14ac:dyDescent="0.35">
      <c r="A20" s="28">
        <v>41091</v>
      </c>
      <c r="B20" s="27">
        <v>0.5</v>
      </c>
      <c r="C20">
        <v>12</v>
      </c>
      <c r="D20" s="25">
        <v>20</v>
      </c>
      <c r="E20" s="25" t="s">
        <v>34</v>
      </c>
      <c r="F20" s="26">
        <v>2304.5454545454545</v>
      </c>
      <c r="G20" s="26">
        <v>6</v>
      </c>
      <c r="H20" s="26">
        <v>14000</v>
      </c>
    </row>
    <row r="21" spans="1:8" x14ac:dyDescent="0.35">
      <c r="A21" s="28">
        <v>41091</v>
      </c>
      <c r="B21" s="27">
        <v>0.50624999999999998</v>
      </c>
      <c r="C21">
        <v>12</v>
      </c>
      <c r="D21" s="25">
        <v>20</v>
      </c>
      <c r="E21" s="25" t="s">
        <v>36</v>
      </c>
      <c r="F21" s="26">
        <v>11253.863636363638</v>
      </c>
      <c r="G21" s="26">
        <v>42</v>
      </c>
      <c r="H21" s="26">
        <v>336000</v>
      </c>
    </row>
    <row r="22" spans="1:8" x14ac:dyDescent="0.35">
      <c r="A22" s="28">
        <v>41091</v>
      </c>
      <c r="B22" s="27">
        <v>0.51597222222222217</v>
      </c>
      <c r="C22">
        <v>12</v>
      </c>
      <c r="D22" s="25">
        <v>20</v>
      </c>
      <c r="E22" s="25" t="s">
        <v>40</v>
      </c>
      <c r="F22" s="26">
        <v>11484.318181818182</v>
      </c>
      <c r="G22" s="26">
        <v>88</v>
      </c>
      <c r="H22" s="26">
        <v>154000</v>
      </c>
    </row>
    <row r="23" spans="1:8" x14ac:dyDescent="0.35">
      <c r="A23" s="28">
        <v>41091</v>
      </c>
      <c r="B23" s="27">
        <v>0.52083333333333337</v>
      </c>
      <c r="C23">
        <v>12</v>
      </c>
      <c r="D23" s="25">
        <v>20</v>
      </c>
      <c r="E23" s="25" t="s">
        <v>42</v>
      </c>
      <c r="F23" s="26">
        <v>2304.5454545454545</v>
      </c>
      <c r="G23" s="26">
        <v>6</v>
      </c>
      <c r="H23" s="26">
        <v>14000</v>
      </c>
    </row>
    <row r="24" spans="1:8" x14ac:dyDescent="0.35">
      <c r="A24" s="28">
        <v>41091</v>
      </c>
      <c r="B24" s="27">
        <v>0.54652777777777783</v>
      </c>
      <c r="C24">
        <v>13</v>
      </c>
      <c r="D24" s="25">
        <v>30</v>
      </c>
      <c r="E24" s="25" t="s">
        <v>37</v>
      </c>
      <c r="F24" s="26">
        <v>8680.4545454545441</v>
      </c>
      <c r="G24" s="26">
        <v>50</v>
      </c>
      <c r="H24" s="26">
        <v>280000</v>
      </c>
    </row>
    <row r="25" spans="1:8" x14ac:dyDescent="0.35">
      <c r="A25" s="28">
        <v>41091</v>
      </c>
      <c r="B25" s="27">
        <v>0.54791666666666672</v>
      </c>
      <c r="C25">
        <v>13</v>
      </c>
      <c r="D25" s="25">
        <v>20</v>
      </c>
      <c r="E25" s="25" t="s">
        <v>39</v>
      </c>
      <c r="F25" s="26">
        <v>2304.5454545454545</v>
      </c>
      <c r="G25" s="26">
        <v>38</v>
      </c>
      <c r="H25" s="26">
        <v>42000</v>
      </c>
    </row>
    <row r="26" spans="1:8" x14ac:dyDescent="0.35">
      <c r="A26" s="28">
        <v>41091</v>
      </c>
      <c r="B26" s="27">
        <v>0.54999999999999993</v>
      </c>
      <c r="C26">
        <v>13</v>
      </c>
      <c r="D26" s="25">
        <v>20</v>
      </c>
      <c r="E26" s="25" t="s">
        <v>38</v>
      </c>
      <c r="F26" s="26">
        <v>1536.3636363636365</v>
      </c>
      <c r="G26" s="26">
        <v>28</v>
      </c>
      <c r="H26" s="26">
        <v>42000</v>
      </c>
    </row>
    <row r="27" spans="1:8" x14ac:dyDescent="0.35">
      <c r="A27" s="28">
        <v>41091</v>
      </c>
      <c r="B27" s="27">
        <v>0.55486111111111114</v>
      </c>
      <c r="C27">
        <v>13</v>
      </c>
      <c r="D27" s="25">
        <v>20</v>
      </c>
      <c r="E27" s="25" t="s">
        <v>36</v>
      </c>
      <c r="F27" s="26">
        <v>10639.318181818182</v>
      </c>
      <c r="G27" s="26">
        <v>48</v>
      </c>
      <c r="H27" s="26">
        <v>126000</v>
      </c>
    </row>
    <row r="28" spans="1:8" x14ac:dyDescent="0.35">
      <c r="A28" s="28">
        <v>41091</v>
      </c>
      <c r="B28" s="27">
        <v>0.57291666666666663</v>
      </c>
      <c r="C28">
        <v>13</v>
      </c>
      <c r="D28" s="25">
        <v>20</v>
      </c>
      <c r="E28" s="25" t="s">
        <v>34</v>
      </c>
      <c r="F28" s="26">
        <v>6145.454545454546</v>
      </c>
      <c r="G28" s="26">
        <v>26</v>
      </c>
      <c r="H28" s="26">
        <v>56000</v>
      </c>
    </row>
    <row r="29" spans="1:8" x14ac:dyDescent="0.35">
      <c r="A29" s="28">
        <v>41091</v>
      </c>
      <c r="B29" s="27">
        <v>0.57847222222222217</v>
      </c>
      <c r="C29">
        <v>13</v>
      </c>
      <c r="D29" s="25">
        <v>20</v>
      </c>
      <c r="E29" s="25" t="s">
        <v>35</v>
      </c>
      <c r="F29" s="26">
        <v>11253.863636363638</v>
      </c>
      <c r="G29" s="26">
        <v>58</v>
      </c>
      <c r="H29" s="26">
        <v>364000</v>
      </c>
    </row>
    <row r="30" spans="1:8" x14ac:dyDescent="0.35">
      <c r="A30" s="28">
        <v>41091</v>
      </c>
      <c r="B30" s="27">
        <v>0.59930555555555554</v>
      </c>
      <c r="C30">
        <v>14</v>
      </c>
      <c r="D30" s="25">
        <v>20</v>
      </c>
      <c r="E30" s="25" t="s">
        <v>43</v>
      </c>
      <c r="F30" s="26">
        <v>806.59090909090901</v>
      </c>
      <c r="G30" s="26">
        <v>22</v>
      </c>
      <c r="H30" s="26">
        <v>70000</v>
      </c>
    </row>
    <row r="31" spans="1:8" x14ac:dyDescent="0.35">
      <c r="A31" s="28">
        <v>41091</v>
      </c>
      <c r="B31" s="27">
        <v>0.61875000000000002</v>
      </c>
      <c r="C31">
        <v>14</v>
      </c>
      <c r="D31" s="25">
        <v>20</v>
      </c>
      <c r="E31" s="25" t="s">
        <v>41</v>
      </c>
      <c r="F31" s="26">
        <v>2995.9090909090905</v>
      </c>
      <c r="G31" s="26">
        <v>11</v>
      </c>
      <c r="H31" s="26">
        <v>28000</v>
      </c>
    </row>
    <row r="32" spans="1:8" x14ac:dyDescent="0.35">
      <c r="A32" s="28">
        <v>41091</v>
      </c>
      <c r="B32" s="27">
        <v>0.62361111111111112</v>
      </c>
      <c r="C32">
        <v>14</v>
      </c>
      <c r="D32" s="25">
        <v>30</v>
      </c>
      <c r="E32" s="25" t="s">
        <v>43</v>
      </c>
      <c r="F32" s="26">
        <v>3072.727272727273</v>
      </c>
      <c r="G32" s="26">
        <v>41</v>
      </c>
      <c r="H32" s="26">
        <v>42000</v>
      </c>
    </row>
    <row r="33" spans="1:8" x14ac:dyDescent="0.35">
      <c r="A33" s="28">
        <v>41091</v>
      </c>
      <c r="B33" s="27">
        <v>0.6381944444444444</v>
      </c>
      <c r="C33">
        <v>15</v>
      </c>
      <c r="D33" s="25">
        <v>20</v>
      </c>
      <c r="E33" s="25" t="s">
        <v>35</v>
      </c>
      <c r="F33" s="26">
        <v>3072.727272727273</v>
      </c>
      <c r="G33" s="26">
        <v>1</v>
      </c>
      <c r="H33" s="26">
        <v>28000</v>
      </c>
    </row>
    <row r="34" spans="1:8" x14ac:dyDescent="0.35">
      <c r="A34" s="28">
        <v>41091</v>
      </c>
      <c r="B34" s="27">
        <v>0.63958333333333328</v>
      </c>
      <c r="C34">
        <v>15</v>
      </c>
      <c r="D34" s="25">
        <v>20</v>
      </c>
      <c r="E34" s="25" t="s">
        <v>44</v>
      </c>
      <c r="F34" s="26">
        <v>998.63636363636374</v>
      </c>
      <c r="G34" s="26">
        <v>18</v>
      </c>
      <c r="H34" s="26">
        <v>42000</v>
      </c>
    </row>
    <row r="35" spans="1:8" x14ac:dyDescent="0.35">
      <c r="A35" s="28">
        <v>41091</v>
      </c>
      <c r="B35" s="27">
        <v>0.64166666666666672</v>
      </c>
      <c r="C35">
        <v>15</v>
      </c>
      <c r="D35" s="25">
        <v>20</v>
      </c>
      <c r="E35" s="25" t="s">
        <v>43</v>
      </c>
      <c r="F35" s="26">
        <v>5377.2727272727279</v>
      </c>
      <c r="G35" s="26">
        <v>56</v>
      </c>
      <c r="H35" s="26">
        <v>56000</v>
      </c>
    </row>
    <row r="36" spans="1:8" x14ac:dyDescent="0.35">
      <c r="A36" s="28">
        <v>41091</v>
      </c>
      <c r="B36" s="27">
        <v>0.65208333333333335</v>
      </c>
      <c r="C36">
        <v>15</v>
      </c>
      <c r="D36" s="25">
        <v>20</v>
      </c>
      <c r="E36" s="25" t="s">
        <v>35</v>
      </c>
      <c r="F36" s="26">
        <v>4570.6818181818189</v>
      </c>
      <c r="G36" s="26">
        <v>7</v>
      </c>
      <c r="H36" s="26">
        <v>42000</v>
      </c>
    </row>
    <row r="37" spans="1:8" x14ac:dyDescent="0.35">
      <c r="A37" s="28">
        <v>41091</v>
      </c>
      <c r="B37" s="27">
        <v>0.65416666666666667</v>
      </c>
      <c r="C37">
        <v>15</v>
      </c>
      <c r="D37" s="25">
        <v>20</v>
      </c>
      <c r="E37" s="25" t="s">
        <v>38</v>
      </c>
      <c r="F37" s="26">
        <v>2304.5454545454545</v>
      </c>
      <c r="G37" s="26">
        <v>7</v>
      </c>
      <c r="H37" s="26">
        <v>28000</v>
      </c>
    </row>
    <row r="38" spans="1:8" x14ac:dyDescent="0.35">
      <c r="A38" s="28">
        <v>41091</v>
      </c>
      <c r="B38" s="27">
        <v>0.65416666666666667</v>
      </c>
      <c r="C38">
        <v>15</v>
      </c>
      <c r="D38" s="25">
        <v>20</v>
      </c>
      <c r="E38" s="25" t="s">
        <v>44</v>
      </c>
      <c r="F38" s="26">
        <v>1997.2727272727275</v>
      </c>
      <c r="G38" s="26">
        <v>6</v>
      </c>
      <c r="H38" s="26">
        <v>28000</v>
      </c>
    </row>
    <row r="39" spans="1:8" x14ac:dyDescent="0.35">
      <c r="A39" s="28">
        <v>41091</v>
      </c>
      <c r="B39" s="27">
        <v>0.67222222222222217</v>
      </c>
      <c r="C39">
        <v>16</v>
      </c>
      <c r="D39" s="25">
        <v>20</v>
      </c>
      <c r="E39" s="25" t="s">
        <v>45</v>
      </c>
      <c r="F39" s="26">
        <v>2611.818181818182</v>
      </c>
      <c r="G39" s="26">
        <v>8</v>
      </c>
      <c r="H39" s="26">
        <v>56000</v>
      </c>
    </row>
    <row r="40" spans="1:8" x14ac:dyDescent="0.35">
      <c r="A40" s="28">
        <v>41091</v>
      </c>
      <c r="B40" s="27">
        <v>0.67361111111111116</v>
      </c>
      <c r="C40">
        <v>16</v>
      </c>
      <c r="D40" s="25">
        <v>20</v>
      </c>
      <c r="E40" s="25" t="s">
        <v>44</v>
      </c>
      <c r="F40" s="26">
        <v>2995.9090909090905</v>
      </c>
      <c r="G40" s="26">
        <v>25</v>
      </c>
      <c r="H40" s="26">
        <v>14000</v>
      </c>
    </row>
    <row r="41" spans="1:8" x14ac:dyDescent="0.35">
      <c r="A41" s="28">
        <v>41091</v>
      </c>
      <c r="B41" s="27">
        <v>0.6777777777777777</v>
      </c>
      <c r="C41">
        <v>16</v>
      </c>
      <c r="D41" s="25">
        <v>20</v>
      </c>
      <c r="E41" s="25" t="s">
        <v>46</v>
      </c>
      <c r="F41" s="26">
        <v>4993.1818181818189</v>
      </c>
      <c r="G41" s="26">
        <v>7</v>
      </c>
      <c r="H41" s="26">
        <v>56000</v>
      </c>
    </row>
    <row r="42" spans="1:8" x14ac:dyDescent="0.35">
      <c r="A42" s="28">
        <v>41091</v>
      </c>
      <c r="B42" s="27">
        <v>0.68055555555555547</v>
      </c>
      <c r="C42">
        <v>16</v>
      </c>
      <c r="D42" s="25">
        <v>20</v>
      </c>
      <c r="E42" s="25" t="s">
        <v>43</v>
      </c>
      <c r="F42" s="26">
        <v>6145.454545454546</v>
      </c>
      <c r="G42" s="26">
        <v>29</v>
      </c>
      <c r="H42" s="26">
        <v>70000</v>
      </c>
    </row>
    <row r="43" spans="1:8" x14ac:dyDescent="0.35">
      <c r="A43" s="28">
        <v>41091</v>
      </c>
      <c r="B43" s="27">
        <v>0.68819444444444444</v>
      </c>
      <c r="C43">
        <v>16</v>
      </c>
      <c r="D43" s="25">
        <v>20</v>
      </c>
      <c r="E43" s="25" t="s">
        <v>44</v>
      </c>
      <c r="F43" s="26">
        <v>998.63636363636374</v>
      </c>
      <c r="G43" s="26">
        <v>1</v>
      </c>
      <c r="H43" s="26">
        <v>28000</v>
      </c>
    </row>
    <row r="44" spans="1:8" x14ac:dyDescent="0.35">
      <c r="A44" s="28">
        <v>41091</v>
      </c>
      <c r="B44" s="27">
        <v>0.69513888888888886</v>
      </c>
      <c r="C44">
        <v>16</v>
      </c>
      <c r="D44" s="25">
        <v>20</v>
      </c>
      <c r="E44" s="25" t="s">
        <v>34</v>
      </c>
      <c r="F44" s="26">
        <v>7374.545454545455</v>
      </c>
      <c r="G44" s="26">
        <v>41</v>
      </c>
      <c r="H44" s="26">
        <v>98000</v>
      </c>
    </row>
    <row r="45" spans="1:8" x14ac:dyDescent="0.35">
      <c r="A45" s="28">
        <v>41091</v>
      </c>
      <c r="B45" s="27">
        <v>0.69861111111111107</v>
      </c>
      <c r="C45">
        <v>16</v>
      </c>
      <c r="D45" s="25">
        <v>30</v>
      </c>
      <c r="E45" s="25" t="s">
        <v>46</v>
      </c>
      <c r="F45" s="26">
        <v>4993.1818181818189</v>
      </c>
      <c r="G45" s="26">
        <v>41</v>
      </c>
      <c r="H45" s="26">
        <v>56000</v>
      </c>
    </row>
    <row r="46" spans="1:8" x14ac:dyDescent="0.35">
      <c r="A46" s="28">
        <v>41091</v>
      </c>
      <c r="B46" s="27">
        <v>0.70694444444444438</v>
      </c>
      <c r="C46">
        <v>16</v>
      </c>
      <c r="D46" s="25">
        <v>20</v>
      </c>
      <c r="E46" s="25" t="s">
        <v>44</v>
      </c>
      <c r="F46" s="26">
        <v>4993.1818181818189</v>
      </c>
      <c r="G46" s="26">
        <v>18</v>
      </c>
      <c r="H46" s="26">
        <v>14000</v>
      </c>
    </row>
    <row r="47" spans="1:8" x14ac:dyDescent="0.35">
      <c r="A47" s="28">
        <v>41091</v>
      </c>
      <c r="B47" s="27">
        <v>0.72083333333333333</v>
      </c>
      <c r="C47">
        <v>17</v>
      </c>
      <c r="D47" s="25">
        <v>20</v>
      </c>
      <c r="E47" s="25" t="s">
        <v>46</v>
      </c>
      <c r="F47" s="26">
        <v>3994.545454545455</v>
      </c>
      <c r="G47" s="26">
        <v>33</v>
      </c>
      <c r="H47" s="26">
        <v>84000</v>
      </c>
    </row>
    <row r="48" spans="1:8" x14ac:dyDescent="0.35">
      <c r="A48" s="28">
        <v>41091</v>
      </c>
      <c r="B48" s="27">
        <v>0.72083333333333333</v>
      </c>
      <c r="C48">
        <v>17</v>
      </c>
      <c r="D48" s="25">
        <v>20</v>
      </c>
      <c r="E48" s="25" t="s">
        <v>43</v>
      </c>
      <c r="F48" s="26">
        <v>5377.2727272727279</v>
      </c>
      <c r="G48" s="26">
        <v>45</v>
      </c>
      <c r="H48" s="26">
        <v>70000</v>
      </c>
    </row>
    <row r="49" spans="1:8" x14ac:dyDescent="0.35">
      <c r="A49" s="28">
        <v>41091</v>
      </c>
      <c r="B49" s="27">
        <v>0.72361111111111109</v>
      </c>
      <c r="C49">
        <v>17</v>
      </c>
      <c r="D49" s="25">
        <v>20</v>
      </c>
      <c r="E49" s="25" t="s">
        <v>44</v>
      </c>
      <c r="F49" s="26">
        <v>8987.7272727272739</v>
      </c>
      <c r="G49" s="26">
        <v>20</v>
      </c>
      <c r="H49" s="26">
        <v>14000</v>
      </c>
    </row>
    <row r="50" spans="1:8" x14ac:dyDescent="0.35">
      <c r="A50" s="28">
        <v>41091</v>
      </c>
      <c r="B50" s="27">
        <v>0.74236111111111114</v>
      </c>
      <c r="C50">
        <v>17</v>
      </c>
      <c r="D50" s="25">
        <v>20</v>
      </c>
      <c r="E50" s="25" t="s">
        <v>46</v>
      </c>
      <c r="F50" s="26">
        <v>5991.8181818181811</v>
      </c>
      <c r="G50" s="26">
        <v>52</v>
      </c>
      <c r="H50" s="26">
        <v>140000</v>
      </c>
    </row>
    <row r="51" spans="1:8" x14ac:dyDescent="0.35">
      <c r="A51" s="28">
        <v>41091</v>
      </c>
      <c r="B51" s="27">
        <v>0.74236111111111114</v>
      </c>
      <c r="C51">
        <v>17</v>
      </c>
      <c r="D51" s="25">
        <v>20</v>
      </c>
      <c r="E51" s="25" t="s">
        <v>35</v>
      </c>
      <c r="F51" s="26">
        <v>1536.3636363636365</v>
      </c>
      <c r="G51" s="26">
        <v>13</v>
      </c>
      <c r="H51" s="26">
        <v>28000</v>
      </c>
    </row>
    <row r="52" spans="1:8" x14ac:dyDescent="0.35">
      <c r="A52" s="28">
        <v>41091</v>
      </c>
      <c r="B52" s="27">
        <v>0.74513888888888891</v>
      </c>
      <c r="C52">
        <v>17</v>
      </c>
      <c r="D52" s="25">
        <v>20</v>
      </c>
      <c r="E52" s="25" t="s">
        <v>44</v>
      </c>
      <c r="F52" s="26">
        <v>4993.1818181818189</v>
      </c>
      <c r="G52" s="26">
        <v>21</v>
      </c>
      <c r="H52" s="26">
        <v>14000</v>
      </c>
    </row>
    <row r="53" spans="1:8" x14ac:dyDescent="0.35">
      <c r="A53" s="28">
        <v>41091</v>
      </c>
      <c r="B53" s="27">
        <v>0.74652777777777779</v>
      </c>
      <c r="C53">
        <v>17</v>
      </c>
      <c r="D53" s="25">
        <v>20</v>
      </c>
      <c r="E53" s="25" t="s">
        <v>36</v>
      </c>
      <c r="F53" s="26">
        <v>3264.7727272727275</v>
      </c>
      <c r="G53" s="26">
        <v>0</v>
      </c>
      <c r="H53" s="26">
        <v>14000</v>
      </c>
    </row>
    <row r="54" spans="1:8" x14ac:dyDescent="0.35">
      <c r="A54" s="28">
        <v>41091</v>
      </c>
      <c r="B54" s="27">
        <v>0.74861111111111101</v>
      </c>
      <c r="C54">
        <v>17</v>
      </c>
      <c r="D54" s="25">
        <v>20</v>
      </c>
      <c r="E54" s="25" t="s">
        <v>36</v>
      </c>
      <c r="F54" s="26">
        <v>41597.045454545449</v>
      </c>
      <c r="G54" s="26">
        <v>220</v>
      </c>
      <c r="H54" s="26">
        <v>1162000</v>
      </c>
    </row>
    <row r="55" spans="1:8" x14ac:dyDescent="0.35">
      <c r="A55" s="28">
        <v>41091</v>
      </c>
      <c r="B55" s="27">
        <v>0.78819444444444453</v>
      </c>
      <c r="C55">
        <v>18</v>
      </c>
      <c r="D55" s="25">
        <v>20</v>
      </c>
      <c r="E55" s="25" t="s">
        <v>34</v>
      </c>
      <c r="F55" s="26">
        <v>1536.3636363636365</v>
      </c>
      <c r="G55" s="26">
        <v>0</v>
      </c>
      <c r="H55" s="26">
        <v>14000</v>
      </c>
    </row>
    <row r="56" spans="1:8" x14ac:dyDescent="0.35">
      <c r="A56" s="28">
        <v>41091</v>
      </c>
      <c r="B56" s="27">
        <v>0.79652777777777783</v>
      </c>
      <c r="C56">
        <v>19</v>
      </c>
      <c r="D56" s="25">
        <v>20</v>
      </c>
      <c r="E56" s="25" t="s">
        <v>40</v>
      </c>
      <c r="F56" s="26">
        <v>2304.5454545454545</v>
      </c>
      <c r="G56" s="26">
        <v>13</v>
      </c>
      <c r="H56" s="26">
        <v>42000</v>
      </c>
    </row>
    <row r="57" spans="1:8" x14ac:dyDescent="0.35">
      <c r="A57" s="28">
        <v>41091</v>
      </c>
      <c r="B57" s="27">
        <v>0.80486111111111114</v>
      </c>
      <c r="C57">
        <v>19</v>
      </c>
      <c r="D57" s="25">
        <v>20</v>
      </c>
      <c r="E57" s="25" t="s">
        <v>35</v>
      </c>
      <c r="F57" s="26">
        <v>3072.727272727273</v>
      </c>
      <c r="G57" s="26">
        <v>13</v>
      </c>
      <c r="H57" s="26">
        <v>42000</v>
      </c>
    </row>
    <row r="58" spans="1:8" x14ac:dyDescent="0.35">
      <c r="A58" s="28">
        <v>41091</v>
      </c>
      <c r="B58" s="27">
        <v>0.8208333333333333</v>
      </c>
      <c r="C58">
        <v>19</v>
      </c>
      <c r="D58" s="25">
        <v>20</v>
      </c>
      <c r="E58" s="25" t="s">
        <v>36</v>
      </c>
      <c r="F58" s="26">
        <v>20740.909090909088</v>
      </c>
      <c r="G58" s="26">
        <v>79</v>
      </c>
      <c r="H58" s="26">
        <v>70000</v>
      </c>
    </row>
    <row r="59" spans="1:8" x14ac:dyDescent="0.35">
      <c r="A59" s="28">
        <v>41091</v>
      </c>
      <c r="B59" s="27">
        <v>0.83680555555555547</v>
      </c>
      <c r="C59">
        <v>20</v>
      </c>
      <c r="D59" s="25">
        <v>20</v>
      </c>
      <c r="E59" s="25" t="s">
        <v>37</v>
      </c>
      <c r="F59" s="26">
        <v>3840.9090909090905</v>
      </c>
      <c r="G59" s="26">
        <v>7</v>
      </c>
      <c r="H59" s="26">
        <v>28000</v>
      </c>
    </row>
    <row r="60" spans="1:8" x14ac:dyDescent="0.35">
      <c r="A60" s="28">
        <v>41091</v>
      </c>
      <c r="B60" s="27">
        <v>0.84097222222222223</v>
      </c>
      <c r="C60">
        <v>20</v>
      </c>
      <c r="D60" s="25">
        <v>20</v>
      </c>
      <c r="E60" s="25" t="s">
        <v>39</v>
      </c>
      <c r="F60" s="26">
        <v>23698.409090909088</v>
      </c>
      <c r="G60" s="26">
        <v>89</v>
      </c>
      <c r="H60" s="26">
        <v>112000</v>
      </c>
    </row>
    <row r="61" spans="1:8" x14ac:dyDescent="0.35">
      <c r="A61" s="28">
        <v>41091</v>
      </c>
      <c r="B61" s="27">
        <v>0.84097222222222223</v>
      </c>
      <c r="C61">
        <v>20</v>
      </c>
      <c r="D61" s="25">
        <v>20</v>
      </c>
      <c r="E61" s="25" t="s">
        <v>42</v>
      </c>
      <c r="F61" s="26">
        <v>38524.318181818184</v>
      </c>
      <c r="G61" s="26">
        <v>144</v>
      </c>
      <c r="H61" s="26">
        <v>336000</v>
      </c>
    </row>
    <row r="62" spans="1:8" x14ac:dyDescent="0.35">
      <c r="A62" s="28">
        <v>41091</v>
      </c>
      <c r="B62" s="27">
        <v>0.84444444444444444</v>
      </c>
      <c r="C62">
        <v>20</v>
      </c>
      <c r="D62" s="25">
        <v>20</v>
      </c>
      <c r="E62" s="25" t="s">
        <v>36</v>
      </c>
      <c r="F62" s="26">
        <v>768.18181818181824</v>
      </c>
      <c r="G62" s="26">
        <v>14</v>
      </c>
      <c r="H62" s="26">
        <v>14000</v>
      </c>
    </row>
    <row r="63" spans="1:8" x14ac:dyDescent="0.35">
      <c r="A63" s="28">
        <v>41091</v>
      </c>
      <c r="B63" s="27">
        <v>0.86388888888888893</v>
      </c>
      <c r="C63">
        <v>20</v>
      </c>
      <c r="D63" s="25">
        <v>20</v>
      </c>
      <c r="E63" s="25" t="s">
        <v>38</v>
      </c>
      <c r="F63" s="26">
        <v>20087.954545454544</v>
      </c>
      <c r="G63" s="26">
        <v>79</v>
      </c>
      <c r="H63" s="26">
        <v>126000</v>
      </c>
    </row>
    <row r="64" spans="1:8" x14ac:dyDescent="0.35">
      <c r="A64" s="28">
        <v>41091</v>
      </c>
      <c r="B64" s="27">
        <v>0.8666666666666667</v>
      </c>
      <c r="C64">
        <v>20</v>
      </c>
      <c r="D64" s="25">
        <v>20</v>
      </c>
      <c r="E64" s="25" t="s">
        <v>37</v>
      </c>
      <c r="F64" s="26">
        <v>768.18181818181824</v>
      </c>
      <c r="G64" s="26">
        <v>4</v>
      </c>
      <c r="H64" s="26">
        <v>14000</v>
      </c>
    </row>
    <row r="65" spans="1:8" x14ac:dyDescent="0.35">
      <c r="A65" s="28">
        <v>41091</v>
      </c>
      <c r="B65" s="27">
        <v>0.87152777777777779</v>
      </c>
      <c r="C65">
        <v>20</v>
      </c>
      <c r="D65" s="25">
        <v>20</v>
      </c>
      <c r="E65" s="25" t="s">
        <v>37</v>
      </c>
      <c r="F65" s="26">
        <v>4455.454545454546</v>
      </c>
      <c r="G65" s="26">
        <v>78</v>
      </c>
      <c r="H65" s="26">
        <v>126000</v>
      </c>
    </row>
    <row r="66" spans="1:8" x14ac:dyDescent="0.35">
      <c r="A66" s="28">
        <v>41091</v>
      </c>
      <c r="B66" s="27">
        <v>0.88263888888888886</v>
      </c>
      <c r="C66">
        <v>21</v>
      </c>
      <c r="D66" s="25">
        <v>20</v>
      </c>
      <c r="E66" s="25" t="s">
        <v>40</v>
      </c>
      <c r="F66" s="26">
        <v>2957.5</v>
      </c>
      <c r="G66" s="26">
        <v>65</v>
      </c>
      <c r="H66" s="26">
        <v>112000</v>
      </c>
    </row>
    <row r="67" spans="1:8" x14ac:dyDescent="0.35">
      <c r="A67" s="28">
        <v>41091</v>
      </c>
      <c r="B67" s="27">
        <v>0.88750000000000007</v>
      </c>
      <c r="C67">
        <v>21</v>
      </c>
      <c r="D67" s="25">
        <v>20</v>
      </c>
      <c r="E67" s="25" t="s">
        <v>36</v>
      </c>
      <c r="F67" s="26">
        <v>17783.409090909092</v>
      </c>
      <c r="G67" s="26">
        <v>58</v>
      </c>
      <c r="H67" s="26">
        <v>280000</v>
      </c>
    </row>
    <row r="68" spans="1:8" x14ac:dyDescent="0.35">
      <c r="A68" s="28">
        <v>41091</v>
      </c>
      <c r="B68" s="27">
        <v>0.88750000000000007</v>
      </c>
      <c r="C68">
        <v>21</v>
      </c>
      <c r="D68" s="25">
        <v>20</v>
      </c>
      <c r="E68" s="25" t="s">
        <v>34</v>
      </c>
      <c r="F68" s="26">
        <v>14825.909090909092</v>
      </c>
      <c r="G68" s="26">
        <v>49</v>
      </c>
      <c r="H68" s="26">
        <v>140000</v>
      </c>
    </row>
    <row r="69" spans="1:8" x14ac:dyDescent="0.35">
      <c r="A69" s="28">
        <v>41091</v>
      </c>
      <c r="B69" s="27">
        <v>0.89097222222222217</v>
      </c>
      <c r="C69">
        <v>21</v>
      </c>
      <c r="D69" s="25">
        <v>20</v>
      </c>
      <c r="E69" s="25" t="s">
        <v>38</v>
      </c>
      <c r="F69" s="26">
        <v>2304.5454545454545</v>
      </c>
      <c r="G69" s="26">
        <v>2</v>
      </c>
      <c r="H69" s="26">
        <v>14000</v>
      </c>
    </row>
    <row r="70" spans="1:8" x14ac:dyDescent="0.35">
      <c r="A70" s="28">
        <v>41091</v>
      </c>
      <c r="B70" s="27">
        <v>0.89930555555555547</v>
      </c>
      <c r="C70">
        <v>21</v>
      </c>
      <c r="D70" s="25">
        <v>20</v>
      </c>
      <c r="E70" s="25" t="s">
        <v>41</v>
      </c>
      <c r="F70" s="26">
        <v>8642.0454545454559</v>
      </c>
      <c r="G70" s="26">
        <v>37</v>
      </c>
      <c r="H70" s="26">
        <v>42000</v>
      </c>
    </row>
    <row r="71" spans="1:8" x14ac:dyDescent="0.35">
      <c r="A71" s="28">
        <v>41091</v>
      </c>
      <c r="B71" s="27">
        <v>0.90555555555555556</v>
      </c>
      <c r="C71">
        <v>21</v>
      </c>
      <c r="D71" s="25">
        <v>20</v>
      </c>
      <c r="E71" s="25" t="s">
        <v>36</v>
      </c>
      <c r="F71" s="26">
        <v>33108.636363636368</v>
      </c>
      <c r="G71" s="26">
        <v>157</v>
      </c>
      <c r="H71" s="26">
        <v>336000</v>
      </c>
    </row>
    <row r="72" spans="1:8" x14ac:dyDescent="0.35">
      <c r="A72" s="28">
        <v>41091</v>
      </c>
      <c r="B72" s="27">
        <v>0.90833333333333333</v>
      </c>
      <c r="C72">
        <v>21</v>
      </c>
      <c r="D72" s="25">
        <v>20</v>
      </c>
      <c r="E72" s="25" t="s">
        <v>43</v>
      </c>
      <c r="F72" s="26">
        <v>768.18181818181824</v>
      </c>
      <c r="G72" s="26">
        <v>1</v>
      </c>
      <c r="H72" s="26">
        <v>14000</v>
      </c>
    </row>
    <row r="73" spans="1:8" x14ac:dyDescent="0.35">
      <c r="A73" s="28">
        <v>41091</v>
      </c>
      <c r="B73" s="27">
        <v>0.91041666666666676</v>
      </c>
      <c r="C73">
        <v>21</v>
      </c>
      <c r="D73" s="25">
        <v>20</v>
      </c>
      <c r="E73" s="25" t="s">
        <v>35</v>
      </c>
      <c r="F73" s="26">
        <v>35182.727272727272</v>
      </c>
      <c r="G73" s="26">
        <v>26</v>
      </c>
      <c r="H73" s="26">
        <v>252000</v>
      </c>
    </row>
    <row r="74" spans="1:8" x14ac:dyDescent="0.35">
      <c r="A74" s="28">
        <v>41091</v>
      </c>
      <c r="B74" s="27">
        <v>0.91041666666666676</v>
      </c>
      <c r="C74">
        <v>21</v>
      </c>
      <c r="D74" s="25">
        <v>20</v>
      </c>
      <c r="E74" s="25" t="s">
        <v>38</v>
      </c>
      <c r="F74" s="26">
        <v>23237.5</v>
      </c>
      <c r="G74" s="26">
        <v>17</v>
      </c>
      <c r="H74" s="26">
        <v>182000</v>
      </c>
    </row>
    <row r="75" spans="1:8" x14ac:dyDescent="0.35">
      <c r="A75" s="28">
        <v>41091</v>
      </c>
      <c r="B75" s="27">
        <v>0.92291666666666661</v>
      </c>
      <c r="C75">
        <v>22</v>
      </c>
      <c r="D75" s="25">
        <v>20</v>
      </c>
      <c r="E75" s="25" t="s">
        <v>36</v>
      </c>
      <c r="F75" s="26">
        <v>768.18181818181824</v>
      </c>
      <c r="G75" s="26">
        <v>13</v>
      </c>
      <c r="H75" s="26">
        <v>28000</v>
      </c>
    </row>
    <row r="76" spans="1:8" x14ac:dyDescent="0.35">
      <c r="A76" s="28">
        <v>41091</v>
      </c>
      <c r="B76" s="27">
        <v>0.93402777777777779</v>
      </c>
      <c r="C76">
        <v>22</v>
      </c>
      <c r="D76" s="25">
        <v>20</v>
      </c>
      <c r="E76" s="25" t="s">
        <v>47</v>
      </c>
      <c r="F76" s="26">
        <v>11023.409090909092</v>
      </c>
      <c r="G76" s="26">
        <v>35</v>
      </c>
      <c r="H76" s="26">
        <v>84000</v>
      </c>
    </row>
    <row r="77" spans="1:8" x14ac:dyDescent="0.35">
      <c r="A77" s="28">
        <v>41091</v>
      </c>
      <c r="B77" s="27">
        <v>0.94236111111111109</v>
      </c>
      <c r="C77">
        <v>22</v>
      </c>
      <c r="D77" s="25">
        <v>20</v>
      </c>
      <c r="E77" s="25" t="s">
        <v>48</v>
      </c>
      <c r="F77" s="26">
        <v>11868.409090909092</v>
      </c>
      <c r="G77" s="26">
        <v>10</v>
      </c>
      <c r="H77" s="26">
        <v>126000</v>
      </c>
    </row>
    <row r="78" spans="1:8" x14ac:dyDescent="0.35">
      <c r="A78" s="28">
        <v>41091</v>
      </c>
      <c r="B78" s="27">
        <v>0.95138888888888884</v>
      </c>
      <c r="C78">
        <v>22</v>
      </c>
      <c r="D78" s="25">
        <v>20</v>
      </c>
      <c r="E78" s="25" t="s">
        <v>43</v>
      </c>
      <c r="F78" s="26">
        <v>5377.2727272727279</v>
      </c>
      <c r="G78" s="26">
        <v>5</v>
      </c>
      <c r="H78" s="26">
        <v>42000</v>
      </c>
    </row>
    <row r="79" spans="1:8" x14ac:dyDescent="0.35">
      <c r="A79" s="28">
        <v>41091</v>
      </c>
      <c r="B79" s="27">
        <v>0.96319444444444446</v>
      </c>
      <c r="C79">
        <v>23</v>
      </c>
      <c r="D79" s="25">
        <v>20</v>
      </c>
      <c r="E79" s="25" t="s">
        <v>49</v>
      </c>
      <c r="F79" s="26">
        <v>2304.5454545454545</v>
      </c>
      <c r="G79" s="26">
        <v>2</v>
      </c>
      <c r="H79" s="26">
        <v>42000</v>
      </c>
    </row>
    <row r="80" spans="1:8" x14ac:dyDescent="0.35">
      <c r="A80" s="28">
        <v>41091</v>
      </c>
      <c r="B80" s="27">
        <v>0.99097222222222225</v>
      </c>
      <c r="C80">
        <v>23</v>
      </c>
      <c r="D80" s="25">
        <v>20</v>
      </c>
      <c r="E80" s="25" t="s">
        <v>43</v>
      </c>
      <c r="F80" s="26">
        <v>3840.9090909090905</v>
      </c>
      <c r="G80" s="26">
        <v>9</v>
      </c>
      <c r="H80" s="26">
        <v>28000</v>
      </c>
    </row>
    <row r="81" spans="1:8" x14ac:dyDescent="0.35">
      <c r="A81" s="28">
        <v>41092</v>
      </c>
      <c r="B81" s="27">
        <v>7.6388888888888886E-3</v>
      </c>
      <c r="C81">
        <v>0</v>
      </c>
      <c r="D81" s="25">
        <v>30</v>
      </c>
      <c r="E81" s="25" t="s">
        <v>49</v>
      </c>
      <c r="F81" s="26">
        <v>1536.3636363636365</v>
      </c>
      <c r="G81" s="26">
        <v>0</v>
      </c>
      <c r="H81" s="26">
        <v>56000</v>
      </c>
    </row>
    <row r="82" spans="1:8" x14ac:dyDescent="0.35">
      <c r="A82" s="28">
        <v>41092</v>
      </c>
      <c r="B82" s="27">
        <v>1.0416666666666666E-2</v>
      </c>
      <c r="C82">
        <v>0</v>
      </c>
      <c r="D82" s="25">
        <v>20</v>
      </c>
      <c r="E82" s="25" t="s">
        <v>36</v>
      </c>
      <c r="F82" s="26">
        <v>1536.3636363636365</v>
      </c>
      <c r="G82" s="26">
        <v>1</v>
      </c>
      <c r="H82" s="26">
        <v>28000</v>
      </c>
    </row>
    <row r="83" spans="1:8" x14ac:dyDescent="0.35">
      <c r="A83" s="28">
        <v>41092</v>
      </c>
      <c r="B83" s="27">
        <v>5.1388888888888894E-2</v>
      </c>
      <c r="C83">
        <v>1</v>
      </c>
      <c r="D83" s="25">
        <v>30</v>
      </c>
      <c r="E83" s="25" t="s">
        <v>49</v>
      </c>
      <c r="F83" s="26">
        <v>1536.3636363636365</v>
      </c>
      <c r="G83" s="26">
        <v>3</v>
      </c>
      <c r="H83" s="26">
        <v>28000</v>
      </c>
    </row>
    <row r="84" spans="1:8" x14ac:dyDescent="0.35">
      <c r="A84" s="28">
        <v>41092</v>
      </c>
      <c r="B84" s="27">
        <v>5.2777777777777778E-2</v>
      </c>
      <c r="C84">
        <v>1</v>
      </c>
      <c r="D84" s="25">
        <v>20</v>
      </c>
      <c r="E84" s="25" t="s">
        <v>43</v>
      </c>
      <c r="F84" s="26">
        <v>2304.5454545454545</v>
      </c>
      <c r="G84" s="26">
        <v>13</v>
      </c>
      <c r="H84" s="26">
        <v>14000</v>
      </c>
    </row>
    <row r="85" spans="1:8" x14ac:dyDescent="0.35">
      <c r="A85" s="28">
        <v>41092</v>
      </c>
      <c r="B85" s="27">
        <v>7.013888888888889E-2</v>
      </c>
      <c r="C85">
        <v>1</v>
      </c>
      <c r="D85" s="25">
        <v>20</v>
      </c>
      <c r="E85" s="25" t="s">
        <v>43</v>
      </c>
      <c r="F85" s="26">
        <v>1536.3636363636365</v>
      </c>
      <c r="G85" s="26">
        <v>2</v>
      </c>
      <c r="H85" s="26">
        <v>28000</v>
      </c>
    </row>
    <row r="86" spans="1:8" x14ac:dyDescent="0.35">
      <c r="A86" s="28">
        <v>41092</v>
      </c>
      <c r="B86" s="27">
        <v>0.2590277777777778</v>
      </c>
      <c r="C86">
        <v>6</v>
      </c>
      <c r="D86" s="25">
        <v>20</v>
      </c>
      <c r="E86" s="25" t="s">
        <v>43</v>
      </c>
      <c r="F86" s="26">
        <v>1536.3636363636365</v>
      </c>
      <c r="G86" s="26">
        <v>2</v>
      </c>
      <c r="H86" s="26">
        <v>14000</v>
      </c>
    </row>
    <row r="87" spans="1:8" x14ac:dyDescent="0.35">
      <c r="A87" s="28">
        <v>41092</v>
      </c>
      <c r="B87" s="27">
        <v>0.34861111111111115</v>
      </c>
      <c r="C87">
        <v>8</v>
      </c>
      <c r="D87" s="25">
        <v>20</v>
      </c>
      <c r="E87" s="25" t="s">
        <v>43</v>
      </c>
      <c r="F87" s="26">
        <v>3072.727272727273</v>
      </c>
      <c r="G87" s="26">
        <v>5</v>
      </c>
      <c r="H87" s="26">
        <v>14000</v>
      </c>
    </row>
    <row r="88" spans="1:8" x14ac:dyDescent="0.35">
      <c r="A88" s="28">
        <v>41092</v>
      </c>
      <c r="B88" s="27">
        <v>0.36319444444444443</v>
      </c>
      <c r="C88">
        <v>8</v>
      </c>
      <c r="D88" s="25">
        <v>20</v>
      </c>
      <c r="E88" s="25" t="s">
        <v>43</v>
      </c>
      <c r="F88" s="26">
        <v>3840.9090909090905</v>
      </c>
      <c r="G88" s="26">
        <v>7</v>
      </c>
      <c r="H88" s="26">
        <v>28000</v>
      </c>
    </row>
    <row r="89" spans="1:8" x14ac:dyDescent="0.35">
      <c r="A89" s="28">
        <v>41092</v>
      </c>
      <c r="B89" s="27">
        <v>0.39027777777777778</v>
      </c>
      <c r="C89">
        <v>9</v>
      </c>
      <c r="D89" s="25">
        <v>20</v>
      </c>
      <c r="E89" s="25" t="s">
        <v>34</v>
      </c>
      <c r="F89" s="26">
        <v>13097.5</v>
      </c>
      <c r="G89" s="26">
        <v>34</v>
      </c>
      <c r="H89" s="26">
        <v>126000</v>
      </c>
    </row>
    <row r="90" spans="1:8" x14ac:dyDescent="0.35">
      <c r="A90" s="28">
        <v>41092</v>
      </c>
      <c r="B90" s="27">
        <v>0.41041666666666665</v>
      </c>
      <c r="C90">
        <v>9</v>
      </c>
      <c r="D90" s="25">
        <v>20</v>
      </c>
      <c r="E90" s="25" t="s">
        <v>34</v>
      </c>
      <c r="F90" s="26">
        <v>18858.863636363636</v>
      </c>
      <c r="G90" s="26">
        <v>42</v>
      </c>
      <c r="H90" s="26">
        <v>140000</v>
      </c>
    </row>
    <row r="91" spans="1:8" x14ac:dyDescent="0.35">
      <c r="A91" s="28">
        <v>41092</v>
      </c>
      <c r="B91" s="27">
        <v>0.4291666666666667</v>
      </c>
      <c r="C91">
        <v>10</v>
      </c>
      <c r="D91" s="25">
        <v>20</v>
      </c>
      <c r="E91" s="25" t="s">
        <v>34</v>
      </c>
      <c r="F91" s="26">
        <v>12290.909090909092</v>
      </c>
      <c r="G91" s="26">
        <v>37</v>
      </c>
      <c r="H91" s="26">
        <v>98000</v>
      </c>
    </row>
    <row r="92" spans="1:8" x14ac:dyDescent="0.35">
      <c r="A92" s="28">
        <v>41092</v>
      </c>
      <c r="B92" s="27">
        <v>0.44861111111111113</v>
      </c>
      <c r="C92">
        <v>10</v>
      </c>
      <c r="D92" s="25">
        <v>20</v>
      </c>
      <c r="E92" s="25" t="s">
        <v>34</v>
      </c>
      <c r="F92" s="26">
        <v>10639.318181818182</v>
      </c>
      <c r="G92" s="26">
        <v>50</v>
      </c>
      <c r="H92" s="26">
        <v>112000</v>
      </c>
    </row>
    <row r="93" spans="1:8" x14ac:dyDescent="0.35">
      <c r="A93" s="28">
        <v>41092</v>
      </c>
      <c r="B93" s="27">
        <v>0.45277777777777778</v>
      </c>
      <c r="C93">
        <v>10</v>
      </c>
      <c r="D93" s="25">
        <v>20</v>
      </c>
      <c r="E93" s="25" t="s">
        <v>35</v>
      </c>
      <c r="F93" s="26">
        <v>768.18181818181824</v>
      </c>
      <c r="G93" s="26">
        <v>9</v>
      </c>
      <c r="H93" s="26">
        <v>28000</v>
      </c>
    </row>
    <row r="94" spans="1:8" x14ac:dyDescent="0.35">
      <c r="A94" s="28">
        <v>41092</v>
      </c>
      <c r="B94" s="27">
        <v>0.46458333333333335</v>
      </c>
      <c r="C94">
        <v>11</v>
      </c>
      <c r="D94" s="25">
        <v>20</v>
      </c>
      <c r="E94" s="25" t="s">
        <v>41</v>
      </c>
      <c r="F94" s="26">
        <v>883.40909090909111</v>
      </c>
      <c r="G94" s="26">
        <v>30</v>
      </c>
      <c r="H94" s="26">
        <v>42000</v>
      </c>
    </row>
    <row r="95" spans="1:8" x14ac:dyDescent="0.35">
      <c r="A95" s="28">
        <v>41092</v>
      </c>
      <c r="B95" s="27">
        <v>0.47152777777777777</v>
      </c>
      <c r="C95">
        <v>11</v>
      </c>
      <c r="D95" s="25">
        <v>20</v>
      </c>
      <c r="E95" s="25" t="s">
        <v>34</v>
      </c>
      <c r="F95" s="26">
        <v>13942.5</v>
      </c>
      <c r="G95" s="26">
        <v>62</v>
      </c>
      <c r="H95" s="26">
        <v>126000</v>
      </c>
    </row>
    <row r="96" spans="1:8" x14ac:dyDescent="0.35">
      <c r="A96" s="28">
        <v>41092</v>
      </c>
      <c r="B96" s="27">
        <v>0.48888888888888887</v>
      </c>
      <c r="C96">
        <v>11</v>
      </c>
      <c r="D96" s="25">
        <v>20</v>
      </c>
      <c r="E96" s="25" t="s">
        <v>34</v>
      </c>
      <c r="F96" s="26">
        <v>12290.909090909092</v>
      </c>
      <c r="G96" s="26">
        <v>35</v>
      </c>
      <c r="H96" s="26">
        <v>112000</v>
      </c>
    </row>
    <row r="97" spans="1:8" x14ac:dyDescent="0.35">
      <c r="A97" s="28">
        <v>41092</v>
      </c>
      <c r="B97" s="27">
        <v>0.50555555555555554</v>
      </c>
      <c r="C97">
        <v>12</v>
      </c>
      <c r="D97" s="25">
        <v>20</v>
      </c>
      <c r="E97" s="25" t="s">
        <v>41</v>
      </c>
      <c r="F97" s="26">
        <v>6068.636363636364</v>
      </c>
      <c r="G97" s="26">
        <v>21</v>
      </c>
      <c r="H97" s="26">
        <v>126000</v>
      </c>
    </row>
    <row r="98" spans="1:8" x14ac:dyDescent="0.35">
      <c r="A98" s="28">
        <v>41092</v>
      </c>
      <c r="B98" s="27">
        <v>0.53125</v>
      </c>
      <c r="C98">
        <v>12</v>
      </c>
      <c r="D98" s="25">
        <v>20</v>
      </c>
      <c r="E98" s="25" t="s">
        <v>34</v>
      </c>
      <c r="F98" s="26">
        <v>9026.136363636364</v>
      </c>
      <c r="G98" s="26">
        <v>46</v>
      </c>
      <c r="H98" s="26">
        <v>112000</v>
      </c>
    </row>
    <row r="99" spans="1:8" x14ac:dyDescent="0.35">
      <c r="A99" s="28">
        <v>41092</v>
      </c>
      <c r="B99" s="27">
        <v>0.5395833333333333</v>
      </c>
      <c r="C99">
        <v>12</v>
      </c>
      <c r="D99" s="25">
        <v>20</v>
      </c>
      <c r="E99" s="25" t="s">
        <v>41</v>
      </c>
      <c r="F99" s="26">
        <v>5185.2272727272721</v>
      </c>
      <c r="G99" s="26">
        <v>9</v>
      </c>
      <c r="H99" s="26">
        <v>112000</v>
      </c>
    </row>
    <row r="100" spans="1:8" x14ac:dyDescent="0.35">
      <c r="A100" s="28">
        <v>41092</v>
      </c>
      <c r="B100" s="27">
        <v>0.55208333333333337</v>
      </c>
      <c r="C100">
        <v>13</v>
      </c>
      <c r="D100" s="25">
        <v>20</v>
      </c>
      <c r="E100" s="25" t="s">
        <v>36</v>
      </c>
      <c r="F100" s="26">
        <v>2304.5454545454545</v>
      </c>
      <c r="G100" s="26">
        <v>0</v>
      </c>
      <c r="H100" s="26">
        <v>28000</v>
      </c>
    </row>
    <row r="101" spans="1:8" x14ac:dyDescent="0.35">
      <c r="A101" s="28">
        <v>41092</v>
      </c>
      <c r="B101" s="27">
        <v>0.55972222222222223</v>
      </c>
      <c r="C101">
        <v>13</v>
      </c>
      <c r="D101" s="25">
        <v>20</v>
      </c>
      <c r="E101" s="25" t="s">
        <v>35</v>
      </c>
      <c r="F101" s="26">
        <v>1536.3636363636365</v>
      </c>
      <c r="G101" s="26">
        <v>0</v>
      </c>
      <c r="H101" s="26">
        <v>28000</v>
      </c>
    </row>
    <row r="102" spans="1:8" x14ac:dyDescent="0.35">
      <c r="A102" s="28">
        <v>41092</v>
      </c>
      <c r="B102" s="27">
        <v>0.56319444444444444</v>
      </c>
      <c r="C102">
        <v>13</v>
      </c>
      <c r="D102" s="25">
        <v>20</v>
      </c>
      <c r="E102" s="25" t="s">
        <v>41</v>
      </c>
      <c r="F102" s="26">
        <v>3456.818181818182</v>
      </c>
      <c r="G102" s="26">
        <v>14</v>
      </c>
      <c r="H102" s="26">
        <v>112000</v>
      </c>
    </row>
    <row r="103" spans="1:8" x14ac:dyDescent="0.35">
      <c r="A103" s="28">
        <v>41092</v>
      </c>
      <c r="B103" s="27">
        <v>0.57291666666666663</v>
      </c>
      <c r="C103">
        <v>13</v>
      </c>
      <c r="D103" s="25">
        <v>30</v>
      </c>
      <c r="E103" s="25" t="s">
        <v>34</v>
      </c>
      <c r="F103" s="26">
        <v>13097.5</v>
      </c>
      <c r="G103" s="26">
        <v>27</v>
      </c>
      <c r="H103" s="26">
        <v>84000</v>
      </c>
    </row>
    <row r="104" spans="1:8" x14ac:dyDescent="0.35">
      <c r="A104" s="28">
        <v>41092</v>
      </c>
      <c r="B104" s="27">
        <v>0.59305555555555556</v>
      </c>
      <c r="C104">
        <v>14</v>
      </c>
      <c r="D104" s="25">
        <v>20</v>
      </c>
      <c r="E104" s="25" t="s">
        <v>34</v>
      </c>
      <c r="F104" s="26">
        <v>6567.954545454546</v>
      </c>
      <c r="G104" s="26">
        <v>27</v>
      </c>
      <c r="H104" s="26">
        <v>70000</v>
      </c>
    </row>
    <row r="105" spans="1:8" x14ac:dyDescent="0.35">
      <c r="A105" s="28">
        <v>41092</v>
      </c>
      <c r="B105" s="27">
        <v>0.60277777777777775</v>
      </c>
      <c r="C105">
        <v>14</v>
      </c>
      <c r="D105" s="25">
        <v>20</v>
      </c>
      <c r="E105" s="25" t="s">
        <v>35</v>
      </c>
      <c r="F105" s="26">
        <v>768.18181818181824</v>
      </c>
      <c r="G105" s="26">
        <v>2</v>
      </c>
      <c r="H105" s="26">
        <v>14000</v>
      </c>
    </row>
    <row r="106" spans="1:8" x14ac:dyDescent="0.35">
      <c r="A106" s="28">
        <v>41092</v>
      </c>
      <c r="B106" s="27">
        <v>0.60555555555555551</v>
      </c>
      <c r="C106">
        <v>14</v>
      </c>
      <c r="D106" s="25">
        <v>20</v>
      </c>
      <c r="E106" s="25" t="s">
        <v>46</v>
      </c>
      <c r="F106" s="26">
        <v>6990.454545454545</v>
      </c>
      <c r="G106" s="26">
        <v>16</v>
      </c>
      <c r="H106" s="26">
        <v>28000</v>
      </c>
    </row>
    <row r="107" spans="1:8" x14ac:dyDescent="0.35">
      <c r="A107" s="28">
        <v>41092</v>
      </c>
      <c r="B107" s="27">
        <v>0.61249999999999993</v>
      </c>
      <c r="C107">
        <v>14</v>
      </c>
      <c r="D107" s="25">
        <v>20</v>
      </c>
      <c r="E107" s="25" t="s">
        <v>34</v>
      </c>
      <c r="F107" s="26">
        <v>3264.7727272727275</v>
      </c>
      <c r="G107" s="26">
        <v>38</v>
      </c>
      <c r="H107" s="26">
        <v>28000</v>
      </c>
    </row>
    <row r="108" spans="1:8" x14ac:dyDescent="0.35">
      <c r="A108" s="28">
        <v>41092</v>
      </c>
      <c r="B108" s="27">
        <v>0.62916666666666665</v>
      </c>
      <c r="C108">
        <v>15</v>
      </c>
      <c r="D108" s="25">
        <v>20</v>
      </c>
      <c r="E108" s="25" t="s">
        <v>43</v>
      </c>
      <c r="F108" s="26">
        <v>1536.3636363636365</v>
      </c>
      <c r="G108" s="26">
        <v>4</v>
      </c>
      <c r="H108" s="26">
        <v>28000</v>
      </c>
    </row>
    <row r="109" spans="1:8" x14ac:dyDescent="0.35">
      <c r="A109" s="28">
        <v>41092</v>
      </c>
      <c r="B109" s="27">
        <v>0.64513888888888882</v>
      </c>
      <c r="C109">
        <v>15</v>
      </c>
      <c r="D109" s="25">
        <v>20</v>
      </c>
      <c r="E109" s="25" t="s">
        <v>44</v>
      </c>
      <c r="F109" s="26">
        <v>998.63636363636374</v>
      </c>
      <c r="G109" s="26">
        <v>9</v>
      </c>
      <c r="H109" s="26">
        <v>14000</v>
      </c>
    </row>
    <row r="110" spans="1:8" x14ac:dyDescent="0.35">
      <c r="A110" s="28">
        <v>41092</v>
      </c>
      <c r="B110" s="27">
        <v>0.65277777777777779</v>
      </c>
      <c r="C110">
        <v>15</v>
      </c>
      <c r="D110" s="25">
        <v>20</v>
      </c>
      <c r="E110" s="25" t="s">
        <v>46</v>
      </c>
      <c r="F110" s="26">
        <v>3994.545454545455</v>
      </c>
      <c r="G110" s="26">
        <v>9</v>
      </c>
      <c r="H110" s="26">
        <v>28000</v>
      </c>
    </row>
    <row r="111" spans="1:8" x14ac:dyDescent="0.35">
      <c r="A111" s="28">
        <v>41092</v>
      </c>
      <c r="B111" s="27">
        <v>0.6645833333333333</v>
      </c>
      <c r="C111">
        <v>15</v>
      </c>
      <c r="D111" s="25">
        <v>20</v>
      </c>
      <c r="E111" s="25" t="s">
        <v>44</v>
      </c>
      <c r="F111" s="26">
        <v>1997.2727272727275</v>
      </c>
      <c r="G111" s="26">
        <v>13</v>
      </c>
      <c r="H111" s="26">
        <v>28000</v>
      </c>
    </row>
    <row r="112" spans="1:8" x14ac:dyDescent="0.35">
      <c r="A112" s="28">
        <v>41092</v>
      </c>
      <c r="B112" s="27">
        <v>0.67847222222222225</v>
      </c>
      <c r="C112">
        <v>16</v>
      </c>
      <c r="D112" s="25">
        <v>20</v>
      </c>
      <c r="E112" s="25" t="s">
        <v>34</v>
      </c>
      <c r="F112" s="26">
        <v>9026.136363636364</v>
      </c>
      <c r="G112" s="26">
        <v>28</v>
      </c>
      <c r="H112" s="26">
        <v>112000</v>
      </c>
    </row>
    <row r="113" spans="1:8" x14ac:dyDescent="0.35">
      <c r="A113" s="28">
        <v>41092</v>
      </c>
      <c r="B113" s="27">
        <v>0.68472222222222223</v>
      </c>
      <c r="C113">
        <v>16</v>
      </c>
      <c r="D113" s="25">
        <v>20</v>
      </c>
      <c r="E113" s="25" t="s">
        <v>46</v>
      </c>
      <c r="F113" s="26">
        <v>3994.545454545455</v>
      </c>
      <c r="G113" s="26">
        <v>9</v>
      </c>
      <c r="H113" s="26">
        <v>98000</v>
      </c>
    </row>
    <row r="114" spans="1:8" x14ac:dyDescent="0.35">
      <c r="A114" s="28">
        <v>41092</v>
      </c>
      <c r="B114" s="27">
        <v>0.70000000000000007</v>
      </c>
      <c r="C114">
        <v>16</v>
      </c>
      <c r="D114" s="25">
        <v>20</v>
      </c>
      <c r="E114" s="25" t="s">
        <v>46</v>
      </c>
      <c r="F114" s="26">
        <v>10946.59090909091</v>
      </c>
      <c r="G114" s="26">
        <v>25</v>
      </c>
      <c r="H114" s="26">
        <v>126000</v>
      </c>
    </row>
    <row r="115" spans="1:8" x14ac:dyDescent="0.35">
      <c r="A115" s="28">
        <v>41092</v>
      </c>
      <c r="B115" s="27">
        <v>0.70277777777777783</v>
      </c>
      <c r="C115">
        <v>16</v>
      </c>
      <c r="D115" s="25">
        <v>20</v>
      </c>
      <c r="E115" s="25" t="s">
        <v>38</v>
      </c>
      <c r="F115" s="26">
        <v>1536.3636363636365</v>
      </c>
      <c r="G115" s="26">
        <v>2</v>
      </c>
      <c r="H115" s="26">
        <v>14000</v>
      </c>
    </row>
    <row r="116" spans="1:8" x14ac:dyDescent="0.35">
      <c r="A116" s="28">
        <v>41092</v>
      </c>
      <c r="B116" s="27">
        <v>0.72361111111111109</v>
      </c>
      <c r="C116">
        <v>17</v>
      </c>
      <c r="D116" s="25">
        <v>20</v>
      </c>
      <c r="E116" s="25" t="s">
        <v>46</v>
      </c>
      <c r="F116" s="26">
        <v>7989.0909090909099</v>
      </c>
      <c r="G116" s="26">
        <v>6</v>
      </c>
      <c r="H116" s="26">
        <v>84000</v>
      </c>
    </row>
    <row r="117" spans="1:8" x14ac:dyDescent="0.35">
      <c r="A117" s="28">
        <v>41092</v>
      </c>
      <c r="B117" s="27">
        <v>0.73263888888888884</v>
      </c>
      <c r="C117">
        <v>17</v>
      </c>
      <c r="D117" s="25">
        <v>20</v>
      </c>
      <c r="E117" s="25" t="s">
        <v>44</v>
      </c>
      <c r="F117" s="26">
        <v>1997.2727272727275</v>
      </c>
      <c r="G117" s="26">
        <v>10</v>
      </c>
      <c r="H117" s="26">
        <v>42000</v>
      </c>
    </row>
    <row r="118" spans="1:8" x14ac:dyDescent="0.35">
      <c r="A118" s="28">
        <v>41092</v>
      </c>
      <c r="B118" s="27">
        <v>0.74375000000000002</v>
      </c>
      <c r="C118">
        <v>17</v>
      </c>
      <c r="D118" s="25">
        <v>20</v>
      </c>
      <c r="E118" s="25" t="s">
        <v>41</v>
      </c>
      <c r="F118" s="26">
        <v>24274.545454545456</v>
      </c>
      <c r="G118" s="26">
        <v>92</v>
      </c>
      <c r="H118" s="26">
        <v>686000</v>
      </c>
    </row>
    <row r="119" spans="1:8" x14ac:dyDescent="0.35">
      <c r="A119" s="28">
        <v>41092</v>
      </c>
      <c r="B119" s="27">
        <v>0.74513888888888891</v>
      </c>
      <c r="C119">
        <v>17</v>
      </c>
      <c r="D119" s="25">
        <v>20</v>
      </c>
      <c r="E119" s="25" t="s">
        <v>46</v>
      </c>
      <c r="F119" s="26">
        <v>3994.545454545455</v>
      </c>
      <c r="G119" s="26">
        <v>43</v>
      </c>
      <c r="H119" s="26">
        <v>168000</v>
      </c>
    </row>
    <row r="120" spans="1:8" x14ac:dyDescent="0.35">
      <c r="A120" s="28">
        <v>41092</v>
      </c>
      <c r="B120" s="27">
        <v>0.74791666666666667</v>
      </c>
      <c r="C120">
        <v>17</v>
      </c>
      <c r="D120" s="25">
        <v>20</v>
      </c>
      <c r="E120" s="25" t="s">
        <v>44</v>
      </c>
      <c r="F120" s="26">
        <v>6990.454545454545</v>
      </c>
      <c r="G120" s="26">
        <v>31</v>
      </c>
      <c r="H120" s="26">
        <v>56000</v>
      </c>
    </row>
    <row r="121" spans="1:8" x14ac:dyDescent="0.35">
      <c r="A121" s="28">
        <v>41092</v>
      </c>
      <c r="B121" s="27">
        <v>0.75694444444444453</v>
      </c>
      <c r="C121">
        <v>18</v>
      </c>
      <c r="D121" s="25">
        <v>20</v>
      </c>
      <c r="E121" s="25" t="s">
        <v>34</v>
      </c>
      <c r="F121" s="26">
        <v>33108.636363636368</v>
      </c>
      <c r="G121" s="26">
        <v>142</v>
      </c>
      <c r="H121" s="26">
        <v>462000</v>
      </c>
    </row>
    <row r="122" spans="1:8" x14ac:dyDescent="0.35">
      <c r="A122" s="28">
        <v>41092</v>
      </c>
      <c r="B122" s="27">
        <v>0.80347222222222225</v>
      </c>
      <c r="C122">
        <v>19</v>
      </c>
      <c r="D122" s="25">
        <v>20</v>
      </c>
      <c r="E122" s="25" t="s">
        <v>43</v>
      </c>
      <c r="F122" s="26">
        <v>768.18181818181824</v>
      </c>
      <c r="G122" s="26">
        <v>16</v>
      </c>
      <c r="H122" s="26">
        <v>14000</v>
      </c>
    </row>
    <row r="123" spans="1:8" x14ac:dyDescent="0.35">
      <c r="A123" s="28">
        <v>41092</v>
      </c>
      <c r="B123" s="27">
        <v>0.8520833333333333</v>
      </c>
      <c r="C123">
        <v>20</v>
      </c>
      <c r="D123" s="25">
        <v>20</v>
      </c>
      <c r="E123" s="25" t="s">
        <v>41</v>
      </c>
      <c r="F123" s="26">
        <v>75857.954545454544</v>
      </c>
      <c r="G123" s="26">
        <v>255</v>
      </c>
      <c r="H123" s="26">
        <v>1064000</v>
      </c>
    </row>
    <row r="124" spans="1:8" x14ac:dyDescent="0.35">
      <c r="A124" s="28">
        <v>41092</v>
      </c>
      <c r="B124" s="27">
        <v>0.8520833333333333</v>
      </c>
      <c r="C124">
        <v>20</v>
      </c>
      <c r="D124" s="25">
        <v>20</v>
      </c>
      <c r="E124" s="25" t="s">
        <v>36</v>
      </c>
      <c r="F124" s="26">
        <v>768.18181818181824</v>
      </c>
      <c r="G124" s="26">
        <v>3</v>
      </c>
      <c r="H124" s="26">
        <v>28000</v>
      </c>
    </row>
    <row r="125" spans="1:8" x14ac:dyDescent="0.35">
      <c r="A125" s="28">
        <v>41092</v>
      </c>
      <c r="B125" s="27">
        <v>0.8520833333333333</v>
      </c>
      <c r="C125">
        <v>20</v>
      </c>
      <c r="D125" s="25">
        <v>20</v>
      </c>
      <c r="E125" s="25" t="s">
        <v>43</v>
      </c>
      <c r="F125" s="26">
        <v>1536.3636363636365</v>
      </c>
      <c r="G125" s="26">
        <v>5</v>
      </c>
      <c r="H125" s="26">
        <v>28000</v>
      </c>
    </row>
    <row r="126" spans="1:8" x14ac:dyDescent="0.35">
      <c r="A126" s="28">
        <v>41092</v>
      </c>
      <c r="B126" s="27">
        <v>0.86597222222222225</v>
      </c>
      <c r="C126">
        <v>20</v>
      </c>
      <c r="D126" s="25">
        <v>20</v>
      </c>
      <c r="E126" s="25" t="s">
        <v>43</v>
      </c>
      <c r="F126" s="26">
        <v>2304.5454545454545</v>
      </c>
      <c r="G126" s="26">
        <v>20</v>
      </c>
      <c r="H126" s="26">
        <v>28000</v>
      </c>
    </row>
    <row r="127" spans="1:8" x14ac:dyDescent="0.35">
      <c r="A127" s="28">
        <v>41092</v>
      </c>
      <c r="B127" s="27">
        <v>0.86805555555555547</v>
      </c>
      <c r="C127">
        <v>20</v>
      </c>
      <c r="D127" s="25">
        <v>20</v>
      </c>
      <c r="E127" s="25" t="s">
        <v>50</v>
      </c>
      <c r="F127" s="26">
        <v>20164.772727272728</v>
      </c>
      <c r="G127" s="26">
        <v>124</v>
      </c>
      <c r="H127" s="26">
        <v>112000</v>
      </c>
    </row>
    <row r="128" spans="1:8" x14ac:dyDescent="0.35">
      <c r="A128" s="28">
        <v>41092</v>
      </c>
      <c r="B128" s="27">
        <v>0.90833333333333333</v>
      </c>
      <c r="C128">
        <v>21</v>
      </c>
      <c r="D128" s="25">
        <v>20</v>
      </c>
      <c r="E128" s="25" t="s">
        <v>36</v>
      </c>
      <c r="F128" s="26">
        <v>70365.454545454544</v>
      </c>
      <c r="G128" s="26">
        <v>213</v>
      </c>
      <c r="H128" s="26">
        <v>266000</v>
      </c>
    </row>
    <row r="129" spans="1:8" x14ac:dyDescent="0.35">
      <c r="A129" s="28">
        <v>41092</v>
      </c>
      <c r="B129" s="27">
        <v>0.91041666666666676</v>
      </c>
      <c r="C129">
        <v>21</v>
      </c>
      <c r="D129" s="25">
        <v>20</v>
      </c>
      <c r="E129" s="25" t="s">
        <v>34</v>
      </c>
      <c r="F129" s="26">
        <v>2304.5454545454545</v>
      </c>
      <c r="G129" s="26">
        <v>26</v>
      </c>
      <c r="H129" s="26">
        <v>42000</v>
      </c>
    </row>
    <row r="130" spans="1:8" x14ac:dyDescent="0.35">
      <c r="A130" s="28">
        <v>41092</v>
      </c>
      <c r="B130" s="27">
        <v>0.92638888888888893</v>
      </c>
      <c r="C130">
        <v>22</v>
      </c>
      <c r="D130" s="25">
        <v>20</v>
      </c>
      <c r="E130" s="25" t="s">
        <v>36</v>
      </c>
      <c r="F130" s="26">
        <v>2304.5454545454545</v>
      </c>
      <c r="G130" s="26">
        <v>21</v>
      </c>
      <c r="H130" s="26">
        <v>28000</v>
      </c>
    </row>
    <row r="131" spans="1:8" x14ac:dyDescent="0.35">
      <c r="A131" s="28">
        <v>41092</v>
      </c>
      <c r="B131" s="27">
        <v>0.96736111111111101</v>
      </c>
      <c r="C131">
        <v>23</v>
      </c>
      <c r="D131" s="25">
        <v>20</v>
      </c>
      <c r="E131" s="25" t="s">
        <v>34</v>
      </c>
      <c r="F131" s="26">
        <v>3072.727272727273</v>
      </c>
      <c r="G131" s="26">
        <v>10</v>
      </c>
      <c r="H131" s="26">
        <v>14000</v>
      </c>
    </row>
    <row r="132" spans="1:8" x14ac:dyDescent="0.35">
      <c r="A132" s="28">
        <v>41092</v>
      </c>
      <c r="B132" s="27">
        <v>0.97986111111111107</v>
      </c>
      <c r="C132">
        <v>23</v>
      </c>
      <c r="D132" s="25">
        <v>20</v>
      </c>
      <c r="E132" s="25" t="s">
        <v>36</v>
      </c>
      <c r="F132" s="26">
        <v>2304.5454545454545</v>
      </c>
      <c r="G132" s="26">
        <v>14</v>
      </c>
      <c r="H132" s="26">
        <v>14000</v>
      </c>
    </row>
    <row r="133" spans="1:8" x14ac:dyDescent="0.35">
      <c r="A133" s="28">
        <v>41093</v>
      </c>
      <c r="B133" s="27">
        <v>7.6388888888888886E-3</v>
      </c>
      <c r="C133">
        <v>0</v>
      </c>
      <c r="D133" s="25">
        <v>20</v>
      </c>
      <c r="E133" s="25" t="s">
        <v>37</v>
      </c>
      <c r="F133" s="26">
        <v>2304.5454545454545</v>
      </c>
      <c r="G133" s="26">
        <v>24</v>
      </c>
      <c r="H133" s="26">
        <v>70000</v>
      </c>
    </row>
    <row r="134" spans="1:8" x14ac:dyDescent="0.35">
      <c r="A134" s="28">
        <v>41093</v>
      </c>
      <c r="B134" s="27">
        <v>2.0833333333333332E-2</v>
      </c>
      <c r="C134">
        <v>0</v>
      </c>
      <c r="D134" s="25">
        <v>20</v>
      </c>
      <c r="E134" s="25" t="s">
        <v>39</v>
      </c>
      <c r="F134" s="26">
        <v>768.18181818181824</v>
      </c>
      <c r="G134" s="26">
        <v>8</v>
      </c>
      <c r="H134" s="26">
        <v>70000</v>
      </c>
    </row>
    <row r="135" spans="1:8" x14ac:dyDescent="0.35">
      <c r="A135" s="28">
        <v>41093</v>
      </c>
      <c r="B135" s="27">
        <v>5.1388888888888894E-2</v>
      </c>
      <c r="C135">
        <v>1</v>
      </c>
      <c r="D135" s="25">
        <v>20</v>
      </c>
      <c r="E135" s="25" t="s">
        <v>36</v>
      </c>
      <c r="F135" s="26">
        <v>768.18181818181824</v>
      </c>
      <c r="G135" s="26">
        <v>10</v>
      </c>
      <c r="H135" s="26">
        <v>28000</v>
      </c>
    </row>
    <row r="136" spans="1:8" x14ac:dyDescent="0.35">
      <c r="A136" s="28">
        <v>41093</v>
      </c>
      <c r="B136" s="27">
        <v>6.8749999999999992E-2</v>
      </c>
      <c r="C136">
        <v>1</v>
      </c>
      <c r="D136" s="25">
        <v>20</v>
      </c>
      <c r="E136" s="25" t="s">
        <v>39</v>
      </c>
      <c r="F136" s="26">
        <v>768.18181818181824</v>
      </c>
      <c r="G136" s="26">
        <v>2</v>
      </c>
      <c r="H136" s="26">
        <v>28000</v>
      </c>
    </row>
    <row r="137" spans="1:8" x14ac:dyDescent="0.35">
      <c r="A137" s="28">
        <v>41093</v>
      </c>
      <c r="B137" s="27">
        <v>0.27638888888888885</v>
      </c>
      <c r="C137">
        <v>6</v>
      </c>
      <c r="D137" s="25">
        <v>20</v>
      </c>
      <c r="E137" s="25" t="s">
        <v>38</v>
      </c>
      <c r="F137" s="26">
        <v>768.18181818181824</v>
      </c>
      <c r="G137" s="26">
        <v>3</v>
      </c>
      <c r="H137" s="26">
        <v>42000</v>
      </c>
    </row>
    <row r="138" spans="1:8" x14ac:dyDescent="0.35">
      <c r="A138" s="28">
        <v>41093</v>
      </c>
      <c r="B138" s="27">
        <v>0.34236111111111112</v>
      </c>
      <c r="C138">
        <v>8</v>
      </c>
      <c r="D138" s="25">
        <v>20</v>
      </c>
      <c r="E138" s="25" t="s">
        <v>35</v>
      </c>
      <c r="F138" s="26">
        <v>768.18181818181824</v>
      </c>
      <c r="G138" s="26">
        <v>6</v>
      </c>
      <c r="H138" s="26">
        <v>14000</v>
      </c>
    </row>
    <row r="139" spans="1:8" x14ac:dyDescent="0.35">
      <c r="A139" s="28">
        <v>41093</v>
      </c>
      <c r="B139" s="27">
        <v>0.3833333333333333</v>
      </c>
      <c r="C139">
        <v>9</v>
      </c>
      <c r="D139" s="25">
        <v>20</v>
      </c>
      <c r="E139" s="25" t="s">
        <v>43</v>
      </c>
      <c r="F139" s="26">
        <v>2611.818181818182</v>
      </c>
      <c r="G139" s="26">
        <v>17</v>
      </c>
      <c r="H139" s="26">
        <v>70000</v>
      </c>
    </row>
    <row r="140" spans="1:8" x14ac:dyDescent="0.35">
      <c r="A140" s="28">
        <v>41093</v>
      </c>
      <c r="B140" s="27">
        <v>0.38958333333333334</v>
      </c>
      <c r="C140">
        <v>9</v>
      </c>
      <c r="D140" s="25">
        <v>20</v>
      </c>
      <c r="E140" s="25" t="s">
        <v>35</v>
      </c>
      <c r="F140" s="26">
        <v>8181.136363636364</v>
      </c>
      <c r="G140" s="26">
        <v>43</v>
      </c>
      <c r="H140" s="26">
        <v>126000</v>
      </c>
    </row>
    <row r="141" spans="1:8" x14ac:dyDescent="0.35">
      <c r="A141" s="28">
        <v>41093</v>
      </c>
      <c r="B141" s="27">
        <v>0.40208333333333335</v>
      </c>
      <c r="C141">
        <v>9</v>
      </c>
      <c r="D141" s="25">
        <v>20</v>
      </c>
      <c r="E141" s="25" t="s">
        <v>41</v>
      </c>
      <c r="F141" s="26">
        <v>768.18181818181824</v>
      </c>
      <c r="G141" s="26">
        <v>2</v>
      </c>
      <c r="H141" s="26">
        <v>42000</v>
      </c>
    </row>
    <row r="142" spans="1:8" x14ac:dyDescent="0.35">
      <c r="A142" s="28">
        <v>41093</v>
      </c>
      <c r="B142" s="27">
        <v>0.4152777777777778</v>
      </c>
      <c r="C142">
        <v>9</v>
      </c>
      <c r="D142" s="25">
        <v>20</v>
      </c>
      <c r="E142" s="25" t="s">
        <v>38</v>
      </c>
      <c r="F142" s="26">
        <v>1536.3636363636365</v>
      </c>
      <c r="G142" s="26">
        <v>2</v>
      </c>
      <c r="H142" s="26">
        <v>14000</v>
      </c>
    </row>
    <row r="143" spans="1:8" x14ac:dyDescent="0.35">
      <c r="A143" s="28">
        <v>41093</v>
      </c>
      <c r="B143" s="27">
        <v>0.4152777777777778</v>
      </c>
      <c r="C143">
        <v>9</v>
      </c>
      <c r="D143" s="25">
        <v>20</v>
      </c>
      <c r="E143" s="25" t="s">
        <v>41</v>
      </c>
      <c r="F143" s="26">
        <v>2611.818181818182</v>
      </c>
      <c r="G143" s="26">
        <v>3</v>
      </c>
      <c r="H143" s="26">
        <v>70000</v>
      </c>
    </row>
    <row r="144" spans="1:8" x14ac:dyDescent="0.35">
      <c r="A144" s="28">
        <v>41093</v>
      </c>
      <c r="B144" s="27">
        <v>0.4236111111111111</v>
      </c>
      <c r="C144">
        <v>10</v>
      </c>
      <c r="D144" s="25">
        <v>20</v>
      </c>
      <c r="E144" s="25" t="s">
        <v>41</v>
      </c>
      <c r="F144" s="26">
        <v>6068.636363636364</v>
      </c>
      <c r="G144" s="26">
        <v>11</v>
      </c>
      <c r="H144" s="26">
        <v>84000</v>
      </c>
    </row>
    <row r="145" spans="1:8" x14ac:dyDescent="0.35">
      <c r="A145" s="28">
        <v>41093</v>
      </c>
      <c r="B145" s="27">
        <v>0.42708333333333331</v>
      </c>
      <c r="C145">
        <v>10</v>
      </c>
      <c r="D145" s="25">
        <v>20</v>
      </c>
      <c r="E145" s="25" t="s">
        <v>34</v>
      </c>
      <c r="F145" s="26">
        <v>1651.590909090909</v>
      </c>
      <c r="G145" s="26">
        <v>34</v>
      </c>
      <c r="H145" s="26">
        <v>112000</v>
      </c>
    </row>
    <row r="146" spans="1:8" x14ac:dyDescent="0.35">
      <c r="A146" s="28">
        <v>41093</v>
      </c>
      <c r="B146" s="27">
        <v>0.43402777777777773</v>
      </c>
      <c r="C146">
        <v>10</v>
      </c>
      <c r="D146" s="25">
        <v>20</v>
      </c>
      <c r="E146" s="25" t="s">
        <v>42</v>
      </c>
      <c r="F146" s="26">
        <v>3264.7727272727275</v>
      </c>
      <c r="G146" s="26">
        <v>13</v>
      </c>
      <c r="H146" s="26">
        <v>14000</v>
      </c>
    </row>
    <row r="147" spans="1:8" x14ac:dyDescent="0.35">
      <c r="A147" s="28">
        <v>41093</v>
      </c>
      <c r="B147" s="27">
        <v>0.46875</v>
      </c>
      <c r="C147">
        <v>11</v>
      </c>
      <c r="D147" s="25">
        <v>20</v>
      </c>
      <c r="E147" s="25" t="s">
        <v>34</v>
      </c>
      <c r="F147" s="26">
        <v>4916.363636363636</v>
      </c>
      <c r="G147" s="26">
        <v>45</v>
      </c>
      <c r="H147" s="26">
        <v>112000</v>
      </c>
    </row>
    <row r="148" spans="1:8" x14ac:dyDescent="0.35">
      <c r="A148" s="28">
        <v>41093</v>
      </c>
      <c r="B148" s="27">
        <v>0.48749999999999999</v>
      </c>
      <c r="C148">
        <v>11</v>
      </c>
      <c r="D148" s="25">
        <v>20</v>
      </c>
      <c r="E148" s="25" t="s">
        <v>34</v>
      </c>
      <c r="F148" s="26">
        <v>806.59090909090901</v>
      </c>
      <c r="G148" s="26">
        <v>23</v>
      </c>
      <c r="H148" s="26">
        <v>70000</v>
      </c>
    </row>
    <row r="149" spans="1:8" x14ac:dyDescent="0.35">
      <c r="A149" s="28">
        <v>41093</v>
      </c>
      <c r="B149" s="27">
        <v>0.49027777777777781</v>
      </c>
      <c r="C149">
        <v>11</v>
      </c>
      <c r="D149" s="25">
        <v>20</v>
      </c>
      <c r="E149" s="25" t="s">
        <v>35</v>
      </c>
      <c r="F149" s="26">
        <v>768.18181818181824</v>
      </c>
      <c r="G149" s="26">
        <v>6</v>
      </c>
      <c r="H149" s="26">
        <v>28000</v>
      </c>
    </row>
    <row r="150" spans="1:8" x14ac:dyDescent="0.35">
      <c r="A150" s="28">
        <v>41093</v>
      </c>
      <c r="B150" s="27">
        <v>0.49861111111111112</v>
      </c>
      <c r="C150">
        <v>11</v>
      </c>
      <c r="D150" s="25">
        <v>20</v>
      </c>
      <c r="E150" s="25" t="s">
        <v>41</v>
      </c>
      <c r="F150" s="26">
        <v>3456.818181818182</v>
      </c>
      <c r="G150" s="26">
        <v>11</v>
      </c>
      <c r="H150" s="26">
        <v>56000</v>
      </c>
    </row>
    <row r="151" spans="1:8" x14ac:dyDescent="0.35">
      <c r="A151" s="28">
        <v>41093</v>
      </c>
      <c r="B151" s="27">
        <v>0.5083333333333333</v>
      </c>
      <c r="C151">
        <v>12</v>
      </c>
      <c r="D151" s="25">
        <v>20</v>
      </c>
      <c r="E151" s="25" t="s">
        <v>41</v>
      </c>
      <c r="F151" s="26">
        <v>2611.818181818182</v>
      </c>
      <c r="G151" s="26">
        <v>17</v>
      </c>
      <c r="H151" s="26">
        <v>84000</v>
      </c>
    </row>
    <row r="152" spans="1:8" x14ac:dyDescent="0.35">
      <c r="A152" s="28">
        <v>41093</v>
      </c>
      <c r="B152" s="27">
        <v>0.51111111111111118</v>
      </c>
      <c r="C152">
        <v>12</v>
      </c>
      <c r="D152" s="25">
        <v>20</v>
      </c>
      <c r="E152" s="25" t="s">
        <v>34</v>
      </c>
      <c r="F152" s="26">
        <v>5722.954545454545</v>
      </c>
      <c r="G152" s="26">
        <v>38</v>
      </c>
      <c r="H152" s="26">
        <v>84000</v>
      </c>
    </row>
    <row r="153" spans="1:8" x14ac:dyDescent="0.35">
      <c r="A153" s="28">
        <v>41093</v>
      </c>
      <c r="B153" s="27">
        <v>0.52500000000000002</v>
      </c>
      <c r="C153">
        <v>12</v>
      </c>
      <c r="D153" s="25">
        <v>20</v>
      </c>
      <c r="E153" s="25" t="s">
        <v>35</v>
      </c>
      <c r="F153" s="26">
        <v>2304.5454545454545</v>
      </c>
      <c r="G153" s="26">
        <v>3</v>
      </c>
      <c r="H153" s="26">
        <v>28000</v>
      </c>
    </row>
    <row r="154" spans="1:8" x14ac:dyDescent="0.35">
      <c r="A154" s="28">
        <v>41093</v>
      </c>
      <c r="B154" s="27">
        <v>0.53819444444444442</v>
      </c>
      <c r="C154">
        <v>12</v>
      </c>
      <c r="D154" s="25">
        <v>20</v>
      </c>
      <c r="E154" s="25" t="s">
        <v>35</v>
      </c>
      <c r="F154" s="26">
        <v>1536.3636363636365</v>
      </c>
      <c r="G154" s="26">
        <v>6</v>
      </c>
      <c r="H154" s="26">
        <v>14000</v>
      </c>
    </row>
    <row r="155" spans="1:8" x14ac:dyDescent="0.35">
      <c r="A155" s="28">
        <v>41093</v>
      </c>
      <c r="B155" s="27">
        <v>0.54791666666666672</v>
      </c>
      <c r="C155">
        <v>13</v>
      </c>
      <c r="D155" s="25">
        <v>20</v>
      </c>
      <c r="E155" s="25" t="s">
        <v>41</v>
      </c>
      <c r="F155" s="26">
        <v>4340.2272727272721</v>
      </c>
      <c r="G155" s="26">
        <v>17</v>
      </c>
      <c r="H155" s="26">
        <v>84000</v>
      </c>
    </row>
    <row r="156" spans="1:8" x14ac:dyDescent="0.35">
      <c r="A156" s="28">
        <v>41093</v>
      </c>
      <c r="B156" s="27">
        <v>0.55555555555555558</v>
      </c>
      <c r="C156">
        <v>13</v>
      </c>
      <c r="D156" s="25">
        <v>20</v>
      </c>
      <c r="E156" s="25" t="s">
        <v>34</v>
      </c>
      <c r="F156" s="26">
        <v>4916.363636363636</v>
      </c>
      <c r="G156" s="26">
        <v>38</v>
      </c>
      <c r="H156" s="26">
        <v>98000</v>
      </c>
    </row>
    <row r="157" spans="1:8" x14ac:dyDescent="0.35">
      <c r="A157" s="28">
        <v>41093</v>
      </c>
      <c r="B157" s="27">
        <v>0.58958333333333335</v>
      </c>
      <c r="C157">
        <v>14</v>
      </c>
      <c r="D157" s="25">
        <v>20</v>
      </c>
      <c r="E157" s="25" t="s">
        <v>41</v>
      </c>
      <c r="F157" s="26">
        <v>5185.2272727272721</v>
      </c>
      <c r="G157" s="26">
        <v>42</v>
      </c>
      <c r="H157" s="26">
        <v>154000</v>
      </c>
    </row>
    <row r="158" spans="1:8" x14ac:dyDescent="0.35">
      <c r="A158" s="28">
        <v>41093</v>
      </c>
      <c r="B158" s="27">
        <v>0.59791666666666665</v>
      </c>
      <c r="C158">
        <v>14</v>
      </c>
      <c r="D158" s="25">
        <v>20</v>
      </c>
      <c r="E158" s="25" t="s">
        <v>34</v>
      </c>
      <c r="F158" s="26">
        <v>4916.363636363636</v>
      </c>
      <c r="G158" s="26">
        <v>17</v>
      </c>
      <c r="H158" s="26">
        <v>70000</v>
      </c>
    </row>
    <row r="159" spans="1:8" x14ac:dyDescent="0.35">
      <c r="A159" s="28">
        <v>41093</v>
      </c>
      <c r="B159" s="27">
        <v>0.59791666666666665</v>
      </c>
      <c r="C159">
        <v>14</v>
      </c>
      <c r="D159" s="25">
        <v>20</v>
      </c>
      <c r="E159" s="25" t="s">
        <v>46</v>
      </c>
      <c r="F159" s="26">
        <v>998.63636363636374</v>
      </c>
      <c r="G159" s="26">
        <v>3</v>
      </c>
      <c r="H159" s="26">
        <v>28000</v>
      </c>
    </row>
    <row r="160" spans="1:8" x14ac:dyDescent="0.35">
      <c r="A160" s="28">
        <v>41093</v>
      </c>
      <c r="B160" s="27">
        <v>0.69097222222222221</v>
      </c>
      <c r="C160">
        <v>16</v>
      </c>
      <c r="D160" s="25">
        <v>20</v>
      </c>
      <c r="E160" s="25" t="s">
        <v>35</v>
      </c>
      <c r="F160" s="26">
        <v>768.18181818181824</v>
      </c>
      <c r="G160" s="26">
        <v>16</v>
      </c>
      <c r="H160" s="26">
        <v>14000</v>
      </c>
    </row>
    <row r="161" spans="1:8" x14ac:dyDescent="0.35">
      <c r="A161" s="28">
        <v>41093</v>
      </c>
      <c r="B161" s="27">
        <v>0.69791666666666663</v>
      </c>
      <c r="C161">
        <v>16</v>
      </c>
      <c r="D161" s="25">
        <v>20</v>
      </c>
      <c r="E161" s="25" t="s">
        <v>44</v>
      </c>
      <c r="F161" s="26">
        <v>998.63636363636374</v>
      </c>
      <c r="G161" s="26">
        <v>9</v>
      </c>
      <c r="H161" s="26">
        <v>14000</v>
      </c>
    </row>
    <row r="162" spans="1:8" x14ac:dyDescent="0.35">
      <c r="A162" s="28">
        <v>41093</v>
      </c>
      <c r="B162" s="27">
        <v>0.7006944444444444</v>
      </c>
      <c r="C162">
        <v>16</v>
      </c>
      <c r="D162" s="25">
        <v>20</v>
      </c>
      <c r="E162" s="25" t="s">
        <v>46</v>
      </c>
      <c r="F162" s="26">
        <v>998.63636363636374</v>
      </c>
      <c r="G162" s="26">
        <v>20</v>
      </c>
      <c r="H162" s="26">
        <v>154000</v>
      </c>
    </row>
    <row r="163" spans="1:8" x14ac:dyDescent="0.35">
      <c r="A163" s="28">
        <v>41093</v>
      </c>
      <c r="B163" s="27">
        <v>0.70486111111111116</v>
      </c>
      <c r="C163">
        <v>16</v>
      </c>
      <c r="D163" s="25">
        <v>20</v>
      </c>
      <c r="E163" s="25" t="s">
        <v>45</v>
      </c>
      <c r="F163" s="26">
        <v>4340.2272727272721</v>
      </c>
      <c r="G163" s="26">
        <v>10</v>
      </c>
      <c r="H163" s="26">
        <v>84000</v>
      </c>
    </row>
    <row r="164" spans="1:8" x14ac:dyDescent="0.35">
      <c r="A164" s="28">
        <v>41093</v>
      </c>
      <c r="B164" s="27">
        <v>0.71527777777777779</v>
      </c>
      <c r="C164">
        <v>17</v>
      </c>
      <c r="D164" s="25">
        <v>20</v>
      </c>
      <c r="E164" s="25" t="s">
        <v>36</v>
      </c>
      <c r="F164" s="26">
        <v>998.63636363636374</v>
      </c>
      <c r="G164" s="26">
        <v>7</v>
      </c>
      <c r="H164" s="26">
        <v>42000</v>
      </c>
    </row>
    <row r="165" spans="1:8" x14ac:dyDescent="0.35">
      <c r="A165" s="28">
        <v>41093</v>
      </c>
      <c r="B165" s="27">
        <v>0.73541666666666661</v>
      </c>
      <c r="C165">
        <v>17</v>
      </c>
      <c r="D165" s="25">
        <v>20</v>
      </c>
      <c r="E165" s="25" t="s">
        <v>34</v>
      </c>
      <c r="F165" s="26">
        <v>20817.727272727276</v>
      </c>
      <c r="G165" s="26">
        <v>51</v>
      </c>
      <c r="H165" s="26">
        <v>630000</v>
      </c>
    </row>
    <row r="166" spans="1:8" x14ac:dyDescent="0.35">
      <c r="A166" s="28">
        <v>41093</v>
      </c>
      <c r="B166" s="27">
        <v>0.74097222222222225</v>
      </c>
      <c r="C166">
        <v>17</v>
      </c>
      <c r="D166" s="25">
        <v>20</v>
      </c>
      <c r="E166" s="25" t="s">
        <v>34</v>
      </c>
      <c r="F166" s="26">
        <v>768.18181818181824</v>
      </c>
      <c r="G166" s="26">
        <v>0</v>
      </c>
      <c r="H166" s="26">
        <v>14000</v>
      </c>
    </row>
    <row r="167" spans="1:8" x14ac:dyDescent="0.35">
      <c r="A167" s="28">
        <v>41093</v>
      </c>
      <c r="B167" s="27">
        <v>0.74652777777777779</v>
      </c>
      <c r="C167">
        <v>17</v>
      </c>
      <c r="D167" s="25">
        <v>20</v>
      </c>
      <c r="E167" s="25" t="s">
        <v>40</v>
      </c>
      <c r="F167" s="26">
        <v>4993.1818181818189</v>
      </c>
      <c r="G167" s="26">
        <v>44</v>
      </c>
      <c r="H167" s="26">
        <v>224000</v>
      </c>
    </row>
    <row r="168" spans="1:8" x14ac:dyDescent="0.35">
      <c r="A168" s="28">
        <v>41093</v>
      </c>
      <c r="B168" s="27">
        <v>0.76111111111111107</v>
      </c>
      <c r="C168">
        <v>18</v>
      </c>
      <c r="D168" s="25">
        <v>20</v>
      </c>
      <c r="E168" s="25" t="s">
        <v>34</v>
      </c>
      <c r="F168" s="26">
        <v>768.18181818181824</v>
      </c>
      <c r="G168" s="26">
        <v>1</v>
      </c>
      <c r="H168" s="26">
        <v>14000</v>
      </c>
    </row>
    <row r="169" spans="1:8" x14ac:dyDescent="0.35">
      <c r="A169" s="28">
        <v>41093</v>
      </c>
      <c r="B169" s="27">
        <v>0.77569444444444446</v>
      </c>
      <c r="C169">
        <v>18</v>
      </c>
      <c r="D169" s="25">
        <v>20</v>
      </c>
      <c r="E169" s="25" t="s">
        <v>36</v>
      </c>
      <c r="F169" s="26">
        <v>2304.5454545454545</v>
      </c>
      <c r="G169" s="26">
        <v>6</v>
      </c>
      <c r="H169" s="26">
        <v>14000</v>
      </c>
    </row>
    <row r="170" spans="1:8" x14ac:dyDescent="0.35">
      <c r="A170" s="28">
        <v>41093</v>
      </c>
      <c r="B170" s="27">
        <v>0.78888888888888886</v>
      </c>
      <c r="C170">
        <v>18</v>
      </c>
      <c r="D170" s="25">
        <v>20</v>
      </c>
      <c r="E170" s="25" t="s">
        <v>34</v>
      </c>
      <c r="F170" s="26">
        <v>87803.181818181823</v>
      </c>
      <c r="G170" s="26">
        <v>170</v>
      </c>
      <c r="H170" s="26">
        <v>770000</v>
      </c>
    </row>
    <row r="171" spans="1:8" x14ac:dyDescent="0.35">
      <c r="A171" s="28">
        <v>41093</v>
      </c>
      <c r="B171" s="27">
        <v>0.79791666666666661</v>
      </c>
      <c r="C171">
        <v>19</v>
      </c>
      <c r="D171" s="25">
        <v>20</v>
      </c>
      <c r="E171" s="25" t="s">
        <v>40</v>
      </c>
      <c r="F171" s="26">
        <v>1421.1363636363637</v>
      </c>
      <c r="G171" s="26">
        <v>61</v>
      </c>
      <c r="H171" s="26">
        <v>14000</v>
      </c>
    </row>
    <row r="172" spans="1:8" x14ac:dyDescent="0.35">
      <c r="A172" s="28">
        <v>41093</v>
      </c>
      <c r="B172" s="27">
        <v>0.8027777777777777</v>
      </c>
      <c r="C172">
        <v>19</v>
      </c>
      <c r="D172" s="25">
        <v>20</v>
      </c>
      <c r="E172" s="25" t="s">
        <v>39</v>
      </c>
      <c r="F172" s="26">
        <v>2304.5454545454545</v>
      </c>
      <c r="G172" s="26">
        <v>9</v>
      </c>
      <c r="H172" s="26">
        <v>28000</v>
      </c>
    </row>
    <row r="173" spans="1:8" x14ac:dyDescent="0.35">
      <c r="A173" s="28">
        <v>41093</v>
      </c>
      <c r="B173" s="27">
        <v>0.8256944444444444</v>
      </c>
      <c r="C173">
        <v>19</v>
      </c>
      <c r="D173" s="25">
        <v>20</v>
      </c>
      <c r="E173" s="25" t="s">
        <v>36</v>
      </c>
      <c r="F173" s="26">
        <v>3072.727272727273</v>
      </c>
      <c r="G173" s="26">
        <v>11</v>
      </c>
      <c r="H173" s="26">
        <v>28000</v>
      </c>
    </row>
    <row r="174" spans="1:8" x14ac:dyDescent="0.35">
      <c r="A174" s="28">
        <v>41093</v>
      </c>
      <c r="B174" s="27">
        <v>0.8305555555555556</v>
      </c>
      <c r="C174">
        <v>19</v>
      </c>
      <c r="D174" s="25">
        <v>20</v>
      </c>
      <c r="E174" s="25" t="s">
        <v>41</v>
      </c>
      <c r="F174" s="26">
        <v>3072.727272727273</v>
      </c>
      <c r="G174" s="26">
        <v>7</v>
      </c>
      <c r="H174" s="26">
        <v>28000</v>
      </c>
    </row>
    <row r="175" spans="1:8" x14ac:dyDescent="0.35">
      <c r="A175" s="28">
        <v>41093</v>
      </c>
      <c r="B175" s="27">
        <v>0.84375</v>
      </c>
      <c r="C175">
        <v>20</v>
      </c>
      <c r="D175" s="25">
        <v>20</v>
      </c>
      <c r="E175" s="25" t="s">
        <v>38</v>
      </c>
      <c r="F175" s="26">
        <v>5377.2727272727279</v>
      </c>
      <c r="G175" s="26">
        <v>17</v>
      </c>
      <c r="H175" s="26">
        <v>28000</v>
      </c>
    </row>
    <row r="176" spans="1:8" x14ac:dyDescent="0.35">
      <c r="A176" s="28">
        <v>41093</v>
      </c>
      <c r="B176" s="27">
        <v>0.84583333333333333</v>
      </c>
      <c r="C176">
        <v>20</v>
      </c>
      <c r="D176" s="25">
        <v>20</v>
      </c>
      <c r="E176" s="25" t="s">
        <v>37</v>
      </c>
      <c r="F176" s="26">
        <v>14825.909090909092</v>
      </c>
      <c r="G176" s="26">
        <v>80</v>
      </c>
      <c r="H176" s="26">
        <v>84000</v>
      </c>
    </row>
    <row r="177" spans="1:8" x14ac:dyDescent="0.35">
      <c r="A177" s="28">
        <v>41093</v>
      </c>
      <c r="B177" s="27">
        <v>0.85555555555555562</v>
      </c>
      <c r="C177">
        <v>20</v>
      </c>
      <c r="D177" s="25">
        <v>20</v>
      </c>
      <c r="E177" s="25" t="s">
        <v>39</v>
      </c>
      <c r="F177" s="26">
        <v>1536.3636363636365</v>
      </c>
      <c r="G177" s="26">
        <v>5</v>
      </c>
      <c r="H177" s="26">
        <v>28000</v>
      </c>
    </row>
    <row r="178" spans="1:8" x14ac:dyDescent="0.35">
      <c r="A178" s="28">
        <v>41093</v>
      </c>
      <c r="B178" s="27">
        <v>0.8666666666666667</v>
      </c>
      <c r="C178">
        <v>20</v>
      </c>
      <c r="D178" s="25">
        <v>20</v>
      </c>
      <c r="E178" s="25" t="s">
        <v>40</v>
      </c>
      <c r="F178" s="26">
        <v>3072.727272727273</v>
      </c>
      <c r="G178" s="26">
        <v>8</v>
      </c>
      <c r="H178" s="26">
        <v>28000</v>
      </c>
    </row>
    <row r="179" spans="1:8" x14ac:dyDescent="0.35">
      <c r="A179" s="28">
        <v>41093</v>
      </c>
      <c r="B179" s="27">
        <v>0.86805555555555547</v>
      </c>
      <c r="C179">
        <v>20</v>
      </c>
      <c r="D179" s="25">
        <v>20</v>
      </c>
      <c r="E179" s="25" t="s">
        <v>36</v>
      </c>
      <c r="F179" s="26">
        <v>4609.090909090909</v>
      </c>
      <c r="G179" s="26">
        <v>30</v>
      </c>
      <c r="H179" s="26">
        <v>42000</v>
      </c>
    </row>
    <row r="180" spans="1:8" x14ac:dyDescent="0.35">
      <c r="A180" s="28">
        <v>41093</v>
      </c>
      <c r="B180" s="27">
        <v>0.8847222222222223</v>
      </c>
      <c r="C180">
        <v>21</v>
      </c>
      <c r="D180" s="25">
        <v>20</v>
      </c>
      <c r="E180" s="25" t="s">
        <v>38</v>
      </c>
      <c r="F180" s="26">
        <v>20164.772727272728</v>
      </c>
      <c r="G180" s="26">
        <v>154</v>
      </c>
      <c r="H180" s="26">
        <v>168000</v>
      </c>
    </row>
    <row r="181" spans="1:8" x14ac:dyDescent="0.35">
      <c r="A181" s="28">
        <v>41093</v>
      </c>
      <c r="B181" s="27">
        <v>0.8979166666666667</v>
      </c>
      <c r="C181">
        <v>21</v>
      </c>
      <c r="D181" s="25">
        <v>20</v>
      </c>
      <c r="E181" s="25" t="s">
        <v>41</v>
      </c>
      <c r="F181" s="26">
        <v>29382.954545454551</v>
      </c>
      <c r="G181" s="26">
        <v>50</v>
      </c>
      <c r="H181" s="26">
        <v>294000</v>
      </c>
    </row>
    <row r="182" spans="1:8" x14ac:dyDescent="0.35">
      <c r="A182" s="28">
        <v>41093</v>
      </c>
      <c r="B182" s="27">
        <v>0.9291666666666667</v>
      </c>
      <c r="C182">
        <v>22</v>
      </c>
      <c r="D182" s="25">
        <v>20</v>
      </c>
      <c r="E182" s="25" t="s">
        <v>39</v>
      </c>
      <c r="F182" s="26">
        <v>50239.090909090912</v>
      </c>
      <c r="G182" s="26">
        <v>98</v>
      </c>
      <c r="H182" s="26">
        <v>294000</v>
      </c>
    </row>
    <row r="183" spans="1:8" x14ac:dyDescent="0.35">
      <c r="A183" s="28">
        <v>41093</v>
      </c>
      <c r="B183" s="27">
        <v>0.9506944444444444</v>
      </c>
      <c r="C183">
        <v>22</v>
      </c>
      <c r="D183" s="25">
        <v>20</v>
      </c>
      <c r="E183" s="25" t="s">
        <v>49</v>
      </c>
      <c r="F183" s="26">
        <v>3840.9090909090905</v>
      </c>
      <c r="G183" s="26">
        <v>1</v>
      </c>
      <c r="H183" s="26">
        <v>56000</v>
      </c>
    </row>
    <row r="184" spans="1:8" x14ac:dyDescent="0.35">
      <c r="A184" s="28">
        <v>41093</v>
      </c>
      <c r="B184" s="27">
        <v>0.95763888888888893</v>
      </c>
      <c r="C184">
        <v>22</v>
      </c>
      <c r="D184" s="25">
        <v>20</v>
      </c>
      <c r="E184" s="25" t="s">
        <v>35</v>
      </c>
      <c r="F184" s="26">
        <v>3072.727272727273</v>
      </c>
      <c r="G184" s="26">
        <v>12</v>
      </c>
      <c r="H184" s="26">
        <v>28000</v>
      </c>
    </row>
    <row r="185" spans="1:8" x14ac:dyDescent="0.35">
      <c r="A185" s="28">
        <v>41093</v>
      </c>
      <c r="B185" s="27">
        <v>0.97222222222222221</v>
      </c>
      <c r="C185">
        <v>23</v>
      </c>
      <c r="D185" s="25">
        <v>20</v>
      </c>
      <c r="E185" s="25" t="s">
        <v>51</v>
      </c>
      <c r="F185" s="26">
        <v>4417.045454545454</v>
      </c>
      <c r="G185" s="26">
        <v>15</v>
      </c>
      <c r="H185" s="26">
        <v>56000</v>
      </c>
    </row>
    <row r="186" spans="1:8" x14ac:dyDescent="0.35">
      <c r="A186" s="28">
        <v>41093</v>
      </c>
      <c r="B186" s="27">
        <v>0.9770833333333333</v>
      </c>
      <c r="C186">
        <v>23</v>
      </c>
      <c r="D186" s="25">
        <v>20</v>
      </c>
      <c r="E186" s="25" t="s">
        <v>44</v>
      </c>
      <c r="F186" s="26">
        <v>32570.909090909096</v>
      </c>
      <c r="G186" s="26">
        <v>30</v>
      </c>
      <c r="H186" s="26">
        <v>196000</v>
      </c>
    </row>
    <row r="187" spans="1:8" x14ac:dyDescent="0.35">
      <c r="A187" s="28">
        <v>41093</v>
      </c>
      <c r="B187" s="27">
        <v>0.9784722222222223</v>
      </c>
      <c r="C187">
        <v>23</v>
      </c>
      <c r="D187" s="25">
        <v>20</v>
      </c>
      <c r="E187" s="25" t="s">
        <v>43</v>
      </c>
      <c r="F187" s="26">
        <v>768.18181818181824</v>
      </c>
      <c r="G187" s="26">
        <v>0</v>
      </c>
      <c r="H187" s="26">
        <v>14000</v>
      </c>
    </row>
    <row r="188" spans="1:8" x14ac:dyDescent="0.35">
      <c r="A188" s="28">
        <v>41093</v>
      </c>
      <c r="B188" s="27">
        <v>0.97986111111111107</v>
      </c>
      <c r="C188">
        <v>23</v>
      </c>
      <c r="D188" s="25">
        <v>20</v>
      </c>
      <c r="E188" s="25" t="s">
        <v>49</v>
      </c>
      <c r="F188" s="26">
        <v>5377.2727272727279</v>
      </c>
      <c r="G188" s="26">
        <v>7</v>
      </c>
      <c r="H188" s="26">
        <v>98000</v>
      </c>
    </row>
    <row r="189" spans="1:8" x14ac:dyDescent="0.35">
      <c r="A189" s="28">
        <v>41094</v>
      </c>
      <c r="B189" s="27">
        <v>6.9444444444444441E-3</v>
      </c>
      <c r="C189">
        <v>0</v>
      </c>
      <c r="D189" s="25">
        <v>20</v>
      </c>
      <c r="E189" s="25" t="s">
        <v>51</v>
      </c>
      <c r="F189" s="26">
        <v>2650.2272727272725</v>
      </c>
      <c r="G189" s="26">
        <v>4</v>
      </c>
      <c r="H189" s="26">
        <v>28000</v>
      </c>
    </row>
    <row r="190" spans="1:8" x14ac:dyDescent="0.35">
      <c r="A190" s="28">
        <v>41094</v>
      </c>
      <c r="B190" s="27">
        <v>9.7222222222222224E-3</v>
      </c>
      <c r="C190">
        <v>0</v>
      </c>
      <c r="D190" s="25">
        <v>20</v>
      </c>
      <c r="E190" s="25" t="s">
        <v>49</v>
      </c>
      <c r="F190" s="26">
        <v>2304.5454545454545</v>
      </c>
      <c r="G190" s="26">
        <v>16</v>
      </c>
      <c r="H190" s="26">
        <v>42000</v>
      </c>
    </row>
    <row r="191" spans="1:8" x14ac:dyDescent="0.35">
      <c r="A191" s="28">
        <v>41094</v>
      </c>
      <c r="B191" s="27">
        <v>2.1527777777777781E-2</v>
      </c>
      <c r="C191">
        <v>0</v>
      </c>
      <c r="D191" s="25">
        <v>20</v>
      </c>
      <c r="E191" s="25" t="s">
        <v>49</v>
      </c>
      <c r="F191" s="26">
        <v>2304.5454545454545</v>
      </c>
      <c r="G191" s="26">
        <v>10</v>
      </c>
      <c r="H191" s="26">
        <v>42000</v>
      </c>
    </row>
    <row r="192" spans="1:8" x14ac:dyDescent="0.35">
      <c r="A192" s="28">
        <v>41094</v>
      </c>
      <c r="B192" s="27">
        <v>4.3055555555555562E-2</v>
      </c>
      <c r="C192">
        <v>1</v>
      </c>
      <c r="D192" s="25">
        <v>20</v>
      </c>
      <c r="E192" s="25" t="s">
        <v>51</v>
      </c>
      <c r="F192" s="26">
        <v>5262.045454545455</v>
      </c>
      <c r="G192" s="26">
        <v>23</v>
      </c>
      <c r="H192" s="26">
        <v>42000</v>
      </c>
    </row>
    <row r="193" spans="1:8" x14ac:dyDescent="0.35">
      <c r="A193" s="28">
        <v>41094</v>
      </c>
      <c r="B193" s="27">
        <v>6.1805555555555558E-2</v>
      </c>
      <c r="C193">
        <v>1</v>
      </c>
      <c r="D193" s="25">
        <v>20</v>
      </c>
      <c r="E193" s="25" t="s">
        <v>51</v>
      </c>
      <c r="F193" s="26">
        <v>2650.2272727272725</v>
      </c>
      <c r="G193" s="26">
        <v>10</v>
      </c>
      <c r="H193" s="26">
        <v>56000</v>
      </c>
    </row>
    <row r="194" spans="1:8" x14ac:dyDescent="0.35">
      <c r="A194" s="28">
        <v>41094</v>
      </c>
      <c r="B194" s="27">
        <v>0.3840277777777778</v>
      </c>
      <c r="C194">
        <v>9</v>
      </c>
      <c r="D194" s="25">
        <v>20</v>
      </c>
      <c r="E194" s="25" t="s">
        <v>41</v>
      </c>
      <c r="F194" s="26">
        <v>6952.045454545454</v>
      </c>
      <c r="G194" s="26">
        <v>22</v>
      </c>
      <c r="H194" s="26">
        <v>140000</v>
      </c>
    </row>
    <row r="195" spans="1:8" x14ac:dyDescent="0.35">
      <c r="A195" s="28">
        <v>41094</v>
      </c>
      <c r="B195" s="27">
        <v>0.41319444444444442</v>
      </c>
      <c r="C195">
        <v>9</v>
      </c>
      <c r="D195" s="25">
        <v>20</v>
      </c>
      <c r="E195" s="25" t="s">
        <v>34</v>
      </c>
      <c r="F195" s="26">
        <v>3264.7727272727275</v>
      </c>
      <c r="G195" s="26">
        <v>19</v>
      </c>
      <c r="H195" s="26">
        <v>126000</v>
      </c>
    </row>
    <row r="196" spans="1:8" x14ac:dyDescent="0.35">
      <c r="A196" s="28">
        <v>41094</v>
      </c>
      <c r="B196" s="27">
        <v>0.42777777777777781</v>
      </c>
      <c r="C196">
        <v>10</v>
      </c>
      <c r="D196" s="25">
        <v>20</v>
      </c>
      <c r="E196" s="25" t="s">
        <v>34</v>
      </c>
      <c r="F196" s="26">
        <v>7374.545454545455</v>
      </c>
      <c r="G196" s="26">
        <v>22</v>
      </c>
      <c r="H196" s="26">
        <v>126000</v>
      </c>
    </row>
    <row r="197" spans="1:8" x14ac:dyDescent="0.35">
      <c r="A197" s="28">
        <v>41094</v>
      </c>
      <c r="B197" s="27">
        <v>0.43402777777777773</v>
      </c>
      <c r="C197">
        <v>10</v>
      </c>
      <c r="D197" s="25">
        <v>20</v>
      </c>
      <c r="E197" s="25" t="s">
        <v>42</v>
      </c>
      <c r="F197" s="26">
        <v>806.59090909090901</v>
      </c>
      <c r="G197" s="26">
        <v>4</v>
      </c>
      <c r="H197" s="26">
        <v>28000</v>
      </c>
    </row>
    <row r="198" spans="1:8" x14ac:dyDescent="0.35">
      <c r="A198" s="28">
        <v>41094</v>
      </c>
      <c r="B198" s="27">
        <v>0.4368055555555555</v>
      </c>
      <c r="C198">
        <v>10</v>
      </c>
      <c r="D198" s="25">
        <v>20</v>
      </c>
      <c r="E198" s="25" t="s">
        <v>43</v>
      </c>
      <c r="F198" s="26">
        <v>768.18181818181824</v>
      </c>
      <c r="G198" s="26">
        <v>9</v>
      </c>
      <c r="H198" s="26">
        <v>14000</v>
      </c>
    </row>
    <row r="199" spans="1:8" x14ac:dyDescent="0.35">
      <c r="A199" s="28">
        <v>41094</v>
      </c>
      <c r="B199" s="27">
        <v>0.45347222222222222</v>
      </c>
      <c r="C199">
        <v>10</v>
      </c>
      <c r="D199" s="25">
        <v>20</v>
      </c>
      <c r="E199" s="25" t="s">
        <v>45</v>
      </c>
      <c r="F199" s="26">
        <v>3456.818181818182</v>
      </c>
      <c r="G199" s="26">
        <v>6</v>
      </c>
      <c r="H199" s="26">
        <v>28000</v>
      </c>
    </row>
    <row r="200" spans="1:8" x14ac:dyDescent="0.35">
      <c r="A200" s="28">
        <v>41094</v>
      </c>
      <c r="B200" s="27">
        <v>0.4548611111111111</v>
      </c>
      <c r="C200">
        <v>10</v>
      </c>
      <c r="D200" s="25">
        <v>30</v>
      </c>
      <c r="E200" s="25" t="s">
        <v>42</v>
      </c>
      <c r="F200" s="26">
        <v>3264.7727272727275</v>
      </c>
      <c r="G200" s="26">
        <v>2</v>
      </c>
      <c r="H200" s="26">
        <v>28000</v>
      </c>
    </row>
    <row r="201" spans="1:8" x14ac:dyDescent="0.35">
      <c r="A201" s="28">
        <v>41094</v>
      </c>
      <c r="B201" s="27">
        <v>0.46527777777777773</v>
      </c>
      <c r="C201">
        <v>11</v>
      </c>
      <c r="D201" s="25">
        <v>20</v>
      </c>
      <c r="E201" s="25" t="s">
        <v>41</v>
      </c>
      <c r="F201" s="26">
        <v>4340.2272727272721</v>
      </c>
      <c r="G201" s="26">
        <v>26</v>
      </c>
      <c r="H201" s="26">
        <v>42000</v>
      </c>
    </row>
    <row r="202" spans="1:8" x14ac:dyDescent="0.35">
      <c r="A202" s="28">
        <v>41094</v>
      </c>
      <c r="B202" s="27">
        <v>0.4694444444444445</v>
      </c>
      <c r="C202">
        <v>11</v>
      </c>
      <c r="D202" s="25">
        <v>20</v>
      </c>
      <c r="E202" s="25" t="s">
        <v>34</v>
      </c>
      <c r="F202" s="26">
        <v>4109.7727272727279</v>
      </c>
      <c r="G202" s="26">
        <v>30</v>
      </c>
      <c r="H202" s="26">
        <v>154000</v>
      </c>
    </row>
    <row r="203" spans="1:8" x14ac:dyDescent="0.35">
      <c r="A203" s="28">
        <v>41094</v>
      </c>
      <c r="B203" s="27">
        <v>0.47152777777777777</v>
      </c>
      <c r="C203">
        <v>11</v>
      </c>
      <c r="D203" s="25">
        <v>20</v>
      </c>
      <c r="E203" s="25" t="s">
        <v>43</v>
      </c>
      <c r="F203" s="26">
        <v>2304.5454545454545</v>
      </c>
      <c r="G203" s="26">
        <v>20</v>
      </c>
      <c r="H203" s="26">
        <v>28000</v>
      </c>
    </row>
    <row r="204" spans="1:8" x14ac:dyDescent="0.35">
      <c r="A204" s="28">
        <v>41094</v>
      </c>
      <c r="B204" s="27">
        <v>0.47569444444444442</v>
      </c>
      <c r="C204">
        <v>11</v>
      </c>
      <c r="D204" s="25">
        <v>20</v>
      </c>
      <c r="E204" s="25" t="s">
        <v>42</v>
      </c>
      <c r="F204" s="26">
        <v>3264.7727272727275</v>
      </c>
      <c r="G204" s="26">
        <v>5</v>
      </c>
      <c r="H204" s="26">
        <v>14000</v>
      </c>
    </row>
    <row r="205" spans="1:8" x14ac:dyDescent="0.35">
      <c r="A205" s="28">
        <v>41094</v>
      </c>
      <c r="B205" s="27">
        <v>0.48819444444444443</v>
      </c>
      <c r="C205">
        <v>11</v>
      </c>
      <c r="D205" s="25">
        <v>20</v>
      </c>
      <c r="E205" s="25" t="s">
        <v>34</v>
      </c>
      <c r="F205" s="26">
        <v>7374.545454545455</v>
      </c>
      <c r="G205" s="26">
        <v>9</v>
      </c>
      <c r="H205" s="26">
        <v>112000</v>
      </c>
    </row>
    <row r="206" spans="1:8" x14ac:dyDescent="0.35">
      <c r="A206" s="28">
        <v>41094</v>
      </c>
      <c r="B206" s="27">
        <v>0.49652777777777773</v>
      </c>
      <c r="C206">
        <v>11</v>
      </c>
      <c r="D206" s="25">
        <v>20</v>
      </c>
      <c r="E206" s="25" t="s">
        <v>42</v>
      </c>
      <c r="F206" s="26">
        <v>3264.7727272727275</v>
      </c>
      <c r="G206" s="26">
        <v>1</v>
      </c>
      <c r="H206" s="26">
        <v>14000</v>
      </c>
    </row>
    <row r="207" spans="1:8" x14ac:dyDescent="0.35">
      <c r="A207" s="28">
        <v>41094</v>
      </c>
      <c r="B207" s="27">
        <v>0.5</v>
      </c>
      <c r="C207">
        <v>12</v>
      </c>
      <c r="D207" s="25">
        <v>20</v>
      </c>
      <c r="E207" s="25" t="s">
        <v>45</v>
      </c>
      <c r="F207" s="26">
        <v>2611.818181818182</v>
      </c>
      <c r="G207" s="26">
        <v>6</v>
      </c>
      <c r="H207" s="26">
        <v>56000</v>
      </c>
    </row>
    <row r="208" spans="1:8" x14ac:dyDescent="0.35">
      <c r="A208" s="28">
        <v>41094</v>
      </c>
      <c r="B208" s="27">
        <v>0.51111111111111118</v>
      </c>
      <c r="C208">
        <v>12</v>
      </c>
      <c r="D208" s="25">
        <v>20</v>
      </c>
      <c r="E208" s="25" t="s">
        <v>34</v>
      </c>
      <c r="F208" s="26">
        <v>1651.590909090909</v>
      </c>
      <c r="G208" s="26">
        <v>33</v>
      </c>
      <c r="H208" s="26">
        <v>84000</v>
      </c>
    </row>
    <row r="209" spans="1:8" x14ac:dyDescent="0.35">
      <c r="A209" s="28">
        <v>41094</v>
      </c>
      <c r="B209" s="27">
        <v>0.54791666666666672</v>
      </c>
      <c r="C209">
        <v>13</v>
      </c>
      <c r="D209" s="25">
        <v>20</v>
      </c>
      <c r="E209" s="25" t="s">
        <v>41</v>
      </c>
      <c r="F209" s="26">
        <v>6952.045454545454</v>
      </c>
      <c r="G209" s="26">
        <v>13</v>
      </c>
      <c r="H209" s="26">
        <v>112000</v>
      </c>
    </row>
    <row r="210" spans="1:8" x14ac:dyDescent="0.35">
      <c r="A210" s="28">
        <v>41094</v>
      </c>
      <c r="B210" s="27">
        <v>0.55347222222222225</v>
      </c>
      <c r="C210">
        <v>13</v>
      </c>
      <c r="D210" s="25">
        <v>20</v>
      </c>
      <c r="E210" s="25" t="s">
        <v>45</v>
      </c>
      <c r="F210" s="26">
        <v>2611.818181818182</v>
      </c>
      <c r="G210" s="26">
        <v>4</v>
      </c>
      <c r="H210" s="26">
        <v>98000</v>
      </c>
    </row>
    <row r="211" spans="1:8" x14ac:dyDescent="0.35">
      <c r="A211" s="28">
        <v>41094</v>
      </c>
      <c r="B211" s="27">
        <v>0.57777777777777783</v>
      </c>
      <c r="C211">
        <v>13</v>
      </c>
      <c r="D211" s="25">
        <v>20</v>
      </c>
      <c r="E211" s="25" t="s">
        <v>45</v>
      </c>
      <c r="F211" s="26">
        <v>2611.818181818182</v>
      </c>
      <c r="G211" s="26">
        <v>13</v>
      </c>
      <c r="H211" s="26">
        <v>56000</v>
      </c>
    </row>
    <row r="212" spans="1:8" x14ac:dyDescent="0.35">
      <c r="A212" s="28">
        <v>41094</v>
      </c>
      <c r="B212" s="27">
        <v>0.58888888888888891</v>
      </c>
      <c r="C212">
        <v>14</v>
      </c>
      <c r="D212" s="25">
        <v>20</v>
      </c>
      <c r="E212" s="25" t="s">
        <v>41</v>
      </c>
      <c r="F212" s="26">
        <v>6952.045454545454</v>
      </c>
      <c r="G212" s="26">
        <v>33</v>
      </c>
      <c r="H212" s="26">
        <v>140000</v>
      </c>
    </row>
    <row r="213" spans="1:8" x14ac:dyDescent="0.35">
      <c r="A213" s="28">
        <v>41094</v>
      </c>
      <c r="B213" s="27">
        <v>0.6069444444444444</v>
      </c>
      <c r="C213">
        <v>14</v>
      </c>
      <c r="D213" s="25">
        <v>20</v>
      </c>
      <c r="E213" s="25" t="s">
        <v>45</v>
      </c>
      <c r="F213" s="26">
        <v>883.40909090909111</v>
      </c>
      <c r="G213" s="26">
        <v>2</v>
      </c>
      <c r="H213" s="26">
        <v>14000</v>
      </c>
    </row>
    <row r="214" spans="1:8" x14ac:dyDescent="0.35">
      <c r="A214" s="28">
        <v>41094</v>
      </c>
      <c r="B214" s="27">
        <v>0.61249999999999993</v>
      </c>
      <c r="C214">
        <v>14</v>
      </c>
      <c r="D214" s="25">
        <v>20</v>
      </c>
      <c r="E214" s="25" t="s">
        <v>43</v>
      </c>
      <c r="F214" s="26">
        <v>1536.3636363636365</v>
      </c>
      <c r="G214" s="26">
        <v>9</v>
      </c>
      <c r="H214" s="26">
        <v>56000</v>
      </c>
    </row>
    <row r="215" spans="1:8" x14ac:dyDescent="0.35">
      <c r="A215" s="28">
        <v>41094</v>
      </c>
      <c r="B215" s="27">
        <v>0.62569444444444444</v>
      </c>
      <c r="C215">
        <v>15</v>
      </c>
      <c r="D215" s="25">
        <v>20</v>
      </c>
      <c r="E215" s="25" t="s">
        <v>35</v>
      </c>
      <c r="F215" s="26">
        <v>1536.3636363636365</v>
      </c>
      <c r="G215" s="26">
        <v>14</v>
      </c>
      <c r="H215" s="26">
        <v>28000</v>
      </c>
    </row>
    <row r="216" spans="1:8" x14ac:dyDescent="0.35">
      <c r="A216" s="28">
        <v>41094</v>
      </c>
      <c r="B216" s="27">
        <v>0.63958333333333328</v>
      </c>
      <c r="C216">
        <v>15</v>
      </c>
      <c r="D216" s="25">
        <v>20</v>
      </c>
      <c r="E216" s="25" t="s">
        <v>43</v>
      </c>
      <c r="F216" s="26">
        <v>1536.3636363636365</v>
      </c>
      <c r="G216" s="26">
        <v>5</v>
      </c>
      <c r="H216" s="26">
        <v>14000</v>
      </c>
    </row>
    <row r="217" spans="1:8" x14ac:dyDescent="0.35">
      <c r="A217" s="28">
        <v>41094</v>
      </c>
      <c r="B217" s="27">
        <v>0.65694444444444444</v>
      </c>
      <c r="C217">
        <v>15</v>
      </c>
      <c r="D217" s="25">
        <v>20</v>
      </c>
      <c r="E217" s="25" t="s">
        <v>34</v>
      </c>
      <c r="F217" s="26">
        <v>806.59090909090901</v>
      </c>
      <c r="G217" s="26">
        <v>11</v>
      </c>
      <c r="H217" s="26">
        <v>56000</v>
      </c>
    </row>
    <row r="218" spans="1:8" x14ac:dyDescent="0.35">
      <c r="A218" s="28">
        <v>41094</v>
      </c>
      <c r="B218" s="27">
        <v>0.66527777777777775</v>
      </c>
      <c r="C218">
        <v>15</v>
      </c>
      <c r="D218" s="25">
        <v>20</v>
      </c>
      <c r="E218" s="25" t="s">
        <v>45</v>
      </c>
      <c r="F218" s="26">
        <v>883.40909090909111</v>
      </c>
      <c r="G218" s="26">
        <v>9</v>
      </c>
      <c r="H218" s="26">
        <v>28000</v>
      </c>
    </row>
    <row r="219" spans="1:8" x14ac:dyDescent="0.35">
      <c r="A219" s="28">
        <v>41094</v>
      </c>
      <c r="B219" s="27">
        <v>0.66805555555555562</v>
      </c>
      <c r="C219">
        <v>16</v>
      </c>
      <c r="D219" s="25">
        <v>20</v>
      </c>
      <c r="E219" s="25" t="s">
        <v>43</v>
      </c>
      <c r="F219" s="26">
        <v>2304.5454545454545</v>
      </c>
      <c r="G219" s="26">
        <v>2</v>
      </c>
      <c r="H219" s="26">
        <v>28000</v>
      </c>
    </row>
    <row r="220" spans="1:8" x14ac:dyDescent="0.35">
      <c r="A220" s="28">
        <v>41094</v>
      </c>
      <c r="B220" s="27">
        <v>0.70763888888888893</v>
      </c>
      <c r="C220">
        <v>16</v>
      </c>
      <c r="D220" s="25">
        <v>20</v>
      </c>
      <c r="E220" s="25" t="s">
        <v>43</v>
      </c>
      <c r="F220" s="26">
        <v>3072.727272727273</v>
      </c>
      <c r="G220" s="26">
        <v>14</v>
      </c>
      <c r="H220" s="26">
        <v>28000</v>
      </c>
    </row>
    <row r="221" spans="1:8" x14ac:dyDescent="0.35">
      <c r="A221" s="28">
        <v>41094</v>
      </c>
      <c r="B221" s="27">
        <v>0.70763888888888893</v>
      </c>
      <c r="C221">
        <v>16</v>
      </c>
      <c r="D221" s="25">
        <v>20</v>
      </c>
      <c r="E221" s="25" t="s">
        <v>45</v>
      </c>
      <c r="F221" s="26">
        <v>1728.409090909091</v>
      </c>
      <c r="G221" s="26">
        <v>8</v>
      </c>
      <c r="H221" s="26">
        <v>14000</v>
      </c>
    </row>
    <row r="222" spans="1:8" x14ac:dyDescent="0.35">
      <c r="A222" s="28">
        <v>41094</v>
      </c>
      <c r="B222" s="27">
        <v>0.7284722222222223</v>
      </c>
      <c r="C222">
        <v>17</v>
      </c>
      <c r="D222" s="25">
        <v>20</v>
      </c>
      <c r="E222" s="25" t="s">
        <v>44</v>
      </c>
      <c r="F222" s="26">
        <v>2995.9090909090905</v>
      </c>
      <c r="G222" s="26">
        <v>4</v>
      </c>
      <c r="H222" s="26">
        <v>42000</v>
      </c>
    </row>
    <row r="223" spans="1:8" x14ac:dyDescent="0.35">
      <c r="A223" s="28">
        <v>41094</v>
      </c>
      <c r="B223" s="27">
        <v>0.74375000000000002</v>
      </c>
      <c r="C223">
        <v>17</v>
      </c>
      <c r="D223" s="25">
        <v>20</v>
      </c>
      <c r="E223" s="25" t="s">
        <v>52</v>
      </c>
      <c r="F223" s="26">
        <v>1651.590909090909</v>
      </c>
      <c r="G223" s="26">
        <v>6</v>
      </c>
      <c r="H223" s="26">
        <v>14000</v>
      </c>
    </row>
    <row r="224" spans="1:8" x14ac:dyDescent="0.35">
      <c r="A224" s="28">
        <v>41094</v>
      </c>
      <c r="B224" s="27">
        <v>0.74375000000000002</v>
      </c>
      <c r="C224">
        <v>17</v>
      </c>
      <c r="D224" s="25">
        <v>20</v>
      </c>
      <c r="E224" s="25" t="s">
        <v>46</v>
      </c>
      <c r="F224" s="26">
        <v>6990.454545454545</v>
      </c>
      <c r="G224" s="26">
        <v>25</v>
      </c>
      <c r="H224" s="26">
        <v>140000</v>
      </c>
    </row>
    <row r="225" spans="1:8" x14ac:dyDescent="0.35">
      <c r="A225" s="28">
        <v>41094</v>
      </c>
      <c r="B225" s="27">
        <v>0.74791666666666667</v>
      </c>
      <c r="C225">
        <v>17</v>
      </c>
      <c r="D225" s="25">
        <v>20</v>
      </c>
      <c r="E225" s="25" t="s">
        <v>44</v>
      </c>
      <c r="F225" s="26">
        <v>4993.1818181818189</v>
      </c>
      <c r="G225" s="26">
        <v>13</v>
      </c>
      <c r="H225" s="26">
        <v>70000</v>
      </c>
    </row>
    <row r="226" spans="1:8" x14ac:dyDescent="0.35">
      <c r="A226" s="28">
        <v>41094</v>
      </c>
      <c r="B226" s="27">
        <v>0.74791666666666667</v>
      </c>
      <c r="C226">
        <v>17</v>
      </c>
      <c r="D226" s="25">
        <v>20</v>
      </c>
      <c r="E226" s="25" t="s">
        <v>41</v>
      </c>
      <c r="F226" s="26">
        <v>31188.181818181816</v>
      </c>
      <c r="G226" s="26">
        <v>82</v>
      </c>
      <c r="H226" s="26">
        <v>896000</v>
      </c>
    </row>
    <row r="227" spans="1:8" x14ac:dyDescent="0.35">
      <c r="A227" s="28">
        <v>41094</v>
      </c>
      <c r="B227" s="27">
        <v>0.75208333333333333</v>
      </c>
      <c r="C227">
        <v>18</v>
      </c>
      <c r="D227" s="25">
        <v>20</v>
      </c>
      <c r="E227" s="25" t="s">
        <v>51</v>
      </c>
      <c r="F227" s="26">
        <v>883.40909090909111</v>
      </c>
      <c r="G227" s="26">
        <v>17</v>
      </c>
      <c r="H227" s="26">
        <v>28000</v>
      </c>
    </row>
    <row r="228" spans="1:8" x14ac:dyDescent="0.35">
      <c r="A228" s="28">
        <v>41094</v>
      </c>
      <c r="B228" s="27">
        <v>0.77569444444444446</v>
      </c>
      <c r="C228">
        <v>18</v>
      </c>
      <c r="D228" s="25">
        <v>20</v>
      </c>
      <c r="E228" s="25" t="s">
        <v>36</v>
      </c>
      <c r="F228" s="26">
        <v>2304.5454545454545</v>
      </c>
      <c r="G228" s="26">
        <v>5</v>
      </c>
      <c r="H228" s="26">
        <v>14000</v>
      </c>
    </row>
    <row r="229" spans="1:8" x14ac:dyDescent="0.35">
      <c r="A229" s="28">
        <v>41094</v>
      </c>
      <c r="B229" s="27">
        <v>0.78194444444444444</v>
      </c>
      <c r="C229">
        <v>18</v>
      </c>
      <c r="D229" s="25">
        <v>20</v>
      </c>
      <c r="E229" s="25" t="s">
        <v>43</v>
      </c>
      <c r="F229" s="26">
        <v>3840.9090909090905</v>
      </c>
      <c r="G229" s="26">
        <v>20</v>
      </c>
      <c r="H229" s="26">
        <v>70000</v>
      </c>
    </row>
    <row r="230" spans="1:8" x14ac:dyDescent="0.35">
      <c r="A230" s="28">
        <v>41094</v>
      </c>
      <c r="B230" s="27">
        <v>0.78888888888888886</v>
      </c>
      <c r="C230">
        <v>18</v>
      </c>
      <c r="D230" s="25">
        <v>20</v>
      </c>
      <c r="E230" s="25" t="s">
        <v>51</v>
      </c>
      <c r="F230" s="26">
        <v>4417.045454545454</v>
      </c>
      <c r="G230" s="26">
        <v>28</v>
      </c>
      <c r="H230" s="26">
        <v>70000</v>
      </c>
    </row>
    <row r="231" spans="1:8" x14ac:dyDescent="0.35">
      <c r="A231" s="28">
        <v>41094</v>
      </c>
      <c r="B231" s="27">
        <v>0.79583333333333339</v>
      </c>
      <c r="C231">
        <v>19</v>
      </c>
      <c r="D231" s="25">
        <v>20</v>
      </c>
      <c r="E231" s="25" t="s">
        <v>49</v>
      </c>
      <c r="F231" s="26">
        <v>1536.3636363636365</v>
      </c>
      <c r="G231" s="26">
        <v>4</v>
      </c>
      <c r="H231" s="26">
        <v>14000</v>
      </c>
    </row>
    <row r="232" spans="1:8" x14ac:dyDescent="0.35">
      <c r="A232" s="28">
        <v>41094</v>
      </c>
      <c r="B232" s="27">
        <v>0.8027777777777777</v>
      </c>
      <c r="C232">
        <v>19</v>
      </c>
      <c r="D232" s="25">
        <v>20</v>
      </c>
      <c r="E232" s="25" t="s">
        <v>34</v>
      </c>
      <c r="F232" s="26">
        <v>47512.045454545456</v>
      </c>
      <c r="G232" s="26">
        <v>153</v>
      </c>
      <c r="H232" s="26">
        <v>574000</v>
      </c>
    </row>
    <row r="233" spans="1:8" x14ac:dyDescent="0.35">
      <c r="A233" s="28">
        <v>41094</v>
      </c>
      <c r="B233" s="27">
        <v>0.80625000000000002</v>
      </c>
      <c r="C233">
        <v>19</v>
      </c>
      <c r="D233" s="25">
        <v>20</v>
      </c>
      <c r="E233" s="25" t="s">
        <v>51</v>
      </c>
      <c r="F233" s="26">
        <v>3533.6363636363644</v>
      </c>
      <c r="G233" s="26">
        <v>15</v>
      </c>
      <c r="H233" s="26">
        <v>28000</v>
      </c>
    </row>
    <row r="234" spans="1:8" x14ac:dyDescent="0.35">
      <c r="A234" s="28">
        <v>41094</v>
      </c>
      <c r="B234" s="27">
        <v>0.82152777777777775</v>
      </c>
      <c r="C234">
        <v>19</v>
      </c>
      <c r="D234" s="25">
        <v>20</v>
      </c>
      <c r="E234" s="25" t="s">
        <v>49</v>
      </c>
      <c r="F234" s="26">
        <v>768.18181818181824</v>
      </c>
      <c r="G234" s="26">
        <v>5</v>
      </c>
      <c r="H234" s="26">
        <v>28000</v>
      </c>
    </row>
    <row r="235" spans="1:8" x14ac:dyDescent="0.35">
      <c r="A235" s="28">
        <v>41094</v>
      </c>
      <c r="B235" s="27">
        <v>0.84097222222222223</v>
      </c>
      <c r="C235">
        <v>20</v>
      </c>
      <c r="D235" s="25">
        <v>20</v>
      </c>
      <c r="E235" s="25" t="s">
        <v>44</v>
      </c>
      <c r="F235" s="26">
        <v>17783.409090909092</v>
      </c>
      <c r="G235" s="26">
        <v>25</v>
      </c>
      <c r="H235" s="26">
        <v>112000</v>
      </c>
    </row>
    <row r="236" spans="1:8" x14ac:dyDescent="0.35">
      <c r="A236" s="28">
        <v>41094</v>
      </c>
      <c r="B236" s="27">
        <v>0.84236111111111101</v>
      </c>
      <c r="C236">
        <v>20</v>
      </c>
      <c r="D236" s="25">
        <v>20</v>
      </c>
      <c r="E236" s="25" t="s">
        <v>51</v>
      </c>
      <c r="F236" s="26">
        <v>883.40909090909111</v>
      </c>
      <c r="G236" s="26">
        <v>21</v>
      </c>
      <c r="H236" s="26">
        <v>28000</v>
      </c>
    </row>
    <row r="237" spans="1:8" x14ac:dyDescent="0.35">
      <c r="A237" s="28">
        <v>41094</v>
      </c>
      <c r="B237" s="27">
        <v>0.84513888888888899</v>
      </c>
      <c r="C237">
        <v>20</v>
      </c>
      <c r="D237" s="25">
        <v>20</v>
      </c>
      <c r="E237" s="25" t="s">
        <v>48</v>
      </c>
      <c r="F237" s="26">
        <v>23698.409090909088</v>
      </c>
      <c r="G237" s="26">
        <v>49</v>
      </c>
      <c r="H237" s="26">
        <v>126000</v>
      </c>
    </row>
    <row r="238" spans="1:8" x14ac:dyDescent="0.35">
      <c r="A238" s="28">
        <v>41094</v>
      </c>
      <c r="B238" s="27">
        <v>0.84652777777777777</v>
      </c>
      <c r="C238">
        <v>20</v>
      </c>
      <c r="D238" s="25">
        <v>20</v>
      </c>
      <c r="E238" s="25" t="s">
        <v>46</v>
      </c>
      <c r="F238" s="26">
        <v>32570.909090909096</v>
      </c>
      <c r="G238" s="26">
        <v>85</v>
      </c>
      <c r="H238" s="26">
        <v>266000</v>
      </c>
    </row>
    <row r="239" spans="1:8" x14ac:dyDescent="0.35">
      <c r="A239" s="28">
        <v>41094</v>
      </c>
      <c r="B239" s="27">
        <v>0.85</v>
      </c>
      <c r="C239">
        <v>20</v>
      </c>
      <c r="D239" s="25">
        <v>20</v>
      </c>
      <c r="E239" s="25" t="s">
        <v>49</v>
      </c>
      <c r="F239" s="26">
        <v>1536.3636363636365</v>
      </c>
      <c r="G239" s="26">
        <v>8</v>
      </c>
      <c r="H239" s="26">
        <v>28000</v>
      </c>
    </row>
    <row r="240" spans="1:8" x14ac:dyDescent="0.35">
      <c r="A240" s="28">
        <v>41094</v>
      </c>
      <c r="B240" s="27">
        <v>0.8652777777777777</v>
      </c>
      <c r="C240">
        <v>20</v>
      </c>
      <c r="D240" s="25">
        <v>20</v>
      </c>
      <c r="E240" s="25" t="s">
        <v>50</v>
      </c>
      <c r="F240" s="26">
        <v>20164.772727272728</v>
      </c>
      <c r="G240" s="26">
        <v>76</v>
      </c>
      <c r="H240" s="26">
        <v>98000</v>
      </c>
    </row>
    <row r="241" spans="1:8" x14ac:dyDescent="0.35">
      <c r="A241" s="28">
        <v>41094</v>
      </c>
      <c r="B241" s="27">
        <v>0.86944444444444446</v>
      </c>
      <c r="C241">
        <v>20</v>
      </c>
      <c r="D241" s="25">
        <v>20</v>
      </c>
      <c r="E241" s="25" t="s">
        <v>43</v>
      </c>
      <c r="F241" s="26">
        <v>2304.5454545454545</v>
      </c>
      <c r="G241" s="26">
        <v>17</v>
      </c>
      <c r="H241" s="26">
        <v>14000</v>
      </c>
    </row>
    <row r="242" spans="1:8" x14ac:dyDescent="0.35">
      <c r="A242" s="28">
        <v>41094</v>
      </c>
      <c r="B242" s="27">
        <v>0.88888888888888884</v>
      </c>
      <c r="C242">
        <v>21</v>
      </c>
      <c r="D242" s="25">
        <v>20</v>
      </c>
      <c r="E242" s="25" t="s">
        <v>41</v>
      </c>
      <c r="F242" s="26">
        <v>47704.090909090912</v>
      </c>
      <c r="G242" s="26">
        <v>126</v>
      </c>
      <c r="H242" s="26">
        <v>742000</v>
      </c>
    </row>
    <row r="243" spans="1:8" x14ac:dyDescent="0.35">
      <c r="A243" s="28">
        <v>41094</v>
      </c>
      <c r="B243" s="27">
        <v>0.89930555555555547</v>
      </c>
      <c r="C243">
        <v>21</v>
      </c>
      <c r="D243" s="25">
        <v>20</v>
      </c>
      <c r="E243" s="25" t="s">
        <v>51</v>
      </c>
      <c r="F243" s="26">
        <v>883.40909090909111</v>
      </c>
      <c r="G243" s="26">
        <v>3</v>
      </c>
      <c r="H243" s="26">
        <v>28000</v>
      </c>
    </row>
    <row r="244" spans="1:8" x14ac:dyDescent="0.35">
      <c r="A244" s="28">
        <v>41094</v>
      </c>
      <c r="B244" s="27">
        <v>0.90347222222222223</v>
      </c>
      <c r="C244">
        <v>21</v>
      </c>
      <c r="D244" s="25">
        <v>20</v>
      </c>
      <c r="E244" s="25" t="s">
        <v>43</v>
      </c>
      <c r="F244" s="26">
        <v>2304.5454545454545</v>
      </c>
      <c r="G244" s="26">
        <v>6</v>
      </c>
      <c r="H244" s="26">
        <v>56000</v>
      </c>
    </row>
    <row r="245" spans="1:8" x14ac:dyDescent="0.35">
      <c r="A245" s="28">
        <v>41094</v>
      </c>
      <c r="B245" s="27">
        <v>0.92499999999999993</v>
      </c>
      <c r="C245">
        <v>22</v>
      </c>
      <c r="D245" s="25">
        <v>20</v>
      </c>
      <c r="E245" s="25" t="s">
        <v>48</v>
      </c>
      <c r="F245" s="26">
        <v>53619.090909090912</v>
      </c>
      <c r="G245" s="26">
        <v>77</v>
      </c>
      <c r="H245" s="26">
        <v>336000</v>
      </c>
    </row>
    <row r="246" spans="1:8" x14ac:dyDescent="0.35">
      <c r="A246" s="28">
        <v>41094</v>
      </c>
      <c r="B246" s="27">
        <v>0.9506944444444444</v>
      </c>
      <c r="C246">
        <v>22</v>
      </c>
      <c r="D246" s="25">
        <v>20</v>
      </c>
      <c r="E246" s="25" t="s">
        <v>51</v>
      </c>
      <c r="F246" s="26">
        <v>5262.045454545455</v>
      </c>
      <c r="G246" s="26">
        <v>27</v>
      </c>
      <c r="H246" s="26">
        <v>98000</v>
      </c>
    </row>
    <row r="247" spans="1:8" x14ac:dyDescent="0.35">
      <c r="A247" s="28">
        <v>41094</v>
      </c>
      <c r="B247" s="27">
        <v>0.96805555555555556</v>
      </c>
      <c r="C247">
        <v>23</v>
      </c>
      <c r="D247" s="25">
        <v>20</v>
      </c>
      <c r="E247" s="25" t="s">
        <v>49</v>
      </c>
      <c r="F247" s="26">
        <v>768.18181818181824</v>
      </c>
      <c r="G247" s="26">
        <v>5</v>
      </c>
      <c r="H247" s="26">
        <v>42000</v>
      </c>
    </row>
    <row r="248" spans="1:8" x14ac:dyDescent="0.35">
      <c r="A248" s="28">
        <v>41094</v>
      </c>
      <c r="B248" s="27">
        <v>0.96805555555555556</v>
      </c>
      <c r="C248">
        <v>23</v>
      </c>
      <c r="D248" s="25">
        <v>20</v>
      </c>
      <c r="E248" s="25" t="s">
        <v>43</v>
      </c>
      <c r="F248" s="26">
        <v>768.18181818181824</v>
      </c>
      <c r="G248" s="26">
        <v>5</v>
      </c>
      <c r="H248" s="26">
        <v>14000</v>
      </c>
    </row>
    <row r="249" spans="1:8" x14ac:dyDescent="0.35">
      <c r="A249" s="28">
        <v>41094</v>
      </c>
      <c r="B249" s="27">
        <v>0.97361111111111109</v>
      </c>
      <c r="C249">
        <v>23</v>
      </c>
      <c r="D249" s="25">
        <v>20</v>
      </c>
      <c r="E249" s="25" t="s">
        <v>51</v>
      </c>
      <c r="F249" s="26">
        <v>5262.045454545455</v>
      </c>
      <c r="G249" s="26">
        <v>17</v>
      </c>
      <c r="H249" s="26">
        <v>84000</v>
      </c>
    </row>
    <row r="250" spans="1:8" x14ac:dyDescent="0.35">
      <c r="A250" s="28">
        <v>41094</v>
      </c>
      <c r="B250" s="27">
        <v>0.97777777777777775</v>
      </c>
      <c r="C250">
        <v>23</v>
      </c>
      <c r="D250" s="25">
        <v>20</v>
      </c>
      <c r="E250" s="25" t="s">
        <v>49</v>
      </c>
      <c r="F250" s="26">
        <v>1536.3636363636365</v>
      </c>
      <c r="G250" s="26">
        <v>13</v>
      </c>
      <c r="H250" s="26">
        <v>28000</v>
      </c>
    </row>
    <row r="251" spans="1:8" x14ac:dyDescent="0.35">
      <c r="A251" s="28">
        <v>41094</v>
      </c>
      <c r="B251" s="27">
        <v>0.97777777777777775</v>
      </c>
      <c r="C251">
        <v>23</v>
      </c>
      <c r="D251" s="25">
        <v>20</v>
      </c>
      <c r="E251" s="25" t="s">
        <v>43</v>
      </c>
      <c r="F251" s="26">
        <v>768.18181818181824</v>
      </c>
      <c r="G251" s="26">
        <v>7</v>
      </c>
      <c r="H251" s="26">
        <v>14000</v>
      </c>
    </row>
    <row r="252" spans="1:8" x14ac:dyDescent="0.35">
      <c r="A252" s="28">
        <v>41094</v>
      </c>
      <c r="B252" s="27">
        <v>0.99305555555555547</v>
      </c>
      <c r="C252">
        <v>23</v>
      </c>
      <c r="D252" s="25">
        <v>20</v>
      </c>
      <c r="E252" s="25" t="s">
        <v>49</v>
      </c>
      <c r="F252" s="26">
        <v>768.18181818181824</v>
      </c>
      <c r="G252" s="26">
        <v>12</v>
      </c>
      <c r="H252" s="26">
        <v>42000</v>
      </c>
    </row>
    <row r="253" spans="1:8" x14ac:dyDescent="0.35">
      <c r="A253" s="28">
        <v>41095</v>
      </c>
      <c r="B253" s="27">
        <v>2.0833333333333332E-2</v>
      </c>
      <c r="C253">
        <v>0</v>
      </c>
      <c r="D253" s="25">
        <v>20</v>
      </c>
      <c r="E253" s="25" t="s">
        <v>49</v>
      </c>
      <c r="F253" s="26">
        <v>1536.3636363636365</v>
      </c>
      <c r="G253" s="26">
        <v>1</v>
      </c>
      <c r="H253" s="26">
        <v>42000</v>
      </c>
    </row>
    <row r="254" spans="1:8" x14ac:dyDescent="0.35">
      <c r="A254" s="28">
        <v>41095</v>
      </c>
      <c r="B254" s="27">
        <v>2.6388888888888889E-2</v>
      </c>
      <c r="C254">
        <v>0</v>
      </c>
      <c r="D254" s="25">
        <v>20</v>
      </c>
      <c r="E254" s="25" t="s">
        <v>51</v>
      </c>
      <c r="F254" s="26">
        <v>1766.8181818181822</v>
      </c>
      <c r="G254" s="26">
        <v>17</v>
      </c>
      <c r="H254" s="26">
        <v>42000</v>
      </c>
    </row>
    <row r="255" spans="1:8" x14ac:dyDescent="0.35">
      <c r="A255" s="28">
        <v>41095</v>
      </c>
      <c r="B255" s="27">
        <v>4.3750000000000004E-2</v>
      </c>
      <c r="C255">
        <v>1</v>
      </c>
      <c r="D255" s="25">
        <v>20</v>
      </c>
      <c r="E255" s="25" t="s">
        <v>51</v>
      </c>
      <c r="F255" s="26">
        <v>1766.8181818181822</v>
      </c>
      <c r="G255" s="26">
        <v>10</v>
      </c>
      <c r="H255" s="26">
        <v>28000</v>
      </c>
    </row>
    <row r="256" spans="1:8" x14ac:dyDescent="0.35">
      <c r="A256" s="28">
        <v>41095</v>
      </c>
      <c r="B256" s="27">
        <v>6.3194444444444442E-2</v>
      </c>
      <c r="C256">
        <v>1</v>
      </c>
      <c r="D256" s="25">
        <v>20</v>
      </c>
      <c r="E256" s="25" t="s">
        <v>51</v>
      </c>
      <c r="F256" s="26">
        <v>883.40909090909111</v>
      </c>
      <c r="G256" s="26">
        <v>19</v>
      </c>
      <c r="H256" s="26">
        <v>28000</v>
      </c>
    </row>
    <row r="257" spans="1:8" x14ac:dyDescent="0.35">
      <c r="A257" s="28">
        <v>41095</v>
      </c>
      <c r="B257" s="27">
        <v>0.27569444444444446</v>
      </c>
      <c r="C257">
        <v>6</v>
      </c>
      <c r="D257" s="25">
        <v>20</v>
      </c>
      <c r="E257" s="25" t="s">
        <v>43</v>
      </c>
      <c r="F257" s="26">
        <v>768.18181818181824</v>
      </c>
      <c r="G257" s="26">
        <v>3</v>
      </c>
      <c r="H257" s="26">
        <v>28000</v>
      </c>
    </row>
    <row r="258" spans="1:8" x14ac:dyDescent="0.35">
      <c r="A258" s="28">
        <v>41095</v>
      </c>
      <c r="B258" s="27">
        <v>0.2986111111111111</v>
      </c>
      <c r="C258">
        <v>7</v>
      </c>
      <c r="D258" s="25">
        <v>20</v>
      </c>
      <c r="E258" s="25" t="s">
        <v>38</v>
      </c>
      <c r="F258" s="26">
        <v>1536.3636363636365</v>
      </c>
      <c r="G258" s="26">
        <v>2</v>
      </c>
      <c r="H258" s="26">
        <v>14000</v>
      </c>
    </row>
    <row r="259" spans="1:8" x14ac:dyDescent="0.35">
      <c r="A259" s="28">
        <v>41095</v>
      </c>
      <c r="B259" s="27">
        <v>0.3034722222222222</v>
      </c>
      <c r="C259">
        <v>7</v>
      </c>
      <c r="D259" s="25">
        <v>20</v>
      </c>
      <c r="E259" s="25" t="s">
        <v>43</v>
      </c>
      <c r="F259" s="26">
        <v>1536.3636363636365</v>
      </c>
      <c r="G259" s="26">
        <v>2</v>
      </c>
      <c r="H259" s="26">
        <v>14000</v>
      </c>
    </row>
    <row r="260" spans="1:8" x14ac:dyDescent="0.35">
      <c r="A260" s="28">
        <v>41095</v>
      </c>
      <c r="B260" s="27">
        <v>0.32569444444444445</v>
      </c>
      <c r="C260">
        <v>7</v>
      </c>
      <c r="D260" s="25">
        <v>20</v>
      </c>
      <c r="E260" s="25" t="s">
        <v>43</v>
      </c>
      <c r="F260" s="26">
        <v>1536.3636363636365</v>
      </c>
      <c r="G260" s="26">
        <v>3</v>
      </c>
      <c r="H260" s="26">
        <v>28000</v>
      </c>
    </row>
    <row r="261" spans="1:8" x14ac:dyDescent="0.35">
      <c r="A261" s="28">
        <v>41095</v>
      </c>
      <c r="B261" s="27">
        <v>0.32777777777777778</v>
      </c>
      <c r="C261">
        <v>7</v>
      </c>
      <c r="D261" s="25">
        <v>20</v>
      </c>
      <c r="E261" s="25" t="s">
        <v>38</v>
      </c>
      <c r="F261" s="26">
        <v>1536.3636363636365</v>
      </c>
      <c r="G261" s="26">
        <v>3</v>
      </c>
      <c r="H261" s="26">
        <v>14000</v>
      </c>
    </row>
    <row r="262" spans="1:8" x14ac:dyDescent="0.35">
      <c r="A262" s="28">
        <v>41095</v>
      </c>
      <c r="B262" s="27">
        <v>0.36319444444444443</v>
      </c>
      <c r="C262">
        <v>8</v>
      </c>
      <c r="D262" s="25">
        <v>20</v>
      </c>
      <c r="E262" s="25" t="s">
        <v>43</v>
      </c>
      <c r="F262" s="26">
        <v>1536.3636363636365</v>
      </c>
      <c r="G262" s="26">
        <v>6</v>
      </c>
      <c r="H262" s="26">
        <v>14000</v>
      </c>
    </row>
    <row r="263" spans="1:8" x14ac:dyDescent="0.35">
      <c r="A263" s="28">
        <v>41095</v>
      </c>
      <c r="B263" s="27">
        <v>0.36319444444444443</v>
      </c>
      <c r="C263">
        <v>8</v>
      </c>
      <c r="D263" s="25">
        <v>20</v>
      </c>
      <c r="E263" s="25" t="s">
        <v>38</v>
      </c>
      <c r="F263" s="26">
        <v>1536.3636363636365</v>
      </c>
      <c r="G263" s="26">
        <v>6</v>
      </c>
      <c r="H263" s="26">
        <v>14000</v>
      </c>
    </row>
    <row r="264" spans="1:8" x14ac:dyDescent="0.35">
      <c r="A264" s="28">
        <v>41095</v>
      </c>
      <c r="B264" s="27">
        <v>0.38541666666666669</v>
      </c>
      <c r="C264">
        <v>9</v>
      </c>
      <c r="D264" s="25">
        <v>20</v>
      </c>
      <c r="E264" s="25" t="s">
        <v>34</v>
      </c>
      <c r="F264" s="26">
        <v>3264.7727272727275</v>
      </c>
      <c r="G264" s="26">
        <v>22</v>
      </c>
      <c r="H264" s="26">
        <v>112000</v>
      </c>
    </row>
    <row r="265" spans="1:8" x14ac:dyDescent="0.35">
      <c r="A265" s="28">
        <v>41095</v>
      </c>
      <c r="B265" s="27">
        <v>0.4055555555555555</v>
      </c>
      <c r="C265">
        <v>9</v>
      </c>
      <c r="D265" s="25">
        <v>20</v>
      </c>
      <c r="E265" s="25" t="s">
        <v>34</v>
      </c>
      <c r="F265" s="26">
        <v>3264.7727272727275</v>
      </c>
      <c r="G265" s="26">
        <v>30</v>
      </c>
      <c r="H265" s="26">
        <v>98000</v>
      </c>
    </row>
    <row r="266" spans="1:8" x14ac:dyDescent="0.35">
      <c r="A266" s="28">
        <v>41095</v>
      </c>
      <c r="B266" s="27">
        <v>0.42499999999999999</v>
      </c>
      <c r="C266">
        <v>10</v>
      </c>
      <c r="D266" s="25">
        <v>20</v>
      </c>
      <c r="E266" s="25" t="s">
        <v>34</v>
      </c>
      <c r="F266" s="26">
        <v>2458.181818181818</v>
      </c>
      <c r="G266" s="26">
        <v>55</v>
      </c>
      <c r="H266" s="26">
        <v>70000</v>
      </c>
    </row>
    <row r="267" spans="1:8" x14ac:dyDescent="0.35">
      <c r="A267" s="28">
        <v>41095</v>
      </c>
      <c r="B267" s="27">
        <v>0.4381944444444445</v>
      </c>
      <c r="C267">
        <v>10</v>
      </c>
      <c r="D267" s="25">
        <v>20</v>
      </c>
      <c r="E267" s="25" t="s">
        <v>45</v>
      </c>
      <c r="F267" s="26">
        <v>1728.409090909091</v>
      </c>
      <c r="G267" s="26">
        <v>7</v>
      </c>
      <c r="H267" s="26">
        <v>42000</v>
      </c>
    </row>
    <row r="268" spans="1:8" x14ac:dyDescent="0.35">
      <c r="A268" s="28">
        <v>41095</v>
      </c>
      <c r="B268" s="27">
        <v>0.45624999999999999</v>
      </c>
      <c r="C268">
        <v>10</v>
      </c>
      <c r="D268" s="25">
        <v>20</v>
      </c>
      <c r="E268" s="25" t="s">
        <v>41</v>
      </c>
      <c r="F268" s="26">
        <v>883.40909090909111</v>
      </c>
      <c r="G268" s="26">
        <v>2</v>
      </c>
      <c r="H268" s="26">
        <v>28000</v>
      </c>
    </row>
    <row r="269" spans="1:8" x14ac:dyDescent="0.35">
      <c r="A269" s="28">
        <v>41095</v>
      </c>
      <c r="B269" s="27">
        <v>0.46458333333333335</v>
      </c>
      <c r="C269">
        <v>11</v>
      </c>
      <c r="D269" s="25">
        <v>20</v>
      </c>
      <c r="E269" s="25" t="s">
        <v>41</v>
      </c>
      <c r="F269" s="26">
        <v>6952.045454545454</v>
      </c>
      <c r="G269" s="26">
        <v>5</v>
      </c>
      <c r="H269" s="26">
        <v>56000</v>
      </c>
    </row>
    <row r="270" spans="1:8" x14ac:dyDescent="0.35">
      <c r="A270" s="28">
        <v>41095</v>
      </c>
      <c r="B270" s="27">
        <v>0.47083333333333338</v>
      </c>
      <c r="C270">
        <v>11</v>
      </c>
      <c r="D270" s="25">
        <v>20</v>
      </c>
      <c r="E270" s="25" t="s">
        <v>34</v>
      </c>
      <c r="F270" s="26">
        <v>9832.7272727272721</v>
      </c>
      <c r="G270" s="26">
        <v>48</v>
      </c>
      <c r="H270" s="26">
        <v>84000</v>
      </c>
    </row>
    <row r="271" spans="1:8" x14ac:dyDescent="0.35">
      <c r="A271" s="28">
        <v>41095</v>
      </c>
      <c r="B271" s="27">
        <v>0.48888888888888887</v>
      </c>
      <c r="C271">
        <v>11</v>
      </c>
      <c r="D271" s="25">
        <v>20</v>
      </c>
      <c r="E271" s="25" t="s">
        <v>43</v>
      </c>
      <c r="F271" s="26">
        <v>768.18181818181824</v>
      </c>
      <c r="G271" s="26">
        <v>9</v>
      </c>
      <c r="H271" s="26">
        <v>14000</v>
      </c>
    </row>
    <row r="272" spans="1:8" x14ac:dyDescent="0.35">
      <c r="A272" s="28">
        <v>41095</v>
      </c>
      <c r="B272" s="27">
        <v>0.50902777777777775</v>
      </c>
      <c r="C272">
        <v>12</v>
      </c>
      <c r="D272" s="25">
        <v>20</v>
      </c>
      <c r="E272" s="25" t="s">
        <v>43</v>
      </c>
      <c r="F272" s="26">
        <v>768.18181818181824</v>
      </c>
      <c r="G272" s="26">
        <v>20</v>
      </c>
      <c r="H272" s="26">
        <v>28000</v>
      </c>
    </row>
    <row r="273" spans="1:8" x14ac:dyDescent="0.35">
      <c r="A273" s="28">
        <v>41095</v>
      </c>
      <c r="B273" s="27">
        <v>0.53263888888888888</v>
      </c>
      <c r="C273">
        <v>12</v>
      </c>
      <c r="D273" s="25">
        <v>20</v>
      </c>
      <c r="E273" s="25" t="s">
        <v>34</v>
      </c>
      <c r="F273" s="26">
        <v>2458.181818181818</v>
      </c>
      <c r="G273" s="26">
        <v>30</v>
      </c>
      <c r="H273" s="26">
        <v>84000</v>
      </c>
    </row>
    <row r="274" spans="1:8" x14ac:dyDescent="0.35">
      <c r="A274" s="28">
        <v>41095</v>
      </c>
      <c r="B274" s="27">
        <v>0.54652777777777783</v>
      </c>
      <c r="C274">
        <v>13</v>
      </c>
      <c r="D274" s="25">
        <v>20</v>
      </c>
      <c r="E274" s="25" t="s">
        <v>41</v>
      </c>
      <c r="F274" s="26">
        <v>8680.4545454545441</v>
      </c>
      <c r="G274" s="26">
        <v>18</v>
      </c>
      <c r="H274" s="26">
        <v>84000</v>
      </c>
    </row>
    <row r="275" spans="1:8" x14ac:dyDescent="0.35">
      <c r="A275" s="28">
        <v>41095</v>
      </c>
      <c r="B275" s="27">
        <v>0.55902777777777779</v>
      </c>
      <c r="C275">
        <v>13</v>
      </c>
      <c r="D275" s="25">
        <v>20</v>
      </c>
      <c r="E275" s="25" t="s">
        <v>34</v>
      </c>
      <c r="F275" s="26">
        <v>5722.954545454545</v>
      </c>
      <c r="G275" s="26">
        <v>18</v>
      </c>
      <c r="H275" s="26">
        <v>56000</v>
      </c>
    </row>
    <row r="276" spans="1:8" x14ac:dyDescent="0.35">
      <c r="A276" s="28">
        <v>41095</v>
      </c>
      <c r="B276" s="27">
        <v>0.56388888888888888</v>
      </c>
      <c r="C276">
        <v>13</v>
      </c>
      <c r="D276" s="25">
        <v>20</v>
      </c>
      <c r="E276" s="25" t="s">
        <v>46</v>
      </c>
      <c r="F276" s="26">
        <v>5991.8181818181811</v>
      </c>
      <c r="G276" s="26">
        <v>3</v>
      </c>
      <c r="H276" s="26">
        <v>28000</v>
      </c>
    </row>
    <row r="277" spans="1:8" x14ac:dyDescent="0.35">
      <c r="A277" s="28">
        <v>41095</v>
      </c>
      <c r="B277" s="27">
        <v>0.57986111111111105</v>
      </c>
      <c r="C277">
        <v>13</v>
      </c>
      <c r="D277" s="25">
        <v>20</v>
      </c>
      <c r="E277" s="25" t="s">
        <v>34</v>
      </c>
      <c r="F277" s="26">
        <v>4109.7727272727279</v>
      </c>
      <c r="G277" s="26">
        <v>18</v>
      </c>
      <c r="H277" s="26">
        <v>42000</v>
      </c>
    </row>
    <row r="278" spans="1:8" x14ac:dyDescent="0.35">
      <c r="A278" s="28">
        <v>41095</v>
      </c>
      <c r="B278" s="27">
        <v>0.58958333333333335</v>
      </c>
      <c r="C278">
        <v>14</v>
      </c>
      <c r="D278" s="25">
        <v>20</v>
      </c>
      <c r="E278" s="25" t="s">
        <v>41</v>
      </c>
      <c r="F278" s="26">
        <v>7797.045454545454</v>
      </c>
      <c r="G278" s="26">
        <v>27</v>
      </c>
      <c r="H278" s="26">
        <v>168000</v>
      </c>
    </row>
    <row r="279" spans="1:8" x14ac:dyDescent="0.35">
      <c r="A279" s="28">
        <v>41095</v>
      </c>
      <c r="B279" s="27">
        <v>0.59930555555555554</v>
      </c>
      <c r="C279">
        <v>14</v>
      </c>
      <c r="D279" s="25">
        <v>20</v>
      </c>
      <c r="E279" s="25" t="s">
        <v>34</v>
      </c>
      <c r="F279" s="26">
        <v>4916.363636363636</v>
      </c>
      <c r="G279" s="26">
        <v>10</v>
      </c>
      <c r="H279" s="26">
        <v>42000</v>
      </c>
    </row>
    <row r="280" spans="1:8" x14ac:dyDescent="0.35">
      <c r="A280" s="28">
        <v>41095</v>
      </c>
      <c r="B280" s="27">
        <v>0.62916666666666665</v>
      </c>
      <c r="C280">
        <v>15</v>
      </c>
      <c r="D280" s="25">
        <v>20</v>
      </c>
      <c r="E280" s="25" t="s">
        <v>46</v>
      </c>
      <c r="F280" s="26">
        <v>998.63636363636374</v>
      </c>
      <c r="G280" s="26">
        <v>14</v>
      </c>
      <c r="H280" s="26">
        <v>42000</v>
      </c>
    </row>
    <row r="281" spans="1:8" x14ac:dyDescent="0.35">
      <c r="A281" s="28">
        <v>41095</v>
      </c>
      <c r="B281" s="27">
        <v>0.63958333333333328</v>
      </c>
      <c r="C281">
        <v>15</v>
      </c>
      <c r="D281" s="25">
        <v>20</v>
      </c>
      <c r="E281" s="25" t="s">
        <v>34</v>
      </c>
      <c r="F281" s="26">
        <v>806.59090909090901</v>
      </c>
      <c r="G281" s="26">
        <v>2</v>
      </c>
      <c r="H281" s="26">
        <v>28000</v>
      </c>
    </row>
    <row r="282" spans="1:8" x14ac:dyDescent="0.35">
      <c r="A282" s="28">
        <v>41095</v>
      </c>
      <c r="B282" s="27">
        <v>0.63958333333333328</v>
      </c>
      <c r="C282">
        <v>15</v>
      </c>
      <c r="D282" s="25">
        <v>20</v>
      </c>
      <c r="E282" s="25" t="s">
        <v>44</v>
      </c>
      <c r="F282" s="26">
        <v>2995.9090909090905</v>
      </c>
      <c r="G282" s="26">
        <v>9</v>
      </c>
      <c r="H282" s="26">
        <v>28000</v>
      </c>
    </row>
    <row r="283" spans="1:8" x14ac:dyDescent="0.35">
      <c r="A283" s="28">
        <v>41095</v>
      </c>
      <c r="B283" s="27">
        <v>0.65902777777777777</v>
      </c>
      <c r="C283">
        <v>15</v>
      </c>
      <c r="D283" s="25">
        <v>20</v>
      </c>
      <c r="E283" s="25" t="s">
        <v>34</v>
      </c>
      <c r="F283" s="26">
        <v>1651.590909090909</v>
      </c>
      <c r="G283" s="26">
        <v>31</v>
      </c>
      <c r="H283" s="26">
        <v>42000</v>
      </c>
    </row>
    <row r="284" spans="1:8" x14ac:dyDescent="0.35">
      <c r="A284" s="28">
        <v>41095</v>
      </c>
      <c r="B284" s="27">
        <v>0.67083333333333339</v>
      </c>
      <c r="C284">
        <v>16</v>
      </c>
      <c r="D284" s="25">
        <v>20</v>
      </c>
      <c r="E284" s="25" t="s">
        <v>51</v>
      </c>
      <c r="F284" s="26">
        <v>883.40909090909111</v>
      </c>
      <c r="G284" s="26">
        <v>13</v>
      </c>
      <c r="H284" s="26">
        <v>14000</v>
      </c>
    </row>
    <row r="285" spans="1:8" x14ac:dyDescent="0.35">
      <c r="A285" s="28">
        <v>41095</v>
      </c>
      <c r="B285" s="27">
        <v>0.67847222222222225</v>
      </c>
      <c r="C285">
        <v>16</v>
      </c>
      <c r="D285" s="25">
        <v>20</v>
      </c>
      <c r="E285" s="25" t="s">
        <v>43</v>
      </c>
      <c r="F285" s="26">
        <v>768.18181818181824</v>
      </c>
      <c r="G285" s="26">
        <v>31</v>
      </c>
      <c r="H285" s="26">
        <v>28000</v>
      </c>
    </row>
    <row r="286" spans="1:8" x14ac:dyDescent="0.35">
      <c r="A286" s="28">
        <v>41095</v>
      </c>
      <c r="B286" s="27">
        <v>0.6875</v>
      </c>
      <c r="C286">
        <v>16</v>
      </c>
      <c r="D286" s="25">
        <v>20</v>
      </c>
      <c r="E286" s="25" t="s">
        <v>46</v>
      </c>
      <c r="F286" s="26">
        <v>2995.9090909090905</v>
      </c>
      <c r="G286" s="26">
        <v>12</v>
      </c>
      <c r="H286" s="26">
        <v>112000</v>
      </c>
    </row>
    <row r="287" spans="1:8" x14ac:dyDescent="0.35">
      <c r="A287" s="28">
        <v>41095</v>
      </c>
      <c r="B287" s="27">
        <v>0.69097222222222221</v>
      </c>
      <c r="C287">
        <v>16</v>
      </c>
      <c r="D287" s="25">
        <v>20</v>
      </c>
      <c r="E287" s="25" t="s">
        <v>51</v>
      </c>
      <c r="F287" s="26">
        <v>883.40909090909111</v>
      </c>
      <c r="G287" s="26">
        <v>21</v>
      </c>
      <c r="H287" s="26">
        <v>28000</v>
      </c>
    </row>
    <row r="288" spans="1:8" x14ac:dyDescent="0.35">
      <c r="A288" s="28">
        <v>41095</v>
      </c>
      <c r="B288" s="27">
        <v>0.70347222222222217</v>
      </c>
      <c r="C288">
        <v>16</v>
      </c>
      <c r="D288" s="25">
        <v>20</v>
      </c>
      <c r="E288" s="25" t="s">
        <v>46</v>
      </c>
      <c r="F288" s="26">
        <v>2995.9090909090905</v>
      </c>
      <c r="G288" s="26">
        <v>7</v>
      </c>
      <c r="H288" s="26">
        <v>126000</v>
      </c>
    </row>
    <row r="289" spans="1:8" x14ac:dyDescent="0.35">
      <c r="A289" s="28">
        <v>41095</v>
      </c>
      <c r="B289" s="27">
        <v>0.71944444444444444</v>
      </c>
      <c r="C289">
        <v>17</v>
      </c>
      <c r="D289" s="25">
        <v>20</v>
      </c>
      <c r="E289" s="25" t="s">
        <v>34</v>
      </c>
      <c r="F289" s="26">
        <v>6567.954545454546</v>
      </c>
      <c r="G289" s="26">
        <v>18</v>
      </c>
      <c r="H289" s="26">
        <v>112000</v>
      </c>
    </row>
    <row r="290" spans="1:8" x14ac:dyDescent="0.35">
      <c r="A290" s="28">
        <v>41095</v>
      </c>
      <c r="B290" s="27">
        <v>0.72430555555555554</v>
      </c>
      <c r="C290">
        <v>17</v>
      </c>
      <c r="D290" s="25">
        <v>20</v>
      </c>
      <c r="E290" s="25" t="s">
        <v>43</v>
      </c>
      <c r="F290" s="26">
        <v>2304.5454545454545</v>
      </c>
      <c r="G290" s="26">
        <v>13</v>
      </c>
      <c r="H290" s="26">
        <v>42000</v>
      </c>
    </row>
    <row r="291" spans="1:8" x14ac:dyDescent="0.35">
      <c r="A291" s="28">
        <v>41095</v>
      </c>
      <c r="B291" s="27">
        <v>0.72430555555555554</v>
      </c>
      <c r="C291">
        <v>17</v>
      </c>
      <c r="D291" s="25">
        <v>20</v>
      </c>
      <c r="E291" s="25" t="s">
        <v>51</v>
      </c>
      <c r="F291" s="26">
        <v>883.40909090909111</v>
      </c>
      <c r="G291" s="26">
        <v>5</v>
      </c>
      <c r="H291" s="26">
        <v>14000</v>
      </c>
    </row>
    <row r="292" spans="1:8" x14ac:dyDescent="0.35">
      <c r="A292" s="28">
        <v>41095</v>
      </c>
      <c r="B292" s="27">
        <v>0.7368055555555556</v>
      </c>
      <c r="C292">
        <v>17</v>
      </c>
      <c r="D292" s="25">
        <v>20</v>
      </c>
      <c r="E292" s="25" t="s">
        <v>34</v>
      </c>
      <c r="F292" s="26">
        <v>12290.909090909092</v>
      </c>
      <c r="G292" s="26">
        <v>35</v>
      </c>
      <c r="H292" s="26">
        <v>140000</v>
      </c>
    </row>
    <row r="293" spans="1:8" x14ac:dyDescent="0.35">
      <c r="A293" s="28">
        <v>41095</v>
      </c>
      <c r="B293" s="27">
        <v>0.7368055555555556</v>
      </c>
      <c r="C293">
        <v>17</v>
      </c>
      <c r="D293" s="25">
        <v>20</v>
      </c>
      <c r="E293" s="25" t="s">
        <v>52</v>
      </c>
      <c r="F293" s="26">
        <v>1651.590909090909</v>
      </c>
      <c r="G293" s="26">
        <v>5</v>
      </c>
      <c r="H293" s="26">
        <v>28000</v>
      </c>
    </row>
    <row r="294" spans="1:8" x14ac:dyDescent="0.35">
      <c r="A294" s="28">
        <v>41095</v>
      </c>
      <c r="B294" s="27">
        <v>0.74097222222222225</v>
      </c>
      <c r="C294">
        <v>17</v>
      </c>
      <c r="D294" s="25">
        <v>20</v>
      </c>
      <c r="E294" s="25" t="s">
        <v>51</v>
      </c>
      <c r="F294" s="26">
        <v>883.40909090909111</v>
      </c>
      <c r="G294" s="26">
        <v>1</v>
      </c>
      <c r="H294" s="26">
        <v>28000</v>
      </c>
    </row>
    <row r="295" spans="1:8" x14ac:dyDescent="0.35">
      <c r="A295" s="28">
        <v>41095</v>
      </c>
      <c r="B295" s="27">
        <v>0.74513888888888891</v>
      </c>
      <c r="C295">
        <v>17</v>
      </c>
      <c r="D295" s="25">
        <v>20</v>
      </c>
      <c r="E295" s="25" t="s">
        <v>41</v>
      </c>
      <c r="F295" s="26">
        <v>31188.181818181816</v>
      </c>
      <c r="G295" s="26">
        <v>49</v>
      </c>
      <c r="H295" s="26">
        <v>714000</v>
      </c>
    </row>
    <row r="296" spans="1:8" x14ac:dyDescent="0.35">
      <c r="A296" s="28">
        <v>41095</v>
      </c>
      <c r="B296" s="27">
        <v>0.74652777777777779</v>
      </c>
      <c r="C296">
        <v>17</v>
      </c>
      <c r="D296" s="25">
        <v>20</v>
      </c>
      <c r="E296" s="25" t="s">
        <v>43</v>
      </c>
      <c r="F296" s="26">
        <v>3072.727272727273</v>
      </c>
      <c r="G296" s="26">
        <v>59</v>
      </c>
      <c r="H296" s="26">
        <v>84000</v>
      </c>
    </row>
    <row r="297" spans="1:8" x14ac:dyDescent="0.35">
      <c r="A297" s="28">
        <v>41095</v>
      </c>
      <c r="B297" s="27">
        <v>0.7680555555555556</v>
      </c>
      <c r="C297">
        <v>18</v>
      </c>
      <c r="D297" s="25">
        <v>20</v>
      </c>
      <c r="E297" s="25" t="s">
        <v>51</v>
      </c>
      <c r="F297" s="26">
        <v>1766.8181818181822</v>
      </c>
      <c r="G297" s="26">
        <v>11</v>
      </c>
      <c r="H297" s="26">
        <v>42000</v>
      </c>
    </row>
    <row r="298" spans="1:8" x14ac:dyDescent="0.35">
      <c r="A298" s="28">
        <v>41095</v>
      </c>
      <c r="B298" s="27">
        <v>0.78402777777777777</v>
      </c>
      <c r="C298">
        <v>18</v>
      </c>
      <c r="D298" s="25">
        <v>20</v>
      </c>
      <c r="E298" s="25" t="s">
        <v>43</v>
      </c>
      <c r="F298" s="26">
        <v>1536.3636363636365</v>
      </c>
      <c r="G298" s="26">
        <v>13</v>
      </c>
      <c r="H298" s="26">
        <v>84000</v>
      </c>
    </row>
    <row r="299" spans="1:8" x14ac:dyDescent="0.35">
      <c r="A299" s="28">
        <v>41095</v>
      </c>
      <c r="B299" s="27">
        <v>0.78402777777777777</v>
      </c>
      <c r="C299">
        <v>18</v>
      </c>
      <c r="D299" s="25">
        <v>20</v>
      </c>
      <c r="E299" s="25" t="s">
        <v>49</v>
      </c>
      <c r="F299" s="26">
        <v>1536.3636363636365</v>
      </c>
      <c r="G299" s="26">
        <v>13</v>
      </c>
      <c r="H299" s="26">
        <v>14000</v>
      </c>
    </row>
    <row r="300" spans="1:8" x14ac:dyDescent="0.35">
      <c r="A300" s="28">
        <v>41095</v>
      </c>
      <c r="B300" s="27">
        <v>0.78888888888888886</v>
      </c>
      <c r="C300">
        <v>18</v>
      </c>
      <c r="D300" s="25">
        <v>20</v>
      </c>
      <c r="E300" s="25" t="s">
        <v>51</v>
      </c>
      <c r="F300" s="26">
        <v>1766.8181818181822</v>
      </c>
      <c r="G300" s="26">
        <v>21</v>
      </c>
      <c r="H300" s="26">
        <v>56000</v>
      </c>
    </row>
    <row r="301" spans="1:8" x14ac:dyDescent="0.35">
      <c r="A301" s="28">
        <v>41095</v>
      </c>
      <c r="B301" s="27">
        <v>0.80694444444444446</v>
      </c>
      <c r="C301">
        <v>19</v>
      </c>
      <c r="D301" s="25">
        <v>20</v>
      </c>
      <c r="E301" s="25" t="s">
        <v>51</v>
      </c>
      <c r="F301" s="26">
        <v>4417.045454545454</v>
      </c>
      <c r="G301" s="26">
        <v>14</v>
      </c>
      <c r="H301" s="26">
        <v>56000</v>
      </c>
    </row>
    <row r="302" spans="1:8" x14ac:dyDescent="0.35">
      <c r="A302" s="28">
        <v>41095</v>
      </c>
      <c r="B302" s="27">
        <v>0.8125</v>
      </c>
      <c r="C302">
        <v>19</v>
      </c>
      <c r="D302" s="25">
        <v>20</v>
      </c>
      <c r="E302" s="25" t="s">
        <v>49</v>
      </c>
      <c r="F302" s="26">
        <v>768.18181818181824</v>
      </c>
      <c r="G302" s="26">
        <v>8</v>
      </c>
      <c r="H302" s="26">
        <v>14000</v>
      </c>
    </row>
    <row r="303" spans="1:8" x14ac:dyDescent="0.35">
      <c r="A303" s="28">
        <v>41095</v>
      </c>
      <c r="B303" s="27">
        <v>0.8208333333333333</v>
      </c>
      <c r="C303">
        <v>19</v>
      </c>
      <c r="D303" s="25">
        <v>20</v>
      </c>
      <c r="E303" s="25" t="s">
        <v>50</v>
      </c>
      <c r="F303" s="26">
        <v>2880.681818181818</v>
      </c>
      <c r="G303" s="26">
        <v>55</v>
      </c>
      <c r="H303" s="26">
        <v>112000</v>
      </c>
    </row>
    <row r="304" spans="1:8" x14ac:dyDescent="0.35">
      <c r="A304" s="28">
        <v>41095</v>
      </c>
      <c r="B304" s="27">
        <v>0.82777777777777783</v>
      </c>
      <c r="C304">
        <v>19</v>
      </c>
      <c r="D304" s="25">
        <v>20</v>
      </c>
      <c r="E304" s="25" t="s">
        <v>51</v>
      </c>
      <c r="F304" s="26">
        <v>4417.045454545454</v>
      </c>
      <c r="G304" s="26">
        <v>8</v>
      </c>
      <c r="H304" s="26">
        <v>42000</v>
      </c>
    </row>
    <row r="305" spans="1:8" x14ac:dyDescent="0.35">
      <c r="A305" s="28">
        <v>41095</v>
      </c>
      <c r="B305" s="27">
        <v>0.84583333333333333</v>
      </c>
      <c r="C305">
        <v>20</v>
      </c>
      <c r="D305" s="25">
        <v>20</v>
      </c>
      <c r="E305" s="25" t="s">
        <v>51</v>
      </c>
      <c r="F305" s="26">
        <v>1766.8181818181822</v>
      </c>
      <c r="G305" s="26">
        <v>10</v>
      </c>
      <c r="H305" s="26">
        <v>42000</v>
      </c>
    </row>
    <row r="306" spans="1:8" x14ac:dyDescent="0.35">
      <c r="A306" s="28">
        <v>41095</v>
      </c>
      <c r="B306" s="27">
        <v>0.85555555555555562</v>
      </c>
      <c r="C306">
        <v>20</v>
      </c>
      <c r="D306" s="25">
        <v>20</v>
      </c>
      <c r="E306" s="25" t="s">
        <v>40</v>
      </c>
      <c r="F306" s="26">
        <v>1536.3636363636365</v>
      </c>
      <c r="G306" s="26">
        <v>13</v>
      </c>
      <c r="H306" s="26">
        <v>28000</v>
      </c>
    </row>
    <row r="307" spans="1:8" x14ac:dyDescent="0.35">
      <c r="A307" s="28">
        <v>41095</v>
      </c>
      <c r="B307" s="27">
        <v>0.86111111111111116</v>
      </c>
      <c r="C307">
        <v>20</v>
      </c>
      <c r="D307" s="25">
        <v>20</v>
      </c>
      <c r="E307" s="25" t="s">
        <v>40</v>
      </c>
      <c r="F307" s="26">
        <v>1536.3636363636365</v>
      </c>
      <c r="G307" s="26">
        <v>17</v>
      </c>
      <c r="H307" s="26">
        <v>28000</v>
      </c>
    </row>
    <row r="308" spans="1:8" x14ac:dyDescent="0.35">
      <c r="A308" s="28">
        <v>41095</v>
      </c>
      <c r="B308" s="27">
        <v>0.8652777777777777</v>
      </c>
      <c r="C308">
        <v>20</v>
      </c>
      <c r="D308" s="25">
        <v>20</v>
      </c>
      <c r="E308" s="25" t="s">
        <v>51</v>
      </c>
      <c r="F308" s="26">
        <v>2650.2272727272725</v>
      </c>
      <c r="G308" s="26">
        <v>34</v>
      </c>
      <c r="H308" s="26">
        <v>28000</v>
      </c>
    </row>
    <row r="309" spans="1:8" x14ac:dyDescent="0.35">
      <c r="A309" s="28">
        <v>41095</v>
      </c>
      <c r="B309" s="27">
        <v>0.87430555555555556</v>
      </c>
      <c r="C309">
        <v>20</v>
      </c>
      <c r="D309" s="25">
        <v>20</v>
      </c>
      <c r="E309" s="25" t="s">
        <v>36</v>
      </c>
      <c r="F309" s="26">
        <v>1536.3636363636365</v>
      </c>
      <c r="G309" s="26">
        <v>4</v>
      </c>
      <c r="H309" s="26">
        <v>28000</v>
      </c>
    </row>
    <row r="310" spans="1:8" x14ac:dyDescent="0.35">
      <c r="A310" s="28">
        <v>41095</v>
      </c>
      <c r="B310" s="27">
        <v>0.8847222222222223</v>
      </c>
      <c r="C310">
        <v>21</v>
      </c>
      <c r="D310" s="25">
        <v>20</v>
      </c>
      <c r="E310" s="25" t="s">
        <v>43</v>
      </c>
      <c r="F310" s="26">
        <v>768.18181818181824</v>
      </c>
      <c r="G310" s="26">
        <v>25</v>
      </c>
      <c r="H310" s="26">
        <v>42000</v>
      </c>
    </row>
    <row r="311" spans="1:8" x14ac:dyDescent="0.35">
      <c r="A311" s="28">
        <v>41095</v>
      </c>
      <c r="B311" s="27">
        <v>0.8881944444444444</v>
      </c>
      <c r="C311">
        <v>21</v>
      </c>
      <c r="D311" s="25">
        <v>20</v>
      </c>
      <c r="E311" s="25" t="s">
        <v>51</v>
      </c>
      <c r="F311" s="26">
        <v>1766.8181818181822</v>
      </c>
      <c r="G311" s="26">
        <v>5</v>
      </c>
      <c r="H311" s="26">
        <v>14000</v>
      </c>
    </row>
    <row r="312" spans="1:8" x14ac:dyDescent="0.35">
      <c r="A312" s="28">
        <v>41095</v>
      </c>
      <c r="B312" s="27">
        <v>0.88958333333333339</v>
      </c>
      <c r="C312">
        <v>21</v>
      </c>
      <c r="D312" s="25">
        <v>20</v>
      </c>
      <c r="E312" s="25" t="s">
        <v>44</v>
      </c>
      <c r="F312" s="26">
        <v>53619.090909090912</v>
      </c>
      <c r="G312" s="26">
        <v>90</v>
      </c>
      <c r="H312" s="26">
        <v>350000</v>
      </c>
    </row>
    <row r="313" spans="1:8" x14ac:dyDescent="0.35">
      <c r="A313" s="28">
        <v>41095</v>
      </c>
      <c r="B313" s="27">
        <v>0.90416666666666667</v>
      </c>
      <c r="C313">
        <v>21</v>
      </c>
      <c r="D313" s="25">
        <v>20</v>
      </c>
      <c r="E313" s="25" t="s">
        <v>51</v>
      </c>
      <c r="F313" s="26">
        <v>1766.8181818181822</v>
      </c>
      <c r="G313" s="26">
        <v>6</v>
      </c>
      <c r="H313" s="26">
        <v>14000</v>
      </c>
    </row>
    <row r="314" spans="1:8" x14ac:dyDescent="0.35">
      <c r="A314" s="28">
        <v>41095</v>
      </c>
      <c r="B314" s="27">
        <v>0.91388888888888886</v>
      </c>
      <c r="C314">
        <v>21</v>
      </c>
      <c r="D314" s="25">
        <v>20</v>
      </c>
      <c r="E314" s="25" t="s">
        <v>45</v>
      </c>
      <c r="F314" s="26">
        <v>12252.5</v>
      </c>
      <c r="G314" s="26">
        <v>51</v>
      </c>
      <c r="H314" s="26">
        <v>378000</v>
      </c>
    </row>
    <row r="315" spans="1:8" x14ac:dyDescent="0.35">
      <c r="A315" s="28">
        <v>41095</v>
      </c>
      <c r="B315" s="27">
        <v>0.92569444444444438</v>
      </c>
      <c r="C315">
        <v>22</v>
      </c>
      <c r="D315" s="25">
        <v>20</v>
      </c>
      <c r="E315" s="25" t="s">
        <v>43</v>
      </c>
      <c r="F315" s="26">
        <v>2304.5454545454545</v>
      </c>
      <c r="G315" s="26">
        <v>13</v>
      </c>
      <c r="H315" s="26">
        <v>28000</v>
      </c>
    </row>
    <row r="316" spans="1:8" x14ac:dyDescent="0.35">
      <c r="A316" s="28">
        <v>41095</v>
      </c>
      <c r="B316" s="27">
        <v>0.9506944444444444</v>
      </c>
      <c r="C316">
        <v>22</v>
      </c>
      <c r="D316" s="25">
        <v>20</v>
      </c>
      <c r="E316" s="25" t="s">
        <v>51</v>
      </c>
      <c r="F316" s="26">
        <v>6145.454545454546</v>
      </c>
      <c r="G316" s="26">
        <v>29</v>
      </c>
      <c r="H316" s="26">
        <v>84000</v>
      </c>
    </row>
    <row r="317" spans="1:8" x14ac:dyDescent="0.35">
      <c r="A317" s="28">
        <v>41095</v>
      </c>
      <c r="B317" s="27">
        <v>0.96944444444444444</v>
      </c>
      <c r="C317">
        <v>23</v>
      </c>
      <c r="D317" s="25">
        <v>20</v>
      </c>
      <c r="E317" s="25" t="s">
        <v>49</v>
      </c>
      <c r="F317" s="26">
        <v>3840.9090909090905</v>
      </c>
      <c r="G317" s="26">
        <v>7</v>
      </c>
      <c r="H317" s="26">
        <v>70000</v>
      </c>
    </row>
    <row r="318" spans="1:8" x14ac:dyDescent="0.35">
      <c r="A318" s="28">
        <v>41095</v>
      </c>
      <c r="B318" s="27">
        <v>0.97291666666666676</v>
      </c>
      <c r="C318">
        <v>23</v>
      </c>
      <c r="D318" s="25">
        <v>20</v>
      </c>
      <c r="E318" s="25" t="s">
        <v>51</v>
      </c>
      <c r="F318" s="26">
        <v>9679.0909090909081</v>
      </c>
      <c r="G318" s="26">
        <v>16</v>
      </c>
      <c r="H318" s="26">
        <v>112000</v>
      </c>
    </row>
    <row r="319" spans="1:8" x14ac:dyDescent="0.35">
      <c r="A319" s="28">
        <v>41095</v>
      </c>
      <c r="B319" s="27">
        <v>0.99236111111111114</v>
      </c>
      <c r="C319">
        <v>23</v>
      </c>
      <c r="D319" s="25">
        <v>20</v>
      </c>
      <c r="E319" s="25" t="s">
        <v>51</v>
      </c>
      <c r="F319" s="26">
        <v>8795.681818181818</v>
      </c>
      <c r="G319" s="26">
        <v>13</v>
      </c>
      <c r="H319" s="26">
        <v>98000</v>
      </c>
    </row>
    <row r="320" spans="1:8" x14ac:dyDescent="0.35">
      <c r="A320" s="28">
        <v>41096</v>
      </c>
      <c r="B320" s="27">
        <v>9.7222222222222224E-3</v>
      </c>
      <c r="C320">
        <v>0</v>
      </c>
      <c r="D320" s="25">
        <v>20</v>
      </c>
      <c r="E320" s="25" t="s">
        <v>49</v>
      </c>
      <c r="F320" s="26">
        <v>4609.090909090909</v>
      </c>
      <c r="G320" s="26">
        <v>3</v>
      </c>
      <c r="H320" s="26">
        <v>70000</v>
      </c>
    </row>
    <row r="321" spans="1:8" x14ac:dyDescent="0.35">
      <c r="A321" s="28">
        <v>41096</v>
      </c>
      <c r="B321" s="27">
        <v>1.1111111111111112E-2</v>
      </c>
      <c r="C321">
        <v>0</v>
      </c>
      <c r="D321" s="25">
        <v>20</v>
      </c>
      <c r="E321" s="25" t="s">
        <v>51</v>
      </c>
      <c r="F321" s="26">
        <v>10562.5</v>
      </c>
      <c r="G321" s="26">
        <v>11</v>
      </c>
      <c r="H321" s="26">
        <v>84000</v>
      </c>
    </row>
    <row r="322" spans="1:8" x14ac:dyDescent="0.35">
      <c r="A322" s="28">
        <v>41096</v>
      </c>
      <c r="B322" s="27">
        <v>1.8749999999999999E-2</v>
      </c>
      <c r="C322">
        <v>0</v>
      </c>
      <c r="D322" s="25">
        <v>20</v>
      </c>
      <c r="E322" s="25" t="s">
        <v>43</v>
      </c>
      <c r="F322" s="26">
        <v>1536.3636363636365</v>
      </c>
      <c r="G322" s="26">
        <v>1</v>
      </c>
      <c r="H322" s="26">
        <v>14000</v>
      </c>
    </row>
    <row r="323" spans="1:8" x14ac:dyDescent="0.35">
      <c r="A323" s="28">
        <v>41096</v>
      </c>
      <c r="B323" s="27">
        <v>2.013888888888889E-2</v>
      </c>
      <c r="C323">
        <v>0</v>
      </c>
      <c r="D323" s="25">
        <v>20</v>
      </c>
      <c r="E323" s="25" t="s">
        <v>49</v>
      </c>
      <c r="F323" s="26">
        <v>5377.2727272727279</v>
      </c>
      <c r="G323" s="26">
        <v>5</v>
      </c>
      <c r="H323" s="26">
        <v>70000</v>
      </c>
    </row>
    <row r="324" spans="1:8" x14ac:dyDescent="0.35">
      <c r="A324" s="28">
        <v>41096</v>
      </c>
      <c r="B324" s="27">
        <v>3.1944444444444449E-2</v>
      </c>
      <c r="C324">
        <v>0</v>
      </c>
      <c r="D324" s="25">
        <v>20</v>
      </c>
      <c r="E324" s="25" t="s">
        <v>51</v>
      </c>
      <c r="F324" s="26">
        <v>14096.136363636364</v>
      </c>
      <c r="G324" s="26">
        <v>17</v>
      </c>
      <c r="H324" s="26">
        <v>98000</v>
      </c>
    </row>
    <row r="325" spans="1:8" x14ac:dyDescent="0.35">
      <c r="A325" s="28">
        <v>41096</v>
      </c>
      <c r="B325" s="27">
        <v>6.1111111111111116E-2</v>
      </c>
      <c r="C325">
        <v>1</v>
      </c>
      <c r="D325" s="25">
        <v>20</v>
      </c>
      <c r="E325" s="25" t="s">
        <v>51</v>
      </c>
      <c r="F325" s="26">
        <v>8795.681818181818</v>
      </c>
      <c r="G325" s="26">
        <v>16</v>
      </c>
      <c r="H325" s="26">
        <v>70000</v>
      </c>
    </row>
    <row r="326" spans="1:8" x14ac:dyDescent="0.35">
      <c r="A326" s="28">
        <v>41096</v>
      </c>
      <c r="B326" s="27">
        <v>7.2222222222222229E-2</v>
      </c>
      <c r="C326">
        <v>1</v>
      </c>
      <c r="D326" s="25">
        <v>20</v>
      </c>
      <c r="E326" s="25" t="s">
        <v>49</v>
      </c>
      <c r="F326" s="26">
        <v>1536.3636363636365</v>
      </c>
      <c r="G326" s="26">
        <v>1</v>
      </c>
      <c r="H326" s="26">
        <v>14000</v>
      </c>
    </row>
    <row r="327" spans="1:8" x14ac:dyDescent="0.35">
      <c r="A327" s="28">
        <v>41096</v>
      </c>
      <c r="B327" s="27">
        <v>7.7777777777777779E-2</v>
      </c>
      <c r="C327">
        <v>1</v>
      </c>
      <c r="D327" s="25">
        <v>20</v>
      </c>
      <c r="E327" s="25" t="s">
        <v>51</v>
      </c>
      <c r="F327" s="26">
        <v>6145.454545454546</v>
      </c>
      <c r="G327" s="26">
        <v>5</v>
      </c>
      <c r="H327" s="26">
        <v>42000</v>
      </c>
    </row>
    <row r="328" spans="1:8" x14ac:dyDescent="0.35">
      <c r="A328" s="28">
        <v>41097</v>
      </c>
      <c r="B328" s="27">
        <v>0.25763888888888892</v>
      </c>
      <c r="C328">
        <v>6</v>
      </c>
      <c r="D328" s="25">
        <v>20</v>
      </c>
      <c r="E328" s="25" t="s">
        <v>43</v>
      </c>
      <c r="F328" s="26">
        <v>768.18181818181824</v>
      </c>
      <c r="G328" s="26">
        <v>2</v>
      </c>
      <c r="H328" s="26">
        <v>14000</v>
      </c>
    </row>
    <row r="329" spans="1:8" x14ac:dyDescent="0.35">
      <c r="A329" s="28">
        <v>41097</v>
      </c>
      <c r="B329" s="27">
        <v>0.31041666666666667</v>
      </c>
      <c r="C329">
        <v>7</v>
      </c>
      <c r="D329" s="25">
        <v>20</v>
      </c>
      <c r="E329" s="25" t="s">
        <v>49</v>
      </c>
      <c r="F329" s="26">
        <v>768.18181818181824</v>
      </c>
      <c r="G329" s="26">
        <v>0</v>
      </c>
      <c r="H329" s="26">
        <v>28000</v>
      </c>
    </row>
    <row r="330" spans="1:8" x14ac:dyDescent="0.35">
      <c r="A330" s="28">
        <v>41097</v>
      </c>
      <c r="B330" s="27">
        <v>0.3430555555555555</v>
      </c>
      <c r="C330">
        <v>8</v>
      </c>
      <c r="D330" s="25">
        <v>20</v>
      </c>
      <c r="E330" s="25" t="s">
        <v>43</v>
      </c>
      <c r="F330" s="26">
        <v>768.18181818181824</v>
      </c>
      <c r="G330" s="26">
        <v>7</v>
      </c>
      <c r="H330" s="26">
        <v>14000</v>
      </c>
    </row>
    <row r="331" spans="1:8" x14ac:dyDescent="0.35">
      <c r="A331" s="28">
        <v>41097</v>
      </c>
      <c r="B331" s="27">
        <v>0.38055555555555554</v>
      </c>
      <c r="C331">
        <v>9</v>
      </c>
      <c r="D331" s="25">
        <v>20</v>
      </c>
      <c r="E331" s="25" t="s">
        <v>34</v>
      </c>
      <c r="F331" s="26">
        <v>1651.590909090909</v>
      </c>
      <c r="G331" s="26">
        <v>9</v>
      </c>
      <c r="H331" s="26">
        <v>14000</v>
      </c>
    </row>
    <row r="332" spans="1:8" x14ac:dyDescent="0.35">
      <c r="A332" s="28">
        <v>41097</v>
      </c>
      <c r="B332" s="27">
        <v>0.3888888888888889</v>
      </c>
      <c r="C332">
        <v>9</v>
      </c>
      <c r="D332" s="25">
        <v>20</v>
      </c>
      <c r="E332" s="25" t="s">
        <v>46</v>
      </c>
      <c r="F332" s="26">
        <v>10946.59090909091</v>
      </c>
      <c r="G332" s="26">
        <v>2</v>
      </c>
      <c r="H332" s="26">
        <v>28000</v>
      </c>
    </row>
    <row r="333" spans="1:8" x14ac:dyDescent="0.35">
      <c r="A333" s="28">
        <v>41097</v>
      </c>
      <c r="B333" s="27">
        <v>0.39861111111111108</v>
      </c>
      <c r="C333">
        <v>9</v>
      </c>
      <c r="D333" s="25">
        <v>20</v>
      </c>
      <c r="E333" s="25" t="s">
        <v>49</v>
      </c>
      <c r="F333" s="26">
        <v>768.18181818181824</v>
      </c>
      <c r="G333" s="26">
        <v>5</v>
      </c>
      <c r="H333" s="26">
        <v>42000</v>
      </c>
    </row>
    <row r="334" spans="1:8" x14ac:dyDescent="0.35">
      <c r="A334" s="28">
        <v>41097</v>
      </c>
      <c r="B334" s="27">
        <v>0.40138888888888885</v>
      </c>
      <c r="C334">
        <v>9</v>
      </c>
      <c r="D334" s="25">
        <v>20</v>
      </c>
      <c r="E334" s="25" t="s">
        <v>34</v>
      </c>
      <c r="F334" s="26">
        <v>4916.363636363636</v>
      </c>
      <c r="G334" s="26">
        <v>19</v>
      </c>
      <c r="H334" s="26">
        <v>28000</v>
      </c>
    </row>
    <row r="335" spans="1:8" x14ac:dyDescent="0.35">
      <c r="A335" s="28">
        <v>41097</v>
      </c>
      <c r="B335" s="27">
        <v>0.41736111111111113</v>
      </c>
      <c r="C335">
        <v>10</v>
      </c>
      <c r="D335" s="25">
        <v>20</v>
      </c>
      <c r="E335" s="25" t="s">
        <v>49</v>
      </c>
      <c r="F335" s="26">
        <v>2304.5454545454545</v>
      </c>
      <c r="G335" s="26">
        <v>16</v>
      </c>
      <c r="H335" s="26">
        <v>14000</v>
      </c>
    </row>
    <row r="336" spans="1:8" x14ac:dyDescent="0.35">
      <c r="A336" s="28">
        <v>41097</v>
      </c>
      <c r="B336" s="27">
        <v>0.44236111111111115</v>
      </c>
      <c r="C336">
        <v>10</v>
      </c>
      <c r="D336" s="25">
        <v>20</v>
      </c>
      <c r="E336" s="25" t="s">
        <v>49</v>
      </c>
      <c r="F336" s="26">
        <v>2304.5454545454545</v>
      </c>
      <c r="G336" s="26">
        <v>12</v>
      </c>
      <c r="H336" s="26">
        <v>28000</v>
      </c>
    </row>
    <row r="337" spans="1:8" x14ac:dyDescent="0.35">
      <c r="A337" s="28">
        <v>41097</v>
      </c>
      <c r="B337" s="27">
        <v>0.45208333333333334</v>
      </c>
      <c r="C337">
        <v>10</v>
      </c>
      <c r="D337" s="25">
        <v>20</v>
      </c>
      <c r="E337" s="25" t="s">
        <v>43</v>
      </c>
      <c r="F337" s="26">
        <v>1536.3636363636365</v>
      </c>
      <c r="G337" s="26">
        <v>1</v>
      </c>
      <c r="H337" s="26">
        <v>14000</v>
      </c>
    </row>
    <row r="338" spans="1:8" x14ac:dyDescent="0.35">
      <c r="A338" s="28">
        <v>41097</v>
      </c>
      <c r="B338" s="27">
        <v>0.4694444444444445</v>
      </c>
      <c r="C338">
        <v>11</v>
      </c>
      <c r="D338" s="25">
        <v>20</v>
      </c>
      <c r="E338" s="25" t="s">
        <v>49</v>
      </c>
      <c r="F338" s="26">
        <v>3072.727272727273</v>
      </c>
      <c r="G338" s="26">
        <v>13</v>
      </c>
      <c r="H338" s="26">
        <v>42000</v>
      </c>
    </row>
    <row r="339" spans="1:8" x14ac:dyDescent="0.35">
      <c r="A339" s="28">
        <v>41097</v>
      </c>
      <c r="B339" s="27">
        <v>0.48541666666666666</v>
      </c>
      <c r="C339">
        <v>11</v>
      </c>
      <c r="D339" s="25">
        <v>20</v>
      </c>
      <c r="E339" s="25" t="s">
        <v>43</v>
      </c>
      <c r="F339" s="26">
        <v>768.18181818181824</v>
      </c>
      <c r="G339" s="26">
        <v>12</v>
      </c>
      <c r="H339" s="26">
        <v>56000</v>
      </c>
    </row>
    <row r="340" spans="1:8" x14ac:dyDescent="0.35">
      <c r="A340" s="28">
        <v>41097</v>
      </c>
      <c r="B340" s="27">
        <v>0.4909722222222222</v>
      </c>
      <c r="C340">
        <v>11</v>
      </c>
      <c r="D340" s="25">
        <v>20</v>
      </c>
      <c r="E340" s="25" t="s">
        <v>35</v>
      </c>
      <c r="F340" s="26">
        <v>1536.3636363636365</v>
      </c>
      <c r="G340" s="26">
        <v>12</v>
      </c>
      <c r="H340" s="26">
        <v>14000</v>
      </c>
    </row>
    <row r="341" spans="1:8" x14ac:dyDescent="0.35">
      <c r="A341" s="28">
        <v>41097</v>
      </c>
      <c r="B341" s="27">
        <v>0.49722222222222223</v>
      </c>
      <c r="C341">
        <v>11</v>
      </c>
      <c r="D341" s="25">
        <v>20</v>
      </c>
      <c r="E341" s="25" t="s">
        <v>43</v>
      </c>
      <c r="F341" s="26">
        <v>2304.5454545454545</v>
      </c>
      <c r="G341" s="26">
        <v>9</v>
      </c>
      <c r="H341" s="26">
        <v>42000</v>
      </c>
    </row>
    <row r="342" spans="1:8" x14ac:dyDescent="0.35">
      <c r="A342" s="28">
        <v>41097</v>
      </c>
      <c r="B342" s="27">
        <v>0.50277777777777777</v>
      </c>
      <c r="C342">
        <v>12</v>
      </c>
      <c r="D342" s="25">
        <v>20</v>
      </c>
      <c r="E342" s="25" t="s">
        <v>35</v>
      </c>
      <c r="F342" s="26">
        <v>1536.3636363636365</v>
      </c>
      <c r="G342" s="26">
        <v>0</v>
      </c>
      <c r="H342" s="26">
        <v>28000</v>
      </c>
    </row>
    <row r="343" spans="1:8" x14ac:dyDescent="0.35">
      <c r="A343" s="28">
        <v>41097</v>
      </c>
      <c r="B343" s="27">
        <v>0.50277777777777777</v>
      </c>
      <c r="C343">
        <v>12</v>
      </c>
      <c r="D343" s="25">
        <v>20</v>
      </c>
      <c r="E343" s="25" t="s">
        <v>36</v>
      </c>
      <c r="F343" s="26">
        <v>768.18181818181824</v>
      </c>
      <c r="G343" s="26">
        <v>0</v>
      </c>
      <c r="H343" s="26">
        <v>14000</v>
      </c>
    </row>
    <row r="344" spans="1:8" x14ac:dyDescent="0.35">
      <c r="A344" s="28">
        <v>41097</v>
      </c>
      <c r="B344" s="27">
        <v>0.50902777777777775</v>
      </c>
      <c r="C344">
        <v>12</v>
      </c>
      <c r="D344" s="25">
        <v>20</v>
      </c>
      <c r="E344" s="25" t="s">
        <v>43</v>
      </c>
      <c r="F344" s="26">
        <v>768.18181818181824</v>
      </c>
      <c r="G344" s="26">
        <v>4</v>
      </c>
      <c r="H344" s="26">
        <v>56000</v>
      </c>
    </row>
    <row r="345" spans="1:8" x14ac:dyDescent="0.35">
      <c r="A345" s="28">
        <v>41097</v>
      </c>
      <c r="B345" s="27">
        <v>0.51250000000000007</v>
      </c>
      <c r="C345">
        <v>12</v>
      </c>
      <c r="D345" s="25">
        <v>20</v>
      </c>
      <c r="E345" s="25" t="s">
        <v>34</v>
      </c>
      <c r="F345" s="26">
        <v>1651.590909090909</v>
      </c>
      <c r="G345" s="26">
        <v>6</v>
      </c>
      <c r="H345" s="26">
        <v>42000</v>
      </c>
    </row>
    <row r="346" spans="1:8" x14ac:dyDescent="0.35">
      <c r="A346" s="28">
        <v>41097</v>
      </c>
      <c r="B346" s="27">
        <v>0.51250000000000007</v>
      </c>
      <c r="C346">
        <v>12</v>
      </c>
      <c r="D346" s="25">
        <v>20</v>
      </c>
      <c r="E346" s="25" t="s">
        <v>49</v>
      </c>
      <c r="F346" s="26">
        <v>3840.9090909090905</v>
      </c>
      <c r="G346" s="26">
        <v>13</v>
      </c>
      <c r="H346" s="26">
        <v>42000</v>
      </c>
    </row>
    <row r="347" spans="1:8" x14ac:dyDescent="0.35">
      <c r="A347" s="28">
        <v>41097</v>
      </c>
      <c r="B347" s="27">
        <v>0.52152777777777781</v>
      </c>
      <c r="C347">
        <v>12</v>
      </c>
      <c r="D347" s="25">
        <v>20</v>
      </c>
      <c r="E347" s="25" t="s">
        <v>43</v>
      </c>
      <c r="F347" s="26">
        <v>1536.3636363636365</v>
      </c>
      <c r="G347" s="26">
        <v>12</v>
      </c>
      <c r="H347" s="26">
        <v>56000</v>
      </c>
    </row>
    <row r="348" spans="1:8" x14ac:dyDescent="0.35">
      <c r="A348" s="28">
        <v>41097</v>
      </c>
      <c r="B348" s="27">
        <v>0.53125</v>
      </c>
      <c r="C348">
        <v>12</v>
      </c>
      <c r="D348" s="25">
        <v>20</v>
      </c>
      <c r="E348" s="25" t="s">
        <v>43</v>
      </c>
      <c r="F348" s="26">
        <v>3072.727272727273</v>
      </c>
      <c r="G348" s="26">
        <v>13</v>
      </c>
      <c r="H348" s="26">
        <v>70000</v>
      </c>
    </row>
    <row r="349" spans="1:8" x14ac:dyDescent="0.35">
      <c r="A349" s="28">
        <v>41097</v>
      </c>
      <c r="B349" s="27">
        <v>0.55138888888888882</v>
      </c>
      <c r="C349">
        <v>13</v>
      </c>
      <c r="D349" s="25">
        <v>20</v>
      </c>
      <c r="E349" s="25" t="s">
        <v>36</v>
      </c>
      <c r="F349" s="26">
        <v>1536.3636363636365</v>
      </c>
      <c r="G349" s="26">
        <v>4</v>
      </c>
      <c r="H349" s="26">
        <v>14000</v>
      </c>
    </row>
    <row r="350" spans="1:8" x14ac:dyDescent="0.35">
      <c r="A350" s="28">
        <v>41097</v>
      </c>
      <c r="B350" s="27">
        <v>0.55625000000000002</v>
      </c>
      <c r="C350">
        <v>13</v>
      </c>
      <c r="D350" s="25">
        <v>20</v>
      </c>
      <c r="E350" s="25" t="s">
        <v>35</v>
      </c>
      <c r="F350" s="26">
        <v>1536.3636363636365</v>
      </c>
      <c r="G350" s="26">
        <v>1</v>
      </c>
      <c r="H350" s="26">
        <v>28000</v>
      </c>
    </row>
    <row r="351" spans="1:8" x14ac:dyDescent="0.35">
      <c r="A351" s="28">
        <v>41097</v>
      </c>
      <c r="B351" s="27">
        <v>0.56666666666666665</v>
      </c>
      <c r="C351">
        <v>13</v>
      </c>
      <c r="D351" s="25">
        <v>20</v>
      </c>
      <c r="E351" s="25" t="s">
        <v>34</v>
      </c>
      <c r="F351" s="26">
        <v>2458.181818181818</v>
      </c>
      <c r="G351" s="26">
        <v>22</v>
      </c>
      <c r="H351" s="26">
        <v>70000</v>
      </c>
    </row>
    <row r="352" spans="1:8" x14ac:dyDescent="0.35">
      <c r="A352" s="28">
        <v>41097</v>
      </c>
      <c r="B352" s="27">
        <v>0.56874999999999998</v>
      </c>
      <c r="C352">
        <v>13</v>
      </c>
      <c r="D352" s="25">
        <v>20</v>
      </c>
      <c r="E352" s="25" t="s">
        <v>35</v>
      </c>
      <c r="F352" s="26">
        <v>1536.3636363636365</v>
      </c>
      <c r="G352" s="26">
        <v>6</v>
      </c>
      <c r="H352" s="26">
        <v>42000</v>
      </c>
    </row>
    <row r="353" spans="1:8" x14ac:dyDescent="0.35">
      <c r="A353" s="28">
        <v>41097</v>
      </c>
      <c r="B353" s="27">
        <v>0.5756944444444444</v>
      </c>
      <c r="C353">
        <v>13</v>
      </c>
      <c r="D353" s="25">
        <v>20</v>
      </c>
      <c r="E353" s="25" t="s">
        <v>49</v>
      </c>
      <c r="F353" s="26">
        <v>4609.090909090909</v>
      </c>
      <c r="G353" s="26">
        <v>3</v>
      </c>
      <c r="H353" s="26">
        <v>56000</v>
      </c>
    </row>
    <row r="354" spans="1:8" x14ac:dyDescent="0.35">
      <c r="A354" s="28">
        <v>41097</v>
      </c>
      <c r="B354" s="27">
        <v>0.6</v>
      </c>
      <c r="C354">
        <v>14</v>
      </c>
      <c r="D354" s="25">
        <v>20</v>
      </c>
      <c r="E354" s="25" t="s">
        <v>43</v>
      </c>
      <c r="F354" s="26">
        <v>3072.727272727273</v>
      </c>
      <c r="G354" s="26">
        <v>0</v>
      </c>
      <c r="H354" s="26">
        <v>28000</v>
      </c>
    </row>
    <row r="355" spans="1:8" x14ac:dyDescent="0.35">
      <c r="A355" s="28">
        <v>41097</v>
      </c>
      <c r="B355" s="27">
        <v>0.60972222222222217</v>
      </c>
      <c r="C355">
        <v>14</v>
      </c>
      <c r="D355" s="25">
        <v>20</v>
      </c>
      <c r="E355" s="25" t="s">
        <v>44</v>
      </c>
      <c r="F355" s="26">
        <v>4993.1818181818189</v>
      </c>
      <c r="G355" s="26">
        <v>2</v>
      </c>
      <c r="H355" s="26">
        <v>14000</v>
      </c>
    </row>
    <row r="356" spans="1:8" x14ac:dyDescent="0.35">
      <c r="A356" s="28">
        <v>41097</v>
      </c>
      <c r="B356" s="27">
        <v>0.61111111111111105</v>
      </c>
      <c r="C356">
        <v>14</v>
      </c>
      <c r="D356" s="25">
        <v>20</v>
      </c>
      <c r="E356" s="25" t="s">
        <v>46</v>
      </c>
      <c r="F356" s="26">
        <v>1997.2727272727275</v>
      </c>
      <c r="G356" s="26">
        <v>2</v>
      </c>
      <c r="H356" s="26">
        <v>42000</v>
      </c>
    </row>
    <row r="357" spans="1:8" x14ac:dyDescent="0.35">
      <c r="A357" s="28">
        <v>41097</v>
      </c>
      <c r="B357" s="27">
        <v>0.61875000000000002</v>
      </c>
      <c r="C357">
        <v>14</v>
      </c>
      <c r="D357" s="25">
        <v>20</v>
      </c>
      <c r="E357" s="25" t="s">
        <v>49</v>
      </c>
      <c r="F357" s="26">
        <v>2304.5454545454545</v>
      </c>
      <c r="G357" s="26">
        <v>5</v>
      </c>
      <c r="H357" s="26">
        <v>42000</v>
      </c>
    </row>
    <row r="358" spans="1:8" x14ac:dyDescent="0.35">
      <c r="A358" s="28">
        <v>41097</v>
      </c>
      <c r="B358" s="27">
        <v>0.62222222222222223</v>
      </c>
      <c r="C358">
        <v>14</v>
      </c>
      <c r="D358" s="25">
        <v>20</v>
      </c>
      <c r="E358" s="25" t="s">
        <v>40</v>
      </c>
      <c r="F358" s="26">
        <v>768.18181818181824</v>
      </c>
      <c r="G358" s="26">
        <v>1</v>
      </c>
      <c r="H358" s="26">
        <v>28000</v>
      </c>
    </row>
    <row r="359" spans="1:8" x14ac:dyDescent="0.35">
      <c r="A359" s="28">
        <v>41097</v>
      </c>
      <c r="B359" s="27">
        <v>0.62569444444444444</v>
      </c>
      <c r="C359">
        <v>15</v>
      </c>
      <c r="D359" s="25">
        <v>20</v>
      </c>
      <c r="E359" s="25" t="s">
        <v>35</v>
      </c>
      <c r="F359" s="26">
        <v>1536.3636363636365</v>
      </c>
      <c r="G359" s="26">
        <v>9</v>
      </c>
      <c r="H359" s="26">
        <v>14000</v>
      </c>
    </row>
    <row r="360" spans="1:8" x14ac:dyDescent="0.35">
      <c r="A360" s="28">
        <v>41097</v>
      </c>
      <c r="B360" s="27">
        <v>0.6333333333333333</v>
      </c>
      <c r="C360">
        <v>15</v>
      </c>
      <c r="D360" s="25">
        <v>20</v>
      </c>
      <c r="E360" s="25" t="s">
        <v>34</v>
      </c>
      <c r="F360" s="26">
        <v>4109.7727272727279</v>
      </c>
      <c r="G360" s="26">
        <v>7</v>
      </c>
      <c r="H360" s="26">
        <v>28000</v>
      </c>
    </row>
    <row r="361" spans="1:8" x14ac:dyDescent="0.35">
      <c r="A361" s="28">
        <v>41097</v>
      </c>
      <c r="B361" s="27">
        <v>0.65208333333333335</v>
      </c>
      <c r="C361">
        <v>15</v>
      </c>
      <c r="D361" s="25">
        <v>20</v>
      </c>
      <c r="E361" s="25" t="s">
        <v>51</v>
      </c>
      <c r="F361" s="26">
        <v>883.40909090909111</v>
      </c>
      <c r="G361" s="26">
        <v>10</v>
      </c>
      <c r="H361" s="26">
        <v>14000</v>
      </c>
    </row>
    <row r="362" spans="1:8" x14ac:dyDescent="0.35">
      <c r="A362" s="28">
        <v>41097</v>
      </c>
      <c r="B362" s="27">
        <v>0.65486111111111112</v>
      </c>
      <c r="C362">
        <v>15</v>
      </c>
      <c r="D362" s="25">
        <v>20</v>
      </c>
      <c r="E362" s="25" t="s">
        <v>49</v>
      </c>
      <c r="F362" s="26">
        <v>2304.5454545454545</v>
      </c>
      <c r="G362" s="26">
        <v>1</v>
      </c>
      <c r="H362" s="26">
        <v>28000</v>
      </c>
    </row>
    <row r="363" spans="1:8" x14ac:dyDescent="0.35">
      <c r="A363" s="28">
        <v>41097</v>
      </c>
      <c r="B363" s="27">
        <v>0.65833333333333333</v>
      </c>
      <c r="C363">
        <v>15</v>
      </c>
      <c r="D363" s="25">
        <v>20</v>
      </c>
      <c r="E363" s="25" t="s">
        <v>40</v>
      </c>
      <c r="F363" s="26">
        <v>2304.5454545454545</v>
      </c>
      <c r="G363" s="26">
        <v>12</v>
      </c>
      <c r="H363" s="26">
        <v>14000</v>
      </c>
    </row>
    <row r="364" spans="1:8" x14ac:dyDescent="0.35">
      <c r="A364" s="28">
        <v>41097</v>
      </c>
      <c r="B364" s="27">
        <v>0.67083333333333339</v>
      </c>
      <c r="C364">
        <v>16</v>
      </c>
      <c r="D364" s="25">
        <v>20</v>
      </c>
      <c r="E364" s="25" t="s">
        <v>49</v>
      </c>
      <c r="F364" s="26">
        <v>2304.5454545454545</v>
      </c>
      <c r="G364" s="26">
        <v>14</v>
      </c>
      <c r="H364" s="26">
        <v>28000</v>
      </c>
    </row>
    <row r="365" spans="1:8" x14ac:dyDescent="0.35">
      <c r="A365" s="28">
        <v>41097</v>
      </c>
      <c r="B365" s="27">
        <v>0.68125000000000002</v>
      </c>
      <c r="C365">
        <v>16</v>
      </c>
      <c r="D365" s="25">
        <v>20</v>
      </c>
      <c r="E365" s="25" t="s">
        <v>49</v>
      </c>
      <c r="F365" s="26">
        <v>2304.5454545454545</v>
      </c>
      <c r="G365" s="26">
        <v>8</v>
      </c>
      <c r="H365" s="26">
        <v>28000</v>
      </c>
    </row>
    <row r="366" spans="1:8" x14ac:dyDescent="0.35">
      <c r="A366" s="28">
        <v>41097</v>
      </c>
      <c r="B366" s="27">
        <v>0.68888888888888899</v>
      </c>
      <c r="C366">
        <v>16</v>
      </c>
      <c r="D366" s="25">
        <v>20</v>
      </c>
      <c r="E366" s="25" t="s">
        <v>51</v>
      </c>
      <c r="F366" s="26">
        <v>883.40909090909111</v>
      </c>
      <c r="G366" s="26">
        <v>12</v>
      </c>
      <c r="H366" s="26">
        <v>14000</v>
      </c>
    </row>
    <row r="367" spans="1:8" x14ac:dyDescent="0.35">
      <c r="A367" s="28">
        <v>41097</v>
      </c>
      <c r="B367" s="27">
        <v>0.6958333333333333</v>
      </c>
      <c r="C367">
        <v>16</v>
      </c>
      <c r="D367" s="25">
        <v>20</v>
      </c>
      <c r="E367" s="25" t="s">
        <v>34</v>
      </c>
      <c r="F367" s="26">
        <v>806.59090909090901</v>
      </c>
      <c r="G367" s="26">
        <v>14</v>
      </c>
      <c r="H367" s="26">
        <v>14000</v>
      </c>
    </row>
    <row r="368" spans="1:8" x14ac:dyDescent="0.35">
      <c r="A368" s="28">
        <v>41097</v>
      </c>
      <c r="B368" s="27">
        <v>0.72430555555555554</v>
      </c>
      <c r="C368">
        <v>17</v>
      </c>
      <c r="D368" s="25">
        <v>20</v>
      </c>
      <c r="E368" s="25" t="s">
        <v>51</v>
      </c>
      <c r="F368" s="26">
        <v>883.40909090909111</v>
      </c>
      <c r="G368" s="26">
        <v>8</v>
      </c>
      <c r="H368" s="26">
        <v>14000</v>
      </c>
    </row>
    <row r="369" spans="1:8" x14ac:dyDescent="0.35">
      <c r="A369" s="28">
        <v>41097</v>
      </c>
      <c r="B369" s="27">
        <v>0.72569444444444453</v>
      </c>
      <c r="C369">
        <v>17</v>
      </c>
      <c r="D369" s="25">
        <v>20</v>
      </c>
      <c r="E369" s="25" t="s">
        <v>34</v>
      </c>
      <c r="F369" s="26">
        <v>5722.954545454545</v>
      </c>
      <c r="G369" s="26">
        <v>4</v>
      </c>
      <c r="H369" s="26">
        <v>42000</v>
      </c>
    </row>
    <row r="370" spans="1:8" x14ac:dyDescent="0.35">
      <c r="A370" s="28">
        <v>41097</v>
      </c>
      <c r="B370" s="27">
        <v>0.73472222222222217</v>
      </c>
      <c r="C370">
        <v>17</v>
      </c>
      <c r="D370" s="25">
        <v>20</v>
      </c>
      <c r="E370" s="25" t="s">
        <v>46</v>
      </c>
      <c r="F370" s="26">
        <v>4993.1818181818189</v>
      </c>
      <c r="G370" s="26">
        <v>32</v>
      </c>
      <c r="H370" s="26">
        <v>210000</v>
      </c>
    </row>
    <row r="371" spans="1:8" x14ac:dyDescent="0.35">
      <c r="A371" s="28">
        <v>41097</v>
      </c>
      <c r="B371" s="27">
        <v>0.73958333333333337</v>
      </c>
      <c r="C371">
        <v>17</v>
      </c>
      <c r="D371" s="25">
        <v>20</v>
      </c>
      <c r="E371" s="25" t="s">
        <v>52</v>
      </c>
      <c r="F371" s="26">
        <v>2458.181818181818</v>
      </c>
      <c r="G371" s="26">
        <v>7</v>
      </c>
      <c r="H371" s="26">
        <v>56000</v>
      </c>
    </row>
    <row r="372" spans="1:8" x14ac:dyDescent="0.35">
      <c r="A372" s="28">
        <v>41097</v>
      </c>
      <c r="B372" s="27">
        <v>0.74097222222222225</v>
      </c>
      <c r="C372">
        <v>17</v>
      </c>
      <c r="D372" s="25">
        <v>20</v>
      </c>
      <c r="E372" s="25" t="s">
        <v>49</v>
      </c>
      <c r="F372" s="26">
        <v>2304.5454545454545</v>
      </c>
      <c r="G372" s="26">
        <v>17</v>
      </c>
      <c r="H372" s="26">
        <v>42000</v>
      </c>
    </row>
    <row r="373" spans="1:8" x14ac:dyDescent="0.35">
      <c r="A373" s="28">
        <v>41097</v>
      </c>
      <c r="B373" s="27">
        <v>0.74444444444444446</v>
      </c>
      <c r="C373">
        <v>17</v>
      </c>
      <c r="D373" s="25">
        <v>20</v>
      </c>
      <c r="E373" s="25" t="s">
        <v>44</v>
      </c>
      <c r="F373" s="26">
        <v>998.63636363636374</v>
      </c>
      <c r="G373" s="26">
        <v>7</v>
      </c>
      <c r="H373" s="26">
        <v>42000</v>
      </c>
    </row>
    <row r="374" spans="1:8" x14ac:dyDescent="0.35">
      <c r="A374" s="28">
        <v>41097</v>
      </c>
      <c r="B374" s="27">
        <v>0.74444444444444446</v>
      </c>
      <c r="C374">
        <v>17</v>
      </c>
      <c r="D374" s="25">
        <v>20</v>
      </c>
      <c r="E374" s="25" t="s">
        <v>45</v>
      </c>
      <c r="F374" s="26">
        <v>4340.2272727272721</v>
      </c>
      <c r="G374" s="26">
        <v>31</v>
      </c>
      <c r="H374" s="26">
        <v>112000</v>
      </c>
    </row>
    <row r="375" spans="1:8" x14ac:dyDescent="0.35">
      <c r="A375" s="28">
        <v>41097</v>
      </c>
      <c r="B375" s="27">
        <v>0.74722222222222223</v>
      </c>
      <c r="C375">
        <v>17</v>
      </c>
      <c r="D375" s="25">
        <v>20</v>
      </c>
      <c r="E375" s="25" t="s">
        <v>41</v>
      </c>
      <c r="F375" s="26">
        <v>19050.909090909088</v>
      </c>
      <c r="G375" s="26">
        <v>88</v>
      </c>
      <c r="H375" s="26">
        <v>616000</v>
      </c>
    </row>
    <row r="376" spans="1:8" x14ac:dyDescent="0.35">
      <c r="A376" s="28">
        <v>41097</v>
      </c>
      <c r="B376" s="27">
        <v>0.75555555555555554</v>
      </c>
      <c r="C376">
        <v>18</v>
      </c>
      <c r="D376" s="25">
        <v>20</v>
      </c>
      <c r="E376" s="25" t="s">
        <v>51</v>
      </c>
      <c r="F376" s="26">
        <v>1766.8181818181822</v>
      </c>
      <c r="G376" s="26">
        <v>8</v>
      </c>
      <c r="H376" s="26">
        <v>42000</v>
      </c>
    </row>
    <row r="377" spans="1:8" x14ac:dyDescent="0.35">
      <c r="A377" s="28">
        <v>41097</v>
      </c>
      <c r="B377" s="27">
        <v>0.76874999999999993</v>
      </c>
      <c r="C377">
        <v>18</v>
      </c>
      <c r="D377" s="25">
        <v>20</v>
      </c>
      <c r="E377" s="25" t="s">
        <v>49</v>
      </c>
      <c r="F377" s="26">
        <v>2304.5454545454545</v>
      </c>
      <c r="G377" s="26">
        <v>8</v>
      </c>
      <c r="H377" s="26">
        <v>14000</v>
      </c>
    </row>
    <row r="378" spans="1:8" x14ac:dyDescent="0.35">
      <c r="A378" s="28">
        <v>41097</v>
      </c>
      <c r="B378" s="27">
        <v>0.77361111111111114</v>
      </c>
      <c r="C378">
        <v>18</v>
      </c>
      <c r="D378" s="25">
        <v>20</v>
      </c>
      <c r="E378" s="25" t="s">
        <v>35</v>
      </c>
      <c r="F378" s="26">
        <v>1536.3636363636365</v>
      </c>
      <c r="G378" s="26">
        <v>2</v>
      </c>
      <c r="H378" s="26">
        <v>14000</v>
      </c>
    </row>
    <row r="379" spans="1:8" x14ac:dyDescent="0.35">
      <c r="A379" s="28">
        <v>41097</v>
      </c>
      <c r="B379" s="27">
        <v>0.77361111111111114</v>
      </c>
      <c r="C379">
        <v>18</v>
      </c>
      <c r="D379" s="25">
        <v>20</v>
      </c>
      <c r="E379" s="25" t="s">
        <v>51</v>
      </c>
      <c r="F379" s="26">
        <v>1766.8181818181822</v>
      </c>
      <c r="G379" s="26">
        <v>2</v>
      </c>
      <c r="H379" s="26">
        <v>14000</v>
      </c>
    </row>
    <row r="380" spans="1:8" x14ac:dyDescent="0.35">
      <c r="A380" s="28">
        <v>41097</v>
      </c>
      <c r="B380" s="27">
        <v>0.77847222222222223</v>
      </c>
      <c r="C380">
        <v>18</v>
      </c>
      <c r="D380" s="25">
        <v>20</v>
      </c>
      <c r="E380" s="25" t="s">
        <v>34</v>
      </c>
      <c r="F380" s="26">
        <v>23045.454545454544</v>
      </c>
      <c r="G380" s="26">
        <v>74</v>
      </c>
      <c r="H380" s="26">
        <v>280000</v>
      </c>
    </row>
    <row r="381" spans="1:8" x14ac:dyDescent="0.35">
      <c r="A381" s="28">
        <v>41097</v>
      </c>
      <c r="B381" s="27">
        <v>0.78402777777777777</v>
      </c>
      <c r="C381">
        <v>18</v>
      </c>
      <c r="D381" s="25">
        <v>20</v>
      </c>
      <c r="E381" s="25" t="s">
        <v>43</v>
      </c>
      <c r="F381" s="26">
        <v>6913.636363636364</v>
      </c>
      <c r="G381" s="26">
        <v>10</v>
      </c>
      <c r="H381" s="26">
        <v>42000</v>
      </c>
    </row>
    <row r="382" spans="1:8" x14ac:dyDescent="0.35">
      <c r="A382" s="28">
        <v>41097</v>
      </c>
      <c r="B382" s="27">
        <v>0.80555555555555547</v>
      </c>
      <c r="C382">
        <v>19</v>
      </c>
      <c r="D382" s="25">
        <v>20</v>
      </c>
      <c r="E382" s="25" t="s">
        <v>51</v>
      </c>
      <c r="F382" s="26">
        <v>8795.681818181818</v>
      </c>
      <c r="G382" s="26">
        <v>12</v>
      </c>
      <c r="H382" s="26">
        <v>56000</v>
      </c>
    </row>
    <row r="383" spans="1:8" x14ac:dyDescent="0.35">
      <c r="A383" s="28">
        <v>41097</v>
      </c>
      <c r="B383" s="27">
        <v>0.80555555555555547</v>
      </c>
      <c r="C383">
        <v>19</v>
      </c>
      <c r="D383" s="25">
        <v>20</v>
      </c>
      <c r="E383" s="25" t="s">
        <v>43</v>
      </c>
      <c r="F383" s="26">
        <v>5377.2727272727279</v>
      </c>
      <c r="G383" s="26">
        <v>7</v>
      </c>
      <c r="H383" s="26">
        <v>56000</v>
      </c>
    </row>
    <row r="384" spans="1:8" x14ac:dyDescent="0.35">
      <c r="A384" s="28">
        <v>41097</v>
      </c>
      <c r="B384" s="27">
        <v>0.82291666666666663</v>
      </c>
      <c r="C384">
        <v>19</v>
      </c>
      <c r="D384" s="25">
        <v>20</v>
      </c>
      <c r="E384" s="25" t="s">
        <v>51</v>
      </c>
      <c r="F384" s="26">
        <v>6145.454545454546</v>
      </c>
      <c r="G384" s="26">
        <v>6</v>
      </c>
      <c r="H384" s="26">
        <v>42000</v>
      </c>
    </row>
    <row r="385" spans="1:8" x14ac:dyDescent="0.35">
      <c r="A385" s="28">
        <v>41097</v>
      </c>
      <c r="B385" s="27">
        <v>0.82430555555555562</v>
      </c>
      <c r="C385">
        <v>19</v>
      </c>
      <c r="D385" s="25">
        <v>20</v>
      </c>
      <c r="E385" s="25" t="s">
        <v>49</v>
      </c>
      <c r="F385" s="26">
        <v>768.18181818181824</v>
      </c>
      <c r="G385" s="26">
        <v>17</v>
      </c>
      <c r="H385" s="26">
        <v>14000</v>
      </c>
    </row>
    <row r="386" spans="1:8" x14ac:dyDescent="0.35">
      <c r="A386" s="28">
        <v>41097</v>
      </c>
      <c r="B386" s="27">
        <v>0.82708333333333339</v>
      </c>
      <c r="C386">
        <v>19</v>
      </c>
      <c r="D386" s="25">
        <v>20</v>
      </c>
      <c r="E386" s="25" t="s">
        <v>43</v>
      </c>
      <c r="F386" s="26">
        <v>1536.3636363636365</v>
      </c>
      <c r="G386" s="26">
        <v>10</v>
      </c>
      <c r="H386" s="26">
        <v>14000</v>
      </c>
    </row>
    <row r="387" spans="1:8" x14ac:dyDescent="0.35">
      <c r="A387" s="28">
        <v>41097</v>
      </c>
      <c r="B387" s="27">
        <v>0.83819444444444446</v>
      </c>
      <c r="C387">
        <v>20</v>
      </c>
      <c r="D387" s="25">
        <v>20</v>
      </c>
      <c r="E387" s="25" t="s">
        <v>44</v>
      </c>
      <c r="F387" s="26">
        <v>4455.454545454546</v>
      </c>
      <c r="G387" s="26">
        <v>14</v>
      </c>
      <c r="H387" s="26">
        <v>84000</v>
      </c>
    </row>
    <row r="388" spans="1:8" x14ac:dyDescent="0.35">
      <c r="A388" s="28">
        <v>41097</v>
      </c>
      <c r="B388" s="27">
        <v>0.84722222222222221</v>
      </c>
      <c r="C388">
        <v>20</v>
      </c>
      <c r="D388" s="25">
        <v>20</v>
      </c>
      <c r="E388" s="25" t="s">
        <v>51</v>
      </c>
      <c r="F388" s="26">
        <v>3533.6363636363644</v>
      </c>
      <c r="G388" s="26">
        <v>10</v>
      </c>
      <c r="H388" s="26">
        <v>28000</v>
      </c>
    </row>
    <row r="389" spans="1:8" x14ac:dyDescent="0.35">
      <c r="A389" s="28">
        <v>41097</v>
      </c>
      <c r="B389" s="27">
        <v>0.84861111111111109</v>
      </c>
      <c r="C389">
        <v>20</v>
      </c>
      <c r="D389" s="25">
        <v>20</v>
      </c>
      <c r="E389" s="25" t="s">
        <v>49</v>
      </c>
      <c r="F389" s="26">
        <v>768.18181818181824</v>
      </c>
      <c r="G389" s="26">
        <v>1</v>
      </c>
      <c r="H389" s="26">
        <v>28000</v>
      </c>
    </row>
    <row r="390" spans="1:8" x14ac:dyDescent="0.35">
      <c r="A390" s="28">
        <v>41097</v>
      </c>
      <c r="B390" s="27">
        <v>0.8652777777777777</v>
      </c>
      <c r="C390">
        <v>20</v>
      </c>
      <c r="D390" s="25">
        <v>20</v>
      </c>
      <c r="E390" s="25" t="s">
        <v>51</v>
      </c>
      <c r="F390" s="26">
        <v>3533.6363636363644</v>
      </c>
      <c r="G390" s="26">
        <v>1</v>
      </c>
      <c r="H390" s="26">
        <v>28000</v>
      </c>
    </row>
    <row r="391" spans="1:8" x14ac:dyDescent="0.35">
      <c r="A391" s="28">
        <v>41097</v>
      </c>
      <c r="B391" s="27">
        <v>0.86736111111111114</v>
      </c>
      <c r="C391">
        <v>20</v>
      </c>
      <c r="D391" s="25">
        <v>20</v>
      </c>
      <c r="E391" s="25" t="s">
        <v>43</v>
      </c>
      <c r="F391" s="26">
        <v>768.18181818181824</v>
      </c>
      <c r="G391" s="26">
        <v>6</v>
      </c>
      <c r="H391" s="26">
        <v>14000</v>
      </c>
    </row>
    <row r="392" spans="1:8" x14ac:dyDescent="0.35">
      <c r="A392" s="28">
        <v>41097</v>
      </c>
      <c r="B392" s="27">
        <v>0.86944444444444446</v>
      </c>
      <c r="C392">
        <v>20</v>
      </c>
      <c r="D392" s="25">
        <v>20</v>
      </c>
      <c r="E392" s="25" t="s">
        <v>49</v>
      </c>
      <c r="F392" s="26">
        <v>2304.5454545454545</v>
      </c>
      <c r="G392" s="26">
        <v>1</v>
      </c>
      <c r="H392" s="26">
        <v>42000</v>
      </c>
    </row>
    <row r="393" spans="1:8" x14ac:dyDescent="0.35">
      <c r="A393" s="28">
        <v>41097</v>
      </c>
      <c r="B393" s="27">
        <v>0.86944444444444446</v>
      </c>
      <c r="C393">
        <v>20</v>
      </c>
      <c r="D393" s="25">
        <v>20</v>
      </c>
      <c r="E393" s="25" t="s">
        <v>40</v>
      </c>
      <c r="F393" s="26">
        <v>1536.3636363636365</v>
      </c>
      <c r="G393" s="26">
        <v>0</v>
      </c>
      <c r="H393" s="26">
        <v>14000</v>
      </c>
    </row>
    <row r="394" spans="1:8" x14ac:dyDescent="0.35">
      <c r="A394" s="28">
        <v>41097</v>
      </c>
      <c r="B394" s="27">
        <v>0.88263888888888886</v>
      </c>
      <c r="C394">
        <v>21</v>
      </c>
      <c r="D394" s="25">
        <v>20</v>
      </c>
      <c r="E394" s="25" t="s">
        <v>51</v>
      </c>
      <c r="F394" s="26">
        <v>3533.6363636363644</v>
      </c>
      <c r="G394" s="26">
        <v>4</v>
      </c>
      <c r="H394" s="26">
        <v>28000</v>
      </c>
    </row>
    <row r="395" spans="1:8" x14ac:dyDescent="0.35">
      <c r="A395" s="28">
        <v>41097</v>
      </c>
      <c r="B395" s="27">
        <v>0.88402777777777775</v>
      </c>
      <c r="C395">
        <v>21</v>
      </c>
      <c r="D395" s="25">
        <v>20</v>
      </c>
      <c r="E395" s="25" t="s">
        <v>49</v>
      </c>
      <c r="F395" s="26">
        <v>3072.727272727273</v>
      </c>
      <c r="G395" s="26">
        <v>1</v>
      </c>
      <c r="H395" s="26">
        <v>14000</v>
      </c>
    </row>
    <row r="396" spans="1:8" x14ac:dyDescent="0.35">
      <c r="A396" s="28">
        <v>41097</v>
      </c>
      <c r="B396" s="27">
        <v>0.88888888888888884</v>
      </c>
      <c r="C396">
        <v>21</v>
      </c>
      <c r="D396" s="25">
        <v>20</v>
      </c>
      <c r="E396" s="25" t="s">
        <v>40</v>
      </c>
      <c r="F396" s="26">
        <v>1536.3636363636365</v>
      </c>
      <c r="G396" s="26">
        <v>4</v>
      </c>
      <c r="H396" s="26">
        <v>14000</v>
      </c>
    </row>
    <row r="397" spans="1:8" x14ac:dyDescent="0.35">
      <c r="A397" s="28">
        <v>41097</v>
      </c>
      <c r="B397" s="27">
        <v>0.89513888888888893</v>
      </c>
      <c r="C397">
        <v>21</v>
      </c>
      <c r="D397" s="25">
        <v>20</v>
      </c>
      <c r="E397" s="25" t="s">
        <v>49</v>
      </c>
      <c r="F397" s="26">
        <v>3072.727272727273</v>
      </c>
      <c r="G397" s="26">
        <v>2</v>
      </c>
      <c r="H397" s="26">
        <v>14000</v>
      </c>
    </row>
    <row r="398" spans="1:8" x14ac:dyDescent="0.35">
      <c r="A398" s="28">
        <v>41097</v>
      </c>
      <c r="B398" s="27">
        <v>0.8965277777777777</v>
      </c>
      <c r="C398">
        <v>21</v>
      </c>
      <c r="D398" s="25">
        <v>20</v>
      </c>
      <c r="E398" s="25" t="s">
        <v>43</v>
      </c>
      <c r="F398" s="26">
        <v>3072.727272727273</v>
      </c>
      <c r="G398" s="26">
        <v>16</v>
      </c>
      <c r="H398" s="26">
        <v>70000</v>
      </c>
    </row>
    <row r="399" spans="1:8" x14ac:dyDescent="0.35">
      <c r="A399" s="28">
        <v>41097</v>
      </c>
      <c r="B399" s="27">
        <v>0.90138888888888891</v>
      </c>
      <c r="C399">
        <v>21</v>
      </c>
      <c r="D399" s="25">
        <v>20</v>
      </c>
      <c r="E399" s="25" t="s">
        <v>51</v>
      </c>
      <c r="F399" s="26">
        <v>3533.6363636363644</v>
      </c>
      <c r="G399" s="26">
        <v>3</v>
      </c>
      <c r="H399" s="26">
        <v>28000</v>
      </c>
    </row>
    <row r="400" spans="1:8" x14ac:dyDescent="0.35">
      <c r="A400" s="28">
        <v>41097</v>
      </c>
      <c r="B400" s="27">
        <v>0.90625</v>
      </c>
      <c r="C400">
        <v>21</v>
      </c>
      <c r="D400" s="25">
        <v>20</v>
      </c>
      <c r="E400" s="25" t="s">
        <v>44</v>
      </c>
      <c r="F400" s="26">
        <v>21777.954545454544</v>
      </c>
      <c r="G400" s="26">
        <v>46</v>
      </c>
      <c r="H400" s="26">
        <v>126000</v>
      </c>
    </row>
    <row r="401" spans="1:8" x14ac:dyDescent="0.35">
      <c r="A401" s="28">
        <v>41097</v>
      </c>
      <c r="B401" s="27">
        <v>0.90972222222222221</v>
      </c>
      <c r="C401">
        <v>21</v>
      </c>
      <c r="D401" s="25">
        <v>20</v>
      </c>
      <c r="E401" s="25" t="s">
        <v>49</v>
      </c>
      <c r="F401" s="26">
        <v>4609.090909090909</v>
      </c>
      <c r="G401" s="26">
        <v>15</v>
      </c>
      <c r="H401" s="26">
        <v>28000</v>
      </c>
    </row>
    <row r="402" spans="1:8" x14ac:dyDescent="0.35">
      <c r="A402" s="28">
        <v>41097</v>
      </c>
      <c r="B402" s="27">
        <v>0.92847222222222225</v>
      </c>
      <c r="C402">
        <v>22</v>
      </c>
      <c r="D402" s="25">
        <v>20</v>
      </c>
      <c r="E402" s="25" t="s">
        <v>43</v>
      </c>
      <c r="F402" s="26">
        <v>1536.3636363636365</v>
      </c>
      <c r="G402" s="26">
        <v>5</v>
      </c>
      <c r="H402" s="26">
        <v>28000</v>
      </c>
    </row>
    <row r="403" spans="1:8" x14ac:dyDescent="0.35">
      <c r="A403" s="28">
        <v>41097</v>
      </c>
      <c r="B403" s="27">
        <v>0.93194444444444446</v>
      </c>
      <c r="C403">
        <v>22</v>
      </c>
      <c r="D403" s="25">
        <v>20</v>
      </c>
      <c r="E403" s="25" t="s">
        <v>51</v>
      </c>
      <c r="F403" s="26">
        <v>1766.8181818181822</v>
      </c>
      <c r="G403" s="26">
        <v>26</v>
      </c>
      <c r="H403" s="26">
        <v>28000</v>
      </c>
    </row>
    <row r="404" spans="1:8" x14ac:dyDescent="0.35">
      <c r="A404" s="28">
        <v>41097</v>
      </c>
      <c r="B404" s="27">
        <v>0.94097222222222221</v>
      </c>
      <c r="C404">
        <v>22</v>
      </c>
      <c r="D404" s="25">
        <v>20</v>
      </c>
      <c r="E404" s="25" t="s">
        <v>46</v>
      </c>
      <c r="F404" s="26">
        <v>33492.727272727272</v>
      </c>
      <c r="G404" s="26">
        <v>113</v>
      </c>
      <c r="H404" s="26">
        <v>532000</v>
      </c>
    </row>
    <row r="405" spans="1:8" x14ac:dyDescent="0.35">
      <c r="A405" s="28">
        <v>41097</v>
      </c>
      <c r="B405" s="27">
        <v>0.94791666666666663</v>
      </c>
      <c r="C405">
        <v>22</v>
      </c>
      <c r="D405" s="25">
        <v>20</v>
      </c>
      <c r="E405" s="25" t="s">
        <v>40</v>
      </c>
      <c r="F405" s="26">
        <v>768.18181818181824</v>
      </c>
      <c r="G405" s="26">
        <v>3</v>
      </c>
      <c r="H405" s="26">
        <v>14000</v>
      </c>
    </row>
    <row r="406" spans="1:8" x14ac:dyDescent="0.35">
      <c r="A406" s="28">
        <v>41097</v>
      </c>
      <c r="B406" s="27">
        <v>0.9555555555555556</v>
      </c>
      <c r="C406">
        <v>22</v>
      </c>
      <c r="D406" s="25">
        <v>20</v>
      </c>
      <c r="E406" s="25" t="s">
        <v>51</v>
      </c>
      <c r="F406" s="26">
        <v>2650.2272727272725</v>
      </c>
      <c r="G406" s="26">
        <v>3</v>
      </c>
      <c r="H406" s="26">
        <v>28000</v>
      </c>
    </row>
    <row r="407" spans="1:8" x14ac:dyDescent="0.35">
      <c r="A407" s="28">
        <v>41097</v>
      </c>
      <c r="B407" s="27">
        <v>0.95763888888888893</v>
      </c>
      <c r="C407">
        <v>22</v>
      </c>
      <c r="D407" s="25">
        <v>20</v>
      </c>
      <c r="E407" s="25" t="s">
        <v>44</v>
      </c>
      <c r="F407" s="26">
        <v>31111.36363636364</v>
      </c>
      <c r="G407" s="26">
        <v>36</v>
      </c>
      <c r="H407" s="26">
        <v>252000</v>
      </c>
    </row>
    <row r="408" spans="1:8" x14ac:dyDescent="0.35">
      <c r="A408" s="28">
        <v>41097</v>
      </c>
      <c r="B408" s="27">
        <v>0.96458333333333324</v>
      </c>
      <c r="C408">
        <v>23</v>
      </c>
      <c r="D408" s="25">
        <v>20</v>
      </c>
      <c r="E408" s="25" t="s">
        <v>49</v>
      </c>
      <c r="F408" s="26">
        <v>1536.3636363636365</v>
      </c>
      <c r="G408" s="26">
        <v>2</v>
      </c>
      <c r="H408" s="26">
        <v>28000</v>
      </c>
    </row>
    <row r="409" spans="1:8" x14ac:dyDescent="0.35">
      <c r="A409" s="28">
        <v>41097</v>
      </c>
      <c r="B409" s="27">
        <v>0.96666666666666667</v>
      </c>
      <c r="C409">
        <v>23</v>
      </c>
      <c r="D409" s="25">
        <v>20</v>
      </c>
      <c r="E409" s="25" t="s">
        <v>43</v>
      </c>
      <c r="F409" s="26">
        <v>768.18181818181824</v>
      </c>
      <c r="G409" s="26">
        <v>18</v>
      </c>
      <c r="H409" s="26">
        <v>14000</v>
      </c>
    </row>
    <row r="410" spans="1:8" x14ac:dyDescent="0.35">
      <c r="A410" s="28">
        <v>41097</v>
      </c>
      <c r="B410" s="27">
        <v>0.97638888888888886</v>
      </c>
      <c r="C410">
        <v>23</v>
      </c>
      <c r="D410" s="25">
        <v>20</v>
      </c>
      <c r="E410" s="25" t="s">
        <v>45</v>
      </c>
      <c r="F410" s="26">
        <v>20817.727272727276</v>
      </c>
      <c r="G410" s="26">
        <v>14</v>
      </c>
      <c r="H410" s="26">
        <v>378000</v>
      </c>
    </row>
    <row r="411" spans="1:8" x14ac:dyDescent="0.35">
      <c r="A411" s="28">
        <v>41097</v>
      </c>
      <c r="B411" s="27">
        <v>0.98958333333333337</v>
      </c>
      <c r="C411">
        <v>23</v>
      </c>
      <c r="D411" s="25">
        <v>20</v>
      </c>
      <c r="E411" s="25" t="s">
        <v>43</v>
      </c>
      <c r="F411" s="26">
        <v>768.18181818181824</v>
      </c>
      <c r="G411" s="26">
        <v>6</v>
      </c>
      <c r="H411" s="26">
        <v>28000</v>
      </c>
    </row>
    <row r="412" spans="1:8" x14ac:dyDescent="0.35">
      <c r="A412" s="28">
        <v>41097</v>
      </c>
      <c r="B412" s="27">
        <v>0.99375000000000002</v>
      </c>
      <c r="C412">
        <v>23</v>
      </c>
      <c r="D412" s="25">
        <v>20</v>
      </c>
      <c r="E412" s="25" t="s">
        <v>49</v>
      </c>
      <c r="F412" s="26">
        <v>2304.5454545454545</v>
      </c>
      <c r="G412" s="26">
        <v>9</v>
      </c>
      <c r="H412" s="26">
        <v>42000</v>
      </c>
    </row>
    <row r="413" spans="1:8" x14ac:dyDescent="0.35">
      <c r="A413" s="28">
        <v>41098</v>
      </c>
      <c r="B413" s="27">
        <v>1.1805555555555555E-2</v>
      </c>
      <c r="C413">
        <v>0</v>
      </c>
      <c r="D413" s="25">
        <v>20</v>
      </c>
      <c r="E413" s="25" t="s">
        <v>51</v>
      </c>
      <c r="F413" s="26">
        <v>883.40909090909111</v>
      </c>
      <c r="G413" s="26">
        <v>6</v>
      </c>
      <c r="H413" s="26">
        <v>70000</v>
      </c>
    </row>
    <row r="414" spans="1:8" x14ac:dyDescent="0.35">
      <c r="A414" s="28">
        <v>41098</v>
      </c>
      <c r="B414" s="27">
        <v>1.1805555555555555E-2</v>
      </c>
      <c r="C414">
        <v>0</v>
      </c>
      <c r="D414" s="25">
        <v>20</v>
      </c>
      <c r="E414" s="25" t="s">
        <v>43</v>
      </c>
      <c r="F414" s="26">
        <v>1536.3636363636365</v>
      </c>
      <c r="G414" s="26">
        <v>11</v>
      </c>
      <c r="H414" s="26">
        <v>14000</v>
      </c>
    </row>
    <row r="415" spans="1:8" x14ac:dyDescent="0.35">
      <c r="A415" s="28">
        <v>41098</v>
      </c>
      <c r="B415" s="27">
        <v>1.8749999999999999E-2</v>
      </c>
      <c r="C415">
        <v>0</v>
      </c>
      <c r="D415" s="25">
        <v>20</v>
      </c>
      <c r="E415" s="25" t="s">
        <v>49</v>
      </c>
      <c r="F415" s="26">
        <v>2304.5454545454545</v>
      </c>
      <c r="G415" s="26">
        <v>11</v>
      </c>
      <c r="H415" s="26">
        <v>28000</v>
      </c>
    </row>
    <row r="416" spans="1:8" x14ac:dyDescent="0.35">
      <c r="A416" s="28">
        <v>41098</v>
      </c>
      <c r="B416" s="27">
        <v>4.5833333333333337E-2</v>
      </c>
      <c r="C416">
        <v>1</v>
      </c>
      <c r="D416" s="25">
        <v>20</v>
      </c>
      <c r="E416" s="25" t="s">
        <v>51</v>
      </c>
      <c r="F416" s="26">
        <v>883.40909090909111</v>
      </c>
      <c r="G416" s="26">
        <v>12</v>
      </c>
      <c r="H416" s="26">
        <v>70000</v>
      </c>
    </row>
    <row r="417" spans="1:8" x14ac:dyDescent="0.35">
      <c r="A417" s="28">
        <v>41098</v>
      </c>
      <c r="B417" s="27">
        <v>4.7916666666666663E-2</v>
      </c>
      <c r="C417">
        <v>1</v>
      </c>
      <c r="D417" s="25">
        <v>20</v>
      </c>
      <c r="E417" s="25" t="s">
        <v>49</v>
      </c>
      <c r="F417" s="26">
        <v>6145.454545454546</v>
      </c>
      <c r="G417" s="26">
        <v>3</v>
      </c>
      <c r="H417" s="26">
        <v>42000</v>
      </c>
    </row>
    <row r="418" spans="1:8" x14ac:dyDescent="0.35">
      <c r="A418" s="28">
        <v>41098</v>
      </c>
      <c r="B418" s="27">
        <v>6.0416666666666667E-2</v>
      </c>
      <c r="C418">
        <v>1</v>
      </c>
      <c r="D418" s="25">
        <v>20</v>
      </c>
      <c r="E418" s="25" t="s">
        <v>49</v>
      </c>
      <c r="F418" s="26">
        <v>4609.090909090909</v>
      </c>
      <c r="G418" s="26">
        <v>7</v>
      </c>
      <c r="H418" s="26">
        <v>42000</v>
      </c>
    </row>
    <row r="419" spans="1:8" x14ac:dyDescent="0.35">
      <c r="A419" s="28">
        <v>41098</v>
      </c>
      <c r="B419" s="27">
        <v>6.25E-2</v>
      </c>
      <c r="C419">
        <v>1</v>
      </c>
      <c r="D419" s="25">
        <v>20</v>
      </c>
      <c r="E419" s="25" t="s">
        <v>43</v>
      </c>
      <c r="F419" s="26">
        <v>3072.727272727273</v>
      </c>
      <c r="G419" s="26">
        <v>6</v>
      </c>
      <c r="H419" s="26">
        <v>56000</v>
      </c>
    </row>
    <row r="420" spans="1:8" x14ac:dyDescent="0.35">
      <c r="A420" s="28">
        <v>41098</v>
      </c>
      <c r="B420" s="27">
        <v>6.5277777777777782E-2</v>
      </c>
      <c r="C420">
        <v>1</v>
      </c>
      <c r="D420" s="25">
        <v>20</v>
      </c>
      <c r="E420" s="25" t="s">
        <v>51</v>
      </c>
      <c r="F420" s="26">
        <v>1766.8181818181822</v>
      </c>
      <c r="G420" s="26">
        <v>10</v>
      </c>
      <c r="H420" s="26">
        <v>42000</v>
      </c>
    </row>
    <row r="421" spans="1:8" x14ac:dyDescent="0.35">
      <c r="A421" s="28">
        <v>41098</v>
      </c>
      <c r="B421" s="27">
        <v>0.29236111111111113</v>
      </c>
      <c r="C421">
        <v>7</v>
      </c>
      <c r="D421" s="25">
        <v>20</v>
      </c>
      <c r="E421" s="25" t="s">
        <v>49</v>
      </c>
      <c r="F421" s="26">
        <v>2304.5454545454545</v>
      </c>
      <c r="G421" s="26">
        <v>5</v>
      </c>
      <c r="H421" s="26">
        <v>28000</v>
      </c>
    </row>
    <row r="422" spans="1:8" x14ac:dyDescent="0.35">
      <c r="A422" s="28">
        <v>41098</v>
      </c>
      <c r="B422" s="27">
        <v>0.29236111111111113</v>
      </c>
      <c r="C422">
        <v>7</v>
      </c>
      <c r="D422" s="25">
        <v>20</v>
      </c>
      <c r="E422" s="25" t="s">
        <v>43</v>
      </c>
      <c r="F422" s="26">
        <v>768.18181818181824</v>
      </c>
      <c r="G422" s="26">
        <v>2</v>
      </c>
      <c r="H422" s="26">
        <v>14000</v>
      </c>
    </row>
    <row r="423" spans="1:8" x14ac:dyDescent="0.35">
      <c r="A423" s="28">
        <v>41098</v>
      </c>
      <c r="B423" s="27">
        <v>0.30208333333333331</v>
      </c>
      <c r="C423">
        <v>7</v>
      </c>
      <c r="D423" s="25">
        <v>20</v>
      </c>
      <c r="E423" s="25" t="s">
        <v>49</v>
      </c>
      <c r="F423" s="26">
        <v>2304.5454545454545</v>
      </c>
      <c r="G423" s="26">
        <v>3</v>
      </c>
      <c r="H423" s="26">
        <v>28000</v>
      </c>
    </row>
    <row r="424" spans="1:8" x14ac:dyDescent="0.35">
      <c r="A424" s="28">
        <v>41098</v>
      </c>
      <c r="B424" s="27">
        <v>0.32013888888888892</v>
      </c>
      <c r="C424">
        <v>7</v>
      </c>
      <c r="D424" s="25">
        <v>20</v>
      </c>
      <c r="E424" s="25" t="s">
        <v>43</v>
      </c>
      <c r="F424" s="26">
        <v>768.18181818181824</v>
      </c>
      <c r="G424" s="26">
        <v>6</v>
      </c>
      <c r="H424" s="26">
        <v>14000</v>
      </c>
    </row>
    <row r="425" spans="1:8" x14ac:dyDescent="0.35">
      <c r="A425" s="28">
        <v>41098</v>
      </c>
      <c r="B425" s="27">
        <v>0.32500000000000001</v>
      </c>
      <c r="C425">
        <v>7</v>
      </c>
      <c r="D425" s="25">
        <v>20</v>
      </c>
      <c r="E425" s="25" t="s">
        <v>49</v>
      </c>
      <c r="F425" s="26">
        <v>2304.5454545454545</v>
      </c>
      <c r="G425" s="26">
        <v>5</v>
      </c>
      <c r="H425" s="26">
        <v>28000</v>
      </c>
    </row>
    <row r="426" spans="1:8" x14ac:dyDescent="0.35">
      <c r="A426" s="28">
        <v>41098</v>
      </c>
      <c r="B426" s="27">
        <v>0.3444444444444445</v>
      </c>
      <c r="C426">
        <v>8</v>
      </c>
      <c r="D426" s="25">
        <v>20</v>
      </c>
      <c r="E426" s="25" t="s">
        <v>43</v>
      </c>
      <c r="F426" s="26">
        <v>768.18181818181824</v>
      </c>
      <c r="G426" s="26">
        <v>9</v>
      </c>
      <c r="H426" s="26">
        <v>14000</v>
      </c>
    </row>
    <row r="427" spans="1:8" x14ac:dyDescent="0.35">
      <c r="A427" s="28">
        <v>41098</v>
      </c>
      <c r="B427" s="27">
        <v>0.36249999999999999</v>
      </c>
      <c r="C427">
        <v>8</v>
      </c>
      <c r="D427" s="25">
        <v>20</v>
      </c>
      <c r="E427" s="25" t="s">
        <v>43</v>
      </c>
      <c r="F427" s="26">
        <v>3840.9090909090905</v>
      </c>
      <c r="G427" s="26">
        <v>13</v>
      </c>
      <c r="H427" s="26">
        <v>42000</v>
      </c>
    </row>
    <row r="428" spans="1:8" x14ac:dyDescent="0.35">
      <c r="A428" s="28">
        <v>41098</v>
      </c>
      <c r="B428" s="27">
        <v>0.40625</v>
      </c>
      <c r="C428">
        <v>9</v>
      </c>
      <c r="D428" s="25">
        <v>20</v>
      </c>
      <c r="E428" s="25" t="s">
        <v>36</v>
      </c>
      <c r="F428" s="26">
        <v>2304.5454545454545</v>
      </c>
      <c r="G428" s="26">
        <v>15</v>
      </c>
      <c r="H428" s="26">
        <v>14000</v>
      </c>
    </row>
    <row r="429" spans="1:8" x14ac:dyDescent="0.35">
      <c r="A429" s="28">
        <v>41098</v>
      </c>
      <c r="B429" s="27">
        <v>0.40833333333333338</v>
      </c>
      <c r="C429">
        <v>9</v>
      </c>
      <c r="D429" s="25">
        <v>20</v>
      </c>
      <c r="E429" s="25" t="s">
        <v>34</v>
      </c>
      <c r="F429" s="26">
        <v>5722.954545454545</v>
      </c>
      <c r="G429" s="26">
        <v>75</v>
      </c>
      <c r="H429" s="26">
        <v>112000</v>
      </c>
    </row>
    <row r="430" spans="1:8" x14ac:dyDescent="0.35">
      <c r="A430" s="28">
        <v>41098</v>
      </c>
      <c r="B430" s="27">
        <v>0.41805555555555557</v>
      </c>
      <c r="C430">
        <v>10</v>
      </c>
      <c r="D430" s="25">
        <v>20</v>
      </c>
      <c r="E430" s="25" t="s">
        <v>49</v>
      </c>
      <c r="F430" s="26">
        <v>2304.5454545454545</v>
      </c>
      <c r="G430" s="26">
        <v>8</v>
      </c>
      <c r="H430" s="26">
        <v>42000</v>
      </c>
    </row>
    <row r="431" spans="1:8" x14ac:dyDescent="0.35">
      <c r="A431" s="28">
        <v>41098</v>
      </c>
      <c r="B431" s="27">
        <v>0.41944444444444445</v>
      </c>
      <c r="C431">
        <v>10</v>
      </c>
      <c r="D431" s="25">
        <v>20</v>
      </c>
      <c r="E431" s="25" t="s">
        <v>46</v>
      </c>
      <c r="F431" s="26">
        <v>998.63636363636374</v>
      </c>
      <c r="G431" s="26">
        <v>17</v>
      </c>
      <c r="H431" s="26">
        <v>14000</v>
      </c>
    </row>
    <row r="432" spans="1:8" x14ac:dyDescent="0.35">
      <c r="A432" s="28">
        <v>41098</v>
      </c>
      <c r="B432" s="27">
        <v>0.42291666666666666</v>
      </c>
      <c r="C432">
        <v>10</v>
      </c>
      <c r="D432" s="25">
        <v>20</v>
      </c>
      <c r="E432" s="25" t="s">
        <v>34</v>
      </c>
      <c r="F432" s="26">
        <v>4109.7727272727279</v>
      </c>
      <c r="G432" s="26">
        <v>54</v>
      </c>
      <c r="H432" s="26">
        <v>126000</v>
      </c>
    </row>
    <row r="433" spans="1:8" x14ac:dyDescent="0.35">
      <c r="A433" s="28">
        <v>41098</v>
      </c>
      <c r="B433" s="27">
        <v>0.4375</v>
      </c>
      <c r="C433">
        <v>10</v>
      </c>
      <c r="D433" s="25">
        <v>20</v>
      </c>
      <c r="E433" s="25" t="s">
        <v>46</v>
      </c>
      <c r="F433" s="26">
        <v>6990.454545454545</v>
      </c>
      <c r="G433" s="26">
        <v>5</v>
      </c>
      <c r="H433" s="26">
        <v>70000</v>
      </c>
    </row>
    <row r="434" spans="1:8" x14ac:dyDescent="0.35">
      <c r="A434" s="28">
        <v>41098</v>
      </c>
      <c r="B434" s="27">
        <v>0.43888888888888888</v>
      </c>
      <c r="C434">
        <v>10</v>
      </c>
      <c r="D434" s="25">
        <v>20</v>
      </c>
      <c r="E434" s="25" t="s">
        <v>41</v>
      </c>
      <c r="F434" s="26">
        <v>7797.045454545454</v>
      </c>
      <c r="G434" s="26">
        <v>41</v>
      </c>
      <c r="H434" s="26">
        <v>154000</v>
      </c>
    </row>
    <row r="435" spans="1:8" x14ac:dyDescent="0.35">
      <c r="A435" s="28">
        <v>41098</v>
      </c>
      <c r="B435" s="27">
        <v>0.44444444444444442</v>
      </c>
      <c r="C435">
        <v>10</v>
      </c>
      <c r="D435" s="25">
        <v>20</v>
      </c>
      <c r="E435" s="25" t="s">
        <v>34</v>
      </c>
      <c r="F435" s="26">
        <v>4916.363636363636</v>
      </c>
      <c r="G435" s="26">
        <v>50</v>
      </c>
      <c r="H435" s="26">
        <v>140000</v>
      </c>
    </row>
    <row r="436" spans="1:8" x14ac:dyDescent="0.35">
      <c r="A436" s="28">
        <v>41098</v>
      </c>
      <c r="B436" s="27">
        <v>0.4513888888888889</v>
      </c>
      <c r="C436">
        <v>10</v>
      </c>
      <c r="D436" s="25">
        <v>20</v>
      </c>
      <c r="E436" s="25" t="s">
        <v>43</v>
      </c>
      <c r="F436" s="26">
        <v>768.18181818181824</v>
      </c>
      <c r="G436" s="26">
        <v>6</v>
      </c>
      <c r="H436" s="26">
        <v>42000</v>
      </c>
    </row>
    <row r="437" spans="1:8" x14ac:dyDescent="0.35">
      <c r="A437" s="28">
        <v>41098</v>
      </c>
      <c r="B437" s="27">
        <v>0.45902777777777781</v>
      </c>
      <c r="C437">
        <v>11</v>
      </c>
      <c r="D437" s="25">
        <v>20</v>
      </c>
      <c r="E437" s="25" t="s">
        <v>46</v>
      </c>
      <c r="F437" s="26">
        <v>998.63636363636374</v>
      </c>
      <c r="G437" s="26">
        <v>14</v>
      </c>
      <c r="H437" s="26">
        <v>70000</v>
      </c>
    </row>
    <row r="438" spans="1:8" x14ac:dyDescent="0.35">
      <c r="A438" s="28">
        <v>41098</v>
      </c>
      <c r="B438" s="27">
        <v>0.46319444444444446</v>
      </c>
      <c r="C438">
        <v>11</v>
      </c>
      <c r="D438" s="25">
        <v>30</v>
      </c>
      <c r="E438" s="25" t="s">
        <v>34</v>
      </c>
      <c r="F438" s="26">
        <v>8181.136363636364</v>
      </c>
      <c r="G438" s="26">
        <v>48</v>
      </c>
      <c r="H438" s="26">
        <v>140000</v>
      </c>
    </row>
    <row r="439" spans="1:8" x14ac:dyDescent="0.35">
      <c r="A439" s="28">
        <v>41098</v>
      </c>
      <c r="B439" s="27">
        <v>0.48333333333333334</v>
      </c>
      <c r="C439">
        <v>11</v>
      </c>
      <c r="D439" s="25">
        <v>20</v>
      </c>
      <c r="E439" s="25" t="s">
        <v>46</v>
      </c>
      <c r="F439" s="26">
        <v>1997.2727272727275</v>
      </c>
      <c r="G439" s="26">
        <v>25</v>
      </c>
      <c r="H439" s="26">
        <v>56000</v>
      </c>
    </row>
    <row r="440" spans="1:8" x14ac:dyDescent="0.35">
      <c r="A440" s="28">
        <v>41098</v>
      </c>
      <c r="B440" s="27">
        <v>0.48680555555555555</v>
      </c>
      <c r="C440">
        <v>11</v>
      </c>
      <c r="D440" s="25">
        <v>20</v>
      </c>
      <c r="E440" s="25" t="s">
        <v>34</v>
      </c>
      <c r="F440" s="26">
        <v>5722.954545454545</v>
      </c>
      <c r="G440" s="26">
        <v>47</v>
      </c>
      <c r="H440" s="26">
        <v>98000</v>
      </c>
    </row>
    <row r="441" spans="1:8" x14ac:dyDescent="0.35">
      <c r="A441" s="28">
        <v>41098</v>
      </c>
      <c r="B441" s="27">
        <v>0.48680555555555555</v>
      </c>
      <c r="C441">
        <v>11</v>
      </c>
      <c r="D441" s="25">
        <v>20</v>
      </c>
      <c r="E441" s="25" t="s">
        <v>49</v>
      </c>
      <c r="F441" s="26">
        <v>5377.2727272727279</v>
      </c>
      <c r="G441" s="26">
        <v>45</v>
      </c>
      <c r="H441" s="26">
        <v>56000</v>
      </c>
    </row>
    <row r="442" spans="1:8" x14ac:dyDescent="0.35">
      <c r="A442" s="28">
        <v>41098</v>
      </c>
      <c r="B442" s="27">
        <v>0.48888888888888887</v>
      </c>
      <c r="C442">
        <v>11</v>
      </c>
      <c r="D442" s="25">
        <v>20</v>
      </c>
      <c r="E442" s="25" t="s">
        <v>43</v>
      </c>
      <c r="F442" s="26">
        <v>4609.090909090909</v>
      </c>
      <c r="G442" s="26">
        <v>18</v>
      </c>
      <c r="H442" s="26">
        <v>70000</v>
      </c>
    </row>
    <row r="443" spans="1:8" x14ac:dyDescent="0.35">
      <c r="A443" s="28">
        <v>41098</v>
      </c>
      <c r="B443" s="27">
        <v>0.49027777777777781</v>
      </c>
      <c r="C443">
        <v>11</v>
      </c>
      <c r="D443" s="25">
        <v>20</v>
      </c>
      <c r="E443" s="25" t="s">
        <v>35</v>
      </c>
      <c r="F443" s="26">
        <v>6875.2272727272721</v>
      </c>
      <c r="G443" s="26">
        <v>27</v>
      </c>
      <c r="H443" s="26">
        <v>56000</v>
      </c>
    </row>
    <row r="444" spans="1:8" x14ac:dyDescent="0.35">
      <c r="A444" s="28">
        <v>41098</v>
      </c>
      <c r="B444" s="27">
        <v>0.49374999999999997</v>
      </c>
      <c r="C444">
        <v>11</v>
      </c>
      <c r="D444" s="25">
        <v>20</v>
      </c>
      <c r="E444" s="25" t="s">
        <v>36</v>
      </c>
      <c r="F444" s="26">
        <v>2304.5454545454545</v>
      </c>
      <c r="G444" s="26">
        <v>9</v>
      </c>
      <c r="H444" s="26">
        <v>14000</v>
      </c>
    </row>
    <row r="445" spans="1:8" x14ac:dyDescent="0.35">
      <c r="A445" s="28">
        <v>41098</v>
      </c>
      <c r="B445" s="27">
        <v>0.49652777777777773</v>
      </c>
      <c r="C445">
        <v>11</v>
      </c>
      <c r="D445" s="25">
        <v>20</v>
      </c>
      <c r="E445" s="25" t="s">
        <v>41</v>
      </c>
      <c r="F445" s="26">
        <v>6952.045454545454</v>
      </c>
      <c r="G445" s="26">
        <v>50</v>
      </c>
      <c r="H445" s="26">
        <v>210000</v>
      </c>
    </row>
    <row r="446" spans="1:8" x14ac:dyDescent="0.35">
      <c r="A446" s="28">
        <v>41098</v>
      </c>
      <c r="B446" s="27">
        <v>0.49652777777777773</v>
      </c>
      <c r="C446">
        <v>11</v>
      </c>
      <c r="D446" s="25">
        <v>20</v>
      </c>
      <c r="E446" s="25" t="s">
        <v>42</v>
      </c>
      <c r="F446" s="26">
        <v>4109.7727272727279</v>
      </c>
      <c r="G446" s="26">
        <v>30</v>
      </c>
      <c r="H446" s="26">
        <v>42000</v>
      </c>
    </row>
    <row r="447" spans="1:8" x14ac:dyDescent="0.35">
      <c r="A447" s="28">
        <v>41098</v>
      </c>
      <c r="B447" s="27">
        <v>0.50277777777777777</v>
      </c>
      <c r="C447">
        <v>12</v>
      </c>
      <c r="D447" s="25">
        <v>20</v>
      </c>
      <c r="E447" s="25" t="s">
        <v>35</v>
      </c>
      <c r="F447" s="26">
        <v>6107.045454545455</v>
      </c>
      <c r="G447" s="26">
        <v>7</v>
      </c>
      <c r="H447" s="26">
        <v>42000</v>
      </c>
    </row>
    <row r="448" spans="1:8" x14ac:dyDescent="0.35">
      <c r="A448" s="28">
        <v>41098</v>
      </c>
      <c r="B448" s="27">
        <v>0.51250000000000007</v>
      </c>
      <c r="C448">
        <v>12</v>
      </c>
      <c r="D448" s="25">
        <v>20</v>
      </c>
      <c r="E448" s="25" t="s">
        <v>43</v>
      </c>
      <c r="F448" s="26">
        <v>2304.5454545454545</v>
      </c>
      <c r="G448" s="26">
        <v>76</v>
      </c>
      <c r="H448" s="26">
        <v>70000</v>
      </c>
    </row>
    <row r="449" spans="1:8" x14ac:dyDescent="0.35">
      <c r="A449" s="28">
        <v>41098</v>
      </c>
      <c r="B449" s="27">
        <v>0.52083333333333337</v>
      </c>
      <c r="C449">
        <v>12</v>
      </c>
      <c r="D449" s="25">
        <v>20</v>
      </c>
      <c r="E449" s="25" t="s">
        <v>34</v>
      </c>
      <c r="F449" s="26">
        <v>2458.181818181818</v>
      </c>
      <c r="G449" s="26">
        <v>61</v>
      </c>
      <c r="H449" s="26">
        <v>112000</v>
      </c>
    </row>
    <row r="450" spans="1:8" x14ac:dyDescent="0.35">
      <c r="A450" s="28">
        <v>41098</v>
      </c>
      <c r="B450" s="27">
        <v>0.52638888888888891</v>
      </c>
      <c r="C450">
        <v>12</v>
      </c>
      <c r="D450" s="25">
        <v>20</v>
      </c>
      <c r="E450" s="25" t="s">
        <v>43</v>
      </c>
      <c r="F450" s="26">
        <v>2304.5454545454545</v>
      </c>
      <c r="G450" s="26">
        <v>25</v>
      </c>
      <c r="H450" s="26">
        <v>84000</v>
      </c>
    </row>
    <row r="451" spans="1:8" x14ac:dyDescent="0.35">
      <c r="A451" s="28">
        <v>41098</v>
      </c>
      <c r="B451" s="27">
        <v>0.53125</v>
      </c>
      <c r="C451">
        <v>12</v>
      </c>
      <c r="D451" s="25">
        <v>20</v>
      </c>
      <c r="E451" s="25" t="s">
        <v>36</v>
      </c>
      <c r="F451" s="26">
        <v>768.18181818181824</v>
      </c>
      <c r="G451" s="26">
        <v>1</v>
      </c>
      <c r="H451" s="26">
        <v>14000</v>
      </c>
    </row>
    <row r="452" spans="1:8" x14ac:dyDescent="0.35">
      <c r="A452" s="28">
        <v>41098</v>
      </c>
      <c r="B452" s="27">
        <v>0.53402777777777777</v>
      </c>
      <c r="C452">
        <v>12</v>
      </c>
      <c r="D452" s="25">
        <v>20</v>
      </c>
      <c r="E452" s="25" t="s">
        <v>34</v>
      </c>
      <c r="F452" s="26">
        <v>2458.181818181818</v>
      </c>
      <c r="G452" s="26">
        <v>19</v>
      </c>
      <c r="H452" s="26">
        <v>126000</v>
      </c>
    </row>
    <row r="453" spans="1:8" x14ac:dyDescent="0.35">
      <c r="A453" s="28">
        <v>41098</v>
      </c>
      <c r="B453" s="27">
        <v>0.53402777777777777</v>
      </c>
      <c r="C453">
        <v>12</v>
      </c>
      <c r="D453" s="25">
        <v>20</v>
      </c>
      <c r="E453" s="25" t="s">
        <v>35</v>
      </c>
      <c r="F453" s="26">
        <v>1536.3636363636365</v>
      </c>
      <c r="G453" s="26">
        <v>12</v>
      </c>
      <c r="H453" s="26">
        <v>14000</v>
      </c>
    </row>
    <row r="454" spans="1:8" x14ac:dyDescent="0.35">
      <c r="A454" s="28">
        <v>41098</v>
      </c>
      <c r="B454" s="27">
        <v>0.53541666666666665</v>
      </c>
      <c r="C454">
        <v>12</v>
      </c>
      <c r="D454" s="25">
        <v>20</v>
      </c>
      <c r="E454" s="25" t="s">
        <v>43</v>
      </c>
      <c r="F454" s="26">
        <v>3072.727272727273</v>
      </c>
      <c r="G454" s="26">
        <v>33</v>
      </c>
      <c r="H454" s="26">
        <v>84000</v>
      </c>
    </row>
    <row r="455" spans="1:8" x14ac:dyDescent="0.35">
      <c r="A455" s="28">
        <v>41098</v>
      </c>
      <c r="B455" s="27">
        <v>0.54791666666666672</v>
      </c>
      <c r="C455">
        <v>13</v>
      </c>
      <c r="D455" s="25">
        <v>20</v>
      </c>
      <c r="E455" s="25" t="s">
        <v>41</v>
      </c>
      <c r="F455" s="26">
        <v>8680.4545454545441</v>
      </c>
      <c r="G455" s="26">
        <v>54</v>
      </c>
      <c r="H455" s="26">
        <v>322000</v>
      </c>
    </row>
    <row r="456" spans="1:8" x14ac:dyDescent="0.35">
      <c r="A456" s="28">
        <v>41098</v>
      </c>
      <c r="B456" s="27">
        <v>0.55694444444444446</v>
      </c>
      <c r="C456">
        <v>13</v>
      </c>
      <c r="D456" s="25">
        <v>20</v>
      </c>
      <c r="E456" s="25" t="s">
        <v>35</v>
      </c>
      <c r="F456" s="26">
        <v>1536.3636363636365</v>
      </c>
      <c r="G456" s="26">
        <v>38</v>
      </c>
      <c r="H456" s="26">
        <v>14000</v>
      </c>
    </row>
    <row r="457" spans="1:8" x14ac:dyDescent="0.35">
      <c r="A457" s="28">
        <v>41098</v>
      </c>
      <c r="B457" s="27">
        <v>0.5493055555555556</v>
      </c>
      <c r="C457">
        <v>13</v>
      </c>
      <c r="D457" s="25">
        <v>20</v>
      </c>
      <c r="E457" s="25" t="s">
        <v>43</v>
      </c>
      <c r="F457" s="26">
        <v>1536.3636363636365</v>
      </c>
      <c r="G457" s="26">
        <v>32</v>
      </c>
      <c r="H457" s="26">
        <v>42000</v>
      </c>
    </row>
    <row r="458" spans="1:8" x14ac:dyDescent="0.35">
      <c r="A458" s="28">
        <v>41098</v>
      </c>
      <c r="B458" s="27">
        <v>0.54791666666666672</v>
      </c>
      <c r="C458">
        <v>13</v>
      </c>
      <c r="D458" s="25">
        <v>20</v>
      </c>
      <c r="E458" s="25" t="s">
        <v>35</v>
      </c>
      <c r="F458" s="26">
        <v>1536.3636363636365</v>
      </c>
      <c r="G458" s="26">
        <v>10</v>
      </c>
      <c r="H458" s="26">
        <v>14000</v>
      </c>
    </row>
    <row r="459" spans="1:8" x14ac:dyDescent="0.35">
      <c r="A459" s="28">
        <v>41098</v>
      </c>
      <c r="B459" s="27">
        <v>0.56527777777777777</v>
      </c>
      <c r="C459">
        <v>13</v>
      </c>
      <c r="D459" s="25">
        <v>20</v>
      </c>
      <c r="E459" s="25" t="s">
        <v>43</v>
      </c>
      <c r="F459" s="26">
        <v>768.18181818181824</v>
      </c>
      <c r="G459" s="26">
        <v>33</v>
      </c>
      <c r="H459" s="26">
        <v>42000</v>
      </c>
    </row>
    <row r="460" spans="1:8" x14ac:dyDescent="0.35">
      <c r="A460" s="28">
        <v>41098</v>
      </c>
      <c r="B460" s="27">
        <v>0.5756944444444444</v>
      </c>
      <c r="C460">
        <v>13</v>
      </c>
      <c r="D460" s="25">
        <v>20</v>
      </c>
      <c r="E460" s="25" t="s">
        <v>34</v>
      </c>
      <c r="F460" s="26">
        <v>2458.181818181818</v>
      </c>
      <c r="G460" s="26">
        <v>24</v>
      </c>
      <c r="H460" s="26">
        <v>70000</v>
      </c>
    </row>
    <row r="461" spans="1:8" x14ac:dyDescent="0.35">
      <c r="A461" s="28">
        <v>41098</v>
      </c>
      <c r="B461" s="27">
        <v>0.57708333333333328</v>
      </c>
      <c r="C461">
        <v>13</v>
      </c>
      <c r="D461" s="25">
        <v>20</v>
      </c>
      <c r="E461" s="25" t="s">
        <v>49</v>
      </c>
      <c r="F461" s="26">
        <v>768.18181818181824</v>
      </c>
      <c r="G461" s="26">
        <v>43</v>
      </c>
      <c r="H461" s="26">
        <v>42000</v>
      </c>
    </row>
    <row r="462" spans="1:8" x14ac:dyDescent="0.35">
      <c r="A462" s="28">
        <v>41098</v>
      </c>
      <c r="B462" s="27">
        <v>0.58402777777777781</v>
      </c>
      <c r="C462">
        <v>14</v>
      </c>
      <c r="D462" s="25">
        <v>20</v>
      </c>
      <c r="E462" s="25" t="s">
        <v>43</v>
      </c>
      <c r="F462" s="26">
        <v>4609.090909090909</v>
      </c>
      <c r="G462" s="26">
        <v>40</v>
      </c>
      <c r="H462" s="26">
        <v>56000</v>
      </c>
    </row>
    <row r="463" spans="1:8" x14ac:dyDescent="0.35">
      <c r="A463" s="28">
        <v>41098</v>
      </c>
      <c r="B463" s="27">
        <v>0.60416666666666663</v>
      </c>
      <c r="C463">
        <v>14</v>
      </c>
      <c r="D463" s="25">
        <v>20</v>
      </c>
      <c r="E463" s="25" t="s">
        <v>43</v>
      </c>
      <c r="F463" s="26">
        <v>5377.2727272727279</v>
      </c>
      <c r="G463" s="26">
        <v>21</v>
      </c>
      <c r="H463" s="26">
        <v>56000</v>
      </c>
    </row>
    <row r="464" spans="1:8" x14ac:dyDescent="0.35">
      <c r="A464" s="28">
        <v>41098</v>
      </c>
      <c r="B464" s="27">
        <v>0.62569444444444444</v>
      </c>
      <c r="C464">
        <v>15</v>
      </c>
      <c r="D464" s="25">
        <v>20</v>
      </c>
      <c r="E464" s="25" t="s">
        <v>35</v>
      </c>
      <c r="F464" s="26">
        <v>3072.727272727273</v>
      </c>
      <c r="G464" s="26">
        <v>8</v>
      </c>
      <c r="H464" s="26">
        <v>42000</v>
      </c>
    </row>
    <row r="465" spans="1:8" x14ac:dyDescent="0.35">
      <c r="A465" s="28">
        <v>41098</v>
      </c>
      <c r="B465" s="27">
        <v>0.63263888888888886</v>
      </c>
      <c r="C465">
        <v>15</v>
      </c>
      <c r="D465" s="25">
        <v>20</v>
      </c>
      <c r="E465" s="25" t="s">
        <v>34</v>
      </c>
      <c r="F465" s="26">
        <v>2458.181818181818</v>
      </c>
      <c r="G465" s="26">
        <v>36</v>
      </c>
      <c r="H465" s="26">
        <v>28000</v>
      </c>
    </row>
    <row r="466" spans="1:8" x14ac:dyDescent="0.35">
      <c r="A466" s="28">
        <v>41098</v>
      </c>
      <c r="B466" s="27">
        <v>0.63472222222222219</v>
      </c>
      <c r="C466">
        <v>15</v>
      </c>
      <c r="D466" s="25">
        <v>20</v>
      </c>
      <c r="E466" s="25" t="s">
        <v>51</v>
      </c>
      <c r="F466" s="26">
        <v>1766.8181818181822</v>
      </c>
      <c r="G466" s="26">
        <v>26</v>
      </c>
      <c r="H466" s="26">
        <v>14000</v>
      </c>
    </row>
    <row r="467" spans="1:8" x14ac:dyDescent="0.35">
      <c r="A467" s="28">
        <v>41098</v>
      </c>
      <c r="B467" s="27">
        <v>0.64236111111111105</v>
      </c>
      <c r="C467">
        <v>15</v>
      </c>
      <c r="D467" s="25">
        <v>20</v>
      </c>
      <c r="E467" s="25" t="s">
        <v>43</v>
      </c>
      <c r="F467" s="26">
        <v>3072.727272727273</v>
      </c>
      <c r="G467" s="26">
        <v>20</v>
      </c>
      <c r="H467" s="26">
        <v>28000</v>
      </c>
    </row>
    <row r="468" spans="1:8" x14ac:dyDescent="0.35">
      <c r="A468" s="28">
        <v>41098</v>
      </c>
      <c r="B468" s="27">
        <v>0.65208333333333335</v>
      </c>
      <c r="C468">
        <v>15</v>
      </c>
      <c r="D468" s="25">
        <v>20</v>
      </c>
      <c r="E468" s="25" t="s">
        <v>51</v>
      </c>
      <c r="F468" s="26">
        <v>2650.2272727272725</v>
      </c>
      <c r="G468" s="26">
        <v>0</v>
      </c>
      <c r="H468" s="26">
        <v>28000</v>
      </c>
    </row>
    <row r="469" spans="1:8" x14ac:dyDescent="0.35">
      <c r="A469" s="28">
        <v>41098</v>
      </c>
      <c r="B469" s="27">
        <v>0.66041666666666665</v>
      </c>
      <c r="C469">
        <v>15</v>
      </c>
      <c r="D469" s="25">
        <v>20</v>
      </c>
      <c r="E469" s="25" t="s">
        <v>35</v>
      </c>
      <c r="F469" s="26">
        <v>768.18181818181824</v>
      </c>
      <c r="G469" s="26">
        <v>0</v>
      </c>
      <c r="H469" s="26">
        <v>28000</v>
      </c>
    </row>
    <row r="470" spans="1:8" x14ac:dyDescent="0.35">
      <c r="A470" s="28">
        <v>41098</v>
      </c>
      <c r="B470" s="27">
        <v>0.66736111111111107</v>
      </c>
      <c r="C470">
        <v>16</v>
      </c>
      <c r="D470" s="25">
        <v>20</v>
      </c>
      <c r="E470" s="25" t="s">
        <v>51</v>
      </c>
      <c r="F470" s="26">
        <v>1766.8181818181822</v>
      </c>
      <c r="G470" s="26">
        <v>12</v>
      </c>
      <c r="H470" s="26">
        <v>14000</v>
      </c>
    </row>
    <row r="471" spans="1:8" x14ac:dyDescent="0.35">
      <c r="A471" s="28">
        <v>41098</v>
      </c>
      <c r="B471" s="27">
        <v>0.68194444444444446</v>
      </c>
      <c r="C471">
        <v>16</v>
      </c>
      <c r="D471" s="25">
        <v>20</v>
      </c>
      <c r="E471" s="25" t="s">
        <v>46</v>
      </c>
      <c r="F471" s="26">
        <v>2995.9090909090905</v>
      </c>
      <c r="G471" s="26">
        <v>24</v>
      </c>
      <c r="H471" s="26">
        <v>56000</v>
      </c>
    </row>
    <row r="472" spans="1:8" x14ac:dyDescent="0.35">
      <c r="A472" s="28">
        <v>41098</v>
      </c>
      <c r="B472" s="27">
        <v>0.68402777777777779</v>
      </c>
      <c r="C472">
        <v>16</v>
      </c>
      <c r="D472" s="25">
        <v>20</v>
      </c>
      <c r="E472" s="25" t="s">
        <v>51</v>
      </c>
      <c r="F472" s="26">
        <v>1766.8181818181822</v>
      </c>
      <c r="G472" s="26">
        <v>2</v>
      </c>
      <c r="H472" s="26">
        <v>14000</v>
      </c>
    </row>
    <row r="473" spans="1:8" x14ac:dyDescent="0.35">
      <c r="A473" s="28">
        <v>41098</v>
      </c>
      <c r="B473" s="27">
        <v>0.69166666666666676</v>
      </c>
      <c r="C473">
        <v>16</v>
      </c>
      <c r="D473" s="25">
        <v>20</v>
      </c>
      <c r="E473" s="25" t="s">
        <v>35</v>
      </c>
      <c r="F473" s="26">
        <v>768.18181818181824</v>
      </c>
      <c r="G473" s="26">
        <v>14</v>
      </c>
      <c r="H473" s="26">
        <v>28000</v>
      </c>
    </row>
    <row r="474" spans="1:8" x14ac:dyDescent="0.35">
      <c r="A474" s="28">
        <v>41098</v>
      </c>
      <c r="B474" s="27">
        <v>0.69305555555555554</v>
      </c>
      <c r="C474">
        <v>16</v>
      </c>
      <c r="D474" s="25">
        <v>20</v>
      </c>
      <c r="E474" s="25" t="s">
        <v>34</v>
      </c>
      <c r="F474" s="26">
        <v>5722.954545454545</v>
      </c>
      <c r="G474" s="26">
        <v>59</v>
      </c>
      <c r="H474" s="26">
        <v>70000</v>
      </c>
    </row>
    <row r="475" spans="1:8" x14ac:dyDescent="0.35">
      <c r="A475" s="28">
        <v>41098</v>
      </c>
      <c r="B475" s="27">
        <v>0.69305555555555554</v>
      </c>
      <c r="C475">
        <v>16</v>
      </c>
      <c r="D475" s="25">
        <v>20</v>
      </c>
      <c r="E475" s="25" t="s">
        <v>44</v>
      </c>
      <c r="F475" s="26">
        <v>998.63636363636374</v>
      </c>
      <c r="G475" s="26">
        <v>10</v>
      </c>
      <c r="H475" s="26">
        <v>28000</v>
      </c>
    </row>
    <row r="476" spans="1:8" x14ac:dyDescent="0.35">
      <c r="A476" s="28">
        <v>41098</v>
      </c>
      <c r="B476" s="27">
        <v>0.70138888888888884</v>
      </c>
      <c r="C476">
        <v>16</v>
      </c>
      <c r="D476" s="25">
        <v>20</v>
      </c>
      <c r="E476" s="25" t="s">
        <v>43</v>
      </c>
      <c r="F476" s="26">
        <v>6913.636363636364</v>
      </c>
      <c r="G476" s="26">
        <v>2</v>
      </c>
      <c r="H476" s="26">
        <v>84000</v>
      </c>
    </row>
    <row r="477" spans="1:8" x14ac:dyDescent="0.35">
      <c r="A477" s="28">
        <v>41098</v>
      </c>
      <c r="B477" s="27">
        <v>0.70416666666666661</v>
      </c>
      <c r="C477">
        <v>16</v>
      </c>
      <c r="D477" s="25">
        <v>20</v>
      </c>
      <c r="E477" s="25" t="s">
        <v>46</v>
      </c>
      <c r="F477" s="26">
        <v>8987.7272727272739</v>
      </c>
      <c r="G477" s="26">
        <v>30</v>
      </c>
      <c r="H477" s="26">
        <v>70000</v>
      </c>
    </row>
    <row r="478" spans="1:8" x14ac:dyDescent="0.35">
      <c r="A478" s="28">
        <v>41098</v>
      </c>
      <c r="B478" s="27">
        <v>0.70972222222222225</v>
      </c>
      <c r="C478">
        <v>17</v>
      </c>
      <c r="D478" s="25">
        <v>20</v>
      </c>
      <c r="E478" s="25" t="s">
        <v>44</v>
      </c>
      <c r="F478" s="26">
        <v>2995.9090909090905</v>
      </c>
      <c r="G478" s="26">
        <v>15</v>
      </c>
      <c r="H478" s="26">
        <v>42000</v>
      </c>
    </row>
    <row r="479" spans="1:8" x14ac:dyDescent="0.35">
      <c r="A479" s="28">
        <v>41098</v>
      </c>
      <c r="B479" s="27">
        <v>0.71597222222222223</v>
      </c>
      <c r="C479">
        <v>17</v>
      </c>
      <c r="D479" s="25">
        <v>20</v>
      </c>
      <c r="E479" s="25" t="s">
        <v>34</v>
      </c>
      <c r="F479" s="26">
        <v>1651.590909090909</v>
      </c>
      <c r="G479" s="26">
        <v>16</v>
      </c>
      <c r="H479" s="26">
        <v>42000</v>
      </c>
    </row>
    <row r="480" spans="1:8" x14ac:dyDescent="0.35">
      <c r="A480" s="28">
        <v>41098</v>
      </c>
      <c r="B480" s="27">
        <v>0.71597222222222223</v>
      </c>
      <c r="C480">
        <v>17</v>
      </c>
      <c r="D480" s="25">
        <v>20</v>
      </c>
      <c r="E480" s="25" t="s">
        <v>51</v>
      </c>
      <c r="F480" s="26">
        <v>2650.2272727272725</v>
      </c>
      <c r="G480" s="26">
        <v>26</v>
      </c>
      <c r="H480" s="26">
        <v>42000</v>
      </c>
    </row>
    <row r="481" spans="1:8" x14ac:dyDescent="0.35">
      <c r="A481" s="28">
        <v>41098</v>
      </c>
      <c r="B481" s="27">
        <v>0.72083333333333333</v>
      </c>
      <c r="C481">
        <v>17</v>
      </c>
      <c r="D481" s="25">
        <v>20</v>
      </c>
      <c r="E481" s="25" t="s">
        <v>43</v>
      </c>
      <c r="F481" s="26">
        <v>4609.090909090909</v>
      </c>
      <c r="G481" s="26">
        <v>31</v>
      </c>
      <c r="H481" s="26">
        <v>70000</v>
      </c>
    </row>
    <row r="482" spans="1:8" x14ac:dyDescent="0.35">
      <c r="A482" s="28">
        <v>41098</v>
      </c>
      <c r="B482" s="27">
        <v>0.72291666666666676</v>
      </c>
      <c r="C482">
        <v>17</v>
      </c>
      <c r="D482" s="25">
        <v>20</v>
      </c>
      <c r="E482" s="25" t="s">
        <v>46</v>
      </c>
      <c r="F482" s="26">
        <v>6990.454545454545</v>
      </c>
      <c r="G482" s="26">
        <v>33</v>
      </c>
      <c r="H482" s="26">
        <v>98000</v>
      </c>
    </row>
    <row r="483" spans="1:8" x14ac:dyDescent="0.35">
      <c r="A483" s="28">
        <v>41098</v>
      </c>
      <c r="B483" s="27">
        <v>0.72638888888888886</v>
      </c>
      <c r="C483">
        <v>17</v>
      </c>
      <c r="D483" s="25">
        <v>20</v>
      </c>
      <c r="E483" s="25" t="s">
        <v>35</v>
      </c>
      <c r="F483" s="26">
        <v>3072.727272727273</v>
      </c>
      <c r="G483" s="26">
        <v>3</v>
      </c>
      <c r="H483" s="26">
        <v>28000</v>
      </c>
    </row>
    <row r="484" spans="1:8" x14ac:dyDescent="0.35">
      <c r="A484" s="28">
        <v>41098</v>
      </c>
      <c r="B484" s="27">
        <v>0.72986111111111107</v>
      </c>
      <c r="C484">
        <v>17</v>
      </c>
      <c r="D484" s="25">
        <v>20</v>
      </c>
      <c r="E484" s="25" t="s">
        <v>44</v>
      </c>
      <c r="F484" s="26">
        <v>2995.9090909090905</v>
      </c>
      <c r="G484" s="26">
        <v>33</v>
      </c>
      <c r="H484" s="26">
        <v>98000</v>
      </c>
    </row>
    <row r="485" spans="1:8" x14ac:dyDescent="0.35">
      <c r="A485" s="28">
        <v>41098</v>
      </c>
      <c r="B485" s="27">
        <v>0.72986111111111107</v>
      </c>
      <c r="C485">
        <v>17</v>
      </c>
      <c r="D485" s="25">
        <v>20</v>
      </c>
      <c r="E485" s="25" t="s">
        <v>51</v>
      </c>
      <c r="F485" s="26">
        <v>1766.8181818181822</v>
      </c>
      <c r="G485" s="26">
        <v>19</v>
      </c>
      <c r="H485" s="26">
        <v>28000</v>
      </c>
    </row>
    <row r="486" spans="1:8" x14ac:dyDescent="0.35">
      <c r="A486" s="28">
        <v>41098</v>
      </c>
      <c r="B486" s="27">
        <v>0.7368055555555556</v>
      </c>
      <c r="C486">
        <v>17</v>
      </c>
      <c r="D486" s="25">
        <v>20</v>
      </c>
      <c r="E486" s="25" t="s">
        <v>41</v>
      </c>
      <c r="F486" s="26">
        <v>35528.409090909088</v>
      </c>
      <c r="G486" s="26">
        <v>156</v>
      </c>
      <c r="H486" s="26">
        <v>924000</v>
      </c>
    </row>
    <row r="487" spans="1:8" x14ac:dyDescent="0.35">
      <c r="A487" s="28">
        <v>41098</v>
      </c>
      <c r="B487" s="27">
        <v>0.7416666666666667</v>
      </c>
      <c r="C487">
        <v>17</v>
      </c>
      <c r="D487" s="25">
        <v>20</v>
      </c>
      <c r="E487" s="25" t="s">
        <v>34</v>
      </c>
      <c r="F487" s="26">
        <v>806.59090909090901</v>
      </c>
      <c r="G487" s="26">
        <v>27</v>
      </c>
      <c r="H487" s="26">
        <v>126000</v>
      </c>
    </row>
    <row r="488" spans="1:8" x14ac:dyDescent="0.35">
      <c r="A488" s="28">
        <v>41098</v>
      </c>
      <c r="B488" s="27">
        <v>0.74305555555555547</v>
      </c>
      <c r="C488">
        <v>17</v>
      </c>
      <c r="D488" s="25">
        <v>20</v>
      </c>
      <c r="E488" s="25" t="s">
        <v>49</v>
      </c>
      <c r="F488" s="26">
        <v>4609.090909090909</v>
      </c>
      <c r="G488" s="26">
        <v>14</v>
      </c>
      <c r="H488" s="26">
        <v>28000</v>
      </c>
    </row>
    <row r="489" spans="1:8" x14ac:dyDescent="0.35">
      <c r="A489" s="28">
        <v>41098</v>
      </c>
      <c r="B489" s="27">
        <v>0.74305555555555547</v>
      </c>
      <c r="C489">
        <v>17</v>
      </c>
      <c r="D489" s="25">
        <v>20</v>
      </c>
      <c r="E489" s="25" t="s">
        <v>43</v>
      </c>
      <c r="F489" s="26">
        <v>5377.2727272727279</v>
      </c>
      <c r="G489" s="26">
        <v>16</v>
      </c>
      <c r="H489" s="26">
        <v>84000</v>
      </c>
    </row>
    <row r="490" spans="1:8" x14ac:dyDescent="0.35">
      <c r="A490" s="28">
        <v>41098</v>
      </c>
      <c r="B490" s="27">
        <v>0.74583333333333324</v>
      </c>
      <c r="C490">
        <v>17</v>
      </c>
      <c r="D490" s="25">
        <v>20</v>
      </c>
      <c r="E490" s="25" t="s">
        <v>52</v>
      </c>
      <c r="F490" s="26">
        <v>2458.181818181818</v>
      </c>
      <c r="G490" s="26">
        <v>8</v>
      </c>
      <c r="H490" s="26">
        <v>98000</v>
      </c>
    </row>
    <row r="491" spans="1:8" x14ac:dyDescent="0.35">
      <c r="A491" s="28">
        <v>41098</v>
      </c>
      <c r="B491" s="27">
        <v>0.74722222222222223</v>
      </c>
      <c r="C491">
        <v>17</v>
      </c>
      <c r="D491" s="25">
        <v>20</v>
      </c>
      <c r="E491" s="25" t="s">
        <v>41</v>
      </c>
      <c r="F491" s="26">
        <v>16477.5</v>
      </c>
      <c r="G491" s="26">
        <v>95</v>
      </c>
      <c r="H491" s="26">
        <v>574000</v>
      </c>
    </row>
    <row r="492" spans="1:8" x14ac:dyDescent="0.35">
      <c r="A492" s="28">
        <v>41098</v>
      </c>
      <c r="B492" s="27">
        <v>0.74722222222222223</v>
      </c>
      <c r="C492">
        <v>17</v>
      </c>
      <c r="D492" s="25">
        <v>20</v>
      </c>
      <c r="E492" s="25" t="s">
        <v>44</v>
      </c>
      <c r="F492" s="26">
        <v>2995.9090909090905</v>
      </c>
      <c r="G492" s="26">
        <v>17</v>
      </c>
      <c r="H492" s="26">
        <v>56000</v>
      </c>
    </row>
    <row r="493" spans="1:8" x14ac:dyDescent="0.35">
      <c r="A493" s="28">
        <v>41098</v>
      </c>
      <c r="B493" s="27">
        <v>0.76111111111111107</v>
      </c>
      <c r="C493">
        <v>18</v>
      </c>
      <c r="D493" s="25">
        <v>20</v>
      </c>
      <c r="E493" s="25" t="s">
        <v>51</v>
      </c>
      <c r="F493" s="26">
        <v>8795.681818181818</v>
      </c>
      <c r="G493" s="26">
        <v>72</v>
      </c>
      <c r="H493" s="26">
        <v>70000</v>
      </c>
    </row>
    <row r="494" spans="1:8" x14ac:dyDescent="0.35">
      <c r="A494" s="28">
        <v>41098</v>
      </c>
      <c r="B494" s="27">
        <v>0.76111111111111107</v>
      </c>
      <c r="C494">
        <v>18</v>
      </c>
      <c r="D494" s="25">
        <v>20</v>
      </c>
      <c r="E494" s="25" t="s">
        <v>35</v>
      </c>
      <c r="F494" s="26">
        <v>768.18181818181824</v>
      </c>
      <c r="G494" s="26">
        <v>6</v>
      </c>
      <c r="H494" s="26">
        <v>14000</v>
      </c>
    </row>
    <row r="495" spans="1:8" x14ac:dyDescent="0.35">
      <c r="A495" s="28">
        <v>41098</v>
      </c>
      <c r="B495" s="27">
        <v>0.7631944444444444</v>
      </c>
      <c r="C495">
        <v>18</v>
      </c>
      <c r="D495" s="25">
        <v>20</v>
      </c>
      <c r="E495" s="25" t="s">
        <v>43</v>
      </c>
      <c r="F495" s="26">
        <v>4609.090909090909</v>
      </c>
      <c r="G495" s="26">
        <v>44</v>
      </c>
      <c r="H495" s="26">
        <v>42000</v>
      </c>
    </row>
    <row r="496" spans="1:8" x14ac:dyDescent="0.35">
      <c r="A496" s="28">
        <v>41098</v>
      </c>
      <c r="B496" s="27">
        <v>0.77638888888888891</v>
      </c>
      <c r="C496">
        <v>18</v>
      </c>
      <c r="D496" s="25">
        <v>20</v>
      </c>
      <c r="E496" s="25" t="s">
        <v>49</v>
      </c>
      <c r="F496" s="26">
        <v>768.18181818181824</v>
      </c>
      <c r="G496" s="26">
        <v>22</v>
      </c>
      <c r="H496" s="26">
        <v>14000</v>
      </c>
    </row>
    <row r="497" spans="1:8" x14ac:dyDescent="0.35">
      <c r="A497" s="28">
        <v>41098</v>
      </c>
      <c r="B497" s="27">
        <v>0.77777777777777779</v>
      </c>
      <c r="C497">
        <v>18</v>
      </c>
      <c r="D497" s="25">
        <v>20</v>
      </c>
      <c r="E497" s="25" t="s">
        <v>51</v>
      </c>
      <c r="F497" s="26">
        <v>7028.8636363636379</v>
      </c>
      <c r="G497" s="26">
        <v>41</v>
      </c>
      <c r="H497" s="26">
        <v>70000</v>
      </c>
    </row>
    <row r="498" spans="1:8" x14ac:dyDescent="0.35">
      <c r="A498" s="28">
        <v>41098</v>
      </c>
      <c r="B498" s="27">
        <v>0.78194444444444444</v>
      </c>
      <c r="C498">
        <v>18</v>
      </c>
      <c r="D498" s="25">
        <v>20</v>
      </c>
      <c r="E498" s="25" t="s">
        <v>43</v>
      </c>
      <c r="F498" s="26">
        <v>4609.090909090909</v>
      </c>
      <c r="G498" s="26">
        <v>4</v>
      </c>
      <c r="H498" s="26">
        <v>56000</v>
      </c>
    </row>
    <row r="499" spans="1:8" x14ac:dyDescent="0.35">
      <c r="A499" s="28">
        <v>41098</v>
      </c>
      <c r="B499" s="27">
        <v>0.78888888888888886</v>
      </c>
      <c r="C499">
        <v>18</v>
      </c>
      <c r="D499" s="25">
        <v>20</v>
      </c>
      <c r="E499" s="25" t="s">
        <v>39</v>
      </c>
      <c r="F499" s="26">
        <v>768.18181818181824</v>
      </c>
      <c r="G499" s="26">
        <v>14</v>
      </c>
      <c r="H499" s="26">
        <v>14000</v>
      </c>
    </row>
    <row r="500" spans="1:8" x14ac:dyDescent="0.35">
      <c r="A500" s="28">
        <v>41098</v>
      </c>
      <c r="B500" s="27">
        <v>0.8041666666666667</v>
      </c>
      <c r="C500">
        <v>19</v>
      </c>
      <c r="D500" s="25">
        <v>20</v>
      </c>
      <c r="E500" s="25" t="s">
        <v>50</v>
      </c>
      <c r="F500" s="26">
        <v>30227.954545454544</v>
      </c>
      <c r="G500" s="26">
        <v>71</v>
      </c>
      <c r="H500" s="26">
        <v>112000</v>
      </c>
    </row>
    <row r="501" spans="1:8" x14ac:dyDescent="0.35">
      <c r="A501" s="28">
        <v>41098</v>
      </c>
      <c r="B501" s="27">
        <v>0.80902777777777779</v>
      </c>
      <c r="C501">
        <v>19</v>
      </c>
      <c r="D501" s="25">
        <v>20</v>
      </c>
      <c r="E501" s="25" t="s">
        <v>34</v>
      </c>
      <c r="F501" s="26">
        <v>21585.909090909096</v>
      </c>
      <c r="G501" s="26">
        <v>43</v>
      </c>
      <c r="H501" s="26">
        <v>238000</v>
      </c>
    </row>
    <row r="502" spans="1:8" x14ac:dyDescent="0.35">
      <c r="A502" s="28">
        <v>41098</v>
      </c>
      <c r="B502" s="27">
        <v>0.81041666666666667</v>
      </c>
      <c r="C502">
        <v>19</v>
      </c>
      <c r="D502" s="25">
        <v>20</v>
      </c>
      <c r="E502" s="25" t="s">
        <v>51</v>
      </c>
      <c r="F502" s="26">
        <v>7912.2727272727279</v>
      </c>
      <c r="G502" s="26">
        <v>33</v>
      </c>
      <c r="H502" s="26">
        <v>70000</v>
      </c>
    </row>
    <row r="503" spans="1:8" x14ac:dyDescent="0.35">
      <c r="A503" s="28">
        <v>41098</v>
      </c>
      <c r="B503" s="27">
        <v>0.81319444444444444</v>
      </c>
      <c r="C503">
        <v>19</v>
      </c>
      <c r="D503" s="25">
        <v>20</v>
      </c>
      <c r="E503" s="25" t="s">
        <v>43</v>
      </c>
      <c r="F503" s="26">
        <v>2304.5454545454545</v>
      </c>
      <c r="G503" s="26">
        <v>16</v>
      </c>
      <c r="H503" s="26">
        <v>14000</v>
      </c>
    </row>
    <row r="504" spans="1:8" x14ac:dyDescent="0.35">
      <c r="A504" s="28">
        <v>41098</v>
      </c>
      <c r="B504" s="27">
        <v>0.81319444444444444</v>
      </c>
      <c r="C504">
        <v>19</v>
      </c>
      <c r="D504" s="25">
        <v>20</v>
      </c>
      <c r="E504" s="25" t="s">
        <v>45</v>
      </c>
      <c r="F504" s="26">
        <v>22546.136363636364</v>
      </c>
      <c r="G504" s="26">
        <v>154</v>
      </c>
      <c r="H504" s="26">
        <v>588000</v>
      </c>
    </row>
    <row r="505" spans="1:8" x14ac:dyDescent="0.35">
      <c r="A505" s="28">
        <v>41098</v>
      </c>
      <c r="B505" s="27">
        <v>0.82708333333333339</v>
      </c>
      <c r="C505">
        <v>19</v>
      </c>
      <c r="D505" s="25">
        <v>20</v>
      </c>
      <c r="E505" s="25" t="s">
        <v>49</v>
      </c>
      <c r="F505" s="26">
        <v>768.18181818181824</v>
      </c>
      <c r="G505" s="26">
        <v>11</v>
      </c>
      <c r="H505" s="26">
        <v>14000</v>
      </c>
    </row>
    <row r="506" spans="1:8" x14ac:dyDescent="0.35">
      <c r="A506" s="28">
        <v>41098</v>
      </c>
      <c r="B506" s="27">
        <v>0.82986111111111116</v>
      </c>
      <c r="C506">
        <v>19</v>
      </c>
      <c r="D506" s="25">
        <v>20</v>
      </c>
      <c r="E506" s="25" t="s">
        <v>51</v>
      </c>
      <c r="F506" s="26">
        <v>7028.8636363636379</v>
      </c>
      <c r="G506" s="26">
        <v>25</v>
      </c>
      <c r="H506" s="26">
        <v>70000</v>
      </c>
    </row>
    <row r="507" spans="1:8" x14ac:dyDescent="0.35">
      <c r="A507" s="28">
        <v>41098</v>
      </c>
      <c r="B507" s="27">
        <v>0.84375</v>
      </c>
      <c r="C507">
        <v>20</v>
      </c>
      <c r="D507" s="25">
        <v>20</v>
      </c>
      <c r="E507" s="25" t="s">
        <v>43</v>
      </c>
      <c r="F507" s="26">
        <v>2304.5454545454545</v>
      </c>
      <c r="G507" s="26">
        <v>17</v>
      </c>
      <c r="H507" s="26">
        <v>42000</v>
      </c>
    </row>
    <row r="508" spans="1:8" x14ac:dyDescent="0.35">
      <c r="A508" s="28">
        <v>41098</v>
      </c>
      <c r="B508" s="27">
        <v>0.84652777777777777</v>
      </c>
      <c r="C508">
        <v>20</v>
      </c>
      <c r="D508" s="25">
        <v>20</v>
      </c>
      <c r="E508" s="25" t="s">
        <v>51</v>
      </c>
      <c r="F508" s="26">
        <v>6145.454545454546</v>
      </c>
      <c r="G508" s="26">
        <v>14</v>
      </c>
      <c r="H508" s="26">
        <v>84000</v>
      </c>
    </row>
    <row r="509" spans="1:8" x14ac:dyDescent="0.35">
      <c r="A509" s="28">
        <v>41098</v>
      </c>
      <c r="B509" s="27">
        <v>0.8618055555555556</v>
      </c>
      <c r="C509">
        <v>20</v>
      </c>
      <c r="D509" s="25">
        <v>20</v>
      </c>
      <c r="E509" s="25" t="s">
        <v>35</v>
      </c>
      <c r="F509" s="26">
        <v>768.18181818181824</v>
      </c>
      <c r="G509" s="26">
        <v>2</v>
      </c>
      <c r="H509" s="26">
        <v>14000</v>
      </c>
    </row>
    <row r="510" spans="1:8" x14ac:dyDescent="0.35">
      <c r="A510" s="28">
        <v>41098</v>
      </c>
      <c r="B510" s="27">
        <v>0.86319444444444438</v>
      </c>
      <c r="C510">
        <v>20</v>
      </c>
      <c r="D510" s="25">
        <v>20</v>
      </c>
      <c r="E510" s="25" t="s">
        <v>51</v>
      </c>
      <c r="F510" s="26">
        <v>2650.2272727272725</v>
      </c>
      <c r="G510" s="26">
        <v>25</v>
      </c>
      <c r="H510" s="26">
        <v>42000</v>
      </c>
    </row>
    <row r="511" spans="1:8" x14ac:dyDescent="0.35">
      <c r="A511" s="28">
        <v>41098</v>
      </c>
      <c r="B511" s="27">
        <v>0.86736111111111114</v>
      </c>
      <c r="C511">
        <v>20</v>
      </c>
      <c r="D511" s="25">
        <v>20</v>
      </c>
      <c r="E511" s="25" t="s">
        <v>44</v>
      </c>
      <c r="F511" s="26">
        <v>43555.909090909088</v>
      </c>
      <c r="G511" s="26">
        <v>119</v>
      </c>
      <c r="H511" s="26">
        <v>238000</v>
      </c>
    </row>
    <row r="512" spans="1:8" x14ac:dyDescent="0.35">
      <c r="A512" s="28">
        <v>41098</v>
      </c>
      <c r="B512" s="27">
        <v>0.86944444444444446</v>
      </c>
      <c r="C512">
        <v>20</v>
      </c>
      <c r="D512" s="25">
        <v>20</v>
      </c>
      <c r="E512" s="25" t="s">
        <v>43</v>
      </c>
      <c r="F512" s="26">
        <v>1536.3636363636365</v>
      </c>
      <c r="G512" s="26">
        <v>47</v>
      </c>
      <c r="H512" s="26">
        <v>28000</v>
      </c>
    </row>
    <row r="513" spans="1:8" x14ac:dyDescent="0.35">
      <c r="A513" s="28">
        <v>41098</v>
      </c>
      <c r="B513" s="27">
        <v>0.87777777777777777</v>
      </c>
      <c r="C513">
        <v>21</v>
      </c>
      <c r="D513" s="25">
        <v>20</v>
      </c>
      <c r="E513" s="25" t="s">
        <v>50</v>
      </c>
      <c r="F513" s="26">
        <v>15824.545454545456</v>
      </c>
      <c r="G513" s="26">
        <v>103</v>
      </c>
      <c r="H513" s="26">
        <v>70000</v>
      </c>
    </row>
    <row r="514" spans="1:8" x14ac:dyDescent="0.35">
      <c r="A514" s="28">
        <v>41098</v>
      </c>
      <c r="B514" s="27">
        <v>0.88124999999999998</v>
      </c>
      <c r="C514">
        <v>21</v>
      </c>
      <c r="D514" s="25">
        <v>20</v>
      </c>
      <c r="E514" s="25" t="s">
        <v>51</v>
      </c>
      <c r="F514" s="26">
        <v>883.40909090909111</v>
      </c>
      <c r="G514" s="26">
        <v>9</v>
      </c>
      <c r="H514" s="26">
        <v>28000</v>
      </c>
    </row>
    <row r="515" spans="1:8" x14ac:dyDescent="0.35">
      <c r="A515" s="28">
        <v>41098</v>
      </c>
      <c r="B515" s="27">
        <v>0.88541666666666663</v>
      </c>
      <c r="C515">
        <v>21</v>
      </c>
      <c r="D515" s="25">
        <v>20</v>
      </c>
      <c r="E515" s="25" t="s">
        <v>41</v>
      </c>
      <c r="F515" s="26">
        <v>37948.181818181823</v>
      </c>
      <c r="G515" s="26">
        <v>348</v>
      </c>
      <c r="H515" s="26">
        <v>840000</v>
      </c>
    </row>
    <row r="516" spans="1:8" x14ac:dyDescent="0.35">
      <c r="A516" s="28">
        <v>41098</v>
      </c>
      <c r="B516" s="27">
        <v>0.89722222222222225</v>
      </c>
      <c r="C516">
        <v>21</v>
      </c>
      <c r="D516" s="25">
        <v>20</v>
      </c>
      <c r="E516" s="25" t="s">
        <v>43</v>
      </c>
      <c r="F516" s="26">
        <v>768.18181818181824</v>
      </c>
      <c r="G516" s="26">
        <v>36</v>
      </c>
      <c r="H516" s="26">
        <v>56000</v>
      </c>
    </row>
    <row r="517" spans="1:8" x14ac:dyDescent="0.35">
      <c r="A517" s="28">
        <v>41098</v>
      </c>
      <c r="B517" s="27">
        <v>0.90555555555555556</v>
      </c>
      <c r="C517">
        <v>21</v>
      </c>
      <c r="D517" s="25">
        <v>20</v>
      </c>
      <c r="E517" s="25" t="s">
        <v>51</v>
      </c>
      <c r="F517" s="26">
        <v>3533.6363636363644</v>
      </c>
      <c r="G517" s="26">
        <v>18</v>
      </c>
      <c r="H517" s="26">
        <v>28000</v>
      </c>
    </row>
    <row r="518" spans="1:8" x14ac:dyDescent="0.35">
      <c r="A518" s="28">
        <v>41098</v>
      </c>
      <c r="B518" s="27">
        <v>0.91041666666666676</v>
      </c>
      <c r="C518">
        <v>21</v>
      </c>
      <c r="D518" s="25">
        <v>20</v>
      </c>
      <c r="E518" s="25" t="s">
        <v>43</v>
      </c>
      <c r="F518" s="26">
        <v>2304.5454545454545</v>
      </c>
      <c r="G518" s="26">
        <v>38</v>
      </c>
      <c r="H518" s="26">
        <v>84000</v>
      </c>
    </row>
    <row r="519" spans="1:8" x14ac:dyDescent="0.35">
      <c r="A519" s="28">
        <v>41098</v>
      </c>
      <c r="B519" s="27">
        <v>0.91319444444444453</v>
      </c>
      <c r="C519">
        <v>21</v>
      </c>
      <c r="D519" s="25">
        <v>20</v>
      </c>
      <c r="E519" s="25" t="s">
        <v>39</v>
      </c>
      <c r="F519" s="26">
        <v>1536.3636363636365</v>
      </c>
      <c r="G519" s="26">
        <v>12</v>
      </c>
      <c r="H519" s="26">
        <v>14000</v>
      </c>
    </row>
    <row r="520" spans="1:8" x14ac:dyDescent="0.35">
      <c r="A520" s="28">
        <v>41098</v>
      </c>
      <c r="B520" s="27">
        <v>0.9159722222222223</v>
      </c>
      <c r="C520">
        <v>21</v>
      </c>
      <c r="D520" s="25">
        <v>20</v>
      </c>
      <c r="E520" s="25" t="s">
        <v>35</v>
      </c>
      <c r="F520" s="26">
        <v>768.18181818181824</v>
      </c>
      <c r="G520" s="26">
        <v>2</v>
      </c>
      <c r="H520" s="26">
        <v>14000</v>
      </c>
    </row>
    <row r="521" spans="1:8" x14ac:dyDescent="0.35">
      <c r="A521" s="28">
        <v>41098</v>
      </c>
      <c r="B521" s="27">
        <v>0.92569444444444438</v>
      </c>
      <c r="C521">
        <v>22</v>
      </c>
      <c r="D521" s="25">
        <v>20</v>
      </c>
      <c r="E521" s="25" t="s">
        <v>45</v>
      </c>
      <c r="F521" s="26">
        <v>25695.68181818182</v>
      </c>
      <c r="G521" s="26">
        <v>188</v>
      </c>
      <c r="H521" s="26">
        <v>574000</v>
      </c>
    </row>
    <row r="522" spans="1:8" x14ac:dyDescent="0.35">
      <c r="A522" s="28">
        <v>41098</v>
      </c>
      <c r="B522" s="27">
        <v>0.92569444444444438</v>
      </c>
      <c r="C522">
        <v>22</v>
      </c>
      <c r="D522" s="25">
        <v>20</v>
      </c>
      <c r="E522" s="25" t="s">
        <v>49</v>
      </c>
      <c r="F522" s="26">
        <v>1536.3636363636365</v>
      </c>
      <c r="G522" s="26">
        <v>11</v>
      </c>
      <c r="H522" s="26">
        <v>28000</v>
      </c>
    </row>
    <row r="523" spans="1:8" x14ac:dyDescent="0.35">
      <c r="A523" s="28">
        <v>41098</v>
      </c>
      <c r="B523" s="27">
        <v>0.93125000000000002</v>
      </c>
      <c r="C523">
        <v>22</v>
      </c>
      <c r="D523" s="25">
        <v>20</v>
      </c>
      <c r="E523" s="25" t="s">
        <v>51</v>
      </c>
      <c r="F523" s="26">
        <v>1766.8181818181822</v>
      </c>
      <c r="G523" s="26">
        <v>10</v>
      </c>
      <c r="H523" s="26">
        <v>28000</v>
      </c>
    </row>
    <row r="524" spans="1:8" x14ac:dyDescent="0.35">
      <c r="A524" s="28">
        <v>41098</v>
      </c>
      <c r="B524" s="27">
        <v>0.93611111111111101</v>
      </c>
      <c r="C524">
        <v>22</v>
      </c>
      <c r="D524" s="25">
        <v>20</v>
      </c>
      <c r="E524" s="25" t="s">
        <v>43</v>
      </c>
      <c r="F524" s="26">
        <v>1536.3636363636365</v>
      </c>
      <c r="G524" s="26">
        <v>41</v>
      </c>
      <c r="H524" s="26">
        <v>56000</v>
      </c>
    </row>
    <row r="525" spans="1:8" x14ac:dyDescent="0.35">
      <c r="A525" s="28">
        <v>41098</v>
      </c>
      <c r="B525" s="27">
        <v>0.95833333333333337</v>
      </c>
      <c r="C525">
        <v>23</v>
      </c>
      <c r="D525" s="25">
        <v>20</v>
      </c>
      <c r="E525" s="25" t="s">
        <v>51</v>
      </c>
      <c r="F525" s="26">
        <v>8795.681818181818</v>
      </c>
      <c r="G525" s="26">
        <v>24</v>
      </c>
      <c r="H525" s="26">
        <v>70000</v>
      </c>
    </row>
    <row r="526" spans="1:8" x14ac:dyDescent="0.35">
      <c r="A526" s="28">
        <v>41098</v>
      </c>
      <c r="B526" s="27">
        <v>0.96458333333333324</v>
      </c>
      <c r="C526">
        <v>23</v>
      </c>
      <c r="D526" s="25">
        <v>20</v>
      </c>
      <c r="E526" s="25" t="s">
        <v>49</v>
      </c>
      <c r="F526" s="26">
        <v>3072.727272727273</v>
      </c>
      <c r="G526" s="26">
        <v>14</v>
      </c>
      <c r="H526" s="26">
        <v>28000</v>
      </c>
    </row>
    <row r="527" spans="1:8" x14ac:dyDescent="0.35">
      <c r="A527" s="28">
        <v>41098</v>
      </c>
      <c r="B527" s="27">
        <v>0.96944444444444444</v>
      </c>
      <c r="C527">
        <v>23</v>
      </c>
      <c r="D527" s="25">
        <v>20</v>
      </c>
      <c r="E527" s="25" t="s">
        <v>43</v>
      </c>
      <c r="F527" s="26">
        <v>1536.3636363636365</v>
      </c>
      <c r="G527" s="26">
        <v>26</v>
      </c>
      <c r="H527" s="26">
        <v>28000</v>
      </c>
    </row>
    <row r="528" spans="1:8" x14ac:dyDescent="0.35">
      <c r="A528" s="28">
        <v>41098</v>
      </c>
      <c r="B528" s="27">
        <v>0.9784722222222223</v>
      </c>
      <c r="C528">
        <v>23</v>
      </c>
      <c r="D528" s="25">
        <v>20</v>
      </c>
      <c r="E528" s="25" t="s">
        <v>49</v>
      </c>
      <c r="F528" s="26">
        <v>3072.727272727273</v>
      </c>
      <c r="G528" s="26">
        <v>4</v>
      </c>
      <c r="H528" s="26">
        <v>42000</v>
      </c>
    </row>
    <row r="529" spans="1:8" x14ac:dyDescent="0.35">
      <c r="A529" s="28">
        <v>41098</v>
      </c>
      <c r="B529" s="27">
        <v>0.97986111111111107</v>
      </c>
      <c r="C529">
        <v>23</v>
      </c>
      <c r="D529" s="25">
        <v>20</v>
      </c>
      <c r="E529" s="25" t="s">
        <v>48</v>
      </c>
      <c r="F529" s="26">
        <v>19242.954545454548</v>
      </c>
      <c r="G529" s="26">
        <v>74</v>
      </c>
      <c r="H529" s="26">
        <v>140000</v>
      </c>
    </row>
    <row r="530" spans="1:8" x14ac:dyDescent="0.35">
      <c r="A530" s="28">
        <v>41098</v>
      </c>
      <c r="B530" s="27">
        <v>0.97986111111111107</v>
      </c>
      <c r="C530">
        <v>23</v>
      </c>
      <c r="D530" s="25">
        <v>20</v>
      </c>
      <c r="E530" s="25" t="s">
        <v>51</v>
      </c>
      <c r="F530" s="26">
        <v>5262.045454545455</v>
      </c>
      <c r="G530" s="26">
        <v>20</v>
      </c>
      <c r="H530" s="26">
        <v>42000</v>
      </c>
    </row>
    <row r="531" spans="1:8" x14ac:dyDescent="0.35">
      <c r="A531" s="28">
        <v>41098</v>
      </c>
      <c r="B531" s="27">
        <v>0.99444444444444446</v>
      </c>
      <c r="C531">
        <v>23</v>
      </c>
      <c r="D531" s="25">
        <v>20</v>
      </c>
      <c r="E531" s="25" t="s">
        <v>51</v>
      </c>
      <c r="F531" s="26">
        <v>1766.8181818181822</v>
      </c>
      <c r="G531" s="26">
        <v>9</v>
      </c>
      <c r="H531" s="26">
        <v>56000</v>
      </c>
    </row>
    <row r="532" spans="1:8" x14ac:dyDescent="0.35">
      <c r="A532" s="28">
        <v>41098</v>
      </c>
      <c r="B532" s="27">
        <v>0.99444444444444446</v>
      </c>
      <c r="C532">
        <v>23</v>
      </c>
      <c r="D532" s="25">
        <v>20</v>
      </c>
      <c r="E532" s="25" t="s">
        <v>43</v>
      </c>
      <c r="F532" s="26">
        <v>3072.727272727273</v>
      </c>
      <c r="G532" s="26">
        <v>16</v>
      </c>
      <c r="H532" s="26">
        <v>28000</v>
      </c>
    </row>
    <row r="533" spans="1:8" x14ac:dyDescent="0.35">
      <c r="A533" s="28">
        <v>41099</v>
      </c>
      <c r="B533" s="27">
        <v>1.0416666666666666E-2</v>
      </c>
      <c r="C533">
        <v>0</v>
      </c>
      <c r="D533" s="25">
        <v>20</v>
      </c>
      <c r="E533" s="25" t="s">
        <v>49</v>
      </c>
      <c r="F533" s="26">
        <v>1536.3636363636365</v>
      </c>
      <c r="G533" s="26">
        <v>11</v>
      </c>
      <c r="H533" s="26">
        <v>14000</v>
      </c>
    </row>
    <row r="534" spans="1:8" x14ac:dyDescent="0.35">
      <c r="A534" s="28">
        <v>41099</v>
      </c>
      <c r="B534" s="27">
        <v>1.4583333333333332E-2</v>
      </c>
      <c r="C534">
        <v>0</v>
      </c>
      <c r="D534" s="25">
        <v>20</v>
      </c>
      <c r="E534" s="25" t="s">
        <v>51</v>
      </c>
      <c r="F534" s="26">
        <v>2650.2272727272725</v>
      </c>
      <c r="G534" s="26">
        <v>17</v>
      </c>
      <c r="H534" s="26">
        <v>56000</v>
      </c>
    </row>
    <row r="535" spans="1:8" x14ac:dyDescent="0.35">
      <c r="A535" s="28">
        <v>41099</v>
      </c>
      <c r="B535" s="27">
        <v>3.3333333333333333E-2</v>
      </c>
      <c r="C535">
        <v>0</v>
      </c>
      <c r="D535" s="25">
        <v>20</v>
      </c>
      <c r="E535" s="25" t="s">
        <v>51</v>
      </c>
      <c r="F535" s="26">
        <v>2650.2272727272725</v>
      </c>
      <c r="G535" s="26">
        <v>3</v>
      </c>
      <c r="H535" s="26">
        <v>56000</v>
      </c>
    </row>
    <row r="536" spans="1:8" x14ac:dyDescent="0.35">
      <c r="A536" s="28">
        <v>41099</v>
      </c>
      <c r="B536" s="27">
        <v>3.5416666666666666E-2</v>
      </c>
      <c r="C536">
        <v>0</v>
      </c>
      <c r="D536" s="25">
        <v>20</v>
      </c>
      <c r="E536" s="25" t="s">
        <v>43</v>
      </c>
      <c r="F536" s="26">
        <v>768.18181818181824</v>
      </c>
      <c r="G536" s="26">
        <v>15</v>
      </c>
      <c r="H536" s="26">
        <v>28000</v>
      </c>
    </row>
    <row r="537" spans="1:8" x14ac:dyDescent="0.35">
      <c r="A537" s="28">
        <v>41099</v>
      </c>
      <c r="B537" s="27">
        <v>5.1388888888888894E-2</v>
      </c>
      <c r="C537">
        <v>1</v>
      </c>
      <c r="D537" s="25">
        <v>20</v>
      </c>
      <c r="E537" s="25" t="s">
        <v>51</v>
      </c>
      <c r="F537" s="26">
        <v>3533.6363636363644</v>
      </c>
      <c r="G537" s="26">
        <v>31</v>
      </c>
      <c r="H537" s="26">
        <v>84000</v>
      </c>
    </row>
    <row r="538" spans="1:8" x14ac:dyDescent="0.35">
      <c r="A538" s="28">
        <v>41099</v>
      </c>
      <c r="B538" s="27">
        <v>7.3611111111111113E-2</v>
      </c>
      <c r="C538">
        <v>1</v>
      </c>
      <c r="D538" s="25">
        <v>20</v>
      </c>
      <c r="E538" s="25" t="s">
        <v>51</v>
      </c>
      <c r="F538" s="26">
        <v>1766.8181818181822</v>
      </c>
      <c r="G538" s="26">
        <v>17</v>
      </c>
      <c r="H538" s="26">
        <v>84000</v>
      </c>
    </row>
    <row r="539" spans="1:8" x14ac:dyDescent="0.35">
      <c r="A539" s="28">
        <v>41099</v>
      </c>
      <c r="B539" s="27">
        <v>0.28958333333333336</v>
      </c>
      <c r="C539">
        <v>6</v>
      </c>
      <c r="D539" s="25">
        <v>20</v>
      </c>
      <c r="E539" s="25" t="s">
        <v>43</v>
      </c>
      <c r="F539" s="26">
        <v>1536.3636363636365</v>
      </c>
      <c r="G539" s="26">
        <v>1</v>
      </c>
      <c r="H539" s="26">
        <v>14000</v>
      </c>
    </row>
    <row r="540" spans="1:8" x14ac:dyDescent="0.35">
      <c r="A540" s="28">
        <v>41099</v>
      </c>
      <c r="B540" s="27">
        <v>0.31458333333333333</v>
      </c>
      <c r="C540">
        <v>7</v>
      </c>
      <c r="D540" s="25">
        <v>20</v>
      </c>
      <c r="E540" s="25" t="s">
        <v>43</v>
      </c>
      <c r="F540" s="26">
        <v>4609.090909090909</v>
      </c>
      <c r="G540" s="26">
        <v>0</v>
      </c>
      <c r="H540" s="26">
        <v>28000</v>
      </c>
    </row>
    <row r="541" spans="1:8" x14ac:dyDescent="0.35">
      <c r="A541" s="28">
        <v>41099</v>
      </c>
      <c r="B541" s="27">
        <v>0.32708333333333334</v>
      </c>
      <c r="C541">
        <v>7</v>
      </c>
      <c r="D541" s="25">
        <v>20</v>
      </c>
      <c r="E541" s="25" t="s">
        <v>43</v>
      </c>
      <c r="F541" s="26">
        <v>3072.727272727273</v>
      </c>
      <c r="G541" s="26">
        <v>0</v>
      </c>
      <c r="H541" s="26">
        <v>14000</v>
      </c>
    </row>
    <row r="542" spans="1:8" x14ac:dyDescent="0.35">
      <c r="A542" s="28">
        <v>41099</v>
      </c>
      <c r="B542" s="27">
        <v>0.38541666666666669</v>
      </c>
      <c r="C542">
        <v>9</v>
      </c>
      <c r="D542" s="25">
        <v>20</v>
      </c>
      <c r="E542" s="25" t="s">
        <v>34</v>
      </c>
      <c r="F542" s="26">
        <v>13942.5</v>
      </c>
      <c r="G542" s="26">
        <v>40</v>
      </c>
      <c r="H542" s="26">
        <v>98000</v>
      </c>
    </row>
    <row r="543" spans="1:8" x14ac:dyDescent="0.35">
      <c r="A543" s="28">
        <v>41099</v>
      </c>
      <c r="B543" s="27">
        <v>0.41041666666666665</v>
      </c>
      <c r="C543">
        <v>9</v>
      </c>
      <c r="D543" s="25">
        <v>20</v>
      </c>
      <c r="E543" s="25" t="s">
        <v>34</v>
      </c>
      <c r="F543" s="26">
        <v>15555.68181818182</v>
      </c>
      <c r="G543" s="26">
        <v>43</v>
      </c>
      <c r="H543" s="26">
        <v>126000</v>
      </c>
    </row>
    <row r="544" spans="1:8" x14ac:dyDescent="0.35">
      <c r="A544" s="28">
        <v>41099</v>
      </c>
      <c r="B544" s="27">
        <v>0.42777777777777781</v>
      </c>
      <c r="C544">
        <v>10</v>
      </c>
      <c r="D544" s="25">
        <v>20</v>
      </c>
      <c r="E544" s="25" t="s">
        <v>34</v>
      </c>
      <c r="F544" s="26">
        <v>10639.318181818182</v>
      </c>
      <c r="G544" s="26">
        <v>40</v>
      </c>
      <c r="H544" s="26">
        <v>126000</v>
      </c>
    </row>
    <row r="545" spans="1:8" x14ac:dyDescent="0.35">
      <c r="A545" s="28">
        <v>41099</v>
      </c>
      <c r="B545" s="27">
        <v>0.43888888888888888</v>
      </c>
      <c r="C545">
        <v>10</v>
      </c>
      <c r="D545" s="25">
        <v>20</v>
      </c>
      <c r="E545" s="25" t="s">
        <v>43</v>
      </c>
      <c r="F545" s="26">
        <v>1536.3636363636365</v>
      </c>
      <c r="G545" s="26">
        <v>9</v>
      </c>
      <c r="H545" s="26">
        <v>14000</v>
      </c>
    </row>
    <row r="546" spans="1:8" x14ac:dyDescent="0.35">
      <c r="A546" s="28">
        <v>41099</v>
      </c>
      <c r="B546" s="27">
        <v>0.4458333333333333</v>
      </c>
      <c r="C546">
        <v>10</v>
      </c>
      <c r="D546" s="25">
        <v>20</v>
      </c>
      <c r="E546" s="25" t="s">
        <v>34</v>
      </c>
      <c r="F546" s="26">
        <v>12290.909090909092</v>
      </c>
      <c r="G546" s="26">
        <v>34</v>
      </c>
      <c r="H546" s="26">
        <v>140000</v>
      </c>
    </row>
    <row r="547" spans="1:8" x14ac:dyDescent="0.35">
      <c r="A547" s="28">
        <v>41099</v>
      </c>
      <c r="B547" s="27">
        <v>0.45347222222222222</v>
      </c>
      <c r="C547">
        <v>10</v>
      </c>
      <c r="D547" s="25">
        <v>20</v>
      </c>
      <c r="E547" s="25" t="s">
        <v>43</v>
      </c>
      <c r="F547" s="26">
        <v>1536.3636363636365</v>
      </c>
      <c r="G547" s="26">
        <v>7</v>
      </c>
      <c r="H547" s="26">
        <v>14000</v>
      </c>
    </row>
    <row r="548" spans="1:8" x14ac:dyDescent="0.35">
      <c r="A548" s="28">
        <v>41099</v>
      </c>
      <c r="B548" s="27">
        <v>0.4548611111111111</v>
      </c>
      <c r="C548">
        <v>10</v>
      </c>
      <c r="D548" s="25">
        <v>20</v>
      </c>
      <c r="E548" s="25" t="s">
        <v>42</v>
      </c>
      <c r="F548" s="26">
        <v>2458.181818181818</v>
      </c>
      <c r="G548" s="26">
        <v>4</v>
      </c>
      <c r="H548" s="26">
        <v>14000</v>
      </c>
    </row>
    <row r="549" spans="1:8" x14ac:dyDescent="0.35">
      <c r="A549" s="28">
        <v>41099</v>
      </c>
      <c r="B549" s="27">
        <v>0.4680555555555555</v>
      </c>
      <c r="C549">
        <v>11</v>
      </c>
      <c r="D549" s="25">
        <v>20</v>
      </c>
      <c r="E549" s="25" t="s">
        <v>34</v>
      </c>
      <c r="F549" s="26">
        <v>9026.136363636364</v>
      </c>
      <c r="G549" s="26">
        <v>57</v>
      </c>
      <c r="H549" s="26">
        <v>154000</v>
      </c>
    </row>
    <row r="550" spans="1:8" x14ac:dyDescent="0.35">
      <c r="A550" s="28">
        <v>41099</v>
      </c>
      <c r="B550" s="27">
        <v>0.4694444444444445</v>
      </c>
      <c r="C550">
        <v>11</v>
      </c>
      <c r="D550" s="25">
        <v>20</v>
      </c>
      <c r="E550" s="25" t="s">
        <v>38</v>
      </c>
      <c r="F550" s="26">
        <v>1536.3636363636365</v>
      </c>
      <c r="G550" s="26">
        <v>16</v>
      </c>
      <c r="H550" s="26">
        <v>28000</v>
      </c>
    </row>
    <row r="551" spans="1:8" x14ac:dyDescent="0.35">
      <c r="A551" s="28">
        <v>41099</v>
      </c>
      <c r="B551" s="27">
        <v>0.47152777777777777</v>
      </c>
      <c r="C551">
        <v>11</v>
      </c>
      <c r="D551" s="25">
        <v>20</v>
      </c>
      <c r="E551" s="25" t="s">
        <v>43</v>
      </c>
      <c r="F551" s="26">
        <v>1536.3636363636365</v>
      </c>
      <c r="G551" s="26">
        <v>4</v>
      </c>
      <c r="H551" s="26">
        <v>28000</v>
      </c>
    </row>
    <row r="552" spans="1:8" x14ac:dyDescent="0.35">
      <c r="A552" s="28">
        <v>41099</v>
      </c>
      <c r="B552" s="27">
        <v>0.4909722222222222</v>
      </c>
      <c r="C552">
        <v>11</v>
      </c>
      <c r="D552" s="25">
        <v>20</v>
      </c>
      <c r="E552" s="25" t="s">
        <v>34</v>
      </c>
      <c r="F552" s="26">
        <v>3264.7727272727275</v>
      </c>
      <c r="G552" s="26">
        <v>30</v>
      </c>
      <c r="H552" s="26">
        <v>98000</v>
      </c>
    </row>
    <row r="553" spans="1:8" x14ac:dyDescent="0.35">
      <c r="A553" s="28">
        <v>41099</v>
      </c>
      <c r="B553" s="27">
        <v>0.49652777777777773</v>
      </c>
      <c r="C553">
        <v>11</v>
      </c>
      <c r="D553" s="25">
        <v>20</v>
      </c>
      <c r="E553" s="25" t="s">
        <v>41</v>
      </c>
      <c r="F553" s="26">
        <v>3456.818181818182</v>
      </c>
      <c r="G553" s="26">
        <v>10</v>
      </c>
      <c r="H553" s="26">
        <v>84000</v>
      </c>
    </row>
    <row r="554" spans="1:8" x14ac:dyDescent="0.35">
      <c r="A554" s="28">
        <v>41099</v>
      </c>
      <c r="B554" s="27">
        <v>0.50347222222222221</v>
      </c>
      <c r="C554">
        <v>12</v>
      </c>
      <c r="D554" s="25">
        <v>20</v>
      </c>
      <c r="E554" s="25" t="s">
        <v>43</v>
      </c>
      <c r="F554" s="26">
        <v>2304.5454545454545</v>
      </c>
      <c r="G554" s="26">
        <v>14</v>
      </c>
      <c r="H554" s="26">
        <v>28000</v>
      </c>
    </row>
    <row r="555" spans="1:8" x14ac:dyDescent="0.35">
      <c r="A555" s="28">
        <v>41099</v>
      </c>
      <c r="B555" s="27">
        <v>0.50624999999999998</v>
      </c>
      <c r="C555">
        <v>12</v>
      </c>
      <c r="D555" s="25">
        <v>20</v>
      </c>
      <c r="E555" s="25" t="s">
        <v>41</v>
      </c>
      <c r="F555" s="26">
        <v>5185.2272727272721</v>
      </c>
      <c r="G555" s="26">
        <v>12</v>
      </c>
      <c r="H555" s="26">
        <v>98000</v>
      </c>
    </row>
    <row r="556" spans="1:8" x14ac:dyDescent="0.35">
      <c r="A556" s="28">
        <v>41099</v>
      </c>
      <c r="B556" s="27">
        <v>0.51388888888888895</v>
      </c>
      <c r="C556">
        <v>12</v>
      </c>
      <c r="D556" s="25">
        <v>20</v>
      </c>
      <c r="E556" s="25" t="s">
        <v>34</v>
      </c>
      <c r="F556" s="26">
        <v>2458.181818181818</v>
      </c>
      <c r="G556" s="26">
        <v>39</v>
      </c>
      <c r="H556" s="26">
        <v>56000</v>
      </c>
    </row>
    <row r="557" spans="1:8" x14ac:dyDescent="0.35">
      <c r="A557" s="28">
        <v>41099</v>
      </c>
      <c r="B557" s="27">
        <v>0.53125</v>
      </c>
      <c r="C557">
        <v>12</v>
      </c>
      <c r="D557" s="25">
        <v>20</v>
      </c>
      <c r="E557" s="25" t="s">
        <v>43</v>
      </c>
      <c r="F557" s="26">
        <v>2304.5454545454545</v>
      </c>
      <c r="G557" s="26">
        <v>15</v>
      </c>
      <c r="H557" s="26">
        <v>28000</v>
      </c>
    </row>
    <row r="558" spans="1:8" x14ac:dyDescent="0.35">
      <c r="A558" s="28">
        <v>41099</v>
      </c>
      <c r="B558" s="27">
        <v>0.54375000000000007</v>
      </c>
      <c r="C558">
        <v>13</v>
      </c>
      <c r="D558" s="25">
        <v>20</v>
      </c>
      <c r="E558" s="25" t="s">
        <v>41</v>
      </c>
      <c r="F558" s="26">
        <v>2611.818181818182</v>
      </c>
      <c r="G558" s="26">
        <v>11</v>
      </c>
      <c r="H558" s="26">
        <v>84000</v>
      </c>
    </row>
    <row r="559" spans="1:8" x14ac:dyDescent="0.35">
      <c r="A559" s="28">
        <v>41099</v>
      </c>
      <c r="B559" s="27">
        <v>0.55138888888888882</v>
      </c>
      <c r="C559">
        <v>13</v>
      </c>
      <c r="D559" s="25">
        <v>20</v>
      </c>
      <c r="E559" s="25" t="s">
        <v>38</v>
      </c>
      <c r="F559" s="26">
        <v>1536.3636363636365</v>
      </c>
      <c r="G559" s="26">
        <v>23</v>
      </c>
      <c r="H559" s="26">
        <v>14000</v>
      </c>
    </row>
    <row r="560" spans="1:8" x14ac:dyDescent="0.35">
      <c r="A560" s="28">
        <v>41099</v>
      </c>
      <c r="B560" s="27">
        <v>0.55138888888888882</v>
      </c>
      <c r="C560">
        <v>13</v>
      </c>
      <c r="D560" s="25">
        <v>20</v>
      </c>
      <c r="E560" s="25" t="s">
        <v>34</v>
      </c>
      <c r="F560" s="26">
        <v>2458.181818181818</v>
      </c>
      <c r="G560" s="26">
        <v>36</v>
      </c>
      <c r="H560" s="26">
        <v>84000</v>
      </c>
    </row>
    <row r="561" spans="1:8" x14ac:dyDescent="0.35">
      <c r="A561" s="28">
        <v>41099</v>
      </c>
      <c r="B561" s="27">
        <v>0.55277777777777781</v>
      </c>
      <c r="C561">
        <v>13</v>
      </c>
      <c r="D561" s="25">
        <v>20</v>
      </c>
      <c r="E561" s="25" t="s">
        <v>45</v>
      </c>
      <c r="F561" s="26">
        <v>6952.045454545454</v>
      </c>
      <c r="G561" s="26">
        <v>28</v>
      </c>
      <c r="H561" s="26">
        <v>126000</v>
      </c>
    </row>
    <row r="562" spans="1:8" x14ac:dyDescent="0.35">
      <c r="A562" s="28">
        <v>41099</v>
      </c>
      <c r="B562" s="27">
        <v>0.55972222222222223</v>
      </c>
      <c r="C562">
        <v>13</v>
      </c>
      <c r="D562" s="25">
        <v>20</v>
      </c>
      <c r="E562" s="25" t="s">
        <v>35</v>
      </c>
      <c r="F562" s="26">
        <v>3072.727272727273</v>
      </c>
      <c r="G562" s="26">
        <v>2</v>
      </c>
      <c r="H562" s="26">
        <v>28000</v>
      </c>
    </row>
    <row r="563" spans="1:8" x14ac:dyDescent="0.35">
      <c r="A563" s="28">
        <v>41099</v>
      </c>
      <c r="B563" s="27">
        <v>0.57152777777777775</v>
      </c>
      <c r="C563">
        <v>13</v>
      </c>
      <c r="D563" s="25">
        <v>20</v>
      </c>
      <c r="E563" s="25" t="s">
        <v>34</v>
      </c>
      <c r="F563" s="26">
        <v>4109.7727272727279</v>
      </c>
      <c r="G563" s="26">
        <v>17</v>
      </c>
      <c r="H563" s="26">
        <v>98000</v>
      </c>
    </row>
    <row r="564" spans="1:8" x14ac:dyDescent="0.35">
      <c r="A564" s="28">
        <v>41099</v>
      </c>
      <c r="B564" s="27">
        <v>0.58333333333333337</v>
      </c>
      <c r="C564">
        <v>14</v>
      </c>
      <c r="D564" s="25">
        <v>20</v>
      </c>
      <c r="E564" s="25" t="s">
        <v>36</v>
      </c>
      <c r="F564" s="26">
        <v>1536.3636363636365</v>
      </c>
      <c r="G564" s="26">
        <v>8</v>
      </c>
      <c r="H564" s="26">
        <v>14000</v>
      </c>
    </row>
    <row r="565" spans="1:8" x14ac:dyDescent="0.35">
      <c r="A565" s="28">
        <v>41099</v>
      </c>
      <c r="B565" s="27">
        <v>0.58819444444444446</v>
      </c>
      <c r="C565">
        <v>14</v>
      </c>
      <c r="D565" s="25">
        <v>20</v>
      </c>
      <c r="E565" s="25" t="s">
        <v>45</v>
      </c>
      <c r="F565" s="26">
        <v>3456.818181818182</v>
      </c>
      <c r="G565" s="26">
        <v>11</v>
      </c>
      <c r="H565" s="26">
        <v>56000</v>
      </c>
    </row>
    <row r="566" spans="1:8" x14ac:dyDescent="0.35">
      <c r="A566" s="28">
        <v>41099</v>
      </c>
      <c r="B566" s="27">
        <v>0.59166666666666667</v>
      </c>
      <c r="C566">
        <v>14</v>
      </c>
      <c r="D566" s="25">
        <v>20</v>
      </c>
      <c r="E566" s="25" t="s">
        <v>43</v>
      </c>
      <c r="F566" s="26">
        <v>3072.727272727273</v>
      </c>
      <c r="G566" s="26">
        <v>20</v>
      </c>
      <c r="H566" s="26">
        <v>42000</v>
      </c>
    </row>
    <row r="567" spans="1:8" x14ac:dyDescent="0.35">
      <c r="A567" s="28">
        <v>41099</v>
      </c>
      <c r="B567" s="27">
        <v>0.59513888888888888</v>
      </c>
      <c r="C567">
        <v>14</v>
      </c>
      <c r="D567" s="25">
        <v>20</v>
      </c>
      <c r="E567" s="25" t="s">
        <v>34</v>
      </c>
      <c r="F567" s="26">
        <v>4109.7727272727279</v>
      </c>
      <c r="G567" s="26">
        <v>16</v>
      </c>
      <c r="H567" s="26">
        <v>70000</v>
      </c>
    </row>
    <row r="568" spans="1:8" x14ac:dyDescent="0.35">
      <c r="A568" s="28">
        <v>41099</v>
      </c>
      <c r="B568" s="27">
        <v>0.61458333333333337</v>
      </c>
      <c r="C568">
        <v>14</v>
      </c>
      <c r="D568" s="25">
        <v>20</v>
      </c>
      <c r="E568" s="25" t="s">
        <v>34</v>
      </c>
      <c r="F568" s="26">
        <v>4109.7727272727279</v>
      </c>
      <c r="G568" s="26">
        <v>24</v>
      </c>
      <c r="H568" s="26">
        <v>56000</v>
      </c>
    </row>
    <row r="569" spans="1:8" x14ac:dyDescent="0.35">
      <c r="A569" s="28">
        <v>41099</v>
      </c>
      <c r="B569" s="27">
        <v>0.61875000000000002</v>
      </c>
      <c r="C569">
        <v>14</v>
      </c>
      <c r="D569" s="25">
        <v>20</v>
      </c>
      <c r="E569" s="25" t="s">
        <v>44</v>
      </c>
      <c r="F569" s="26">
        <v>998.63636363636374</v>
      </c>
      <c r="G569" s="26">
        <v>11</v>
      </c>
      <c r="H569" s="26">
        <v>14000</v>
      </c>
    </row>
    <row r="570" spans="1:8" x14ac:dyDescent="0.35">
      <c r="A570" s="28">
        <v>41099</v>
      </c>
      <c r="B570" s="27">
        <v>0.62291666666666667</v>
      </c>
      <c r="C570">
        <v>14</v>
      </c>
      <c r="D570" s="25">
        <v>20</v>
      </c>
      <c r="E570" s="25" t="s">
        <v>45</v>
      </c>
      <c r="F570" s="26">
        <v>7797.045454545454</v>
      </c>
      <c r="G570" s="26">
        <v>7</v>
      </c>
      <c r="H570" s="26">
        <v>70000</v>
      </c>
    </row>
    <row r="571" spans="1:8" x14ac:dyDescent="0.35">
      <c r="A571" s="28">
        <v>41099</v>
      </c>
      <c r="B571" s="27">
        <v>0.64027777777777783</v>
      </c>
      <c r="C571">
        <v>15</v>
      </c>
      <c r="D571" s="25">
        <v>20</v>
      </c>
      <c r="E571" s="25" t="s">
        <v>34</v>
      </c>
      <c r="F571" s="26">
        <v>4109.7727272727279</v>
      </c>
      <c r="G571" s="26">
        <v>7</v>
      </c>
      <c r="H571" s="26">
        <v>28000</v>
      </c>
    </row>
    <row r="572" spans="1:8" x14ac:dyDescent="0.35">
      <c r="A572" s="28">
        <v>41099</v>
      </c>
      <c r="B572" s="27">
        <v>0.64930555555555558</v>
      </c>
      <c r="C572">
        <v>15</v>
      </c>
      <c r="D572" s="25">
        <v>20</v>
      </c>
      <c r="E572" s="25" t="s">
        <v>46</v>
      </c>
      <c r="F572" s="26">
        <v>1997.2727272727275</v>
      </c>
      <c r="G572" s="26">
        <v>12</v>
      </c>
      <c r="H572" s="26">
        <v>42000</v>
      </c>
    </row>
    <row r="573" spans="1:8" x14ac:dyDescent="0.35">
      <c r="A573" s="28">
        <v>41099</v>
      </c>
      <c r="B573" s="27">
        <v>0.65138888888888891</v>
      </c>
      <c r="C573">
        <v>15</v>
      </c>
      <c r="D573" s="25">
        <v>20</v>
      </c>
      <c r="E573" s="25" t="s">
        <v>51</v>
      </c>
      <c r="F573" s="26">
        <v>1766.8181818181822</v>
      </c>
      <c r="G573" s="26">
        <v>20</v>
      </c>
      <c r="H573" s="26">
        <v>14000</v>
      </c>
    </row>
    <row r="574" spans="1:8" x14ac:dyDescent="0.35">
      <c r="A574" s="28">
        <v>41099</v>
      </c>
      <c r="B574" s="27">
        <v>0.66805555555555562</v>
      </c>
      <c r="C574">
        <v>16</v>
      </c>
      <c r="D574" s="25">
        <v>20</v>
      </c>
      <c r="E574" s="25" t="s">
        <v>51</v>
      </c>
      <c r="F574" s="26">
        <v>1766.8181818181822</v>
      </c>
      <c r="G574" s="26">
        <v>15</v>
      </c>
      <c r="H574" s="26">
        <v>14000</v>
      </c>
    </row>
    <row r="575" spans="1:8" x14ac:dyDescent="0.35">
      <c r="A575" s="28">
        <v>41099</v>
      </c>
      <c r="B575" s="27">
        <v>0.67291666666666661</v>
      </c>
      <c r="C575">
        <v>16</v>
      </c>
      <c r="D575" s="25">
        <v>20</v>
      </c>
      <c r="E575" s="25" t="s">
        <v>44</v>
      </c>
      <c r="F575" s="26">
        <v>7989.0909090909099</v>
      </c>
      <c r="G575" s="26">
        <v>14</v>
      </c>
      <c r="H575" s="26">
        <v>42000</v>
      </c>
    </row>
    <row r="576" spans="1:8" x14ac:dyDescent="0.35">
      <c r="A576" s="28">
        <v>41099</v>
      </c>
      <c r="B576" s="27">
        <v>0.68055555555555547</v>
      </c>
      <c r="C576">
        <v>16</v>
      </c>
      <c r="D576" s="25">
        <v>20</v>
      </c>
      <c r="E576" s="25" t="s">
        <v>34</v>
      </c>
      <c r="F576" s="26">
        <v>7374.545454545455</v>
      </c>
      <c r="G576" s="26">
        <v>28</v>
      </c>
      <c r="H576" s="26">
        <v>112000</v>
      </c>
    </row>
    <row r="577" spans="1:8" x14ac:dyDescent="0.35">
      <c r="A577" s="28">
        <v>41099</v>
      </c>
      <c r="B577" s="27">
        <v>0.68888888888888899</v>
      </c>
      <c r="C577">
        <v>16</v>
      </c>
      <c r="D577" s="25">
        <v>20</v>
      </c>
      <c r="E577" s="25" t="s">
        <v>51</v>
      </c>
      <c r="F577" s="26">
        <v>883.40909090909111</v>
      </c>
      <c r="G577" s="26">
        <v>9</v>
      </c>
      <c r="H577" s="26">
        <v>14000</v>
      </c>
    </row>
    <row r="578" spans="1:8" x14ac:dyDescent="0.35">
      <c r="A578" s="28">
        <v>41099</v>
      </c>
      <c r="B578" s="27">
        <v>0.69166666666666676</v>
      </c>
      <c r="C578">
        <v>16</v>
      </c>
      <c r="D578" s="25">
        <v>20</v>
      </c>
      <c r="E578" s="25" t="s">
        <v>46</v>
      </c>
      <c r="F578" s="26">
        <v>4993.1818181818189</v>
      </c>
      <c r="G578" s="26">
        <v>62</v>
      </c>
      <c r="H578" s="26">
        <v>126000</v>
      </c>
    </row>
    <row r="579" spans="1:8" x14ac:dyDescent="0.35">
      <c r="A579" s="28">
        <v>41099</v>
      </c>
      <c r="B579" s="27">
        <v>0.69444444444444453</v>
      </c>
      <c r="C579">
        <v>16</v>
      </c>
      <c r="D579" s="25">
        <v>20</v>
      </c>
      <c r="E579" s="25" t="s">
        <v>44</v>
      </c>
      <c r="F579" s="26">
        <v>2995.9090909090905</v>
      </c>
      <c r="G579" s="26">
        <v>5</v>
      </c>
      <c r="H579" s="26">
        <v>14000</v>
      </c>
    </row>
    <row r="580" spans="1:8" x14ac:dyDescent="0.35">
      <c r="A580" s="28">
        <v>41099</v>
      </c>
      <c r="B580" s="27">
        <v>0.70277777777777783</v>
      </c>
      <c r="C580">
        <v>16</v>
      </c>
      <c r="D580" s="25">
        <v>20</v>
      </c>
      <c r="E580" s="25" t="s">
        <v>34</v>
      </c>
      <c r="F580" s="26">
        <v>4109.7727272727279</v>
      </c>
      <c r="G580" s="26">
        <v>13</v>
      </c>
      <c r="H580" s="26">
        <v>112000</v>
      </c>
    </row>
    <row r="581" spans="1:8" x14ac:dyDescent="0.35">
      <c r="A581" s="28">
        <v>41099</v>
      </c>
      <c r="B581" s="27">
        <v>0.70624999999999993</v>
      </c>
      <c r="C581">
        <v>16</v>
      </c>
      <c r="D581" s="25">
        <v>20</v>
      </c>
      <c r="E581" s="25" t="s">
        <v>45</v>
      </c>
      <c r="F581" s="26">
        <v>4340.2272727272721</v>
      </c>
      <c r="G581" s="26">
        <v>16</v>
      </c>
      <c r="H581" s="26">
        <v>42000</v>
      </c>
    </row>
    <row r="582" spans="1:8" x14ac:dyDescent="0.35">
      <c r="A582" s="28">
        <v>41099</v>
      </c>
      <c r="B582" s="27">
        <v>0.70833333333333337</v>
      </c>
      <c r="C582">
        <v>17</v>
      </c>
      <c r="D582" s="25">
        <v>20</v>
      </c>
      <c r="E582" s="25" t="s">
        <v>46</v>
      </c>
      <c r="F582" s="26">
        <v>5991.8181818181811</v>
      </c>
      <c r="G582" s="26">
        <v>20</v>
      </c>
      <c r="H582" s="26">
        <v>168000</v>
      </c>
    </row>
    <row r="583" spans="1:8" x14ac:dyDescent="0.35">
      <c r="A583" s="28">
        <v>41099</v>
      </c>
      <c r="B583" s="27">
        <v>0.72569444444444453</v>
      </c>
      <c r="C583">
        <v>17</v>
      </c>
      <c r="D583" s="25">
        <v>20</v>
      </c>
      <c r="E583" s="25" t="s">
        <v>46</v>
      </c>
      <c r="F583" s="26">
        <v>3994.545454545455</v>
      </c>
      <c r="G583" s="26">
        <v>27</v>
      </c>
      <c r="H583" s="26">
        <v>140000</v>
      </c>
    </row>
    <row r="584" spans="1:8" x14ac:dyDescent="0.35">
      <c r="A584" s="28">
        <v>41099</v>
      </c>
      <c r="B584" s="27">
        <v>0.72986111111111107</v>
      </c>
      <c r="C584">
        <v>17</v>
      </c>
      <c r="D584" s="25">
        <v>20</v>
      </c>
      <c r="E584" s="25" t="s">
        <v>35</v>
      </c>
      <c r="F584" s="26">
        <v>768.18181818181824</v>
      </c>
      <c r="G584" s="26">
        <v>7</v>
      </c>
      <c r="H584" s="26">
        <v>28000</v>
      </c>
    </row>
    <row r="585" spans="1:8" x14ac:dyDescent="0.35">
      <c r="A585" s="28">
        <v>41099</v>
      </c>
      <c r="B585" s="27">
        <v>0.73263888888888884</v>
      </c>
      <c r="C585">
        <v>17</v>
      </c>
      <c r="D585" s="25">
        <v>20</v>
      </c>
      <c r="E585" s="25" t="s">
        <v>44</v>
      </c>
      <c r="F585" s="26">
        <v>3994.545454545455</v>
      </c>
      <c r="G585" s="26">
        <v>22</v>
      </c>
      <c r="H585" s="26">
        <v>28000</v>
      </c>
    </row>
    <row r="586" spans="1:8" x14ac:dyDescent="0.35">
      <c r="A586" s="28">
        <v>41099</v>
      </c>
      <c r="B586" s="27">
        <v>0.73819444444444438</v>
      </c>
      <c r="C586">
        <v>17</v>
      </c>
      <c r="D586" s="25">
        <v>20</v>
      </c>
      <c r="E586" s="25" t="s">
        <v>51</v>
      </c>
      <c r="F586" s="26">
        <v>883.40909090909111</v>
      </c>
      <c r="G586" s="26">
        <v>12</v>
      </c>
      <c r="H586" s="26">
        <v>14000</v>
      </c>
    </row>
    <row r="587" spans="1:8" x14ac:dyDescent="0.35">
      <c r="A587" s="28">
        <v>41099</v>
      </c>
      <c r="B587" s="27">
        <v>0.74236111111111114</v>
      </c>
      <c r="C587">
        <v>17</v>
      </c>
      <c r="D587" s="25">
        <v>20</v>
      </c>
      <c r="E587" s="25" t="s">
        <v>34</v>
      </c>
      <c r="F587" s="26">
        <v>12290.909090909092</v>
      </c>
      <c r="G587" s="26">
        <v>37</v>
      </c>
      <c r="H587" s="26">
        <v>224000</v>
      </c>
    </row>
    <row r="588" spans="1:8" x14ac:dyDescent="0.35">
      <c r="A588" s="28">
        <v>41099</v>
      </c>
      <c r="B588" s="27">
        <v>0.74375000000000002</v>
      </c>
      <c r="C588">
        <v>17</v>
      </c>
      <c r="D588" s="25">
        <v>20</v>
      </c>
      <c r="E588" s="25" t="s">
        <v>41</v>
      </c>
      <c r="F588" s="26">
        <v>31188.181818181816</v>
      </c>
      <c r="G588" s="26">
        <v>115</v>
      </c>
      <c r="H588" s="26">
        <v>812000</v>
      </c>
    </row>
    <row r="589" spans="1:8" x14ac:dyDescent="0.35">
      <c r="A589" s="28">
        <v>41099</v>
      </c>
      <c r="B589" s="27">
        <v>0.74513888888888891</v>
      </c>
      <c r="C589">
        <v>17</v>
      </c>
      <c r="D589" s="25">
        <v>20</v>
      </c>
      <c r="E589" s="25" t="s">
        <v>43</v>
      </c>
      <c r="F589" s="26">
        <v>768.18181818181824</v>
      </c>
      <c r="G589" s="26">
        <v>8</v>
      </c>
      <c r="H589" s="26">
        <v>42000</v>
      </c>
    </row>
    <row r="590" spans="1:8" x14ac:dyDescent="0.35">
      <c r="A590" s="28">
        <v>41099</v>
      </c>
      <c r="B590" s="27">
        <v>0.74513888888888891</v>
      </c>
      <c r="C590">
        <v>17</v>
      </c>
      <c r="D590" s="25">
        <v>20</v>
      </c>
      <c r="E590" s="25" t="s">
        <v>46</v>
      </c>
      <c r="F590" s="26">
        <v>5991.8181818181811</v>
      </c>
      <c r="G590" s="26">
        <v>64</v>
      </c>
      <c r="H590" s="26">
        <v>224000</v>
      </c>
    </row>
    <row r="591" spans="1:8" x14ac:dyDescent="0.35">
      <c r="A591" s="28">
        <v>41099</v>
      </c>
      <c r="B591" s="27">
        <v>0.74861111111111101</v>
      </c>
      <c r="C591">
        <v>17</v>
      </c>
      <c r="D591" s="25">
        <v>20</v>
      </c>
      <c r="E591" s="25" t="s">
        <v>44</v>
      </c>
      <c r="F591" s="26">
        <v>5991.8181818181811</v>
      </c>
      <c r="G591" s="26">
        <v>5</v>
      </c>
      <c r="H591" s="26">
        <v>42000</v>
      </c>
    </row>
    <row r="592" spans="1:8" x14ac:dyDescent="0.35">
      <c r="A592" s="28">
        <v>41099</v>
      </c>
      <c r="B592" s="27">
        <v>0.78333333333333333</v>
      </c>
      <c r="C592">
        <v>18</v>
      </c>
      <c r="D592" s="25">
        <v>20</v>
      </c>
      <c r="E592" s="25" t="s">
        <v>43</v>
      </c>
      <c r="F592" s="26">
        <v>5377.2727272727279</v>
      </c>
      <c r="G592" s="26">
        <v>29</v>
      </c>
      <c r="H592" s="26">
        <v>56000</v>
      </c>
    </row>
    <row r="593" spans="1:8" x14ac:dyDescent="0.35">
      <c r="A593" s="28">
        <v>41099</v>
      </c>
      <c r="B593" s="27">
        <v>0.78333333333333333</v>
      </c>
      <c r="C593">
        <v>18</v>
      </c>
      <c r="D593" s="25">
        <v>20</v>
      </c>
      <c r="E593" s="25" t="s">
        <v>51</v>
      </c>
      <c r="F593" s="26">
        <v>883.40909090909111</v>
      </c>
      <c r="G593" s="26">
        <v>5</v>
      </c>
      <c r="H593" s="26">
        <v>42000</v>
      </c>
    </row>
    <row r="594" spans="1:8" x14ac:dyDescent="0.35">
      <c r="A594" s="28">
        <v>41099</v>
      </c>
      <c r="B594" s="27">
        <v>0.78611111111111109</v>
      </c>
      <c r="C594">
        <v>18</v>
      </c>
      <c r="D594" s="25">
        <v>20</v>
      </c>
      <c r="E594" s="25" t="s">
        <v>49</v>
      </c>
      <c r="F594" s="26">
        <v>1536.3636363636365</v>
      </c>
      <c r="G594" s="26">
        <v>7</v>
      </c>
      <c r="H594" s="26">
        <v>28000</v>
      </c>
    </row>
    <row r="595" spans="1:8" x14ac:dyDescent="0.35">
      <c r="A595" s="28">
        <v>41099</v>
      </c>
      <c r="B595" s="27">
        <v>0.80069444444444438</v>
      </c>
      <c r="C595">
        <v>19</v>
      </c>
      <c r="D595" s="25">
        <v>20</v>
      </c>
      <c r="E595" s="25" t="s">
        <v>51</v>
      </c>
      <c r="F595" s="26">
        <v>3533.6363636363644</v>
      </c>
      <c r="G595" s="26">
        <v>0</v>
      </c>
      <c r="H595" s="26">
        <v>42000</v>
      </c>
    </row>
    <row r="596" spans="1:8" x14ac:dyDescent="0.35">
      <c r="A596" s="28">
        <v>41099</v>
      </c>
      <c r="B596" s="27">
        <v>0.8041666666666667</v>
      </c>
      <c r="C596">
        <v>19</v>
      </c>
      <c r="D596" s="25">
        <v>20</v>
      </c>
      <c r="E596" s="25" t="s">
        <v>43</v>
      </c>
      <c r="F596" s="26">
        <v>3072.727272727273</v>
      </c>
      <c r="G596" s="26">
        <v>3</v>
      </c>
      <c r="H596" s="26">
        <v>42000</v>
      </c>
    </row>
    <row r="597" spans="1:8" x14ac:dyDescent="0.35">
      <c r="A597" s="28">
        <v>41099</v>
      </c>
      <c r="B597" s="27">
        <v>0.80694444444444446</v>
      </c>
      <c r="C597">
        <v>19</v>
      </c>
      <c r="D597" s="25">
        <v>20</v>
      </c>
      <c r="E597" s="25" t="s">
        <v>41</v>
      </c>
      <c r="F597" s="26">
        <v>41597.045454545449</v>
      </c>
      <c r="G597" s="26">
        <v>121</v>
      </c>
      <c r="H597" s="26">
        <v>644000</v>
      </c>
    </row>
    <row r="598" spans="1:8" x14ac:dyDescent="0.35">
      <c r="A598" s="28">
        <v>41099</v>
      </c>
      <c r="B598" s="27">
        <v>0.81041666666666667</v>
      </c>
      <c r="C598">
        <v>19</v>
      </c>
      <c r="D598" s="25">
        <v>20</v>
      </c>
      <c r="E598" s="25" t="s">
        <v>45</v>
      </c>
      <c r="F598" s="26">
        <v>26924.772727272728</v>
      </c>
      <c r="G598" s="26">
        <v>33</v>
      </c>
      <c r="H598" s="26">
        <v>322000</v>
      </c>
    </row>
    <row r="599" spans="1:8" x14ac:dyDescent="0.35">
      <c r="A599" s="28">
        <v>41099</v>
      </c>
      <c r="B599" s="27">
        <v>0.81736111111111109</v>
      </c>
      <c r="C599">
        <v>19</v>
      </c>
      <c r="D599" s="25">
        <v>20</v>
      </c>
      <c r="E599" s="25" t="s">
        <v>51</v>
      </c>
      <c r="F599" s="26">
        <v>883.40909090909111</v>
      </c>
      <c r="G599" s="26">
        <v>1</v>
      </c>
      <c r="H599" s="26">
        <v>14000</v>
      </c>
    </row>
    <row r="600" spans="1:8" x14ac:dyDescent="0.35">
      <c r="A600" s="28">
        <v>41099</v>
      </c>
      <c r="B600" s="27">
        <v>0.82916666666666661</v>
      </c>
      <c r="C600">
        <v>19</v>
      </c>
      <c r="D600" s="25">
        <v>20</v>
      </c>
      <c r="E600" s="25" t="s">
        <v>36</v>
      </c>
      <c r="F600" s="26">
        <v>1536.3636363636365</v>
      </c>
      <c r="G600" s="26">
        <v>3</v>
      </c>
      <c r="H600" s="26">
        <v>28000</v>
      </c>
    </row>
    <row r="601" spans="1:8" x14ac:dyDescent="0.35">
      <c r="A601" s="28">
        <v>41099</v>
      </c>
      <c r="B601" s="27">
        <v>0.8305555555555556</v>
      </c>
      <c r="C601">
        <v>19</v>
      </c>
      <c r="D601" s="25">
        <v>20</v>
      </c>
      <c r="E601" s="25" t="s">
        <v>46</v>
      </c>
      <c r="F601" s="26">
        <v>14825.909090909092</v>
      </c>
      <c r="G601" s="26">
        <v>68</v>
      </c>
      <c r="H601" s="26">
        <v>238000</v>
      </c>
    </row>
    <row r="602" spans="1:8" x14ac:dyDescent="0.35">
      <c r="A602" s="28">
        <v>41099</v>
      </c>
      <c r="B602" s="27">
        <v>0.84791666666666676</v>
      </c>
      <c r="C602">
        <v>20</v>
      </c>
      <c r="D602" s="25">
        <v>20</v>
      </c>
      <c r="E602" s="25" t="s">
        <v>49</v>
      </c>
      <c r="F602" s="26">
        <v>1536.3636363636365</v>
      </c>
      <c r="G602" s="26">
        <v>16</v>
      </c>
      <c r="H602" s="26">
        <v>28000</v>
      </c>
    </row>
    <row r="603" spans="1:8" x14ac:dyDescent="0.35">
      <c r="A603" s="28">
        <v>41099</v>
      </c>
      <c r="B603" s="27">
        <v>0.86944444444444446</v>
      </c>
      <c r="C603">
        <v>20</v>
      </c>
      <c r="D603" s="25">
        <v>20</v>
      </c>
      <c r="E603" s="25" t="s">
        <v>50</v>
      </c>
      <c r="F603" s="26">
        <v>8642.0454545454559</v>
      </c>
      <c r="G603" s="26">
        <v>80</v>
      </c>
      <c r="H603" s="26">
        <v>98000</v>
      </c>
    </row>
    <row r="604" spans="1:8" x14ac:dyDescent="0.35">
      <c r="A604" s="28">
        <v>41099</v>
      </c>
      <c r="B604" s="27">
        <v>0.86944444444444446</v>
      </c>
      <c r="C604">
        <v>20</v>
      </c>
      <c r="D604" s="25">
        <v>20</v>
      </c>
      <c r="E604" s="25" t="s">
        <v>40</v>
      </c>
      <c r="F604" s="26">
        <v>1536.3636363636365</v>
      </c>
      <c r="G604" s="26">
        <v>14</v>
      </c>
      <c r="H604" s="26">
        <v>14000</v>
      </c>
    </row>
    <row r="605" spans="1:8" x14ac:dyDescent="0.35">
      <c r="A605" s="28">
        <v>41099</v>
      </c>
      <c r="B605" s="27">
        <v>0.87430555555555556</v>
      </c>
      <c r="C605">
        <v>20</v>
      </c>
      <c r="D605" s="25">
        <v>20</v>
      </c>
      <c r="E605" s="25" t="s">
        <v>35</v>
      </c>
      <c r="F605" s="26">
        <v>3072.727272727273</v>
      </c>
      <c r="G605" s="26">
        <v>23</v>
      </c>
      <c r="H605" s="26">
        <v>14000</v>
      </c>
    </row>
    <row r="606" spans="1:8" x14ac:dyDescent="0.35">
      <c r="A606" s="28">
        <v>41099</v>
      </c>
      <c r="B606" s="27">
        <v>0.88541666666666663</v>
      </c>
      <c r="C606">
        <v>21</v>
      </c>
      <c r="D606" s="25">
        <v>20</v>
      </c>
      <c r="E606" s="25" t="s">
        <v>43</v>
      </c>
      <c r="F606" s="26">
        <v>3072.727272727273</v>
      </c>
      <c r="G606" s="26">
        <v>23</v>
      </c>
      <c r="H606" s="26">
        <v>28000</v>
      </c>
    </row>
    <row r="607" spans="1:8" x14ac:dyDescent="0.35">
      <c r="A607" s="28">
        <v>41099</v>
      </c>
      <c r="B607" s="27">
        <v>0.8965277777777777</v>
      </c>
      <c r="C607">
        <v>21</v>
      </c>
      <c r="D607" s="25">
        <v>20</v>
      </c>
      <c r="E607" s="25" t="s">
        <v>43</v>
      </c>
      <c r="F607" s="26">
        <v>1536.3636363636365</v>
      </c>
      <c r="G607" s="26">
        <v>3</v>
      </c>
      <c r="H607" s="26">
        <v>28000</v>
      </c>
    </row>
    <row r="608" spans="1:8" x14ac:dyDescent="0.35">
      <c r="A608" s="28">
        <v>41099</v>
      </c>
      <c r="B608" s="27">
        <v>0.92708333333333337</v>
      </c>
      <c r="C608">
        <v>22</v>
      </c>
      <c r="D608" s="25">
        <v>20</v>
      </c>
      <c r="E608" s="25" t="s">
        <v>43</v>
      </c>
      <c r="F608" s="26">
        <v>3072.727272727273</v>
      </c>
      <c r="G608" s="26">
        <v>3</v>
      </c>
      <c r="H608" s="26">
        <v>28000</v>
      </c>
    </row>
    <row r="609" spans="1:8" x14ac:dyDescent="0.35">
      <c r="A609" s="28">
        <v>41099</v>
      </c>
      <c r="B609" s="27">
        <v>0.92847222222222225</v>
      </c>
      <c r="C609">
        <v>22</v>
      </c>
      <c r="D609" s="25">
        <v>20</v>
      </c>
      <c r="E609" s="25" t="s">
        <v>34</v>
      </c>
      <c r="F609" s="26">
        <v>92143.409090909088</v>
      </c>
      <c r="G609" s="26">
        <v>201</v>
      </c>
      <c r="H609" s="26">
        <v>672000</v>
      </c>
    </row>
    <row r="610" spans="1:8" x14ac:dyDescent="0.35">
      <c r="A610" s="28">
        <v>41099</v>
      </c>
      <c r="B610" s="27">
        <v>0.92847222222222225</v>
      </c>
      <c r="C610">
        <v>22</v>
      </c>
      <c r="D610" s="25">
        <v>20</v>
      </c>
      <c r="E610" s="25" t="s">
        <v>49</v>
      </c>
      <c r="F610" s="26">
        <v>768.18181818181824</v>
      </c>
      <c r="G610" s="26">
        <v>2</v>
      </c>
      <c r="H610" s="26">
        <v>14000</v>
      </c>
    </row>
    <row r="611" spans="1:8" x14ac:dyDescent="0.35">
      <c r="A611" s="28">
        <v>41099</v>
      </c>
      <c r="B611" s="27">
        <v>0.9506944444444444</v>
      </c>
      <c r="C611">
        <v>22</v>
      </c>
      <c r="D611" s="25">
        <v>20</v>
      </c>
      <c r="E611" s="25" t="s">
        <v>45</v>
      </c>
      <c r="F611" s="26">
        <v>9794.318181818182</v>
      </c>
      <c r="G611" s="26">
        <v>47</v>
      </c>
      <c r="H611" s="26">
        <v>224000</v>
      </c>
    </row>
    <row r="612" spans="1:8" x14ac:dyDescent="0.35">
      <c r="A612" s="28">
        <v>41099</v>
      </c>
      <c r="B612" s="27">
        <v>0.9506944444444444</v>
      </c>
      <c r="C612">
        <v>22</v>
      </c>
      <c r="D612" s="25">
        <v>20</v>
      </c>
      <c r="E612" s="25" t="s">
        <v>49</v>
      </c>
      <c r="F612" s="26">
        <v>1536.3636363636365</v>
      </c>
      <c r="G612" s="26">
        <v>7</v>
      </c>
      <c r="H612" s="26">
        <v>28000</v>
      </c>
    </row>
    <row r="613" spans="1:8" x14ac:dyDescent="0.35">
      <c r="A613" s="28">
        <v>41099</v>
      </c>
      <c r="B613" s="27">
        <v>0.95277777777777783</v>
      </c>
      <c r="C613">
        <v>22</v>
      </c>
      <c r="D613" s="25">
        <v>20</v>
      </c>
      <c r="E613" s="25" t="s">
        <v>46</v>
      </c>
      <c r="F613" s="26">
        <v>57767.272727272728</v>
      </c>
      <c r="G613" s="26">
        <v>138</v>
      </c>
      <c r="H613" s="26">
        <v>644000</v>
      </c>
    </row>
    <row r="614" spans="1:8" x14ac:dyDescent="0.35">
      <c r="A614" s="28">
        <v>41099</v>
      </c>
      <c r="B614" s="27">
        <v>0.95416666666666661</v>
      </c>
      <c r="C614">
        <v>22</v>
      </c>
      <c r="D614" s="25">
        <v>20</v>
      </c>
      <c r="E614" s="25" t="s">
        <v>51</v>
      </c>
      <c r="F614" s="26">
        <v>1766.8181818181822</v>
      </c>
      <c r="G614" s="26">
        <v>100</v>
      </c>
      <c r="H614" s="26">
        <v>28000</v>
      </c>
    </row>
    <row r="615" spans="1:8" x14ac:dyDescent="0.35">
      <c r="A615" s="28">
        <v>41099</v>
      </c>
      <c r="B615" s="27">
        <v>0.98958333333333337</v>
      </c>
      <c r="C615">
        <v>23</v>
      </c>
      <c r="D615" s="25">
        <v>20</v>
      </c>
      <c r="E615" s="25" t="s">
        <v>43</v>
      </c>
      <c r="F615" s="26">
        <v>768.18181818181824</v>
      </c>
      <c r="G615" s="26">
        <v>1</v>
      </c>
      <c r="H615" s="26">
        <v>14000</v>
      </c>
    </row>
    <row r="616" spans="1:8" x14ac:dyDescent="0.35">
      <c r="A616" s="28">
        <v>41099</v>
      </c>
      <c r="B616" s="27">
        <v>0.99305555555555547</v>
      </c>
      <c r="C616">
        <v>23</v>
      </c>
      <c r="D616" s="25">
        <v>20</v>
      </c>
      <c r="E616" s="25" t="s">
        <v>51</v>
      </c>
      <c r="F616" s="26">
        <v>7028.8636363636379</v>
      </c>
      <c r="G616" s="26">
        <v>6</v>
      </c>
      <c r="H616" s="26">
        <v>56000</v>
      </c>
    </row>
    <row r="617" spans="1:8" x14ac:dyDescent="0.35">
      <c r="A617" s="28">
        <v>41100</v>
      </c>
      <c r="B617" s="27">
        <v>2.0833333333333333E-3</v>
      </c>
      <c r="C617">
        <v>0</v>
      </c>
      <c r="D617" s="25">
        <v>20</v>
      </c>
      <c r="E617" s="25" t="s">
        <v>49</v>
      </c>
      <c r="F617" s="26">
        <v>3072.727272727273</v>
      </c>
      <c r="G617" s="26">
        <v>14</v>
      </c>
      <c r="H617" s="26">
        <v>56000</v>
      </c>
    </row>
    <row r="618" spans="1:8" x14ac:dyDescent="0.35">
      <c r="A618" s="28">
        <v>41100</v>
      </c>
      <c r="B618" s="27">
        <v>1.2499999999999999E-2</v>
      </c>
      <c r="C618">
        <v>0</v>
      </c>
      <c r="D618" s="25">
        <v>20</v>
      </c>
      <c r="E618" s="25" t="s">
        <v>51</v>
      </c>
      <c r="F618" s="26">
        <v>7912.2727272727279</v>
      </c>
      <c r="G618" s="26">
        <v>10</v>
      </c>
      <c r="H618" s="26">
        <v>70000</v>
      </c>
    </row>
    <row r="619" spans="1:8" x14ac:dyDescent="0.35">
      <c r="A619" s="28">
        <v>41100</v>
      </c>
      <c r="B619" s="27">
        <v>3.125E-2</v>
      </c>
      <c r="C619">
        <v>0</v>
      </c>
      <c r="D619" s="25">
        <v>20</v>
      </c>
      <c r="E619" s="25" t="s">
        <v>51</v>
      </c>
      <c r="F619" s="26">
        <v>1766.8181818181822</v>
      </c>
      <c r="G619" s="26">
        <v>16</v>
      </c>
      <c r="H619" s="26">
        <v>42000</v>
      </c>
    </row>
    <row r="620" spans="1:8" x14ac:dyDescent="0.35">
      <c r="A620" s="28">
        <v>41100</v>
      </c>
      <c r="B620" s="27">
        <v>5.7638888888888885E-2</v>
      </c>
      <c r="C620">
        <v>1</v>
      </c>
      <c r="D620" s="25">
        <v>20</v>
      </c>
      <c r="E620" s="25" t="s">
        <v>49</v>
      </c>
      <c r="F620" s="26">
        <v>768.18181818181824</v>
      </c>
      <c r="G620" s="26">
        <v>9</v>
      </c>
      <c r="H620" s="26">
        <v>28000</v>
      </c>
    </row>
    <row r="621" spans="1:8" x14ac:dyDescent="0.35">
      <c r="A621" s="28">
        <v>41100</v>
      </c>
      <c r="B621" s="27">
        <v>6.0416666666666667E-2</v>
      </c>
      <c r="C621">
        <v>1</v>
      </c>
      <c r="D621" s="25">
        <v>20</v>
      </c>
      <c r="E621" s="25" t="s">
        <v>51</v>
      </c>
      <c r="F621" s="26">
        <v>2650.2272727272725</v>
      </c>
      <c r="G621" s="26">
        <v>18</v>
      </c>
      <c r="H621" s="26">
        <v>42000</v>
      </c>
    </row>
    <row r="622" spans="1:8" x14ac:dyDescent="0.35">
      <c r="A622" s="28">
        <v>41100</v>
      </c>
      <c r="B622" s="27">
        <v>7.7777777777777779E-2</v>
      </c>
      <c r="C622">
        <v>1</v>
      </c>
      <c r="D622" s="25">
        <v>20</v>
      </c>
      <c r="E622" s="25" t="s">
        <v>51</v>
      </c>
      <c r="F622" s="26">
        <v>1766.8181818181822</v>
      </c>
      <c r="G622" s="26">
        <v>11</v>
      </c>
      <c r="H622" s="26">
        <v>42000</v>
      </c>
    </row>
    <row r="623" spans="1:8" x14ac:dyDescent="0.35">
      <c r="A623" s="28">
        <v>41100</v>
      </c>
      <c r="B623" s="27">
        <v>0.38263888888888892</v>
      </c>
      <c r="C623">
        <v>9</v>
      </c>
      <c r="D623" s="25">
        <v>20</v>
      </c>
      <c r="E623" s="25" t="s">
        <v>45</v>
      </c>
      <c r="F623" s="26">
        <v>1728.409090909091</v>
      </c>
      <c r="G623" s="26">
        <v>1</v>
      </c>
      <c r="H623" s="26">
        <v>14000</v>
      </c>
    </row>
    <row r="624" spans="1:8" x14ac:dyDescent="0.35">
      <c r="A624" s="28">
        <v>41100</v>
      </c>
      <c r="B624" s="27">
        <v>0.38263888888888892</v>
      </c>
      <c r="C624">
        <v>9</v>
      </c>
      <c r="D624" s="25">
        <v>20</v>
      </c>
      <c r="E624" s="25" t="s">
        <v>41</v>
      </c>
      <c r="F624" s="26">
        <v>8680.4545454545441</v>
      </c>
      <c r="G624" s="26">
        <v>7</v>
      </c>
      <c r="H624" s="26">
        <v>126000</v>
      </c>
    </row>
    <row r="625" spans="1:8" x14ac:dyDescent="0.35">
      <c r="A625" s="28">
        <v>41100</v>
      </c>
      <c r="B625" s="27">
        <v>0.38680555555555557</v>
      </c>
      <c r="C625">
        <v>9</v>
      </c>
      <c r="D625" s="25">
        <v>20</v>
      </c>
      <c r="E625" s="25" t="s">
        <v>34</v>
      </c>
      <c r="F625" s="26">
        <v>3264.7727272727275</v>
      </c>
      <c r="G625" s="26">
        <v>14</v>
      </c>
      <c r="H625" s="26">
        <v>98000</v>
      </c>
    </row>
    <row r="626" spans="1:8" x14ac:dyDescent="0.35">
      <c r="A626" s="28">
        <v>41100</v>
      </c>
      <c r="B626" s="27">
        <v>0.39999999999999997</v>
      </c>
      <c r="C626">
        <v>9</v>
      </c>
      <c r="D626" s="25">
        <v>20</v>
      </c>
      <c r="E626" s="25" t="s">
        <v>43</v>
      </c>
      <c r="F626" s="26">
        <v>1536.3636363636365</v>
      </c>
      <c r="G626" s="26">
        <v>7</v>
      </c>
      <c r="H626" s="26">
        <v>14000</v>
      </c>
    </row>
    <row r="627" spans="1:8" x14ac:dyDescent="0.35">
      <c r="A627" s="28">
        <v>41100</v>
      </c>
      <c r="B627" s="27">
        <v>0.40833333333333338</v>
      </c>
      <c r="C627">
        <v>9</v>
      </c>
      <c r="D627" s="25">
        <v>20</v>
      </c>
      <c r="E627" s="25" t="s">
        <v>34</v>
      </c>
      <c r="F627" s="26">
        <v>4109.7727272727279</v>
      </c>
      <c r="G627" s="26">
        <v>30</v>
      </c>
      <c r="H627" s="26">
        <v>112000</v>
      </c>
    </row>
    <row r="628" spans="1:8" x14ac:dyDescent="0.35">
      <c r="A628" s="28">
        <v>41100</v>
      </c>
      <c r="B628" s="27">
        <v>0.4152777777777778</v>
      </c>
      <c r="C628">
        <v>9</v>
      </c>
      <c r="D628" s="25">
        <v>20</v>
      </c>
      <c r="E628" s="25" t="s">
        <v>41</v>
      </c>
      <c r="F628" s="26">
        <v>4340.2272727272721</v>
      </c>
      <c r="G628" s="26">
        <v>2</v>
      </c>
      <c r="H628" s="26">
        <v>42000</v>
      </c>
    </row>
    <row r="629" spans="1:8" x14ac:dyDescent="0.35">
      <c r="A629" s="28">
        <v>41100</v>
      </c>
      <c r="B629" s="27">
        <v>0.42430555555555555</v>
      </c>
      <c r="C629">
        <v>10</v>
      </c>
      <c r="D629" s="25">
        <v>20</v>
      </c>
      <c r="E629" s="25" t="s">
        <v>41</v>
      </c>
      <c r="F629" s="26">
        <v>3456.818181818182</v>
      </c>
      <c r="G629" s="26">
        <v>22</v>
      </c>
      <c r="H629" s="26">
        <v>70000</v>
      </c>
    </row>
    <row r="630" spans="1:8" x14ac:dyDescent="0.35">
      <c r="A630" s="28">
        <v>41100</v>
      </c>
      <c r="B630" s="27">
        <v>0.4291666666666667</v>
      </c>
      <c r="C630">
        <v>10</v>
      </c>
      <c r="D630" s="25">
        <v>20</v>
      </c>
      <c r="E630" s="25" t="s">
        <v>34</v>
      </c>
      <c r="F630" s="26">
        <v>4109.7727272727279</v>
      </c>
      <c r="G630" s="26">
        <v>16</v>
      </c>
      <c r="H630" s="26">
        <v>98000</v>
      </c>
    </row>
    <row r="631" spans="1:8" x14ac:dyDescent="0.35">
      <c r="A631" s="28">
        <v>41100</v>
      </c>
      <c r="B631" s="27">
        <v>0.43611111111111112</v>
      </c>
      <c r="C631">
        <v>10</v>
      </c>
      <c r="D631" s="25">
        <v>20</v>
      </c>
      <c r="E631" s="25" t="s">
        <v>43</v>
      </c>
      <c r="F631" s="26">
        <v>2304.5454545454545</v>
      </c>
      <c r="G631" s="26">
        <v>2</v>
      </c>
      <c r="H631" s="26">
        <v>42000</v>
      </c>
    </row>
    <row r="632" spans="1:8" x14ac:dyDescent="0.35">
      <c r="A632" s="28">
        <v>41100</v>
      </c>
      <c r="B632" s="27">
        <v>0.4548611111111111</v>
      </c>
      <c r="C632">
        <v>10</v>
      </c>
      <c r="D632" s="25">
        <v>20</v>
      </c>
      <c r="E632" s="25" t="s">
        <v>41</v>
      </c>
      <c r="F632" s="26">
        <v>1728.409090909091</v>
      </c>
      <c r="G632" s="26">
        <v>8</v>
      </c>
      <c r="H632" s="26">
        <v>84000</v>
      </c>
    </row>
    <row r="633" spans="1:8" x14ac:dyDescent="0.35">
      <c r="A633" s="28">
        <v>41100</v>
      </c>
      <c r="B633" s="27">
        <v>0.46319444444444446</v>
      </c>
      <c r="C633">
        <v>11</v>
      </c>
      <c r="D633" s="25">
        <v>20</v>
      </c>
      <c r="E633" s="25" t="s">
        <v>43</v>
      </c>
      <c r="F633" s="26">
        <v>768.18181818181824</v>
      </c>
      <c r="G633" s="26">
        <v>7</v>
      </c>
      <c r="H633" s="26">
        <v>28000</v>
      </c>
    </row>
    <row r="634" spans="1:8" x14ac:dyDescent="0.35">
      <c r="A634" s="28">
        <v>41100</v>
      </c>
      <c r="B634" s="27">
        <v>0.46458333333333335</v>
      </c>
      <c r="C634">
        <v>11</v>
      </c>
      <c r="D634" s="25">
        <v>20</v>
      </c>
      <c r="E634" s="25" t="s">
        <v>41</v>
      </c>
      <c r="F634" s="26">
        <v>883.40909090909111</v>
      </c>
      <c r="G634" s="26">
        <v>16</v>
      </c>
      <c r="H634" s="26">
        <v>56000</v>
      </c>
    </row>
    <row r="635" spans="1:8" x14ac:dyDescent="0.35">
      <c r="A635" s="28">
        <v>41100</v>
      </c>
      <c r="B635" s="27">
        <v>0.47569444444444442</v>
      </c>
      <c r="C635">
        <v>11</v>
      </c>
      <c r="D635" s="25">
        <v>20</v>
      </c>
      <c r="E635" s="25" t="s">
        <v>42</v>
      </c>
      <c r="F635" s="26">
        <v>3264.7727272727275</v>
      </c>
      <c r="G635" s="26">
        <v>6</v>
      </c>
      <c r="H635" s="26">
        <v>14000</v>
      </c>
    </row>
    <row r="636" spans="1:8" x14ac:dyDescent="0.35">
      <c r="A636" s="28">
        <v>41100</v>
      </c>
      <c r="B636" s="27">
        <v>0.4916666666666667</v>
      </c>
      <c r="C636">
        <v>11</v>
      </c>
      <c r="D636" s="25">
        <v>20</v>
      </c>
      <c r="E636" s="25" t="s">
        <v>34</v>
      </c>
      <c r="F636" s="26">
        <v>2458.181818181818</v>
      </c>
      <c r="G636" s="26">
        <v>24</v>
      </c>
      <c r="H636" s="26">
        <v>56000</v>
      </c>
    </row>
    <row r="637" spans="1:8" x14ac:dyDescent="0.35">
      <c r="A637" s="28">
        <v>41100</v>
      </c>
      <c r="B637" s="27">
        <v>0.49652777777777773</v>
      </c>
      <c r="C637">
        <v>11</v>
      </c>
      <c r="D637" s="25">
        <v>20</v>
      </c>
      <c r="E637" s="25" t="s">
        <v>41</v>
      </c>
      <c r="F637" s="26">
        <v>883.40909090909111</v>
      </c>
      <c r="G637" s="26">
        <v>1</v>
      </c>
      <c r="H637" s="26">
        <v>98000</v>
      </c>
    </row>
    <row r="638" spans="1:8" x14ac:dyDescent="0.35">
      <c r="A638" s="28">
        <v>41100</v>
      </c>
      <c r="B638" s="27">
        <v>0.49652777777777773</v>
      </c>
      <c r="C638">
        <v>11</v>
      </c>
      <c r="D638" s="25">
        <v>20</v>
      </c>
      <c r="E638" s="25" t="s">
        <v>42</v>
      </c>
      <c r="F638" s="26">
        <v>3264.7727272727275</v>
      </c>
      <c r="G638" s="26">
        <v>5</v>
      </c>
      <c r="H638" s="26">
        <v>14000</v>
      </c>
    </row>
    <row r="639" spans="1:8" x14ac:dyDescent="0.35">
      <c r="A639" s="28">
        <v>41100</v>
      </c>
      <c r="B639" s="27">
        <v>0.5083333333333333</v>
      </c>
      <c r="C639">
        <v>12</v>
      </c>
      <c r="D639" s="25">
        <v>20</v>
      </c>
      <c r="E639" s="25" t="s">
        <v>41</v>
      </c>
      <c r="F639" s="26">
        <v>3456.818181818182</v>
      </c>
      <c r="G639" s="26">
        <v>3</v>
      </c>
      <c r="H639" s="26">
        <v>126000</v>
      </c>
    </row>
    <row r="640" spans="1:8" x14ac:dyDescent="0.35">
      <c r="A640" s="28">
        <v>41100</v>
      </c>
      <c r="B640" s="27">
        <v>0.51458333333333328</v>
      </c>
      <c r="C640">
        <v>12</v>
      </c>
      <c r="D640" s="25">
        <v>20</v>
      </c>
      <c r="E640" s="25" t="s">
        <v>34</v>
      </c>
      <c r="F640" s="26">
        <v>3264.7727272727275</v>
      </c>
      <c r="G640" s="26">
        <v>22</v>
      </c>
      <c r="H640" s="26">
        <v>56000</v>
      </c>
    </row>
    <row r="641" spans="1:8" x14ac:dyDescent="0.35">
      <c r="A641" s="28">
        <v>41100</v>
      </c>
      <c r="B641" s="27">
        <v>0.51736111111111105</v>
      </c>
      <c r="C641">
        <v>12</v>
      </c>
      <c r="D641" s="25">
        <v>20</v>
      </c>
      <c r="E641" s="25" t="s">
        <v>35</v>
      </c>
      <c r="F641" s="26">
        <v>768.18181818181824</v>
      </c>
      <c r="G641" s="26">
        <v>0</v>
      </c>
      <c r="H641" s="26">
        <v>14000</v>
      </c>
    </row>
    <row r="642" spans="1:8" x14ac:dyDescent="0.35">
      <c r="A642" s="28">
        <v>41100</v>
      </c>
      <c r="B642" s="27">
        <v>0.51736111111111105</v>
      </c>
      <c r="C642">
        <v>12</v>
      </c>
      <c r="D642" s="25">
        <v>20</v>
      </c>
      <c r="E642" s="25" t="s">
        <v>42</v>
      </c>
      <c r="F642" s="26">
        <v>3264.7727272727275</v>
      </c>
      <c r="G642" s="26">
        <v>0</v>
      </c>
      <c r="H642" s="26">
        <v>14000</v>
      </c>
    </row>
    <row r="643" spans="1:8" x14ac:dyDescent="0.35">
      <c r="A643" s="28">
        <v>41100</v>
      </c>
      <c r="B643" s="27">
        <v>0.52361111111111114</v>
      </c>
      <c r="C643">
        <v>12</v>
      </c>
      <c r="D643" s="25">
        <v>20</v>
      </c>
      <c r="E643" s="25" t="s">
        <v>43</v>
      </c>
      <c r="F643" s="26">
        <v>2304.5454545454545</v>
      </c>
      <c r="G643" s="26">
        <v>12</v>
      </c>
      <c r="H643" s="26">
        <v>28000</v>
      </c>
    </row>
    <row r="644" spans="1:8" x14ac:dyDescent="0.35">
      <c r="A644" s="28">
        <v>41100</v>
      </c>
      <c r="B644" s="27">
        <v>0.52500000000000002</v>
      </c>
      <c r="C644">
        <v>12</v>
      </c>
      <c r="D644" s="25">
        <v>20</v>
      </c>
      <c r="E644" s="25" t="s">
        <v>35</v>
      </c>
      <c r="F644" s="26">
        <v>768.18181818181824</v>
      </c>
      <c r="G644" s="26">
        <v>9</v>
      </c>
      <c r="H644" s="26">
        <v>14000</v>
      </c>
    </row>
    <row r="645" spans="1:8" x14ac:dyDescent="0.35">
      <c r="A645" s="28">
        <v>41100</v>
      </c>
      <c r="B645" s="27">
        <v>0.53333333333333333</v>
      </c>
      <c r="C645">
        <v>12</v>
      </c>
      <c r="D645" s="25">
        <v>20</v>
      </c>
      <c r="E645" s="25" t="s">
        <v>34</v>
      </c>
      <c r="F645" s="26">
        <v>3264.7727272727275</v>
      </c>
      <c r="G645" s="26">
        <v>37</v>
      </c>
      <c r="H645" s="26">
        <v>84000</v>
      </c>
    </row>
    <row r="646" spans="1:8" x14ac:dyDescent="0.35">
      <c r="A646" s="28">
        <v>41100</v>
      </c>
      <c r="B646" s="27">
        <v>0.53819444444444442</v>
      </c>
      <c r="C646">
        <v>12</v>
      </c>
      <c r="D646" s="25">
        <v>20</v>
      </c>
      <c r="E646" s="25" t="s">
        <v>41</v>
      </c>
      <c r="F646" s="26">
        <v>4340.2272727272721</v>
      </c>
      <c r="G646" s="26">
        <v>14</v>
      </c>
      <c r="H646" s="26">
        <v>56000</v>
      </c>
    </row>
    <row r="647" spans="1:8" x14ac:dyDescent="0.35">
      <c r="A647" s="28">
        <v>41100</v>
      </c>
      <c r="B647" s="27">
        <v>0.54097222222222219</v>
      </c>
      <c r="C647">
        <v>12</v>
      </c>
      <c r="D647" s="25">
        <v>20</v>
      </c>
      <c r="E647" s="25" t="s">
        <v>43</v>
      </c>
      <c r="F647" s="26">
        <v>1536.3636363636365</v>
      </c>
      <c r="G647" s="26">
        <v>25</v>
      </c>
      <c r="H647" s="26">
        <v>42000</v>
      </c>
    </row>
    <row r="648" spans="1:8" x14ac:dyDescent="0.35">
      <c r="A648" s="28">
        <v>41100</v>
      </c>
      <c r="B648" s="27">
        <v>0.55138888888888882</v>
      </c>
      <c r="C648">
        <v>13</v>
      </c>
      <c r="D648" s="25">
        <v>20</v>
      </c>
      <c r="E648" s="25" t="s">
        <v>41</v>
      </c>
      <c r="F648" s="26">
        <v>6068.636363636364</v>
      </c>
      <c r="G648" s="26">
        <v>16</v>
      </c>
      <c r="H648" s="26">
        <v>112000</v>
      </c>
    </row>
    <row r="649" spans="1:8" x14ac:dyDescent="0.35">
      <c r="A649" s="28">
        <v>41100</v>
      </c>
      <c r="B649" s="27">
        <v>0.56736111111111109</v>
      </c>
      <c r="C649">
        <v>13</v>
      </c>
      <c r="D649" s="25">
        <v>20</v>
      </c>
      <c r="E649" s="25" t="s">
        <v>43</v>
      </c>
      <c r="F649" s="26">
        <v>768.18181818181824</v>
      </c>
      <c r="G649" s="26">
        <v>1</v>
      </c>
      <c r="H649" s="26">
        <v>28000</v>
      </c>
    </row>
    <row r="650" spans="1:8" x14ac:dyDescent="0.35">
      <c r="A650" s="28">
        <v>41100</v>
      </c>
      <c r="B650" s="27">
        <v>0.57291666666666663</v>
      </c>
      <c r="C650">
        <v>13</v>
      </c>
      <c r="D650" s="25">
        <v>20</v>
      </c>
      <c r="E650" s="25" t="s">
        <v>35</v>
      </c>
      <c r="F650" s="26">
        <v>768.18181818181824</v>
      </c>
      <c r="G650" s="26">
        <v>10</v>
      </c>
      <c r="H650" s="26">
        <v>14000</v>
      </c>
    </row>
    <row r="651" spans="1:8" x14ac:dyDescent="0.35">
      <c r="A651" s="28">
        <v>41100</v>
      </c>
      <c r="B651" s="27">
        <v>0.57986111111111105</v>
      </c>
      <c r="C651">
        <v>13</v>
      </c>
      <c r="D651" s="25">
        <v>20</v>
      </c>
      <c r="E651" s="25" t="s">
        <v>43</v>
      </c>
      <c r="F651" s="26">
        <v>1536.3636363636365</v>
      </c>
      <c r="G651" s="26">
        <v>25</v>
      </c>
      <c r="H651" s="26">
        <v>42000</v>
      </c>
    </row>
    <row r="652" spans="1:8" x14ac:dyDescent="0.35">
      <c r="A652" s="28">
        <v>41100</v>
      </c>
      <c r="B652" s="27">
        <v>0.58194444444444449</v>
      </c>
      <c r="C652">
        <v>13</v>
      </c>
      <c r="D652" s="25">
        <v>20</v>
      </c>
      <c r="E652" s="25" t="s">
        <v>41</v>
      </c>
      <c r="F652" s="26">
        <v>6068.636363636364</v>
      </c>
      <c r="G652" s="26">
        <v>8</v>
      </c>
      <c r="H652" s="26">
        <v>56000</v>
      </c>
    </row>
    <row r="653" spans="1:8" x14ac:dyDescent="0.35">
      <c r="A653" s="28">
        <v>41100</v>
      </c>
      <c r="B653" s="27">
        <v>0.59444444444444444</v>
      </c>
      <c r="C653">
        <v>14</v>
      </c>
      <c r="D653" s="25">
        <v>20</v>
      </c>
      <c r="E653" s="25" t="s">
        <v>43</v>
      </c>
      <c r="F653" s="26">
        <v>768.18181818181824</v>
      </c>
      <c r="G653" s="26">
        <v>4</v>
      </c>
      <c r="H653" s="26">
        <v>28000</v>
      </c>
    </row>
    <row r="654" spans="1:8" x14ac:dyDescent="0.35">
      <c r="A654" s="28">
        <v>41100</v>
      </c>
      <c r="B654" s="27">
        <v>0.59861111111111109</v>
      </c>
      <c r="C654">
        <v>14</v>
      </c>
      <c r="D654" s="25">
        <v>20</v>
      </c>
      <c r="E654" s="25" t="s">
        <v>34</v>
      </c>
      <c r="F654" s="26">
        <v>4109.7727272727279</v>
      </c>
      <c r="G654" s="26">
        <v>31</v>
      </c>
      <c r="H654" s="26">
        <v>84000</v>
      </c>
    </row>
    <row r="655" spans="1:8" x14ac:dyDescent="0.35">
      <c r="A655" s="28">
        <v>41100</v>
      </c>
      <c r="B655" s="27">
        <v>0.6020833333333333</v>
      </c>
      <c r="C655">
        <v>14</v>
      </c>
      <c r="D655" s="25">
        <v>20</v>
      </c>
      <c r="E655" s="25" t="s">
        <v>38</v>
      </c>
      <c r="F655" s="26">
        <v>768.18181818181824</v>
      </c>
      <c r="G655" s="26">
        <v>6</v>
      </c>
      <c r="H655" s="26">
        <v>14000</v>
      </c>
    </row>
    <row r="656" spans="1:8" x14ac:dyDescent="0.35">
      <c r="A656" s="28">
        <v>41100</v>
      </c>
      <c r="B656" s="27">
        <v>0.61319444444444449</v>
      </c>
      <c r="C656">
        <v>14</v>
      </c>
      <c r="D656" s="25">
        <v>20</v>
      </c>
      <c r="E656" s="25" t="s">
        <v>43</v>
      </c>
      <c r="F656" s="26">
        <v>768.18181818181824</v>
      </c>
      <c r="G656" s="26">
        <v>11</v>
      </c>
      <c r="H656" s="26">
        <v>42000</v>
      </c>
    </row>
    <row r="657" spans="1:8" x14ac:dyDescent="0.35">
      <c r="A657" s="28">
        <v>41100</v>
      </c>
      <c r="B657" s="27">
        <v>0.62013888888888891</v>
      </c>
      <c r="C657">
        <v>14</v>
      </c>
      <c r="D657" s="25">
        <v>20</v>
      </c>
      <c r="E657" s="25" t="s">
        <v>34</v>
      </c>
      <c r="F657" s="26">
        <v>4109.7727272727279</v>
      </c>
      <c r="G657" s="26">
        <v>16</v>
      </c>
      <c r="H657" s="26">
        <v>84000</v>
      </c>
    </row>
    <row r="658" spans="1:8" x14ac:dyDescent="0.35">
      <c r="A658" s="28">
        <v>41100</v>
      </c>
      <c r="B658" s="27">
        <v>0.62152777777777779</v>
      </c>
      <c r="C658">
        <v>14</v>
      </c>
      <c r="D658" s="25">
        <v>20</v>
      </c>
      <c r="E658" s="25" t="s">
        <v>41</v>
      </c>
      <c r="F658" s="26">
        <v>6068.636363636364</v>
      </c>
      <c r="G658" s="26">
        <v>11</v>
      </c>
      <c r="H658" s="26">
        <v>70000</v>
      </c>
    </row>
    <row r="659" spans="1:8" x14ac:dyDescent="0.35">
      <c r="A659" s="28">
        <v>41100</v>
      </c>
      <c r="B659" s="27">
        <v>0.625</v>
      </c>
      <c r="C659">
        <v>15</v>
      </c>
      <c r="D659" s="25">
        <v>20</v>
      </c>
      <c r="E659" s="25" t="s">
        <v>37</v>
      </c>
      <c r="F659" s="26">
        <v>1536.3636363636365</v>
      </c>
      <c r="G659" s="26">
        <v>5</v>
      </c>
      <c r="H659" s="26">
        <v>14000</v>
      </c>
    </row>
    <row r="660" spans="1:8" x14ac:dyDescent="0.35">
      <c r="A660" s="28">
        <v>41100</v>
      </c>
      <c r="B660" s="27">
        <v>0.63263888888888886</v>
      </c>
      <c r="C660">
        <v>15</v>
      </c>
      <c r="D660" s="25">
        <v>20</v>
      </c>
      <c r="E660" s="25" t="s">
        <v>41</v>
      </c>
      <c r="F660" s="26">
        <v>5185.2272727272721</v>
      </c>
      <c r="G660" s="26">
        <v>11</v>
      </c>
      <c r="H660" s="26">
        <v>70000</v>
      </c>
    </row>
    <row r="661" spans="1:8" x14ac:dyDescent="0.35">
      <c r="A661" s="28">
        <v>41100</v>
      </c>
      <c r="B661" s="27">
        <v>0.6381944444444444</v>
      </c>
      <c r="C661">
        <v>15</v>
      </c>
      <c r="D661" s="25">
        <v>20</v>
      </c>
      <c r="E661" s="25" t="s">
        <v>34</v>
      </c>
      <c r="F661" s="26">
        <v>4109.7727272727279</v>
      </c>
      <c r="G661" s="26">
        <v>22</v>
      </c>
      <c r="H661" s="26">
        <v>84000</v>
      </c>
    </row>
    <row r="662" spans="1:8" x14ac:dyDescent="0.35">
      <c r="A662" s="28">
        <v>41100</v>
      </c>
      <c r="B662" s="27">
        <v>0.64027777777777783</v>
      </c>
      <c r="C662">
        <v>15</v>
      </c>
      <c r="D662" s="25">
        <v>20</v>
      </c>
      <c r="E662" s="25" t="s">
        <v>43</v>
      </c>
      <c r="F662" s="26">
        <v>768.18181818181824</v>
      </c>
      <c r="G662" s="26">
        <v>6</v>
      </c>
      <c r="H662" s="26">
        <v>42000</v>
      </c>
    </row>
    <row r="663" spans="1:8" x14ac:dyDescent="0.35">
      <c r="A663" s="28">
        <v>41100</v>
      </c>
      <c r="B663" s="27">
        <v>0.64652777777777781</v>
      </c>
      <c r="C663">
        <v>15</v>
      </c>
      <c r="D663" s="25">
        <v>20</v>
      </c>
      <c r="E663" s="25" t="s">
        <v>37</v>
      </c>
      <c r="F663" s="26">
        <v>1536.3636363636365</v>
      </c>
      <c r="G663" s="26">
        <v>6</v>
      </c>
      <c r="H663" s="26">
        <v>14000</v>
      </c>
    </row>
    <row r="664" spans="1:8" x14ac:dyDescent="0.35">
      <c r="A664" s="28">
        <v>41100</v>
      </c>
      <c r="B664" s="27">
        <v>0.64652777777777781</v>
      </c>
      <c r="C664">
        <v>15</v>
      </c>
      <c r="D664" s="25">
        <v>20</v>
      </c>
      <c r="E664" s="25" t="s">
        <v>46</v>
      </c>
      <c r="F664" s="26">
        <v>3994.545454545455</v>
      </c>
      <c r="G664" s="26">
        <v>16</v>
      </c>
      <c r="H664" s="26">
        <v>42000</v>
      </c>
    </row>
    <row r="665" spans="1:8" x14ac:dyDescent="0.35">
      <c r="A665" s="28">
        <v>41100</v>
      </c>
      <c r="B665" s="27">
        <v>0.65208333333333335</v>
      </c>
      <c r="C665">
        <v>15</v>
      </c>
      <c r="D665" s="25">
        <v>20</v>
      </c>
      <c r="E665" s="25" t="s">
        <v>43</v>
      </c>
      <c r="F665" s="26">
        <v>768.18181818181824</v>
      </c>
      <c r="G665" s="26">
        <v>1</v>
      </c>
      <c r="H665" s="26">
        <v>28000</v>
      </c>
    </row>
    <row r="666" spans="1:8" x14ac:dyDescent="0.35">
      <c r="A666" s="28">
        <v>41100</v>
      </c>
      <c r="B666" s="27">
        <v>0.65625</v>
      </c>
      <c r="C666">
        <v>15</v>
      </c>
      <c r="D666" s="25">
        <v>20</v>
      </c>
      <c r="E666" s="25" t="s">
        <v>37</v>
      </c>
      <c r="F666" s="26">
        <v>1536.3636363636365</v>
      </c>
      <c r="G666" s="26">
        <v>3</v>
      </c>
      <c r="H666" s="26">
        <v>14000</v>
      </c>
    </row>
    <row r="667" spans="1:8" x14ac:dyDescent="0.35">
      <c r="A667" s="28">
        <v>41100</v>
      </c>
      <c r="B667" s="27">
        <v>0.65763888888888888</v>
      </c>
      <c r="C667">
        <v>15</v>
      </c>
      <c r="D667" s="25">
        <v>20</v>
      </c>
      <c r="E667" s="25" t="s">
        <v>46</v>
      </c>
      <c r="F667" s="26">
        <v>3994.545454545455</v>
      </c>
      <c r="G667" s="26">
        <v>15</v>
      </c>
      <c r="H667" s="26">
        <v>70000</v>
      </c>
    </row>
    <row r="668" spans="1:8" x14ac:dyDescent="0.35">
      <c r="A668" s="28">
        <v>41100</v>
      </c>
      <c r="B668" s="27">
        <v>0.65763888888888888</v>
      </c>
      <c r="C668">
        <v>15</v>
      </c>
      <c r="D668" s="25">
        <v>20</v>
      </c>
      <c r="E668" s="25" t="s">
        <v>44</v>
      </c>
      <c r="F668" s="26">
        <v>4993.1818181818189</v>
      </c>
      <c r="G668" s="26">
        <v>19</v>
      </c>
      <c r="H668" s="26">
        <v>42000</v>
      </c>
    </row>
    <row r="669" spans="1:8" x14ac:dyDescent="0.35">
      <c r="A669" s="28">
        <v>41100</v>
      </c>
      <c r="B669" s="27">
        <v>0.66041666666666665</v>
      </c>
      <c r="C669">
        <v>15</v>
      </c>
      <c r="D669" s="25">
        <v>20</v>
      </c>
      <c r="E669" s="25" t="s">
        <v>34</v>
      </c>
      <c r="F669" s="26">
        <v>806.59090909090901</v>
      </c>
      <c r="G669" s="26">
        <v>26</v>
      </c>
      <c r="H669" s="26">
        <v>42000</v>
      </c>
    </row>
    <row r="670" spans="1:8" x14ac:dyDescent="0.35">
      <c r="A670" s="28">
        <v>41100</v>
      </c>
      <c r="B670" s="27">
        <v>0.66388888888888886</v>
      </c>
      <c r="C670">
        <v>15</v>
      </c>
      <c r="D670" s="25">
        <v>20</v>
      </c>
      <c r="E670" s="25" t="s">
        <v>45</v>
      </c>
      <c r="F670" s="26">
        <v>3456.818181818182</v>
      </c>
      <c r="G670" s="26">
        <v>8</v>
      </c>
      <c r="H670" s="26">
        <v>42000</v>
      </c>
    </row>
    <row r="671" spans="1:8" x14ac:dyDescent="0.35">
      <c r="A671" s="28">
        <v>41100</v>
      </c>
      <c r="B671" s="27">
        <v>0.66875000000000007</v>
      </c>
      <c r="C671">
        <v>16</v>
      </c>
      <c r="D671" s="25">
        <v>20</v>
      </c>
      <c r="E671" s="25" t="s">
        <v>43</v>
      </c>
      <c r="F671" s="26">
        <v>1536.3636363636365</v>
      </c>
      <c r="G671" s="26">
        <v>5</v>
      </c>
      <c r="H671" s="26">
        <v>42000</v>
      </c>
    </row>
    <row r="672" spans="1:8" x14ac:dyDescent="0.35">
      <c r="A672" s="28">
        <v>41100</v>
      </c>
      <c r="B672" s="27">
        <v>0.66875000000000007</v>
      </c>
      <c r="C672">
        <v>16</v>
      </c>
      <c r="D672" s="25">
        <v>20</v>
      </c>
      <c r="E672" s="25" t="s">
        <v>41</v>
      </c>
      <c r="F672" s="26">
        <v>3456.818181818182</v>
      </c>
      <c r="G672" s="26">
        <v>12</v>
      </c>
      <c r="H672" s="26">
        <v>84000</v>
      </c>
    </row>
    <row r="673" spans="1:8" x14ac:dyDescent="0.35">
      <c r="A673" s="28">
        <v>41100</v>
      </c>
      <c r="B673" s="27">
        <v>0.67083333333333339</v>
      </c>
      <c r="C673">
        <v>16</v>
      </c>
      <c r="D673" s="25">
        <v>20</v>
      </c>
      <c r="E673" s="25" t="s">
        <v>35</v>
      </c>
      <c r="F673" s="26">
        <v>768.18181818181824</v>
      </c>
      <c r="G673" s="26">
        <v>0</v>
      </c>
      <c r="H673" s="26">
        <v>14000</v>
      </c>
    </row>
    <row r="674" spans="1:8" x14ac:dyDescent="0.35">
      <c r="A674" s="28">
        <v>41100</v>
      </c>
      <c r="B674" s="27">
        <v>0.67083333333333339</v>
      </c>
      <c r="C674">
        <v>16</v>
      </c>
      <c r="D674" s="25">
        <v>20</v>
      </c>
      <c r="E674" s="25" t="s">
        <v>51</v>
      </c>
      <c r="F674" s="26">
        <v>1766.8181818181822</v>
      </c>
      <c r="G674" s="26">
        <v>0</v>
      </c>
      <c r="H674" s="26">
        <v>28000</v>
      </c>
    </row>
    <row r="675" spans="1:8" x14ac:dyDescent="0.35">
      <c r="A675" s="28">
        <v>41100</v>
      </c>
      <c r="B675" s="27">
        <v>0.67708333333333337</v>
      </c>
      <c r="C675">
        <v>16</v>
      </c>
      <c r="D675" s="25">
        <v>20</v>
      </c>
      <c r="E675" s="25" t="s">
        <v>34</v>
      </c>
      <c r="F675" s="26">
        <v>9026.136363636364</v>
      </c>
      <c r="G675" s="26">
        <v>44</v>
      </c>
      <c r="H675" s="26">
        <v>140000</v>
      </c>
    </row>
    <row r="676" spans="1:8" x14ac:dyDescent="0.35">
      <c r="A676" s="28">
        <v>41100</v>
      </c>
      <c r="B676" s="27">
        <v>0.69027777777777777</v>
      </c>
      <c r="C676">
        <v>16</v>
      </c>
      <c r="D676" s="25">
        <v>20</v>
      </c>
      <c r="E676" s="25" t="s">
        <v>46</v>
      </c>
      <c r="F676" s="26">
        <v>9986.3636363636379</v>
      </c>
      <c r="G676" s="26">
        <v>47</v>
      </c>
      <c r="H676" s="26">
        <v>168000</v>
      </c>
    </row>
    <row r="677" spans="1:8" x14ac:dyDescent="0.35">
      <c r="A677" s="28">
        <v>41100</v>
      </c>
      <c r="B677" s="27">
        <v>0.69791666666666663</v>
      </c>
      <c r="C677">
        <v>16</v>
      </c>
      <c r="D677" s="25">
        <v>20</v>
      </c>
      <c r="E677" s="25" t="s">
        <v>34</v>
      </c>
      <c r="F677" s="26">
        <v>13097.5</v>
      </c>
      <c r="G677" s="26">
        <v>41</v>
      </c>
      <c r="H677" s="26">
        <v>168000</v>
      </c>
    </row>
    <row r="678" spans="1:8" x14ac:dyDescent="0.35">
      <c r="A678" s="28">
        <v>41100</v>
      </c>
      <c r="B678" s="27">
        <v>0.70486111111111116</v>
      </c>
      <c r="C678">
        <v>16</v>
      </c>
      <c r="D678" s="25">
        <v>20</v>
      </c>
      <c r="E678" s="25" t="s">
        <v>46</v>
      </c>
      <c r="F678" s="26">
        <v>11945.227272727272</v>
      </c>
      <c r="G678" s="26">
        <v>31</v>
      </c>
      <c r="H678" s="26">
        <v>210000</v>
      </c>
    </row>
    <row r="679" spans="1:8" x14ac:dyDescent="0.35">
      <c r="A679" s="28">
        <v>41100</v>
      </c>
      <c r="B679" s="27">
        <v>0.70486111111111116</v>
      </c>
      <c r="C679">
        <v>16</v>
      </c>
      <c r="D679" s="25">
        <v>20</v>
      </c>
      <c r="E679" s="25" t="s">
        <v>39</v>
      </c>
      <c r="F679" s="26">
        <v>768.18181818181824</v>
      </c>
      <c r="G679" s="26">
        <v>2</v>
      </c>
      <c r="H679" s="26">
        <v>14000</v>
      </c>
    </row>
    <row r="680" spans="1:8" x14ac:dyDescent="0.35">
      <c r="A680" s="28">
        <v>41100</v>
      </c>
      <c r="B680" s="27">
        <v>0.70694444444444438</v>
      </c>
      <c r="C680">
        <v>16</v>
      </c>
      <c r="D680" s="25">
        <v>20</v>
      </c>
      <c r="E680" s="25" t="s">
        <v>41</v>
      </c>
      <c r="F680" s="26">
        <v>2611.818181818182</v>
      </c>
      <c r="G680" s="26">
        <v>5</v>
      </c>
      <c r="H680" s="26">
        <v>84000</v>
      </c>
    </row>
    <row r="681" spans="1:8" x14ac:dyDescent="0.35">
      <c r="A681" s="28">
        <v>41100</v>
      </c>
      <c r="B681" s="27">
        <v>0.70694444444444438</v>
      </c>
      <c r="C681">
        <v>16</v>
      </c>
      <c r="D681" s="25">
        <v>20</v>
      </c>
      <c r="E681" s="25" t="s">
        <v>45</v>
      </c>
      <c r="F681" s="26">
        <v>4340.2272727272721</v>
      </c>
      <c r="G681" s="26">
        <v>8</v>
      </c>
      <c r="H681" s="26">
        <v>70000</v>
      </c>
    </row>
    <row r="682" spans="1:8" x14ac:dyDescent="0.35">
      <c r="A682" s="28">
        <v>41100</v>
      </c>
      <c r="B682" s="27">
        <v>0.72013888888888899</v>
      </c>
      <c r="C682">
        <v>17</v>
      </c>
      <c r="D682" s="25">
        <v>20</v>
      </c>
      <c r="E682" s="25" t="s">
        <v>34</v>
      </c>
      <c r="F682" s="26">
        <v>11484.318181818182</v>
      </c>
      <c r="G682" s="26">
        <v>28</v>
      </c>
      <c r="H682" s="26">
        <v>168000</v>
      </c>
    </row>
    <row r="683" spans="1:8" x14ac:dyDescent="0.35">
      <c r="A683" s="28">
        <v>41100</v>
      </c>
      <c r="B683" s="27">
        <v>0.72638888888888886</v>
      </c>
      <c r="C683">
        <v>17</v>
      </c>
      <c r="D683" s="25">
        <v>20</v>
      </c>
      <c r="E683" s="25" t="s">
        <v>46</v>
      </c>
      <c r="F683" s="26">
        <v>6990.454545454545</v>
      </c>
      <c r="G683" s="26">
        <v>21</v>
      </c>
      <c r="H683" s="26">
        <v>252000</v>
      </c>
    </row>
    <row r="684" spans="1:8" x14ac:dyDescent="0.35">
      <c r="A684" s="28">
        <v>41100</v>
      </c>
      <c r="B684" s="27">
        <v>0.72986111111111107</v>
      </c>
      <c r="C684">
        <v>17</v>
      </c>
      <c r="D684" s="25">
        <v>20</v>
      </c>
      <c r="E684" s="25" t="s">
        <v>35</v>
      </c>
      <c r="F684" s="26">
        <v>768.18181818181824</v>
      </c>
      <c r="G684" s="26">
        <v>2</v>
      </c>
      <c r="H684" s="26">
        <v>28000</v>
      </c>
    </row>
    <row r="685" spans="1:8" x14ac:dyDescent="0.35">
      <c r="A685" s="28">
        <v>41100</v>
      </c>
      <c r="B685" s="27">
        <v>0.7368055555555556</v>
      </c>
      <c r="C685">
        <v>17</v>
      </c>
      <c r="D685" s="25">
        <v>20</v>
      </c>
      <c r="E685" s="25" t="s">
        <v>44</v>
      </c>
      <c r="F685" s="26">
        <v>10946.59090909091</v>
      </c>
      <c r="G685" s="26">
        <v>22</v>
      </c>
      <c r="H685" s="26">
        <v>112000</v>
      </c>
    </row>
    <row r="686" spans="1:8" x14ac:dyDescent="0.35">
      <c r="A686" s="28">
        <v>41100</v>
      </c>
      <c r="B686" s="27">
        <v>0.73819444444444438</v>
      </c>
      <c r="C686">
        <v>17</v>
      </c>
      <c r="D686" s="25">
        <v>20</v>
      </c>
      <c r="E686" s="25" t="s">
        <v>34</v>
      </c>
      <c r="F686" s="26">
        <v>13942.5</v>
      </c>
      <c r="G686" s="26">
        <v>45</v>
      </c>
      <c r="H686" s="26">
        <v>210000</v>
      </c>
    </row>
    <row r="687" spans="1:8" x14ac:dyDescent="0.35">
      <c r="A687" s="28">
        <v>41100</v>
      </c>
      <c r="B687" s="27">
        <v>0.74236111111111114</v>
      </c>
      <c r="C687">
        <v>17</v>
      </c>
      <c r="D687" s="25">
        <v>20</v>
      </c>
      <c r="E687" s="25" t="s">
        <v>35</v>
      </c>
      <c r="F687" s="26">
        <v>768.18181818181824</v>
      </c>
      <c r="G687" s="26">
        <v>1</v>
      </c>
      <c r="H687" s="26">
        <v>28000</v>
      </c>
    </row>
    <row r="688" spans="1:8" x14ac:dyDescent="0.35">
      <c r="A688" s="28">
        <v>41100</v>
      </c>
      <c r="B688" s="27">
        <v>0.74513888888888891</v>
      </c>
      <c r="C688">
        <v>17</v>
      </c>
      <c r="D688" s="25">
        <v>20</v>
      </c>
      <c r="E688" s="25" t="s">
        <v>46</v>
      </c>
      <c r="F688" s="26">
        <v>4993.1818181818189</v>
      </c>
      <c r="G688" s="26">
        <v>66</v>
      </c>
      <c r="H688" s="26">
        <v>294000</v>
      </c>
    </row>
    <row r="689" spans="1:8" x14ac:dyDescent="0.35">
      <c r="A689" s="28">
        <v>41100</v>
      </c>
      <c r="B689" s="27">
        <v>0.74722222222222223</v>
      </c>
      <c r="C689">
        <v>17</v>
      </c>
      <c r="D689" s="25">
        <v>20</v>
      </c>
      <c r="E689" s="25" t="s">
        <v>43</v>
      </c>
      <c r="F689" s="26">
        <v>2304.5454545454545</v>
      </c>
      <c r="G689" s="26">
        <v>20</v>
      </c>
      <c r="H689" s="26">
        <v>56000</v>
      </c>
    </row>
    <row r="690" spans="1:8" x14ac:dyDescent="0.35">
      <c r="A690" s="28">
        <v>41100</v>
      </c>
      <c r="B690" s="27">
        <v>0.74861111111111101</v>
      </c>
      <c r="C690">
        <v>17</v>
      </c>
      <c r="D690" s="25">
        <v>20</v>
      </c>
      <c r="E690" s="25" t="s">
        <v>41</v>
      </c>
      <c r="F690" s="26">
        <v>10408.863636363638</v>
      </c>
      <c r="G690" s="26">
        <v>71</v>
      </c>
      <c r="H690" s="26">
        <v>252000</v>
      </c>
    </row>
    <row r="691" spans="1:8" x14ac:dyDescent="0.35">
      <c r="A691" s="28">
        <v>41100</v>
      </c>
      <c r="B691" s="27">
        <v>0.75347222222222221</v>
      </c>
      <c r="C691">
        <v>18</v>
      </c>
      <c r="D691" s="25">
        <v>20</v>
      </c>
      <c r="E691" s="25" t="s">
        <v>44</v>
      </c>
      <c r="F691" s="26">
        <v>23928.86363636364</v>
      </c>
      <c r="G691" s="26">
        <v>33</v>
      </c>
      <c r="H691" s="26">
        <v>126000</v>
      </c>
    </row>
    <row r="692" spans="1:8" x14ac:dyDescent="0.35">
      <c r="A692" s="28">
        <v>41100</v>
      </c>
      <c r="B692" s="27">
        <v>0.75347222222222221</v>
      </c>
      <c r="C692">
        <v>18</v>
      </c>
      <c r="D692" s="25">
        <v>20</v>
      </c>
      <c r="E692" s="25" t="s">
        <v>51</v>
      </c>
      <c r="F692" s="26">
        <v>883.40909090909111</v>
      </c>
      <c r="G692" s="26">
        <v>1</v>
      </c>
      <c r="H692" s="26">
        <v>28000</v>
      </c>
    </row>
    <row r="693" spans="1:8" x14ac:dyDescent="0.35">
      <c r="A693" s="28">
        <v>41100</v>
      </c>
      <c r="B693" s="27">
        <v>0.76250000000000007</v>
      </c>
      <c r="C693">
        <v>18</v>
      </c>
      <c r="D693" s="25">
        <v>20</v>
      </c>
      <c r="E693" s="25" t="s">
        <v>43</v>
      </c>
      <c r="F693" s="26">
        <v>4609.090909090909</v>
      </c>
      <c r="G693" s="26">
        <v>22</v>
      </c>
      <c r="H693" s="26">
        <v>98000</v>
      </c>
    </row>
    <row r="694" spans="1:8" x14ac:dyDescent="0.35">
      <c r="A694" s="28">
        <v>41100</v>
      </c>
      <c r="B694" s="27">
        <v>0.7680555555555556</v>
      </c>
      <c r="C694">
        <v>18</v>
      </c>
      <c r="D694" s="25">
        <v>20</v>
      </c>
      <c r="E694" s="25" t="s">
        <v>51</v>
      </c>
      <c r="F694" s="26">
        <v>883.40909090909111</v>
      </c>
      <c r="G694" s="26">
        <v>12</v>
      </c>
      <c r="H694" s="26">
        <v>56000</v>
      </c>
    </row>
    <row r="695" spans="1:8" x14ac:dyDescent="0.35">
      <c r="A695" s="28">
        <v>41100</v>
      </c>
      <c r="B695" s="27">
        <v>0.78263888888888899</v>
      </c>
      <c r="C695">
        <v>18</v>
      </c>
      <c r="D695" s="25">
        <v>20</v>
      </c>
      <c r="E695" s="25" t="s">
        <v>43</v>
      </c>
      <c r="F695" s="26">
        <v>4609.090909090909</v>
      </c>
      <c r="G695" s="26">
        <v>16</v>
      </c>
      <c r="H695" s="26">
        <v>70000</v>
      </c>
    </row>
    <row r="696" spans="1:8" x14ac:dyDescent="0.35">
      <c r="A696" s="28">
        <v>41100</v>
      </c>
      <c r="B696" s="27">
        <v>0.7895833333333333</v>
      </c>
      <c r="C696">
        <v>18</v>
      </c>
      <c r="D696" s="25">
        <v>20</v>
      </c>
      <c r="E696" s="25" t="s">
        <v>51</v>
      </c>
      <c r="F696" s="26">
        <v>2650.2272727272725</v>
      </c>
      <c r="G696" s="26">
        <v>15</v>
      </c>
      <c r="H696" s="26">
        <v>84000</v>
      </c>
    </row>
    <row r="697" spans="1:8" x14ac:dyDescent="0.35">
      <c r="A697" s="28">
        <v>41100</v>
      </c>
      <c r="B697" s="27">
        <v>0.80486111111111114</v>
      </c>
      <c r="C697">
        <v>19</v>
      </c>
      <c r="D697" s="25">
        <v>20</v>
      </c>
      <c r="E697" s="25" t="s">
        <v>43</v>
      </c>
      <c r="F697" s="26">
        <v>3840.9090909090905</v>
      </c>
      <c r="G697" s="26">
        <v>32</v>
      </c>
      <c r="H697" s="26">
        <v>42000</v>
      </c>
    </row>
    <row r="698" spans="1:8" x14ac:dyDescent="0.35">
      <c r="A698" s="28">
        <v>41100</v>
      </c>
      <c r="B698" s="27">
        <v>0.80833333333333324</v>
      </c>
      <c r="C698">
        <v>19</v>
      </c>
      <c r="D698" s="25">
        <v>20</v>
      </c>
      <c r="E698" s="25" t="s">
        <v>51</v>
      </c>
      <c r="F698" s="26">
        <v>883.40909090909111</v>
      </c>
      <c r="G698" s="26">
        <v>5</v>
      </c>
      <c r="H698" s="26">
        <v>28000</v>
      </c>
    </row>
    <row r="699" spans="1:8" x14ac:dyDescent="0.35">
      <c r="A699" s="28">
        <v>41100</v>
      </c>
      <c r="B699" s="27">
        <v>0.8125</v>
      </c>
      <c r="C699">
        <v>19</v>
      </c>
      <c r="D699" s="25">
        <v>20</v>
      </c>
      <c r="E699" s="25" t="s">
        <v>43</v>
      </c>
      <c r="F699" s="26">
        <v>3072.727272727273</v>
      </c>
      <c r="G699" s="26">
        <v>12</v>
      </c>
      <c r="H699" s="26">
        <v>28000</v>
      </c>
    </row>
    <row r="700" spans="1:8" x14ac:dyDescent="0.35">
      <c r="A700" s="28">
        <v>41100</v>
      </c>
      <c r="B700" s="27">
        <v>0.86319444444444438</v>
      </c>
      <c r="C700">
        <v>20</v>
      </c>
      <c r="D700" s="25">
        <v>20</v>
      </c>
      <c r="E700" s="25" t="s">
        <v>36</v>
      </c>
      <c r="F700" s="26">
        <v>768.18181818181824</v>
      </c>
      <c r="G700" s="26">
        <v>6</v>
      </c>
      <c r="H700" s="26">
        <v>56000</v>
      </c>
    </row>
    <row r="701" spans="1:8" x14ac:dyDescent="0.35">
      <c r="A701" s="28">
        <v>41100</v>
      </c>
      <c r="B701" s="27">
        <v>0.8652777777777777</v>
      </c>
      <c r="C701">
        <v>20</v>
      </c>
      <c r="D701" s="25">
        <v>20</v>
      </c>
      <c r="E701" s="25" t="s">
        <v>51</v>
      </c>
      <c r="F701" s="26">
        <v>883.40909090909111</v>
      </c>
      <c r="G701" s="26">
        <v>15</v>
      </c>
      <c r="H701" s="26">
        <v>28000</v>
      </c>
    </row>
    <row r="702" spans="1:8" x14ac:dyDescent="0.35">
      <c r="A702" s="28">
        <v>41100</v>
      </c>
      <c r="B702" s="27">
        <v>0.88680555555555562</v>
      </c>
      <c r="C702">
        <v>21</v>
      </c>
      <c r="D702" s="25">
        <v>20</v>
      </c>
      <c r="E702" s="25" t="s">
        <v>44</v>
      </c>
      <c r="F702" s="26">
        <v>23467.954545454551</v>
      </c>
      <c r="G702" s="26">
        <v>142</v>
      </c>
      <c r="H702" s="26">
        <v>280000</v>
      </c>
    </row>
    <row r="703" spans="1:8" x14ac:dyDescent="0.35">
      <c r="A703" s="28">
        <v>41100</v>
      </c>
      <c r="B703" s="27">
        <v>0.89166666666666661</v>
      </c>
      <c r="C703">
        <v>21</v>
      </c>
      <c r="D703" s="25">
        <v>20</v>
      </c>
      <c r="E703" s="25" t="s">
        <v>43</v>
      </c>
      <c r="F703" s="26">
        <v>768.18181818181824</v>
      </c>
      <c r="G703" s="26">
        <v>6</v>
      </c>
      <c r="H703" s="26">
        <v>14000</v>
      </c>
    </row>
    <row r="704" spans="1:8" x14ac:dyDescent="0.35">
      <c r="A704" s="28">
        <v>41100</v>
      </c>
      <c r="B704" s="27">
        <v>0.89444444444444438</v>
      </c>
      <c r="C704">
        <v>21</v>
      </c>
      <c r="D704" s="25">
        <v>20</v>
      </c>
      <c r="E704" s="25" t="s">
        <v>49</v>
      </c>
      <c r="F704" s="26">
        <v>6913.636363636364</v>
      </c>
      <c r="G704" s="26">
        <v>9</v>
      </c>
      <c r="H704" s="26">
        <v>70000</v>
      </c>
    </row>
    <row r="705" spans="1:8" x14ac:dyDescent="0.35">
      <c r="A705" s="28">
        <v>41100</v>
      </c>
      <c r="B705" s="27">
        <v>0.89722222222222225</v>
      </c>
      <c r="C705">
        <v>21</v>
      </c>
      <c r="D705" s="25">
        <v>20</v>
      </c>
      <c r="E705" s="25" t="s">
        <v>41</v>
      </c>
      <c r="F705" s="26">
        <v>36719.090909090912</v>
      </c>
      <c r="G705" s="26">
        <v>90</v>
      </c>
      <c r="H705" s="26">
        <v>532000</v>
      </c>
    </row>
    <row r="706" spans="1:8" x14ac:dyDescent="0.35">
      <c r="A706" s="28">
        <v>41100</v>
      </c>
      <c r="B706" s="27">
        <v>0.90694444444444444</v>
      </c>
      <c r="C706">
        <v>21</v>
      </c>
      <c r="D706" s="25">
        <v>20</v>
      </c>
      <c r="E706" s="25" t="s">
        <v>49</v>
      </c>
      <c r="F706" s="26">
        <v>4609.090909090909</v>
      </c>
      <c r="G706" s="26">
        <v>24</v>
      </c>
      <c r="H706" s="26">
        <v>56000</v>
      </c>
    </row>
    <row r="707" spans="1:8" x14ac:dyDescent="0.35">
      <c r="A707" s="28">
        <v>41100</v>
      </c>
      <c r="B707" s="27">
        <v>0.90833333333333333</v>
      </c>
      <c r="C707">
        <v>21</v>
      </c>
      <c r="D707" s="25">
        <v>20</v>
      </c>
      <c r="E707" s="25" t="s">
        <v>50</v>
      </c>
      <c r="F707" s="26">
        <v>14403.40909090909</v>
      </c>
      <c r="G707" s="26">
        <v>104</v>
      </c>
      <c r="H707" s="26">
        <v>210000</v>
      </c>
    </row>
    <row r="708" spans="1:8" x14ac:dyDescent="0.35">
      <c r="A708" s="28">
        <v>41100</v>
      </c>
      <c r="B708" s="27">
        <v>0.90972222222222221</v>
      </c>
      <c r="C708">
        <v>21</v>
      </c>
      <c r="D708" s="25">
        <v>20</v>
      </c>
      <c r="E708" s="25" t="s">
        <v>34</v>
      </c>
      <c r="F708" s="26">
        <v>31687.5</v>
      </c>
      <c r="G708" s="26">
        <v>306</v>
      </c>
      <c r="H708" s="26">
        <v>434000</v>
      </c>
    </row>
    <row r="709" spans="1:8" x14ac:dyDescent="0.35">
      <c r="A709" s="28">
        <v>41100</v>
      </c>
      <c r="B709" s="27">
        <v>0.9194444444444444</v>
      </c>
      <c r="C709">
        <v>22</v>
      </c>
      <c r="D709" s="25">
        <v>20</v>
      </c>
      <c r="E709" s="25" t="s">
        <v>51</v>
      </c>
      <c r="F709" s="26">
        <v>1766.8181818181822</v>
      </c>
      <c r="G709" s="26">
        <v>29</v>
      </c>
      <c r="H709" s="26">
        <v>42000</v>
      </c>
    </row>
    <row r="710" spans="1:8" x14ac:dyDescent="0.35">
      <c r="A710" s="28">
        <v>41100</v>
      </c>
      <c r="B710" s="27">
        <v>0.92499999999999993</v>
      </c>
      <c r="C710">
        <v>22</v>
      </c>
      <c r="D710" s="25">
        <v>20</v>
      </c>
      <c r="E710" s="25" t="s">
        <v>43</v>
      </c>
      <c r="F710" s="26">
        <v>2304.5454545454545</v>
      </c>
      <c r="G710" s="26">
        <v>13</v>
      </c>
      <c r="H710" s="26">
        <v>28000</v>
      </c>
    </row>
    <row r="711" spans="1:8" x14ac:dyDescent="0.35">
      <c r="A711" s="28">
        <v>41100</v>
      </c>
      <c r="B711" s="27">
        <v>0.94791666666666663</v>
      </c>
      <c r="C711">
        <v>22</v>
      </c>
      <c r="D711" s="25">
        <v>20</v>
      </c>
      <c r="E711" s="25" t="s">
        <v>36</v>
      </c>
      <c r="F711" s="26">
        <v>768.18181818181824</v>
      </c>
      <c r="G711" s="26">
        <v>5</v>
      </c>
      <c r="H711" s="26">
        <v>14000</v>
      </c>
    </row>
    <row r="712" spans="1:8" x14ac:dyDescent="0.35">
      <c r="A712" s="28">
        <v>41100</v>
      </c>
      <c r="B712" s="27">
        <v>0.94930555555555562</v>
      </c>
      <c r="C712">
        <v>22</v>
      </c>
      <c r="D712" s="25">
        <v>20</v>
      </c>
      <c r="E712" s="25" t="s">
        <v>43</v>
      </c>
      <c r="F712" s="26">
        <v>1536.3636363636365</v>
      </c>
      <c r="G712" s="26">
        <v>2</v>
      </c>
      <c r="H712" s="26">
        <v>28000</v>
      </c>
    </row>
    <row r="713" spans="1:8" x14ac:dyDescent="0.35">
      <c r="A713" s="28">
        <v>41100</v>
      </c>
      <c r="B713" s="27">
        <v>0.95138888888888884</v>
      </c>
      <c r="C713">
        <v>22</v>
      </c>
      <c r="D713" s="25">
        <v>20</v>
      </c>
      <c r="E713" s="25" t="s">
        <v>49</v>
      </c>
      <c r="F713" s="26">
        <v>2304.5454545454545</v>
      </c>
      <c r="G713" s="26">
        <v>3</v>
      </c>
      <c r="H713" s="26">
        <v>42000</v>
      </c>
    </row>
    <row r="714" spans="1:8" x14ac:dyDescent="0.35">
      <c r="A714" s="28">
        <v>41100</v>
      </c>
      <c r="B714" s="27">
        <v>0.95277777777777783</v>
      </c>
      <c r="C714">
        <v>22</v>
      </c>
      <c r="D714" s="25">
        <v>20</v>
      </c>
      <c r="E714" s="25" t="s">
        <v>51</v>
      </c>
      <c r="F714" s="26">
        <v>4417.045454545454</v>
      </c>
      <c r="G714" s="26">
        <v>15</v>
      </c>
      <c r="H714" s="26">
        <v>42000</v>
      </c>
    </row>
    <row r="715" spans="1:8" x14ac:dyDescent="0.35">
      <c r="A715" s="28">
        <v>41100</v>
      </c>
      <c r="B715" s="27">
        <v>0.96736111111111101</v>
      </c>
      <c r="C715">
        <v>23</v>
      </c>
      <c r="D715" s="25">
        <v>20</v>
      </c>
      <c r="E715" s="25" t="s">
        <v>43</v>
      </c>
      <c r="F715" s="26">
        <v>1536.3636363636365</v>
      </c>
      <c r="G715" s="26">
        <v>13</v>
      </c>
      <c r="H715" s="26">
        <v>28000</v>
      </c>
    </row>
    <row r="716" spans="1:8" x14ac:dyDescent="0.35">
      <c r="A716" s="28">
        <v>41100</v>
      </c>
      <c r="B716" s="27">
        <v>0.97361111111111109</v>
      </c>
      <c r="C716">
        <v>23</v>
      </c>
      <c r="D716" s="25">
        <v>20</v>
      </c>
      <c r="E716" s="25" t="s">
        <v>51</v>
      </c>
      <c r="F716" s="26">
        <v>4417.045454545454</v>
      </c>
      <c r="G716" s="26">
        <v>15</v>
      </c>
      <c r="H716" s="26">
        <v>56000</v>
      </c>
    </row>
    <row r="717" spans="1:8" x14ac:dyDescent="0.35">
      <c r="A717" s="28">
        <v>41100</v>
      </c>
      <c r="B717" s="27">
        <v>0.98749999999999993</v>
      </c>
      <c r="C717">
        <v>23</v>
      </c>
      <c r="D717" s="25">
        <v>20</v>
      </c>
      <c r="E717" s="25" t="s">
        <v>49</v>
      </c>
      <c r="F717" s="26">
        <v>6145.454545454546</v>
      </c>
      <c r="G717" s="26">
        <v>12</v>
      </c>
      <c r="H717" s="26">
        <v>112000</v>
      </c>
    </row>
    <row r="718" spans="1:8" x14ac:dyDescent="0.35">
      <c r="A718" s="28">
        <v>41100</v>
      </c>
      <c r="B718" s="27">
        <v>0.99236111111111114</v>
      </c>
      <c r="C718">
        <v>23</v>
      </c>
      <c r="D718" s="25">
        <v>20</v>
      </c>
      <c r="E718" s="25" t="s">
        <v>51</v>
      </c>
      <c r="F718" s="26">
        <v>6145.454545454546</v>
      </c>
      <c r="G718" s="26">
        <v>23</v>
      </c>
      <c r="H718" s="26">
        <v>42000</v>
      </c>
    </row>
    <row r="719" spans="1:8" x14ac:dyDescent="0.35">
      <c r="A719" s="28">
        <v>41101</v>
      </c>
      <c r="B719" s="27">
        <v>6.2499999999999995E-3</v>
      </c>
      <c r="C719">
        <v>0</v>
      </c>
      <c r="D719" s="25">
        <v>20</v>
      </c>
      <c r="E719" s="25" t="s">
        <v>43</v>
      </c>
      <c r="F719" s="26">
        <v>768.18181818181824</v>
      </c>
      <c r="G719" s="26">
        <v>2</v>
      </c>
      <c r="H719" s="26">
        <v>14000</v>
      </c>
    </row>
    <row r="720" spans="1:8" x14ac:dyDescent="0.35">
      <c r="A720" s="28">
        <v>41101</v>
      </c>
      <c r="B720" s="27">
        <v>7.6388888888888886E-3</v>
      </c>
      <c r="C720">
        <v>0</v>
      </c>
      <c r="D720" s="25">
        <v>20</v>
      </c>
      <c r="E720" s="25" t="s">
        <v>51</v>
      </c>
      <c r="F720" s="26">
        <v>7912.2727272727279</v>
      </c>
      <c r="G720" s="26">
        <v>11</v>
      </c>
      <c r="H720" s="26">
        <v>56000</v>
      </c>
    </row>
    <row r="721" spans="1:8" x14ac:dyDescent="0.35">
      <c r="A721" s="28">
        <v>41101</v>
      </c>
      <c r="B721" s="27">
        <v>9.0277777777777787E-3</v>
      </c>
      <c r="C721">
        <v>0</v>
      </c>
      <c r="D721" s="25">
        <v>20</v>
      </c>
      <c r="E721" s="25" t="s">
        <v>49</v>
      </c>
      <c r="F721" s="26">
        <v>4609.090909090909</v>
      </c>
      <c r="G721" s="26">
        <v>9</v>
      </c>
      <c r="H721" s="26">
        <v>56000</v>
      </c>
    </row>
    <row r="722" spans="1:8" x14ac:dyDescent="0.35">
      <c r="A722" s="28">
        <v>41101</v>
      </c>
      <c r="B722" s="27">
        <v>2.0833333333333332E-2</v>
      </c>
      <c r="C722">
        <v>0</v>
      </c>
      <c r="D722" s="25">
        <v>20</v>
      </c>
      <c r="E722" s="25" t="s">
        <v>49</v>
      </c>
      <c r="F722" s="26">
        <v>4609.090909090909</v>
      </c>
      <c r="G722" s="26">
        <v>9</v>
      </c>
      <c r="H722" s="26">
        <v>56000</v>
      </c>
    </row>
    <row r="723" spans="1:8" x14ac:dyDescent="0.35">
      <c r="A723" s="28">
        <v>41101</v>
      </c>
      <c r="B723" s="27">
        <v>2.4999999999999998E-2</v>
      </c>
      <c r="C723">
        <v>0</v>
      </c>
      <c r="D723" s="25">
        <v>20</v>
      </c>
      <c r="E723" s="25" t="s">
        <v>51</v>
      </c>
      <c r="F723" s="26">
        <v>5262.045454545455</v>
      </c>
      <c r="G723" s="26">
        <v>12</v>
      </c>
      <c r="H723" s="26">
        <v>70000</v>
      </c>
    </row>
    <row r="724" spans="1:8" x14ac:dyDescent="0.35">
      <c r="A724" s="28">
        <v>41101</v>
      </c>
      <c r="B724" s="27">
        <v>3.3333333333333333E-2</v>
      </c>
      <c r="C724">
        <v>0</v>
      </c>
      <c r="D724" s="25">
        <v>20</v>
      </c>
      <c r="E724" s="25" t="s">
        <v>43</v>
      </c>
      <c r="F724" s="26">
        <v>768.18181818181824</v>
      </c>
      <c r="G724" s="26">
        <v>10</v>
      </c>
      <c r="H724" s="26">
        <v>28000</v>
      </c>
    </row>
    <row r="725" spans="1:8" x14ac:dyDescent="0.35">
      <c r="A725" s="28">
        <v>41101</v>
      </c>
      <c r="B725" s="27">
        <v>4.3750000000000004E-2</v>
      </c>
      <c r="C725">
        <v>1</v>
      </c>
      <c r="D725" s="25">
        <v>30</v>
      </c>
      <c r="E725" s="25" t="s">
        <v>51</v>
      </c>
      <c r="F725" s="26">
        <v>6145.454545454546</v>
      </c>
      <c r="G725" s="26">
        <v>29</v>
      </c>
      <c r="H725" s="26">
        <v>84000</v>
      </c>
    </row>
    <row r="726" spans="1:8" x14ac:dyDescent="0.35">
      <c r="A726" s="28">
        <v>41101</v>
      </c>
      <c r="B726" s="27">
        <v>5.8333333333333327E-2</v>
      </c>
      <c r="C726">
        <v>1</v>
      </c>
      <c r="D726" s="25">
        <v>20</v>
      </c>
      <c r="E726" s="25" t="s">
        <v>51</v>
      </c>
      <c r="F726" s="26">
        <v>1766.8181818181822</v>
      </c>
      <c r="G726" s="26">
        <v>19</v>
      </c>
      <c r="H726" s="26">
        <v>70000</v>
      </c>
    </row>
    <row r="727" spans="1:8" x14ac:dyDescent="0.35">
      <c r="A727" s="28">
        <v>41101</v>
      </c>
      <c r="B727" s="27">
        <v>0.3888888888888889</v>
      </c>
      <c r="C727">
        <v>9</v>
      </c>
      <c r="D727" s="25">
        <v>20</v>
      </c>
      <c r="E727" s="25" t="s">
        <v>38</v>
      </c>
      <c r="F727" s="26">
        <v>768.18181818181824</v>
      </c>
      <c r="G727" s="26">
        <v>1</v>
      </c>
      <c r="H727" s="26">
        <v>14000</v>
      </c>
    </row>
    <row r="728" spans="1:8" x14ac:dyDescent="0.35">
      <c r="A728" s="28">
        <v>41101</v>
      </c>
      <c r="B728" s="27">
        <v>0.39166666666666666</v>
      </c>
      <c r="C728">
        <v>9</v>
      </c>
      <c r="D728" s="25">
        <v>20</v>
      </c>
      <c r="E728" s="25" t="s">
        <v>34</v>
      </c>
      <c r="F728" s="26">
        <v>15555.68181818182</v>
      </c>
      <c r="G728" s="26">
        <v>14</v>
      </c>
      <c r="H728" s="26">
        <v>84000</v>
      </c>
    </row>
    <row r="729" spans="1:8" x14ac:dyDescent="0.35">
      <c r="A729" s="28">
        <v>41101</v>
      </c>
      <c r="B729" s="27">
        <v>0.40208333333333335</v>
      </c>
      <c r="C729">
        <v>9</v>
      </c>
      <c r="D729" s="25">
        <v>20</v>
      </c>
      <c r="E729" s="25" t="s">
        <v>35</v>
      </c>
      <c r="F729" s="26">
        <v>768.18181818181824</v>
      </c>
      <c r="G729" s="26">
        <v>7</v>
      </c>
      <c r="H729" s="26">
        <v>28000</v>
      </c>
    </row>
    <row r="730" spans="1:8" x14ac:dyDescent="0.35">
      <c r="A730" s="28">
        <v>41101</v>
      </c>
      <c r="B730" s="27">
        <v>0.41041666666666665</v>
      </c>
      <c r="C730">
        <v>9</v>
      </c>
      <c r="D730" s="25">
        <v>20</v>
      </c>
      <c r="E730" s="25" t="s">
        <v>34</v>
      </c>
      <c r="F730" s="26">
        <v>15555.68181818182</v>
      </c>
      <c r="G730" s="26">
        <v>6</v>
      </c>
      <c r="H730" s="26">
        <v>98000</v>
      </c>
    </row>
    <row r="731" spans="1:8" x14ac:dyDescent="0.35">
      <c r="A731" s="28">
        <v>41101</v>
      </c>
      <c r="B731" s="27">
        <v>0.42569444444444443</v>
      </c>
      <c r="C731">
        <v>10</v>
      </c>
      <c r="D731" s="25">
        <v>20</v>
      </c>
      <c r="E731" s="25" t="s">
        <v>43</v>
      </c>
      <c r="F731" s="26">
        <v>1536.3636363636365</v>
      </c>
      <c r="G731" s="26">
        <v>8</v>
      </c>
      <c r="H731" s="26">
        <v>28000</v>
      </c>
    </row>
    <row r="732" spans="1:8" x14ac:dyDescent="0.35">
      <c r="A732" s="28">
        <v>41101</v>
      </c>
      <c r="B732" s="27">
        <v>0.4284722222222222</v>
      </c>
      <c r="C732">
        <v>10</v>
      </c>
      <c r="D732" s="25">
        <v>20</v>
      </c>
      <c r="E732" s="25" t="s">
        <v>34</v>
      </c>
      <c r="F732" s="26">
        <v>5722.954545454545</v>
      </c>
      <c r="G732" s="26">
        <v>30</v>
      </c>
      <c r="H732" s="26">
        <v>84000</v>
      </c>
    </row>
    <row r="733" spans="1:8" x14ac:dyDescent="0.35">
      <c r="A733" s="28">
        <v>41101</v>
      </c>
      <c r="B733" s="27">
        <v>0.43402777777777773</v>
      </c>
      <c r="C733">
        <v>10</v>
      </c>
      <c r="D733" s="25">
        <v>20</v>
      </c>
      <c r="E733" s="25" t="s">
        <v>35</v>
      </c>
      <c r="F733" s="26">
        <v>768.18181818181824</v>
      </c>
      <c r="G733" s="26">
        <v>2</v>
      </c>
      <c r="H733" s="26">
        <v>14000</v>
      </c>
    </row>
    <row r="734" spans="1:8" x14ac:dyDescent="0.35">
      <c r="A734" s="28">
        <v>41101</v>
      </c>
      <c r="B734" s="27">
        <v>0.44791666666666669</v>
      </c>
      <c r="C734">
        <v>10</v>
      </c>
      <c r="D734" s="25">
        <v>20</v>
      </c>
      <c r="E734" s="25" t="s">
        <v>34</v>
      </c>
      <c r="F734" s="26">
        <v>8181.136363636364</v>
      </c>
      <c r="G734" s="26">
        <v>50</v>
      </c>
      <c r="H734" s="26">
        <v>98000</v>
      </c>
    </row>
    <row r="735" spans="1:8" x14ac:dyDescent="0.35">
      <c r="A735" s="28">
        <v>41101</v>
      </c>
      <c r="B735" s="27">
        <v>0.45277777777777778</v>
      </c>
      <c r="C735">
        <v>10</v>
      </c>
      <c r="D735" s="25">
        <v>20</v>
      </c>
      <c r="E735" s="25" t="s">
        <v>45</v>
      </c>
      <c r="F735" s="26">
        <v>2611.818181818182</v>
      </c>
      <c r="G735" s="26">
        <v>6</v>
      </c>
      <c r="H735" s="26">
        <v>28000</v>
      </c>
    </row>
    <row r="736" spans="1:8" x14ac:dyDescent="0.35">
      <c r="A736" s="28">
        <v>41101</v>
      </c>
      <c r="B736" s="27">
        <v>0.45555555555555555</v>
      </c>
      <c r="C736">
        <v>10</v>
      </c>
      <c r="D736" s="25">
        <v>20</v>
      </c>
      <c r="E736" s="25" t="s">
        <v>35</v>
      </c>
      <c r="F736" s="26">
        <v>768.18181818181824</v>
      </c>
      <c r="G736" s="26">
        <v>4</v>
      </c>
      <c r="H736" s="26">
        <v>14000</v>
      </c>
    </row>
    <row r="737" spans="1:8" x14ac:dyDescent="0.35">
      <c r="A737" s="28">
        <v>41101</v>
      </c>
      <c r="B737" s="27">
        <v>0.47222222222222227</v>
      </c>
      <c r="C737">
        <v>11</v>
      </c>
      <c r="D737" s="25">
        <v>20</v>
      </c>
      <c r="E737" s="25" t="s">
        <v>34</v>
      </c>
      <c r="F737" s="26">
        <v>6567.954545454546</v>
      </c>
      <c r="G737" s="26">
        <v>24</v>
      </c>
      <c r="H737" s="26">
        <v>112000</v>
      </c>
    </row>
    <row r="738" spans="1:8" x14ac:dyDescent="0.35">
      <c r="A738" s="28">
        <v>41101</v>
      </c>
      <c r="B738" s="27">
        <v>0.49027777777777781</v>
      </c>
      <c r="C738">
        <v>11</v>
      </c>
      <c r="D738" s="25">
        <v>20</v>
      </c>
      <c r="E738" s="25" t="s">
        <v>34</v>
      </c>
      <c r="F738" s="26">
        <v>3264.7727272727275</v>
      </c>
      <c r="G738" s="26">
        <v>12</v>
      </c>
      <c r="H738" s="26">
        <v>56000</v>
      </c>
    </row>
    <row r="739" spans="1:8" x14ac:dyDescent="0.35">
      <c r="A739" s="28">
        <v>41101</v>
      </c>
      <c r="B739" s="27">
        <v>0.49652777777777773</v>
      </c>
      <c r="C739">
        <v>11</v>
      </c>
      <c r="D739" s="25">
        <v>20</v>
      </c>
      <c r="E739" s="25" t="s">
        <v>41</v>
      </c>
      <c r="F739" s="26">
        <v>5185.2272727272721</v>
      </c>
      <c r="G739" s="26">
        <v>17</v>
      </c>
      <c r="H739" s="26">
        <v>70000</v>
      </c>
    </row>
    <row r="740" spans="1:8" x14ac:dyDescent="0.35">
      <c r="A740" s="28">
        <v>41101</v>
      </c>
      <c r="B740" s="27">
        <v>0.51041666666666663</v>
      </c>
      <c r="C740">
        <v>12</v>
      </c>
      <c r="D740" s="25">
        <v>20</v>
      </c>
      <c r="E740" s="25" t="s">
        <v>41</v>
      </c>
      <c r="F740" s="26">
        <v>6952.045454545454</v>
      </c>
      <c r="G740" s="26">
        <v>11</v>
      </c>
      <c r="H740" s="26">
        <v>84000</v>
      </c>
    </row>
    <row r="741" spans="1:8" x14ac:dyDescent="0.35">
      <c r="A741" s="28">
        <v>41101</v>
      </c>
      <c r="B741" s="27">
        <v>0.51458333333333328</v>
      </c>
      <c r="C741">
        <v>12</v>
      </c>
      <c r="D741" s="25">
        <v>20</v>
      </c>
      <c r="E741" s="25" t="s">
        <v>34</v>
      </c>
      <c r="F741" s="26">
        <v>4916.363636363636</v>
      </c>
      <c r="G741" s="26">
        <v>9</v>
      </c>
      <c r="H741" s="26">
        <v>70000</v>
      </c>
    </row>
    <row r="742" spans="1:8" x14ac:dyDescent="0.35">
      <c r="A742" s="28">
        <v>41101</v>
      </c>
      <c r="B742" s="27">
        <v>0.53402777777777777</v>
      </c>
      <c r="C742">
        <v>12</v>
      </c>
      <c r="D742" s="25">
        <v>20</v>
      </c>
      <c r="E742" s="25" t="s">
        <v>34</v>
      </c>
      <c r="F742" s="26">
        <v>3264.7727272727275</v>
      </c>
      <c r="G742" s="26">
        <v>50</v>
      </c>
      <c r="H742" s="26">
        <v>84000</v>
      </c>
    </row>
    <row r="743" spans="1:8" x14ac:dyDescent="0.35">
      <c r="A743" s="28">
        <v>41101</v>
      </c>
      <c r="B743" s="27">
        <v>0.54236111111111118</v>
      </c>
      <c r="C743">
        <v>13</v>
      </c>
      <c r="D743" s="25">
        <v>20</v>
      </c>
      <c r="E743" s="25" t="s">
        <v>41</v>
      </c>
      <c r="F743" s="26">
        <v>2611.818181818182</v>
      </c>
      <c r="G743" s="26">
        <v>28</v>
      </c>
      <c r="H743" s="26">
        <v>84000</v>
      </c>
    </row>
    <row r="744" spans="1:8" x14ac:dyDescent="0.35">
      <c r="A744" s="28">
        <v>41101</v>
      </c>
      <c r="B744" s="27">
        <v>0.55625000000000002</v>
      </c>
      <c r="C744">
        <v>13</v>
      </c>
      <c r="D744" s="25">
        <v>20</v>
      </c>
      <c r="E744" s="25" t="s">
        <v>34</v>
      </c>
      <c r="F744" s="26">
        <v>8181.136363636364</v>
      </c>
      <c r="G744" s="26">
        <v>29</v>
      </c>
      <c r="H744" s="26">
        <v>70000</v>
      </c>
    </row>
    <row r="745" spans="1:8" x14ac:dyDescent="0.35">
      <c r="A745" s="28">
        <v>41101</v>
      </c>
      <c r="B745" s="27">
        <v>0.57222222222222219</v>
      </c>
      <c r="C745">
        <v>13</v>
      </c>
      <c r="D745" s="25">
        <v>20</v>
      </c>
      <c r="E745" s="25" t="s">
        <v>35</v>
      </c>
      <c r="F745" s="26">
        <v>3802.5</v>
      </c>
      <c r="G745" s="26">
        <v>3</v>
      </c>
      <c r="H745" s="26">
        <v>28000</v>
      </c>
    </row>
    <row r="746" spans="1:8" x14ac:dyDescent="0.35">
      <c r="A746" s="28">
        <v>41101</v>
      </c>
      <c r="B746" s="27">
        <v>0.57500000000000007</v>
      </c>
      <c r="C746">
        <v>13</v>
      </c>
      <c r="D746" s="25">
        <v>20</v>
      </c>
      <c r="E746" s="25" t="s">
        <v>34</v>
      </c>
      <c r="F746" s="26">
        <v>9026.136363636364</v>
      </c>
      <c r="G746" s="26">
        <v>36</v>
      </c>
      <c r="H746" s="26">
        <v>98000</v>
      </c>
    </row>
    <row r="747" spans="1:8" x14ac:dyDescent="0.35">
      <c r="A747" s="28">
        <v>41101</v>
      </c>
      <c r="B747" s="27">
        <v>0.59930555555555554</v>
      </c>
      <c r="C747">
        <v>14</v>
      </c>
      <c r="D747" s="25">
        <v>20</v>
      </c>
      <c r="E747" s="25" t="s">
        <v>34</v>
      </c>
      <c r="F747" s="26">
        <v>8181.136363636364</v>
      </c>
      <c r="G747" s="26">
        <v>11</v>
      </c>
      <c r="H747" s="26">
        <v>70000</v>
      </c>
    </row>
    <row r="748" spans="1:8" x14ac:dyDescent="0.35">
      <c r="A748" s="28">
        <v>41101</v>
      </c>
      <c r="B748" s="27">
        <v>0.61458333333333337</v>
      </c>
      <c r="C748">
        <v>14</v>
      </c>
      <c r="D748" s="25">
        <v>20</v>
      </c>
      <c r="E748" s="25" t="s">
        <v>43</v>
      </c>
      <c r="F748" s="26">
        <v>1536.3636363636365</v>
      </c>
      <c r="G748" s="26">
        <v>6</v>
      </c>
      <c r="H748" s="26">
        <v>28000</v>
      </c>
    </row>
    <row r="749" spans="1:8" x14ac:dyDescent="0.35">
      <c r="A749" s="28">
        <v>41101</v>
      </c>
      <c r="B749" s="27">
        <v>0.61805555555555558</v>
      </c>
      <c r="C749">
        <v>14</v>
      </c>
      <c r="D749" s="25">
        <v>20</v>
      </c>
      <c r="E749" s="25" t="s">
        <v>45</v>
      </c>
      <c r="F749" s="26">
        <v>2611.818181818182</v>
      </c>
      <c r="G749" s="26">
        <v>1</v>
      </c>
      <c r="H749" s="26">
        <v>84000</v>
      </c>
    </row>
    <row r="750" spans="1:8" x14ac:dyDescent="0.35">
      <c r="A750" s="28">
        <v>41101</v>
      </c>
      <c r="B750" s="27">
        <v>0.62013888888888891</v>
      </c>
      <c r="C750">
        <v>14</v>
      </c>
      <c r="D750" s="25">
        <v>20</v>
      </c>
      <c r="E750" s="25" t="s">
        <v>34</v>
      </c>
      <c r="F750" s="26">
        <v>9026.136363636364</v>
      </c>
      <c r="G750" s="26">
        <v>22</v>
      </c>
      <c r="H750" s="26">
        <v>84000</v>
      </c>
    </row>
    <row r="751" spans="1:8" x14ac:dyDescent="0.35">
      <c r="A751" s="28">
        <v>41101</v>
      </c>
      <c r="B751" s="27">
        <v>0.63958333333333328</v>
      </c>
      <c r="C751">
        <v>15</v>
      </c>
      <c r="D751" s="25">
        <v>20</v>
      </c>
      <c r="E751" s="25" t="s">
        <v>43</v>
      </c>
      <c r="F751" s="26">
        <v>768.18181818181824</v>
      </c>
      <c r="G751" s="26">
        <v>2</v>
      </c>
      <c r="H751" s="26">
        <v>14000</v>
      </c>
    </row>
    <row r="752" spans="1:8" x14ac:dyDescent="0.35">
      <c r="A752" s="28">
        <v>41101</v>
      </c>
      <c r="B752" s="27">
        <v>0.64097222222222217</v>
      </c>
      <c r="C752">
        <v>15</v>
      </c>
      <c r="D752" s="25">
        <v>20</v>
      </c>
      <c r="E752" s="25" t="s">
        <v>45</v>
      </c>
      <c r="F752" s="26">
        <v>1728.409090909091</v>
      </c>
      <c r="G752" s="26">
        <v>8</v>
      </c>
      <c r="H752" s="26">
        <v>28000</v>
      </c>
    </row>
    <row r="753" spans="1:8" x14ac:dyDescent="0.35">
      <c r="A753" s="28">
        <v>41101</v>
      </c>
      <c r="B753" s="27">
        <v>0.64374999999999993</v>
      </c>
      <c r="C753">
        <v>15</v>
      </c>
      <c r="D753" s="25">
        <v>20</v>
      </c>
      <c r="E753" s="25" t="s">
        <v>46</v>
      </c>
      <c r="F753" s="26">
        <v>3994.545454545455</v>
      </c>
      <c r="G753" s="26">
        <v>14</v>
      </c>
      <c r="H753" s="26">
        <v>42000</v>
      </c>
    </row>
    <row r="754" spans="1:8" x14ac:dyDescent="0.35">
      <c r="A754" s="28">
        <v>41101</v>
      </c>
      <c r="B754" s="27">
        <v>0.65833333333333333</v>
      </c>
      <c r="C754">
        <v>15</v>
      </c>
      <c r="D754" s="25">
        <v>20</v>
      </c>
      <c r="E754" s="25" t="s">
        <v>34</v>
      </c>
      <c r="F754" s="26">
        <v>8181.136363636364</v>
      </c>
      <c r="G754" s="26">
        <v>18</v>
      </c>
      <c r="H754" s="26">
        <v>56000</v>
      </c>
    </row>
    <row r="755" spans="1:8" x14ac:dyDescent="0.35">
      <c r="A755" s="28">
        <v>41101</v>
      </c>
      <c r="B755" s="27">
        <v>0.66319444444444442</v>
      </c>
      <c r="C755">
        <v>15</v>
      </c>
      <c r="D755" s="25">
        <v>20</v>
      </c>
      <c r="E755" s="25" t="s">
        <v>45</v>
      </c>
      <c r="F755" s="26">
        <v>2611.818181818182</v>
      </c>
      <c r="G755" s="26">
        <v>10</v>
      </c>
      <c r="H755" s="26">
        <v>28000</v>
      </c>
    </row>
    <row r="756" spans="1:8" x14ac:dyDescent="0.35">
      <c r="A756" s="28">
        <v>41101</v>
      </c>
      <c r="B756" s="27">
        <v>0.67013888888888884</v>
      </c>
      <c r="C756">
        <v>16</v>
      </c>
      <c r="D756" s="25">
        <v>20</v>
      </c>
      <c r="E756" s="25" t="s">
        <v>35</v>
      </c>
      <c r="F756" s="26">
        <v>768.18181818181824</v>
      </c>
      <c r="G756" s="26">
        <v>9</v>
      </c>
      <c r="H756" s="26">
        <v>14000</v>
      </c>
    </row>
    <row r="757" spans="1:8" x14ac:dyDescent="0.35">
      <c r="A757" s="28">
        <v>41101</v>
      </c>
      <c r="B757" s="27">
        <v>0.69027777777777777</v>
      </c>
      <c r="C757">
        <v>16</v>
      </c>
      <c r="D757" s="25">
        <v>20</v>
      </c>
      <c r="E757" s="25" t="s">
        <v>46</v>
      </c>
      <c r="F757" s="26">
        <v>3994.545454545455</v>
      </c>
      <c r="G757" s="26">
        <v>20</v>
      </c>
      <c r="H757" s="26">
        <v>196000</v>
      </c>
    </row>
    <row r="758" spans="1:8" x14ac:dyDescent="0.35">
      <c r="A758" s="28">
        <v>41101</v>
      </c>
      <c r="B758" s="27">
        <v>0.70347222222222217</v>
      </c>
      <c r="C758">
        <v>16</v>
      </c>
      <c r="D758" s="25">
        <v>20</v>
      </c>
      <c r="E758" s="25" t="s">
        <v>46</v>
      </c>
      <c r="F758" s="26">
        <v>2995.9090909090905</v>
      </c>
      <c r="G758" s="26">
        <v>7</v>
      </c>
      <c r="H758" s="26">
        <v>196000</v>
      </c>
    </row>
    <row r="759" spans="1:8" x14ac:dyDescent="0.35">
      <c r="A759" s="28">
        <v>41101</v>
      </c>
      <c r="B759" s="27">
        <v>0.70347222222222217</v>
      </c>
      <c r="C759">
        <v>16</v>
      </c>
      <c r="D759" s="25">
        <v>20</v>
      </c>
      <c r="E759" s="25" t="s">
        <v>34</v>
      </c>
      <c r="F759" s="26">
        <v>10639.318181818182</v>
      </c>
      <c r="G759" s="26">
        <v>24</v>
      </c>
      <c r="H759" s="26">
        <v>98000</v>
      </c>
    </row>
    <row r="760" spans="1:8" x14ac:dyDescent="0.35">
      <c r="A760" s="28">
        <v>41101</v>
      </c>
      <c r="B760" s="27">
        <v>0.71666666666666667</v>
      </c>
      <c r="C760">
        <v>17</v>
      </c>
      <c r="D760" s="25">
        <v>20</v>
      </c>
      <c r="E760" s="25" t="s">
        <v>34</v>
      </c>
      <c r="F760" s="26">
        <v>22123.636363636364</v>
      </c>
      <c r="G760" s="26">
        <v>47</v>
      </c>
      <c r="H760" s="26">
        <v>196000</v>
      </c>
    </row>
    <row r="761" spans="1:8" x14ac:dyDescent="0.35">
      <c r="A761" s="28">
        <v>41101</v>
      </c>
      <c r="B761" s="27">
        <v>0.72569444444444453</v>
      </c>
      <c r="C761">
        <v>17</v>
      </c>
      <c r="D761" s="25">
        <v>20</v>
      </c>
      <c r="E761" s="25" t="s">
        <v>46</v>
      </c>
      <c r="F761" s="26">
        <v>8987.7272727272739</v>
      </c>
      <c r="G761" s="26">
        <v>27</v>
      </c>
      <c r="H761" s="26">
        <v>210000</v>
      </c>
    </row>
    <row r="762" spans="1:8" x14ac:dyDescent="0.35">
      <c r="A762" s="28">
        <v>41101</v>
      </c>
      <c r="B762" s="27">
        <v>0.7270833333333333</v>
      </c>
      <c r="C762">
        <v>17</v>
      </c>
      <c r="D762" s="25">
        <v>20</v>
      </c>
      <c r="E762" s="25" t="s">
        <v>52</v>
      </c>
      <c r="F762" s="26">
        <v>806.59090909090901</v>
      </c>
      <c r="G762" s="26">
        <v>10</v>
      </c>
      <c r="H762" s="26">
        <v>14000</v>
      </c>
    </row>
    <row r="763" spans="1:8" x14ac:dyDescent="0.35">
      <c r="A763" s="28">
        <v>41101</v>
      </c>
      <c r="B763" s="27">
        <v>0.73333333333333339</v>
      </c>
      <c r="C763">
        <v>17</v>
      </c>
      <c r="D763" s="25">
        <v>20</v>
      </c>
      <c r="E763" s="25" t="s">
        <v>41</v>
      </c>
      <c r="F763" s="26">
        <v>27731.36363636364</v>
      </c>
      <c r="G763" s="26">
        <v>77</v>
      </c>
      <c r="H763" s="26">
        <v>714000</v>
      </c>
    </row>
    <row r="764" spans="1:8" x14ac:dyDescent="0.35">
      <c r="A764" s="28">
        <v>41101</v>
      </c>
      <c r="B764" s="27">
        <v>0.73472222222222217</v>
      </c>
      <c r="C764">
        <v>17</v>
      </c>
      <c r="D764" s="25">
        <v>20</v>
      </c>
      <c r="E764" s="25" t="s">
        <v>44</v>
      </c>
      <c r="F764" s="26">
        <v>3994.545454545455</v>
      </c>
      <c r="G764" s="26">
        <v>38</v>
      </c>
      <c r="H764" s="26">
        <v>70000</v>
      </c>
    </row>
    <row r="765" spans="1:8" x14ac:dyDescent="0.35">
      <c r="A765" s="28">
        <v>41101</v>
      </c>
      <c r="B765" s="27">
        <v>0.7368055555555556</v>
      </c>
      <c r="C765">
        <v>17</v>
      </c>
      <c r="D765" s="25">
        <v>20</v>
      </c>
      <c r="E765" s="25" t="s">
        <v>43</v>
      </c>
      <c r="F765" s="26">
        <v>1536.3636363636365</v>
      </c>
      <c r="G765" s="26">
        <v>11</v>
      </c>
      <c r="H765" s="26">
        <v>70000</v>
      </c>
    </row>
    <row r="766" spans="1:8" x14ac:dyDescent="0.35">
      <c r="A766" s="28">
        <v>41101</v>
      </c>
      <c r="B766" s="27">
        <v>0.73819444444444438</v>
      </c>
      <c r="C766">
        <v>17</v>
      </c>
      <c r="D766" s="25">
        <v>20</v>
      </c>
      <c r="E766" s="25" t="s">
        <v>34</v>
      </c>
      <c r="F766" s="26">
        <v>19665.454545454544</v>
      </c>
      <c r="G766" s="26">
        <v>64</v>
      </c>
      <c r="H766" s="26">
        <v>364000</v>
      </c>
    </row>
    <row r="767" spans="1:8" x14ac:dyDescent="0.35">
      <c r="A767" s="28">
        <v>41101</v>
      </c>
      <c r="B767" s="27">
        <v>0.73819444444444438</v>
      </c>
      <c r="C767">
        <v>17</v>
      </c>
      <c r="D767" s="25">
        <v>30</v>
      </c>
      <c r="E767" s="25" t="s">
        <v>51</v>
      </c>
      <c r="F767" s="26">
        <v>883.40909090909111</v>
      </c>
      <c r="G767" s="26">
        <v>64</v>
      </c>
      <c r="H767" s="26">
        <v>28000</v>
      </c>
    </row>
    <row r="768" spans="1:8" x14ac:dyDescent="0.35">
      <c r="A768" s="28">
        <v>41101</v>
      </c>
      <c r="B768" s="27">
        <v>0.74375000000000002</v>
      </c>
      <c r="C768">
        <v>17</v>
      </c>
      <c r="D768" s="25">
        <v>20</v>
      </c>
      <c r="E768" s="25" t="s">
        <v>46</v>
      </c>
      <c r="F768" s="26">
        <v>18935.68181818182</v>
      </c>
      <c r="G768" s="26">
        <v>67</v>
      </c>
      <c r="H768" s="26">
        <v>294000</v>
      </c>
    </row>
    <row r="769" spans="1:8" x14ac:dyDescent="0.35">
      <c r="A769" s="28">
        <v>41101</v>
      </c>
      <c r="B769" s="27">
        <v>0.75208333333333333</v>
      </c>
      <c r="C769">
        <v>18</v>
      </c>
      <c r="D769" s="25">
        <v>20</v>
      </c>
      <c r="E769" s="25" t="s">
        <v>44</v>
      </c>
      <c r="F769" s="26">
        <v>1997.2727272727275</v>
      </c>
      <c r="G769" s="26">
        <v>15</v>
      </c>
      <c r="H769" s="26">
        <v>70000</v>
      </c>
    </row>
    <row r="770" spans="1:8" x14ac:dyDescent="0.35">
      <c r="A770" s="28">
        <v>41101</v>
      </c>
      <c r="B770" s="27">
        <v>0.75624999999999998</v>
      </c>
      <c r="C770">
        <v>18</v>
      </c>
      <c r="D770" s="25">
        <v>20</v>
      </c>
      <c r="E770" s="25" t="s">
        <v>51</v>
      </c>
      <c r="F770" s="26">
        <v>2650.2272727272725</v>
      </c>
      <c r="G770" s="26">
        <v>16</v>
      </c>
      <c r="H770" s="26">
        <v>84000</v>
      </c>
    </row>
    <row r="771" spans="1:8" x14ac:dyDescent="0.35">
      <c r="A771" s="28">
        <v>41101</v>
      </c>
      <c r="B771" s="27">
        <v>0.76111111111111107</v>
      </c>
      <c r="C771">
        <v>18</v>
      </c>
      <c r="D771" s="25">
        <v>20</v>
      </c>
      <c r="E771" s="25" t="s">
        <v>43</v>
      </c>
      <c r="F771" s="26">
        <v>2304.5454545454545</v>
      </c>
      <c r="G771" s="26">
        <v>29</v>
      </c>
      <c r="H771" s="26">
        <v>42000</v>
      </c>
    </row>
    <row r="772" spans="1:8" x14ac:dyDescent="0.35">
      <c r="A772" s="28">
        <v>41101</v>
      </c>
      <c r="B772" s="27">
        <v>0.77083333333333337</v>
      </c>
      <c r="C772">
        <v>18</v>
      </c>
      <c r="D772" s="25">
        <v>20</v>
      </c>
      <c r="E772" s="25" t="s">
        <v>51</v>
      </c>
      <c r="F772" s="26">
        <v>4417.045454545454</v>
      </c>
      <c r="G772" s="26">
        <v>10</v>
      </c>
      <c r="H772" s="26">
        <v>56000</v>
      </c>
    </row>
    <row r="773" spans="1:8" x14ac:dyDescent="0.35">
      <c r="A773" s="28">
        <v>41101</v>
      </c>
      <c r="B773" s="27">
        <v>0.78263888888888899</v>
      </c>
      <c r="C773">
        <v>18</v>
      </c>
      <c r="D773" s="25">
        <v>20</v>
      </c>
      <c r="E773" s="25" t="s">
        <v>43</v>
      </c>
      <c r="F773" s="26">
        <v>3840.9090909090905</v>
      </c>
      <c r="G773" s="26">
        <v>21</v>
      </c>
      <c r="H773" s="26">
        <v>42000</v>
      </c>
    </row>
    <row r="774" spans="1:8" x14ac:dyDescent="0.35">
      <c r="A774" s="28">
        <v>41101</v>
      </c>
      <c r="B774" s="27">
        <v>0.79305555555555562</v>
      </c>
      <c r="C774">
        <v>19</v>
      </c>
      <c r="D774" s="25">
        <v>20</v>
      </c>
      <c r="E774" s="25" t="s">
        <v>51</v>
      </c>
      <c r="F774" s="26">
        <v>4417.045454545454</v>
      </c>
      <c r="G774" s="26">
        <v>17</v>
      </c>
      <c r="H774" s="26">
        <v>42000</v>
      </c>
    </row>
    <row r="775" spans="1:8" x14ac:dyDescent="0.35">
      <c r="A775" s="28">
        <v>41101</v>
      </c>
      <c r="B775" s="27">
        <v>0.79583333333333339</v>
      </c>
      <c r="C775">
        <v>19</v>
      </c>
      <c r="D775" s="25">
        <v>20</v>
      </c>
      <c r="E775" s="25" t="s">
        <v>35</v>
      </c>
      <c r="F775" s="26">
        <v>768.18181818181824</v>
      </c>
      <c r="G775" s="26">
        <v>13</v>
      </c>
      <c r="H775" s="26">
        <v>28000</v>
      </c>
    </row>
    <row r="776" spans="1:8" x14ac:dyDescent="0.35">
      <c r="A776" s="28">
        <v>41101</v>
      </c>
      <c r="B776" s="27">
        <v>0.82500000000000007</v>
      </c>
      <c r="C776">
        <v>19</v>
      </c>
      <c r="D776" s="25">
        <v>20</v>
      </c>
      <c r="E776" s="25" t="s">
        <v>43</v>
      </c>
      <c r="F776" s="26">
        <v>768.18181818181824</v>
      </c>
      <c r="G776" s="26">
        <v>12</v>
      </c>
      <c r="H776" s="26">
        <v>42000</v>
      </c>
    </row>
    <row r="777" spans="1:8" x14ac:dyDescent="0.35">
      <c r="A777" s="28">
        <v>41101</v>
      </c>
      <c r="B777" s="27">
        <v>0.84236111111111101</v>
      </c>
      <c r="C777">
        <v>20</v>
      </c>
      <c r="D777" s="25">
        <v>20</v>
      </c>
      <c r="E777" s="25" t="s">
        <v>51</v>
      </c>
      <c r="F777" s="26">
        <v>4417.045454545454</v>
      </c>
      <c r="G777" s="26">
        <v>4</v>
      </c>
      <c r="H777" s="26">
        <v>42000</v>
      </c>
    </row>
    <row r="778" spans="1:8" x14ac:dyDescent="0.35">
      <c r="A778" s="28">
        <v>41101</v>
      </c>
      <c r="B778" s="27">
        <v>0.84652777777777777</v>
      </c>
      <c r="C778">
        <v>20</v>
      </c>
      <c r="D778" s="25">
        <v>20</v>
      </c>
      <c r="E778" s="25" t="s">
        <v>34</v>
      </c>
      <c r="F778" s="26">
        <v>41750.681818181823</v>
      </c>
      <c r="G778" s="26">
        <v>205</v>
      </c>
      <c r="H778" s="26">
        <v>532000</v>
      </c>
    </row>
    <row r="779" spans="1:8" x14ac:dyDescent="0.35">
      <c r="A779" s="28">
        <v>41101</v>
      </c>
      <c r="B779" s="27">
        <v>0.85416666666666663</v>
      </c>
      <c r="C779">
        <v>20</v>
      </c>
      <c r="D779" s="25">
        <v>20</v>
      </c>
      <c r="E779" s="25" t="s">
        <v>43</v>
      </c>
      <c r="F779" s="26">
        <v>1536.3636363636365</v>
      </c>
      <c r="G779" s="26">
        <v>43</v>
      </c>
      <c r="H779" s="26">
        <v>28000</v>
      </c>
    </row>
    <row r="780" spans="1:8" x14ac:dyDescent="0.35">
      <c r="A780" s="28">
        <v>41101</v>
      </c>
      <c r="B780" s="27">
        <v>0.86458333333333337</v>
      </c>
      <c r="C780">
        <v>20</v>
      </c>
      <c r="D780" s="25">
        <v>20</v>
      </c>
      <c r="E780" s="25" t="s">
        <v>51</v>
      </c>
      <c r="F780" s="26">
        <v>2650.2272727272725</v>
      </c>
      <c r="G780" s="26">
        <v>14</v>
      </c>
      <c r="H780" s="26">
        <v>56000</v>
      </c>
    </row>
    <row r="781" spans="1:8" x14ac:dyDescent="0.35">
      <c r="A781" s="28">
        <v>41101</v>
      </c>
      <c r="B781" s="27">
        <v>0.86597222222222225</v>
      </c>
      <c r="C781">
        <v>20</v>
      </c>
      <c r="D781" s="25">
        <v>20</v>
      </c>
      <c r="E781" s="25" t="s">
        <v>49</v>
      </c>
      <c r="F781" s="26">
        <v>2304.5454545454545</v>
      </c>
      <c r="G781" s="26">
        <v>32</v>
      </c>
      <c r="H781" s="26">
        <v>42000</v>
      </c>
    </row>
    <row r="782" spans="1:8" x14ac:dyDescent="0.35">
      <c r="A782" s="28">
        <v>41101</v>
      </c>
      <c r="B782" s="27">
        <v>0.88194444444444453</v>
      </c>
      <c r="C782">
        <v>21</v>
      </c>
      <c r="D782" s="25">
        <v>20</v>
      </c>
      <c r="E782" s="25" t="s">
        <v>51</v>
      </c>
      <c r="F782" s="26">
        <v>1766.8181818181822</v>
      </c>
      <c r="G782" s="26">
        <v>16</v>
      </c>
      <c r="H782" s="26">
        <v>14000</v>
      </c>
    </row>
    <row r="783" spans="1:8" x14ac:dyDescent="0.35">
      <c r="A783" s="28">
        <v>41101</v>
      </c>
      <c r="B783" s="27">
        <v>0.88541666666666663</v>
      </c>
      <c r="C783">
        <v>21</v>
      </c>
      <c r="D783" s="25">
        <v>20</v>
      </c>
      <c r="E783" s="25" t="s">
        <v>43</v>
      </c>
      <c r="F783" s="26">
        <v>1536.3636363636365</v>
      </c>
      <c r="G783" s="26">
        <v>17</v>
      </c>
      <c r="H783" s="26">
        <v>56000</v>
      </c>
    </row>
    <row r="784" spans="1:8" x14ac:dyDescent="0.35">
      <c r="A784" s="28">
        <v>41101</v>
      </c>
      <c r="B784" s="27">
        <v>0.88958333333333339</v>
      </c>
      <c r="C784">
        <v>21</v>
      </c>
      <c r="D784" s="25">
        <v>20</v>
      </c>
      <c r="E784" s="25" t="s">
        <v>41</v>
      </c>
      <c r="F784" s="26">
        <v>69750.909090909088</v>
      </c>
      <c r="G784" s="26">
        <v>184</v>
      </c>
      <c r="H784" s="26">
        <v>1134000</v>
      </c>
    </row>
    <row r="785" spans="1:8" x14ac:dyDescent="0.35">
      <c r="A785" s="28">
        <v>41101</v>
      </c>
      <c r="B785" s="27">
        <v>0.89861111111111114</v>
      </c>
      <c r="C785">
        <v>21</v>
      </c>
      <c r="D785" s="25">
        <v>20</v>
      </c>
      <c r="E785" s="25" t="s">
        <v>51</v>
      </c>
      <c r="F785" s="26">
        <v>883.40909090909111</v>
      </c>
      <c r="G785" s="26">
        <v>11</v>
      </c>
      <c r="H785" s="26">
        <v>28000</v>
      </c>
    </row>
    <row r="786" spans="1:8" x14ac:dyDescent="0.35">
      <c r="A786" s="28">
        <v>41101</v>
      </c>
      <c r="B786" s="27">
        <v>0.90833333333333333</v>
      </c>
      <c r="C786">
        <v>21</v>
      </c>
      <c r="D786" s="25">
        <v>20</v>
      </c>
      <c r="E786" s="25" t="s">
        <v>43</v>
      </c>
      <c r="F786" s="26">
        <v>3072.727272727273</v>
      </c>
      <c r="G786" s="26">
        <v>17</v>
      </c>
      <c r="H786" s="26">
        <v>84000</v>
      </c>
    </row>
    <row r="787" spans="1:8" x14ac:dyDescent="0.35">
      <c r="A787" s="28">
        <v>41101</v>
      </c>
      <c r="B787" s="27">
        <v>0.9291666666666667</v>
      </c>
      <c r="C787">
        <v>22</v>
      </c>
      <c r="D787" s="25">
        <v>20</v>
      </c>
      <c r="E787" s="25" t="s">
        <v>51</v>
      </c>
      <c r="F787" s="26">
        <v>5262.045454545455</v>
      </c>
      <c r="G787" s="26">
        <v>4</v>
      </c>
      <c r="H787" s="26">
        <v>42000</v>
      </c>
    </row>
    <row r="788" spans="1:8" x14ac:dyDescent="0.35">
      <c r="A788" s="28">
        <v>41101</v>
      </c>
      <c r="B788" s="27">
        <v>0.9375</v>
      </c>
      <c r="C788">
        <v>22</v>
      </c>
      <c r="D788" s="25">
        <v>20</v>
      </c>
      <c r="E788" s="25" t="s">
        <v>43</v>
      </c>
      <c r="F788" s="26">
        <v>1536.3636363636365</v>
      </c>
      <c r="G788" s="26">
        <v>31</v>
      </c>
      <c r="H788" s="26">
        <v>70000</v>
      </c>
    </row>
    <row r="789" spans="1:8" x14ac:dyDescent="0.35">
      <c r="A789" s="28">
        <v>41101</v>
      </c>
      <c r="B789" s="27">
        <v>0.94791666666666663</v>
      </c>
      <c r="C789">
        <v>22</v>
      </c>
      <c r="D789" s="25">
        <v>20</v>
      </c>
      <c r="E789" s="25" t="s">
        <v>49</v>
      </c>
      <c r="F789" s="26">
        <v>1536.3636363636365</v>
      </c>
      <c r="G789" s="26">
        <v>9</v>
      </c>
      <c r="H789" s="26">
        <v>28000</v>
      </c>
    </row>
    <row r="790" spans="1:8" x14ac:dyDescent="0.35">
      <c r="A790" s="28">
        <v>41101</v>
      </c>
      <c r="B790" s="27">
        <v>0.9506944444444444</v>
      </c>
      <c r="C790">
        <v>22</v>
      </c>
      <c r="D790" s="25">
        <v>20</v>
      </c>
      <c r="E790" s="25" t="s">
        <v>43</v>
      </c>
      <c r="F790" s="26">
        <v>4609.090909090909</v>
      </c>
      <c r="G790" s="26">
        <v>10</v>
      </c>
      <c r="H790" s="26">
        <v>56000</v>
      </c>
    </row>
    <row r="791" spans="1:8" x14ac:dyDescent="0.35">
      <c r="A791" s="28">
        <v>41101</v>
      </c>
      <c r="B791" s="27">
        <v>0.95208333333333339</v>
      </c>
      <c r="C791">
        <v>22</v>
      </c>
      <c r="D791" s="25">
        <v>20</v>
      </c>
      <c r="E791" s="25" t="s">
        <v>51</v>
      </c>
      <c r="F791" s="26">
        <v>4417.045454545454</v>
      </c>
      <c r="G791" s="26">
        <v>10</v>
      </c>
      <c r="H791" s="26">
        <v>42000</v>
      </c>
    </row>
    <row r="792" spans="1:8" x14ac:dyDescent="0.35">
      <c r="A792" s="28">
        <v>41101</v>
      </c>
      <c r="B792" s="27">
        <v>0.95347222222222217</v>
      </c>
      <c r="C792">
        <v>22</v>
      </c>
      <c r="D792" s="25">
        <v>20</v>
      </c>
      <c r="E792" s="25" t="s">
        <v>50</v>
      </c>
      <c r="F792" s="26">
        <v>34529.772727272728</v>
      </c>
      <c r="G792" s="26">
        <v>155</v>
      </c>
      <c r="H792" s="26">
        <v>224000</v>
      </c>
    </row>
    <row r="793" spans="1:8" x14ac:dyDescent="0.35">
      <c r="A793" s="28">
        <v>41101</v>
      </c>
      <c r="B793" s="27">
        <v>0.96944444444444444</v>
      </c>
      <c r="C793">
        <v>23</v>
      </c>
      <c r="D793" s="25">
        <v>20</v>
      </c>
      <c r="E793" s="25" t="s">
        <v>43</v>
      </c>
      <c r="F793" s="26">
        <v>2304.5454545454545</v>
      </c>
      <c r="G793" s="26">
        <v>10</v>
      </c>
      <c r="H793" s="26">
        <v>70000</v>
      </c>
    </row>
    <row r="794" spans="1:8" x14ac:dyDescent="0.35">
      <c r="A794" s="28">
        <v>41101</v>
      </c>
      <c r="B794" s="27">
        <v>0.96944444444444444</v>
      </c>
      <c r="C794">
        <v>23</v>
      </c>
      <c r="D794" s="25">
        <v>20</v>
      </c>
      <c r="E794" s="25" t="s">
        <v>51</v>
      </c>
      <c r="F794" s="26">
        <v>6145.454545454546</v>
      </c>
      <c r="G794" s="26">
        <v>27</v>
      </c>
      <c r="H794" s="26">
        <v>56000</v>
      </c>
    </row>
    <row r="795" spans="1:8" x14ac:dyDescent="0.35">
      <c r="A795" s="28">
        <v>41101</v>
      </c>
      <c r="B795" s="27">
        <v>0.9868055555555556</v>
      </c>
      <c r="C795">
        <v>23</v>
      </c>
      <c r="D795" s="25">
        <v>20</v>
      </c>
      <c r="E795" s="25" t="s">
        <v>49</v>
      </c>
      <c r="F795" s="26">
        <v>1536.3636363636365</v>
      </c>
      <c r="G795" s="26">
        <v>10</v>
      </c>
      <c r="H795" s="26">
        <v>42000</v>
      </c>
    </row>
    <row r="796" spans="1:8" x14ac:dyDescent="0.35">
      <c r="A796" s="28">
        <v>41101</v>
      </c>
      <c r="B796" s="27">
        <v>0.98958333333333337</v>
      </c>
      <c r="C796">
        <v>23</v>
      </c>
      <c r="D796" s="25">
        <v>20</v>
      </c>
      <c r="E796" s="25" t="s">
        <v>51</v>
      </c>
      <c r="F796" s="26">
        <v>5262.045454545455</v>
      </c>
      <c r="G796" s="26">
        <v>21</v>
      </c>
      <c r="H796" s="26">
        <v>56000</v>
      </c>
    </row>
    <row r="797" spans="1:8" x14ac:dyDescent="0.35">
      <c r="A797" s="28">
        <v>41101</v>
      </c>
      <c r="B797" s="27">
        <v>0.98958333333333337</v>
      </c>
      <c r="C797">
        <v>23</v>
      </c>
      <c r="D797" s="25">
        <v>20</v>
      </c>
      <c r="E797" s="25" t="s">
        <v>43</v>
      </c>
      <c r="F797" s="26">
        <v>768.18181818181824</v>
      </c>
      <c r="G797" s="26">
        <v>3</v>
      </c>
      <c r="H797" s="26">
        <v>42000</v>
      </c>
    </row>
    <row r="798" spans="1:8" x14ac:dyDescent="0.35">
      <c r="A798" s="28">
        <v>41102</v>
      </c>
      <c r="B798" s="27">
        <v>7.6388888888888886E-3</v>
      </c>
      <c r="C798">
        <v>0</v>
      </c>
      <c r="D798" s="25">
        <v>20</v>
      </c>
      <c r="E798" s="25" t="s">
        <v>51</v>
      </c>
      <c r="F798" s="26">
        <v>8795.681818181818</v>
      </c>
      <c r="G798" s="26">
        <v>8</v>
      </c>
      <c r="H798" s="26">
        <v>84000</v>
      </c>
    </row>
    <row r="799" spans="1:8" x14ac:dyDescent="0.35">
      <c r="A799" s="28">
        <v>41102</v>
      </c>
      <c r="B799" s="27">
        <v>2.6388888888888889E-2</v>
      </c>
      <c r="C799">
        <v>0</v>
      </c>
      <c r="D799" s="25">
        <v>20</v>
      </c>
      <c r="E799" s="25" t="s">
        <v>51</v>
      </c>
      <c r="F799" s="26">
        <v>11445.90909090909</v>
      </c>
      <c r="G799" s="26">
        <v>10</v>
      </c>
      <c r="H799" s="26">
        <v>98000</v>
      </c>
    </row>
    <row r="800" spans="1:8" x14ac:dyDescent="0.35">
      <c r="A800" s="28">
        <v>41102</v>
      </c>
      <c r="B800" s="27">
        <v>4.2361111111111106E-2</v>
      </c>
      <c r="C800">
        <v>1</v>
      </c>
      <c r="D800" s="25">
        <v>20</v>
      </c>
      <c r="E800" s="25" t="s">
        <v>51</v>
      </c>
      <c r="F800" s="26">
        <v>8795.681818181818</v>
      </c>
      <c r="G800" s="26">
        <v>9</v>
      </c>
      <c r="H800" s="26">
        <v>70000</v>
      </c>
    </row>
    <row r="801" spans="1:8" x14ac:dyDescent="0.35">
      <c r="A801" s="28">
        <v>41102</v>
      </c>
      <c r="B801" s="27">
        <v>4.9999999999999996E-2</v>
      </c>
      <c r="C801">
        <v>1</v>
      </c>
      <c r="D801" s="25">
        <v>20</v>
      </c>
      <c r="E801" s="25" t="s">
        <v>43</v>
      </c>
      <c r="F801" s="26">
        <v>768.18181818181824</v>
      </c>
      <c r="G801" s="26">
        <v>6</v>
      </c>
      <c r="H801" s="26">
        <v>28000</v>
      </c>
    </row>
    <row r="802" spans="1:8" x14ac:dyDescent="0.35">
      <c r="A802" s="28">
        <v>41102</v>
      </c>
      <c r="B802" s="27">
        <v>0.27638888888888885</v>
      </c>
      <c r="C802">
        <v>6</v>
      </c>
      <c r="D802" s="25">
        <v>20</v>
      </c>
      <c r="E802" s="25" t="s">
        <v>43</v>
      </c>
      <c r="F802" s="26">
        <v>768.18181818181824</v>
      </c>
      <c r="G802" s="26">
        <v>3</v>
      </c>
      <c r="H802" s="26">
        <v>14000</v>
      </c>
    </row>
    <row r="803" spans="1:8" x14ac:dyDescent="0.35">
      <c r="A803" s="28">
        <v>41102</v>
      </c>
      <c r="B803" s="27">
        <v>0.33611111111111108</v>
      </c>
      <c r="C803">
        <v>8</v>
      </c>
      <c r="D803" s="25">
        <v>20</v>
      </c>
      <c r="E803" s="25" t="s">
        <v>35</v>
      </c>
      <c r="F803" s="26">
        <v>768.18181818181824</v>
      </c>
      <c r="G803" s="26">
        <v>3</v>
      </c>
      <c r="H803" s="26">
        <v>14000</v>
      </c>
    </row>
    <row r="804" spans="1:8" x14ac:dyDescent="0.35">
      <c r="A804" s="28">
        <v>41102</v>
      </c>
      <c r="B804" s="27">
        <v>0.38958333333333334</v>
      </c>
      <c r="C804">
        <v>9</v>
      </c>
      <c r="D804" s="25">
        <v>20</v>
      </c>
      <c r="E804" s="25" t="s">
        <v>34</v>
      </c>
      <c r="F804" s="26">
        <v>10639.318181818182</v>
      </c>
      <c r="G804" s="26">
        <v>16</v>
      </c>
      <c r="H804" s="26">
        <v>84000</v>
      </c>
    </row>
    <row r="805" spans="1:8" x14ac:dyDescent="0.35">
      <c r="A805" s="28">
        <v>41102</v>
      </c>
      <c r="B805" s="27">
        <v>0.4152777777777778</v>
      </c>
      <c r="C805">
        <v>9</v>
      </c>
      <c r="D805" s="25">
        <v>20</v>
      </c>
      <c r="E805" s="25" t="s">
        <v>41</v>
      </c>
      <c r="F805" s="26">
        <v>4340.2272727272721</v>
      </c>
      <c r="G805" s="26">
        <v>0</v>
      </c>
      <c r="H805" s="26">
        <v>84000</v>
      </c>
    </row>
    <row r="806" spans="1:8" x14ac:dyDescent="0.35">
      <c r="A806" s="28">
        <v>41102</v>
      </c>
      <c r="B806" s="27">
        <v>0.41944444444444445</v>
      </c>
      <c r="C806">
        <v>10</v>
      </c>
      <c r="D806" s="25">
        <v>20</v>
      </c>
      <c r="E806" s="25" t="s">
        <v>43</v>
      </c>
      <c r="F806" s="26">
        <v>768.18181818181824</v>
      </c>
      <c r="G806" s="26">
        <v>13</v>
      </c>
      <c r="H806" s="26">
        <v>14000</v>
      </c>
    </row>
    <row r="807" spans="1:8" x14ac:dyDescent="0.35">
      <c r="A807" s="28">
        <v>41102</v>
      </c>
      <c r="B807" s="27">
        <v>0.42638888888888887</v>
      </c>
      <c r="C807">
        <v>10</v>
      </c>
      <c r="D807" s="25">
        <v>20</v>
      </c>
      <c r="E807" s="25" t="s">
        <v>41</v>
      </c>
      <c r="F807" s="26">
        <v>4340.2272727272721</v>
      </c>
      <c r="G807" s="26">
        <v>28</v>
      </c>
      <c r="H807" s="26">
        <v>84000</v>
      </c>
    </row>
    <row r="808" spans="1:8" x14ac:dyDescent="0.35">
      <c r="A808" s="28">
        <v>41102</v>
      </c>
      <c r="B808" s="27">
        <v>0.4284722222222222</v>
      </c>
      <c r="C808">
        <v>10</v>
      </c>
      <c r="D808" s="25">
        <v>20</v>
      </c>
      <c r="E808" s="25" t="s">
        <v>34</v>
      </c>
      <c r="F808" s="26">
        <v>8181.136363636364</v>
      </c>
      <c r="G808" s="26">
        <v>16</v>
      </c>
      <c r="H808" s="26">
        <v>84000</v>
      </c>
    </row>
    <row r="809" spans="1:8" x14ac:dyDescent="0.35">
      <c r="A809" s="28">
        <v>41102</v>
      </c>
      <c r="B809" s="27">
        <v>0.45069444444444445</v>
      </c>
      <c r="C809">
        <v>10</v>
      </c>
      <c r="D809" s="25">
        <v>20</v>
      </c>
      <c r="E809" s="25" t="s">
        <v>34</v>
      </c>
      <c r="F809" s="26">
        <v>6567.954545454546</v>
      </c>
      <c r="G809" s="26">
        <v>20</v>
      </c>
      <c r="H809" s="26">
        <v>84000</v>
      </c>
    </row>
    <row r="810" spans="1:8" x14ac:dyDescent="0.35">
      <c r="A810" s="28">
        <v>41102</v>
      </c>
      <c r="B810" s="27">
        <v>0.45069444444444445</v>
      </c>
      <c r="C810">
        <v>10</v>
      </c>
      <c r="D810" s="25">
        <v>20</v>
      </c>
      <c r="E810" s="25" t="s">
        <v>43</v>
      </c>
      <c r="F810" s="26">
        <v>768.18181818181824</v>
      </c>
      <c r="G810" s="26">
        <v>2</v>
      </c>
      <c r="H810" s="26">
        <v>14000</v>
      </c>
    </row>
    <row r="811" spans="1:8" x14ac:dyDescent="0.35">
      <c r="A811" s="28">
        <v>41102</v>
      </c>
      <c r="B811" s="27">
        <v>0.4548611111111111</v>
      </c>
      <c r="C811">
        <v>10</v>
      </c>
      <c r="D811" s="25">
        <v>20</v>
      </c>
      <c r="E811" s="25" t="s">
        <v>41</v>
      </c>
      <c r="F811" s="26">
        <v>3456.818181818182</v>
      </c>
      <c r="G811" s="26">
        <v>8</v>
      </c>
      <c r="H811" s="26">
        <v>56000</v>
      </c>
    </row>
    <row r="812" spans="1:8" x14ac:dyDescent="0.35">
      <c r="A812" s="28">
        <v>41102</v>
      </c>
      <c r="B812" s="27">
        <v>0.46597222222222223</v>
      </c>
      <c r="C812">
        <v>11</v>
      </c>
      <c r="D812" s="25">
        <v>20</v>
      </c>
      <c r="E812" s="25" t="s">
        <v>41</v>
      </c>
      <c r="F812" s="26">
        <v>6068.636363636364</v>
      </c>
      <c r="G812" s="26">
        <v>15</v>
      </c>
      <c r="H812" s="26">
        <v>84000</v>
      </c>
    </row>
    <row r="813" spans="1:8" x14ac:dyDescent="0.35">
      <c r="A813" s="28">
        <v>41102</v>
      </c>
      <c r="B813" s="27">
        <v>0.4680555555555555</v>
      </c>
      <c r="C813">
        <v>11</v>
      </c>
      <c r="D813" s="25">
        <v>20</v>
      </c>
      <c r="E813" s="25" t="s">
        <v>34</v>
      </c>
      <c r="F813" s="26">
        <v>8181.136363636364</v>
      </c>
      <c r="G813" s="26">
        <v>32</v>
      </c>
      <c r="H813" s="26">
        <v>70000</v>
      </c>
    </row>
    <row r="814" spans="1:8" x14ac:dyDescent="0.35">
      <c r="A814" s="28">
        <v>41102</v>
      </c>
      <c r="B814" s="27">
        <v>0.47361111111111115</v>
      </c>
      <c r="C814">
        <v>11</v>
      </c>
      <c r="D814" s="25">
        <v>20</v>
      </c>
      <c r="E814" s="25" t="s">
        <v>43</v>
      </c>
      <c r="F814" s="26">
        <v>768.18181818181824</v>
      </c>
      <c r="G814" s="26">
        <v>1</v>
      </c>
      <c r="H814" s="26">
        <v>14000</v>
      </c>
    </row>
    <row r="815" spans="1:8" x14ac:dyDescent="0.35">
      <c r="A815" s="28">
        <v>41102</v>
      </c>
      <c r="B815" s="27">
        <v>0.47569444444444442</v>
      </c>
      <c r="C815">
        <v>11</v>
      </c>
      <c r="D815" s="25">
        <v>20</v>
      </c>
      <c r="E815" s="25" t="s">
        <v>42</v>
      </c>
      <c r="F815" s="26">
        <v>3264.7727272727275</v>
      </c>
      <c r="G815" s="26">
        <v>8</v>
      </c>
      <c r="H815" s="26">
        <v>14000</v>
      </c>
    </row>
    <row r="816" spans="1:8" x14ac:dyDescent="0.35">
      <c r="A816" s="28">
        <v>41102</v>
      </c>
      <c r="B816" s="27">
        <v>0.4909722222222222</v>
      </c>
      <c r="C816">
        <v>11</v>
      </c>
      <c r="D816" s="25">
        <v>20</v>
      </c>
      <c r="E816" s="25" t="s">
        <v>34</v>
      </c>
      <c r="F816" s="26">
        <v>5722.954545454545</v>
      </c>
      <c r="G816" s="26">
        <v>20</v>
      </c>
      <c r="H816" s="26">
        <v>84000</v>
      </c>
    </row>
    <row r="817" spans="1:8" x14ac:dyDescent="0.35">
      <c r="A817" s="28">
        <v>41102</v>
      </c>
      <c r="B817" s="27">
        <v>0.49444444444444446</v>
      </c>
      <c r="C817">
        <v>11</v>
      </c>
      <c r="D817" s="25">
        <v>20</v>
      </c>
      <c r="E817" s="25" t="s">
        <v>41</v>
      </c>
      <c r="F817" s="26">
        <v>3456.818181818182</v>
      </c>
      <c r="G817" s="26">
        <v>0</v>
      </c>
      <c r="H817" s="26">
        <v>84000</v>
      </c>
    </row>
    <row r="818" spans="1:8" x14ac:dyDescent="0.35">
      <c r="A818" s="28">
        <v>41102</v>
      </c>
      <c r="B818" s="27">
        <v>0.49722222222222223</v>
      </c>
      <c r="C818">
        <v>11</v>
      </c>
      <c r="D818" s="25">
        <v>20</v>
      </c>
      <c r="E818" s="25" t="s">
        <v>42</v>
      </c>
      <c r="F818" s="26">
        <v>4916.363636363636</v>
      </c>
      <c r="G818" s="26">
        <v>5</v>
      </c>
      <c r="H818" s="26">
        <v>14000</v>
      </c>
    </row>
    <row r="819" spans="1:8" x14ac:dyDescent="0.35">
      <c r="A819" s="28">
        <v>41102</v>
      </c>
      <c r="B819" s="27">
        <v>0.49861111111111112</v>
      </c>
      <c r="C819">
        <v>11</v>
      </c>
      <c r="D819" s="25">
        <v>20</v>
      </c>
      <c r="E819" s="25" t="s">
        <v>45</v>
      </c>
      <c r="F819" s="26">
        <v>1728.409090909091</v>
      </c>
      <c r="G819" s="26">
        <v>9</v>
      </c>
      <c r="H819" s="26">
        <v>42000</v>
      </c>
    </row>
    <row r="820" spans="1:8" x14ac:dyDescent="0.35">
      <c r="A820" s="28">
        <v>41102</v>
      </c>
      <c r="B820" s="27">
        <v>0.50902777777777775</v>
      </c>
      <c r="C820">
        <v>12</v>
      </c>
      <c r="D820" s="25">
        <v>20</v>
      </c>
      <c r="E820" s="25" t="s">
        <v>43</v>
      </c>
      <c r="F820" s="26">
        <v>1536.3636363636365</v>
      </c>
      <c r="G820" s="26">
        <v>11</v>
      </c>
      <c r="H820" s="26">
        <v>14000</v>
      </c>
    </row>
    <row r="821" spans="1:8" x14ac:dyDescent="0.35">
      <c r="A821" s="28">
        <v>41102</v>
      </c>
      <c r="B821" s="27">
        <v>0.51111111111111118</v>
      </c>
      <c r="C821">
        <v>12</v>
      </c>
      <c r="D821" s="25">
        <v>20</v>
      </c>
      <c r="E821" s="25" t="s">
        <v>34</v>
      </c>
      <c r="F821" s="26">
        <v>9026.136363636364</v>
      </c>
      <c r="G821" s="26">
        <v>27</v>
      </c>
      <c r="H821" s="26">
        <v>84000</v>
      </c>
    </row>
    <row r="822" spans="1:8" x14ac:dyDescent="0.35">
      <c r="A822" s="28">
        <v>41102</v>
      </c>
      <c r="B822" s="27">
        <v>0.52500000000000002</v>
      </c>
      <c r="C822">
        <v>12</v>
      </c>
      <c r="D822" s="25">
        <v>20</v>
      </c>
      <c r="E822" s="25" t="s">
        <v>35</v>
      </c>
      <c r="F822" s="26">
        <v>1536.3636363636365</v>
      </c>
      <c r="G822" s="26">
        <v>4</v>
      </c>
      <c r="H822" s="26">
        <v>28000</v>
      </c>
    </row>
    <row r="823" spans="1:8" x14ac:dyDescent="0.35">
      <c r="A823" s="28">
        <v>41102</v>
      </c>
      <c r="B823" s="27">
        <v>0.53472222222222221</v>
      </c>
      <c r="C823">
        <v>12</v>
      </c>
      <c r="D823" s="25">
        <v>20</v>
      </c>
      <c r="E823" s="25" t="s">
        <v>34</v>
      </c>
      <c r="F823" s="26">
        <v>7374.545454545455</v>
      </c>
      <c r="G823" s="26">
        <v>41</v>
      </c>
      <c r="H823" s="26">
        <v>112000</v>
      </c>
    </row>
    <row r="824" spans="1:8" x14ac:dyDescent="0.35">
      <c r="A824" s="28">
        <v>41102</v>
      </c>
      <c r="B824" s="27">
        <v>0.5395833333333333</v>
      </c>
      <c r="C824">
        <v>12</v>
      </c>
      <c r="D824" s="25">
        <v>20</v>
      </c>
      <c r="E824" s="25" t="s">
        <v>41</v>
      </c>
      <c r="F824" s="26">
        <v>8680.4545454545441</v>
      </c>
      <c r="G824" s="26">
        <v>31</v>
      </c>
      <c r="H824" s="26">
        <v>266000</v>
      </c>
    </row>
    <row r="825" spans="1:8" x14ac:dyDescent="0.35">
      <c r="A825" s="28">
        <v>41102</v>
      </c>
      <c r="B825" s="27">
        <v>0.55208333333333337</v>
      </c>
      <c r="C825">
        <v>13</v>
      </c>
      <c r="D825" s="25">
        <v>20</v>
      </c>
      <c r="E825" s="25" t="s">
        <v>45</v>
      </c>
      <c r="F825" s="26">
        <v>2611.818181818182</v>
      </c>
      <c r="G825" s="26">
        <v>5</v>
      </c>
      <c r="H825" s="26">
        <v>126000</v>
      </c>
    </row>
    <row r="826" spans="1:8" x14ac:dyDescent="0.35">
      <c r="A826" s="28">
        <v>41102</v>
      </c>
      <c r="B826" s="27">
        <v>0.55833333333333335</v>
      </c>
      <c r="C826">
        <v>13</v>
      </c>
      <c r="D826" s="25">
        <v>20</v>
      </c>
      <c r="E826" s="25" t="s">
        <v>43</v>
      </c>
      <c r="F826" s="26">
        <v>768.18181818181824</v>
      </c>
      <c r="G826" s="26">
        <v>2</v>
      </c>
      <c r="H826" s="26">
        <v>28000</v>
      </c>
    </row>
    <row r="827" spans="1:8" x14ac:dyDescent="0.35">
      <c r="A827" s="28">
        <v>41102</v>
      </c>
      <c r="B827" s="27">
        <v>0.55972222222222223</v>
      </c>
      <c r="C827">
        <v>13</v>
      </c>
      <c r="D827" s="25">
        <v>20</v>
      </c>
      <c r="E827" s="25" t="s">
        <v>46</v>
      </c>
      <c r="F827" s="26">
        <v>998.63636363636374</v>
      </c>
      <c r="G827" s="26">
        <v>2</v>
      </c>
      <c r="H827" s="26">
        <v>42000</v>
      </c>
    </row>
    <row r="828" spans="1:8" x14ac:dyDescent="0.35">
      <c r="A828" s="28">
        <v>41102</v>
      </c>
      <c r="B828" s="27">
        <v>0.56944444444444442</v>
      </c>
      <c r="C828">
        <v>13</v>
      </c>
      <c r="D828" s="25">
        <v>20</v>
      </c>
      <c r="E828" s="25" t="s">
        <v>46</v>
      </c>
      <c r="F828" s="26">
        <v>2995.9090909090905</v>
      </c>
      <c r="G828" s="26">
        <v>3</v>
      </c>
      <c r="H828" s="26">
        <v>42000</v>
      </c>
    </row>
    <row r="829" spans="1:8" x14ac:dyDescent="0.35">
      <c r="A829" s="28">
        <v>41102</v>
      </c>
      <c r="B829" s="27">
        <v>0.57222222222222219</v>
      </c>
      <c r="C829">
        <v>13</v>
      </c>
      <c r="D829" s="25">
        <v>20</v>
      </c>
      <c r="E829" s="25" t="s">
        <v>35</v>
      </c>
      <c r="F829" s="26">
        <v>768.18181818181824</v>
      </c>
      <c r="G829" s="26">
        <v>1</v>
      </c>
      <c r="H829" s="26">
        <v>28000</v>
      </c>
    </row>
    <row r="830" spans="1:8" x14ac:dyDescent="0.35">
      <c r="A830" s="28">
        <v>41102</v>
      </c>
      <c r="B830" s="27">
        <v>0.57708333333333328</v>
      </c>
      <c r="C830">
        <v>13</v>
      </c>
      <c r="D830" s="25">
        <v>20</v>
      </c>
      <c r="E830" s="25" t="s">
        <v>34</v>
      </c>
      <c r="F830" s="26">
        <v>4109.7727272727279</v>
      </c>
      <c r="G830" s="26">
        <v>2</v>
      </c>
      <c r="H830" s="26">
        <v>84000</v>
      </c>
    </row>
    <row r="831" spans="1:8" x14ac:dyDescent="0.35">
      <c r="A831" s="28">
        <v>41102</v>
      </c>
      <c r="B831" s="27">
        <v>0.58680555555555558</v>
      </c>
      <c r="C831">
        <v>14</v>
      </c>
      <c r="D831" s="25">
        <v>20</v>
      </c>
      <c r="E831" s="25" t="s">
        <v>45</v>
      </c>
      <c r="F831" s="26">
        <v>4340.2272727272721</v>
      </c>
      <c r="G831" s="26">
        <v>14</v>
      </c>
      <c r="H831" s="26">
        <v>28000</v>
      </c>
    </row>
    <row r="832" spans="1:8" x14ac:dyDescent="0.35">
      <c r="A832" s="28">
        <v>41102</v>
      </c>
      <c r="B832" s="27">
        <v>0.59513888888888888</v>
      </c>
      <c r="C832">
        <v>14</v>
      </c>
      <c r="D832" s="25">
        <v>20</v>
      </c>
      <c r="E832" s="25" t="s">
        <v>46</v>
      </c>
      <c r="F832" s="26">
        <v>2995.9090909090905</v>
      </c>
      <c r="G832" s="26">
        <v>2</v>
      </c>
      <c r="H832" s="26">
        <v>28000</v>
      </c>
    </row>
    <row r="833" spans="1:8" x14ac:dyDescent="0.35">
      <c r="A833" s="28">
        <v>41102</v>
      </c>
      <c r="B833" s="27">
        <v>0.6118055555555556</v>
      </c>
      <c r="C833">
        <v>14</v>
      </c>
      <c r="D833" s="25">
        <v>20</v>
      </c>
      <c r="E833" s="25" t="s">
        <v>46</v>
      </c>
      <c r="F833" s="26">
        <v>3994.545454545455</v>
      </c>
      <c r="G833" s="26">
        <v>3</v>
      </c>
      <c r="H833" s="26">
        <v>28000</v>
      </c>
    </row>
    <row r="834" spans="1:8" x14ac:dyDescent="0.35">
      <c r="A834" s="28">
        <v>41102</v>
      </c>
      <c r="B834" s="27">
        <v>0.61944444444444446</v>
      </c>
      <c r="C834">
        <v>14</v>
      </c>
      <c r="D834" s="25">
        <v>20</v>
      </c>
      <c r="E834" s="25" t="s">
        <v>34</v>
      </c>
      <c r="F834" s="26">
        <v>2458.181818181818</v>
      </c>
      <c r="G834" s="26">
        <v>4</v>
      </c>
      <c r="H834" s="26">
        <v>28000</v>
      </c>
    </row>
    <row r="835" spans="1:8" x14ac:dyDescent="0.35">
      <c r="A835" s="28">
        <v>41102</v>
      </c>
      <c r="B835" s="27">
        <v>0.62916666666666665</v>
      </c>
      <c r="C835">
        <v>15</v>
      </c>
      <c r="D835" s="25">
        <v>20</v>
      </c>
      <c r="E835" s="25" t="s">
        <v>46</v>
      </c>
      <c r="F835" s="26">
        <v>4993.1818181818189</v>
      </c>
      <c r="G835" s="26">
        <v>6</v>
      </c>
      <c r="H835" s="26">
        <v>28000</v>
      </c>
    </row>
    <row r="836" spans="1:8" x14ac:dyDescent="0.35">
      <c r="A836" s="28">
        <v>41102</v>
      </c>
      <c r="B836" s="27">
        <v>0.63402777777777775</v>
      </c>
      <c r="C836">
        <v>15</v>
      </c>
      <c r="D836" s="25">
        <v>20</v>
      </c>
      <c r="E836" s="25" t="s">
        <v>51</v>
      </c>
      <c r="F836" s="26">
        <v>1766.8181818181822</v>
      </c>
      <c r="G836" s="26">
        <v>1</v>
      </c>
      <c r="H836" s="26">
        <v>14000</v>
      </c>
    </row>
    <row r="837" spans="1:8" x14ac:dyDescent="0.35">
      <c r="A837" s="28">
        <v>41102</v>
      </c>
      <c r="B837" s="27">
        <v>0.63750000000000007</v>
      </c>
      <c r="C837">
        <v>15</v>
      </c>
      <c r="D837" s="25">
        <v>20</v>
      </c>
      <c r="E837" s="25" t="s">
        <v>34</v>
      </c>
      <c r="F837" s="26">
        <v>4109.7727272727279</v>
      </c>
      <c r="G837" s="26">
        <v>30</v>
      </c>
      <c r="H837" s="26">
        <v>42000</v>
      </c>
    </row>
    <row r="838" spans="1:8" x14ac:dyDescent="0.35">
      <c r="A838" s="28">
        <v>41102</v>
      </c>
      <c r="B838" s="27">
        <v>0.63958333333333328</v>
      </c>
      <c r="C838">
        <v>15</v>
      </c>
      <c r="D838" s="25">
        <v>20</v>
      </c>
      <c r="E838" s="25" t="s">
        <v>43</v>
      </c>
      <c r="F838" s="26">
        <v>2304.5454545454545</v>
      </c>
      <c r="G838" s="26">
        <v>0</v>
      </c>
      <c r="H838" s="26">
        <v>14000</v>
      </c>
    </row>
    <row r="839" spans="1:8" x14ac:dyDescent="0.35">
      <c r="A839" s="28">
        <v>41102</v>
      </c>
      <c r="B839" s="27">
        <v>0.65208333333333335</v>
      </c>
      <c r="C839">
        <v>15</v>
      </c>
      <c r="D839" s="25">
        <v>20</v>
      </c>
      <c r="E839" s="25" t="s">
        <v>51</v>
      </c>
      <c r="F839" s="26">
        <v>1766.8181818181822</v>
      </c>
      <c r="G839" s="26">
        <v>10</v>
      </c>
      <c r="H839" s="26">
        <v>14000</v>
      </c>
    </row>
    <row r="840" spans="1:8" x14ac:dyDescent="0.35">
      <c r="A840" s="28">
        <v>41102</v>
      </c>
      <c r="B840" s="27">
        <v>0.65972222222222221</v>
      </c>
      <c r="C840">
        <v>15</v>
      </c>
      <c r="D840" s="25">
        <v>20</v>
      </c>
      <c r="E840" s="25" t="s">
        <v>34</v>
      </c>
      <c r="F840" s="26">
        <v>4109.7727272727279</v>
      </c>
      <c r="G840" s="26">
        <v>2</v>
      </c>
      <c r="H840" s="26">
        <v>56000</v>
      </c>
    </row>
    <row r="841" spans="1:8" x14ac:dyDescent="0.35">
      <c r="A841" s="28">
        <v>41102</v>
      </c>
      <c r="B841" s="27">
        <v>0.66875000000000007</v>
      </c>
      <c r="C841">
        <v>16</v>
      </c>
      <c r="D841" s="25">
        <v>20</v>
      </c>
      <c r="E841" s="25" t="s">
        <v>51</v>
      </c>
      <c r="F841" s="26">
        <v>1766.8181818181822</v>
      </c>
      <c r="G841" s="26">
        <v>1</v>
      </c>
      <c r="H841" s="26">
        <v>14000</v>
      </c>
    </row>
    <row r="842" spans="1:8" x14ac:dyDescent="0.35">
      <c r="A842" s="28">
        <v>41102</v>
      </c>
      <c r="B842" s="27">
        <v>0.67013888888888884</v>
      </c>
      <c r="C842">
        <v>16</v>
      </c>
      <c r="D842" s="25">
        <v>20</v>
      </c>
      <c r="E842" s="25" t="s">
        <v>35</v>
      </c>
      <c r="F842" s="26">
        <v>768.18181818181824</v>
      </c>
      <c r="G842" s="26">
        <v>3</v>
      </c>
      <c r="H842" s="26">
        <v>28000</v>
      </c>
    </row>
    <row r="843" spans="1:8" x14ac:dyDescent="0.35">
      <c r="A843" s="28">
        <v>41102</v>
      </c>
      <c r="B843" s="27">
        <v>0.67222222222222217</v>
      </c>
      <c r="C843">
        <v>16</v>
      </c>
      <c r="D843" s="25">
        <v>20</v>
      </c>
      <c r="E843" s="25" t="s">
        <v>45</v>
      </c>
      <c r="F843" s="26">
        <v>883.40909090909111</v>
      </c>
      <c r="G843" s="26">
        <v>1</v>
      </c>
      <c r="H843" s="26">
        <v>14000</v>
      </c>
    </row>
    <row r="844" spans="1:8" x14ac:dyDescent="0.35">
      <c r="A844" s="28">
        <v>41102</v>
      </c>
      <c r="B844" s="27">
        <v>0.6791666666666667</v>
      </c>
      <c r="C844">
        <v>16</v>
      </c>
      <c r="D844" s="25">
        <v>20</v>
      </c>
      <c r="E844" s="25" t="s">
        <v>34</v>
      </c>
      <c r="F844" s="26">
        <v>4109.7727272727279</v>
      </c>
      <c r="G844" s="26">
        <v>21</v>
      </c>
      <c r="H844" s="26">
        <v>84000</v>
      </c>
    </row>
    <row r="845" spans="1:8" x14ac:dyDescent="0.35">
      <c r="A845" s="28">
        <v>41102</v>
      </c>
      <c r="B845" s="27">
        <v>0.68611111111111101</v>
      </c>
      <c r="C845">
        <v>16</v>
      </c>
      <c r="D845" s="25">
        <v>20</v>
      </c>
      <c r="E845" s="25" t="s">
        <v>46</v>
      </c>
      <c r="F845" s="26">
        <v>7989.0909090909099</v>
      </c>
      <c r="G845" s="26">
        <v>16</v>
      </c>
      <c r="H845" s="26">
        <v>168000</v>
      </c>
    </row>
    <row r="846" spans="1:8" x14ac:dyDescent="0.35">
      <c r="A846" s="28">
        <v>41102</v>
      </c>
      <c r="B846" s="27">
        <v>0.69027777777777777</v>
      </c>
      <c r="C846">
        <v>16</v>
      </c>
      <c r="D846" s="25">
        <v>20</v>
      </c>
      <c r="E846" s="25" t="s">
        <v>44</v>
      </c>
      <c r="F846" s="26">
        <v>2995.9090909090905</v>
      </c>
      <c r="G846" s="26">
        <v>3</v>
      </c>
      <c r="H846" s="26">
        <v>14000</v>
      </c>
    </row>
    <row r="847" spans="1:8" x14ac:dyDescent="0.35">
      <c r="A847" s="28">
        <v>41102</v>
      </c>
      <c r="B847" s="27">
        <v>0.70000000000000007</v>
      </c>
      <c r="C847">
        <v>16</v>
      </c>
      <c r="D847" s="25">
        <v>20</v>
      </c>
      <c r="E847" s="25" t="s">
        <v>34</v>
      </c>
      <c r="F847" s="26">
        <v>4916.363636363636</v>
      </c>
      <c r="G847" s="26">
        <v>6</v>
      </c>
      <c r="H847" s="26">
        <v>84000</v>
      </c>
    </row>
    <row r="848" spans="1:8" x14ac:dyDescent="0.35">
      <c r="A848" s="28">
        <v>41102</v>
      </c>
      <c r="B848" s="27">
        <v>0.70000000000000007</v>
      </c>
      <c r="C848">
        <v>16</v>
      </c>
      <c r="D848" s="25">
        <v>20</v>
      </c>
      <c r="E848" s="25" t="s">
        <v>46</v>
      </c>
      <c r="F848" s="26">
        <v>6990.454545454545</v>
      </c>
      <c r="G848" s="26">
        <v>8</v>
      </c>
      <c r="H848" s="26">
        <v>196000</v>
      </c>
    </row>
    <row r="849" spans="1:8" x14ac:dyDescent="0.35">
      <c r="A849" s="28">
        <v>41102</v>
      </c>
      <c r="B849" s="27">
        <v>0.70347222222222217</v>
      </c>
      <c r="C849">
        <v>16</v>
      </c>
      <c r="D849" s="25">
        <v>20</v>
      </c>
      <c r="E849" s="25" t="s">
        <v>35</v>
      </c>
      <c r="F849" s="26">
        <v>768.18181818181824</v>
      </c>
      <c r="G849" s="26">
        <v>3</v>
      </c>
      <c r="H849" s="26">
        <v>28000</v>
      </c>
    </row>
    <row r="850" spans="1:8" x14ac:dyDescent="0.35">
      <c r="A850" s="28">
        <v>41102</v>
      </c>
      <c r="B850" s="27">
        <v>0.7055555555555556</v>
      </c>
      <c r="C850">
        <v>16</v>
      </c>
      <c r="D850" s="25">
        <v>20</v>
      </c>
      <c r="E850" s="25" t="s">
        <v>45</v>
      </c>
      <c r="F850" s="26">
        <v>1728.409090909091</v>
      </c>
      <c r="G850" s="26">
        <v>8</v>
      </c>
      <c r="H850" s="26">
        <v>42000</v>
      </c>
    </row>
    <row r="851" spans="1:8" x14ac:dyDescent="0.35">
      <c r="A851" s="28">
        <v>41102</v>
      </c>
      <c r="B851" s="27">
        <v>0.71319444444444446</v>
      </c>
      <c r="C851">
        <v>17</v>
      </c>
      <c r="D851" s="25">
        <v>20</v>
      </c>
      <c r="E851" s="25" t="s">
        <v>45</v>
      </c>
      <c r="F851" s="26">
        <v>1728.409090909091</v>
      </c>
      <c r="G851" s="26">
        <v>7</v>
      </c>
      <c r="H851" s="26">
        <v>28000</v>
      </c>
    </row>
    <row r="852" spans="1:8" x14ac:dyDescent="0.35">
      <c r="A852" s="28">
        <v>41102</v>
      </c>
      <c r="B852" s="27">
        <v>0.72291666666666676</v>
      </c>
      <c r="C852">
        <v>17</v>
      </c>
      <c r="D852" s="25">
        <v>20</v>
      </c>
      <c r="E852" s="25" t="s">
        <v>34</v>
      </c>
      <c r="F852" s="26">
        <v>7374.545454545455</v>
      </c>
      <c r="G852" s="26">
        <v>25</v>
      </c>
      <c r="H852" s="26">
        <v>126000</v>
      </c>
    </row>
    <row r="853" spans="1:8" x14ac:dyDescent="0.35">
      <c r="A853" s="28">
        <v>41102</v>
      </c>
      <c r="B853" s="27">
        <v>0.72638888888888886</v>
      </c>
      <c r="C853">
        <v>17</v>
      </c>
      <c r="D853" s="25">
        <v>20</v>
      </c>
      <c r="E853" s="25" t="s">
        <v>46</v>
      </c>
      <c r="F853" s="26">
        <v>2995.9090909090905</v>
      </c>
      <c r="G853" s="26">
        <v>3</v>
      </c>
      <c r="H853" s="26">
        <v>112000</v>
      </c>
    </row>
    <row r="854" spans="1:8" x14ac:dyDescent="0.35">
      <c r="A854" s="28">
        <v>41102</v>
      </c>
      <c r="B854" s="27">
        <v>0.72986111111111107</v>
      </c>
      <c r="C854">
        <v>17</v>
      </c>
      <c r="D854" s="25">
        <v>20</v>
      </c>
      <c r="E854" s="25" t="s">
        <v>44</v>
      </c>
      <c r="F854" s="26">
        <v>7989.0909090909099</v>
      </c>
      <c r="G854" s="26">
        <v>2</v>
      </c>
      <c r="H854" s="26">
        <v>42000</v>
      </c>
    </row>
    <row r="855" spans="1:8" x14ac:dyDescent="0.35">
      <c r="A855" s="28">
        <v>41102</v>
      </c>
      <c r="B855" s="27">
        <v>0.73125000000000007</v>
      </c>
      <c r="C855">
        <v>17</v>
      </c>
      <c r="D855" s="25">
        <v>20</v>
      </c>
      <c r="E855" s="25" t="s">
        <v>45</v>
      </c>
      <c r="F855" s="26">
        <v>2611.818181818182</v>
      </c>
      <c r="G855" s="26">
        <v>3</v>
      </c>
      <c r="H855" s="26">
        <v>56000</v>
      </c>
    </row>
    <row r="856" spans="1:8" x14ac:dyDescent="0.35">
      <c r="A856" s="28">
        <v>41102</v>
      </c>
      <c r="B856" s="27">
        <v>0.7416666666666667</v>
      </c>
      <c r="C856">
        <v>17</v>
      </c>
      <c r="D856" s="25">
        <v>20</v>
      </c>
      <c r="E856" s="25" t="s">
        <v>34</v>
      </c>
      <c r="F856" s="26">
        <v>13942.5</v>
      </c>
      <c r="G856" s="26">
        <v>32</v>
      </c>
      <c r="H856" s="26">
        <v>182000</v>
      </c>
    </row>
    <row r="857" spans="1:8" x14ac:dyDescent="0.35">
      <c r="A857" s="28">
        <v>41102</v>
      </c>
      <c r="B857" s="27">
        <v>0.74652777777777779</v>
      </c>
      <c r="C857">
        <v>17</v>
      </c>
      <c r="D857" s="25">
        <v>20</v>
      </c>
      <c r="E857" s="25" t="s">
        <v>46</v>
      </c>
      <c r="F857" s="26">
        <v>6990.454545454545</v>
      </c>
      <c r="G857" s="26">
        <v>24</v>
      </c>
      <c r="H857" s="26">
        <v>140000</v>
      </c>
    </row>
    <row r="858" spans="1:8" x14ac:dyDescent="0.35">
      <c r="A858" s="28">
        <v>41102</v>
      </c>
      <c r="B858" s="27">
        <v>0.74861111111111101</v>
      </c>
      <c r="C858">
        <v>17</v>
      </c>
      <c r="D858" s="25">
        <v>20</v>
      </c>
      <c r="E858" s="25" t="s">
        <v>44</v>
      </c>
      <c r="F858" s="26">
        <v>4993.1818181818189</v>
      </c>
      <c r="G858" s="26">
        <v>16</v>
      </c>
      <c r="H858" s="26">
        <v>28000</v>
      </c>
    </row>
    <row r="859" spans="1:8" x14ac:dyDescent="0.35">
      <c r="A859" s="28">
        <v>41102</v>
      </c>
      <c r="B859" s="27">
        <v>0.76111111111111107</v>
      </c>
      <c r="C859">
        <v>18</v>
      </c>
      <c r="D859" s="25">
        <v>20</v>
      </c>
      <c r="E859" s="25" t="s">
        <v>35</v>
      </c>
      <c r="F859" s="26">
        <v>768.18181818181824</v>
      </c>
      <c r="G859" s="26">
        <v>3</v>
      </c>
      <c r="H859" s="26">
        <v>14000</v>
      </c>
    </row>
    <row r="860" spans="1:8" x14ac:dyDescent="0.35">
      <c r="A860" s="28">
        <v>41102</v>
      </c>
      <c r="B860" s="27">
        <v>0.78541666666666676</v>
      </c>
      <c r="C860">
        <v>18</v>
      </c>
      <c r="D860" s="25">
        <v>20</v>
      </c>
      <c r="E860" s="25" t="s">
        <v>49</v>
      </c>
      <c r="F860" s="26">
        <v>768.18181818181824</v>
      </c>
      <c r="G860" s="26">
        <v>2</v>
      </c>
      <c r="H860" s="26">
        <v>14000</v>
      </c>
    </row>
    <row r="861" spans="1:8" x14ac:dyDescent="0.35">
      <c r="A861" s="28">
        <v>41102</v>
      </c>
      <c r="B861" s="27">
        <v>0.78749999999999998</v>
      </c>
      <c r="C861">
        <v>18</v>
      </c>
      <c r="D861" s="25">
        <v>20</v>
      </c>
      <c r="E861" s="25" t="s">
        <v>35</v>
      </c>
      <c r="F861" s="26">
        <v>768.18181818181824</v>
      </c>
      <c r="G861" s="26">
        <v>2</v>
      </c>
      <c r="H861" s="26">
        <v>28000</v>
      </c>
    </row>
    <row r="862" spans="1:8" x14ac:dyDescent="0.35">
      <c r="A862" s="28">
        <v>41102</v>
      </c>
      <c r="B862" s="27">
        <v>0.7895833333333333</v>
      </c>
      <c r="C862">
        <v>18</v>
      </c>
      <c r="D862" s="25">
        <v>20</v>
      </c>
      <c r="E862" s="25" t="s">
        <v>51</v>
      </c>
      <c r="F862" s="26">
        <v>4417.045454545454</v>
      </c>
      <c r="G862" s="26">
        <v>23</v>
      </c>
      <c r="H862" s="26">
        <v>56000</v>
      </c>
    </row>
    <row r="863" spans="1:8" x14ac:dyDescent="0.35">
      <c r="A863" s="28">
        <v>41102</v>
      </c>
      <c r="B863" s="27">
        <v>0.80902777777777779</v>
      </c>
      <c r="C863">
        <v>19</v>
      </c>
      <c r="D863" s="25">
        <v>20</v>
      </c>
      <c r="E863" s="25" t="s">
        <v>35</v>
      </c>
      <c r="F863" s="26">
        <v>768.18181818181824</v>
      </c>
      <c r="G863" s="26">
        <v>4</v>
      </c>
      <c r="H863" s="26">
        <v>14000</v>
      </c>
    </row>
    <row r="864" spans="1:8" x14ac:dyDescent="0.35">
      <c r="A864" s="28">
        <v>41102</v>
      </c>
      <c r="B864" s="27">
        <v>0.81111111111111101</v>
      </c>
      <c r="C864">
        <v>19</v>
      </c>
      <c r="D864" s="25">
        <v>20</v>
      </c>
      <c r="E864" s="25" t="s">
        <v>51</v>
      </c>
      <c r="F864" s="26">
        <v>3533.6363636363644</v>
      </c>
      <c r="G864" s="26">
        <v>3</v>
      </c>
      <c r="H864" s="26">
        <v>28000</v>
      </c>
    </row>
    <row r="865" spans="1:8" x14ac:dyDescent="0.35">
      <c r="A865" s="28">
        <v>41102</v>
      </c>
      <c r="B865" s="27">
        <v>0.81111111111111101</v>
      </c>
      <c r="C865">
        <v>19</v>
      </c>
      <c r="D865" s="25">
        <v>20</v>
      </c>
      <c r="E865" s="25" t="s">
        <v>49</v>
      </c>
      <c r="F865" s="26">
        <v>1536.3636363636365</v>
      </c>
      <c r="G865" s="26">
        <v>1</v>
      </c>
      <c r="H865" s="26">
        <v>14000</v>
      </c>
    </row>
    <row r="866" spans="1:8" x14ac:dyDescent="0.35">
      <c r="A866" s="28">
        <v>41102</v>
      </c>
      <c r="B866" s="27">
        <v>0.84305555555555556</v>
      </c>
      <c r="C866">
        <v>20</v>
      </c>
      <c r="D866" s="25">
        <v>20</v>
      </c>
      <c r="E866" s="25" t="s">
        <v>35</v>
      </c>
      <c r="F866" s="26">
        <v>768.18181818181824</v>
      </c>
      <c r="G866" s="26">
        <v>4</v>
      </c>
      <c r="H866" s="26">
        <v>14000</v>
      </c>
    </row>
    <row r="867" spans="1:8" x14ac:dyDescent="0.35">
      <c r="A867" s="28">
        <v>41102</v>
      </c>
      <c r="B867" s="27">
        <v>0.84583333333333333</v>
      </c>
      <c r="C867">
        <v>20</v>
      </c>
      <c r="D867" s="25">
        <v>20</v>
      </c>
      <c r="E867" s="25" t="s">
        <v>51</v>
      </c>
      <c r="F867" s="26">
        <v>2650.2272727272725</v>
      </c>
      <c r="G867" s="26">
        <v>3</v>
      </c>
      <c r="H867" s="26">
        <v>42000</v>
      </c>
    </row>
    <row r="868" spans="1:8" x14ac:dyDescent="0.35">
      <c r="A868" s="28">
        <v>41102</v>
      </c>
      <c r="B868" s="27">
        <v>0.85277777777777775</v>
      </c>
      <c r="C868">
        <v>20</v>
      </c>
      <c r="D868" s="25">
        <v>20</v>
      </c>
      <c r="E868" s="25" t="s">
        <v>43</v>
      </c>
      <c r="F868" s="26">
        <v>768.18181818181824</v>
      </c>
      <c r="G868" s="26">
        <v>13</v>
      </c>
      <c r="H868" s="26">
        <v>14000</v>
      </c>
    </row>
    <row r="869" spans="1:8" x14ac:dyDescent="0.35">
      <c r="A869" s="28">
        <v>41102</v>
      </c>
      <c r="B869" s="27">
        <v>0.8666666666666667</v>
      </c>
      <c r="C869">
        <v>20</v>
      </c>
      <c r="D869" s="25">
        <v>20</v>
      </c>
      <c r="E869" s="25" t="s">
        <v>51</v>
      </c>
      <c r="F869" s="26">
        <v>2650.2272727272725</v>
      </c>
      <c r="G869" s="26">
        <v>17</v>
      </c>
      <c r="H869" s="26">
        <v>56000</v>
      </c>
    </row>
    <row r="870" spans="1:8" x14ac:dyDescent="0.35">
      <c r="A870" s="28">
        <v>41102</v>
      </c>
      <c r="B870" s="27">
        <v>0.87430555555555556</v>
      </c>
      <c r="C870">
        <v>20</v>
      </c>
      <c r="D870" s="25">
        <v>20</v>
      </c>
      <c r="E870" s="25" t="s">
        <v>35</v>
      </c>
      <c r="F870" s="26">
        <v>1536.3636363636365</v>
      </c>
      <c r="G870" s="26">
        <v>12</v>
      </c>
      <c r="H870" s="26">
        <v>42000</v>
      </c>
    </row>
    <row r="871" spans="1:8" x14ac:dyDescent="0.35">
      <c r="A871" s="28">
        <v>41102</v>
      </c>
      <c r="B871" s="27">
        <v>0.8965277777777777</v>
      </c>
      <c r="C871">
        <v>21</v>
      </c>
      <c r="D871" s="25">
        <v>20</v>
      </c>
      <c r="E871" s="25" t="s">
        <v>35</v>
      </c>
      <c r="F871" s="26">
        <v>3072.727272727273</v>
      </c>
      <c r="G871" s="26">
        <v>24</v>
      </c>
      <c r="H871" s="26">
        <v>70000</v>
      </c>
    </row>
    <row r="872" spans="1:8" x14ac:dyDescent="0.35">
      <c r="A872" s="28">
        <v>41102</v>
      </c>
      <c r="B872" s="27">
        <v>0.90416666666666667</v>
      </c>
      <c r="C872">
        <v>21</v>
      </c>
      <c r="D872" s="25">
        <v>20</v>
      </c>
      <c r="E872" s="25" t="s">
        <v>44</v>
      </c>
      <c r="F872" s="26">
        <v>20087.954545454544</v>
      </c>
      <c r="G872" s="26">
        <v>80</v>
      </c>
      <c r="H872" s="26">
        <v>336000</v>
      </c>
    </row>
    <row r="873" spans="1:8" x14ac:dyDescent="0.35">
      <c r="A873" s="28">
        <v>41102</v>
      </c>
      <c r="B873" s="27">
        <v>0.90555555555555556</v>
      </c>
      <c r="C873">
        <v>21</v>
      </c>
      <c r="D873" s="25">
        <v>20</v>
      </c>
      <c r="E873" s="25" t="s">
        <v>50</v>
      </c>
      <c r="F873" s="26">
        <v>40291.136363636368</v>
      </c>
      <c r="G873" s="26">
        <v>115</v>
      </c>
      <c r="H873" s="26">
        <v>294000</v>
      </c>
    </row>
    <row r="874" spans="1:8" x14ac:dyDescent="0.35">
      <c r="A874" s="28">
        <v>41102</v>
      </c>
      <c r="B874" s="27">
        <v>0.90694444444444444</v>
      </c>
      <c r="C874">
        <v>21</v>
      </c>
      <c r="D874" s="25">
        <v>20</v>
      </c>
      <c r="E874" s="25" t="s">
        <v>48</v>
      </c>
      <c r="F874" s="26">
        <v>26809.545454545456</v>
      </c>
      <c r="G874" s="26">
        <v>144</v>
      </c>
      <c r="H874" s="26">
        <v>238000</v>
      </c>
    </row>
    <row r="875" spans="1:8" x14ac:dyDescent="0.35">
      <c r="A875" s="28">
        <v>41102</v>
      </c>
      <c r="B875" s="27">
        <v>0.90902777777777777</v>
      </c>
      <c r="C875">
        <v>21</v>
      </c>
      <c r="D875" s="25">
        <v>20</v>
      </c>
      <c r="E875" s="25" t="s">
        <v>43</v>
      </c>
      <c r="F875" s="26">
        <v>4609.090909090909</v>
      </c>
      <c r="G875" s="26">
        <v>70</v>
      </c>
      <c r="H875" s="26">
        <v>98000</v>
      </c>
    </row>
    <row r="876" spans="1:8" x14ac:dyDescent="0.35">
      <c r="A876" s="28">
        <v>41102</v>
      </c>
      <c r="B876" s="27">
        <v>0.91249999999999998</v>
      </c>
      <c r="C876">
        <v>21</v>
      </c>
      <c r="D876" s="25">
        <v>20</v>
      </c>
      <c r="E876" s="25" t="s">
        <v>45</v>
      </c>
      <c r="F876" s="26">
        <v>13443.181818181818</v>
      </c>
      <c r="G876" s="26">
        <v>50</v>
      </c>
      <c r="H876" s="26">
        <v>462000</v>
      </c>
    </row>
    <row r="877" spans="1:8" x14ac:dyDescent="0.35">
      <c r="A877" s="28">
        <v>41102</v>
      </c>
      <c r="B877" s="27">
        <v>0.91805555555555562</v>
      </c>
      <c r="C877">
        <v>22</v>
      </c>
      <c r="D877" s="25">
        <v>20</v>
      </c>
      <c r="E877" s="25" t="s">
        <v>51</v>
      </c>
      <c r="F877" s="26">
        <v>2650.2272727272725</v>
      </c>
      <c r="G877" s="26">
        <v>22</v>
      </c>
      <c r="H877" s="26">
        <v>14000</v>
      </c>
    </row>
    <row r="878" spans="1:8" x14ac:dyDescent="0.35">
      <c r="A878" s="28">
        <v>41102</v>
      </c>
      <c r="B878" s="27">
        <v>0.92708333333333337</v>
      </c>
      <c r="C878">
        <v>22</v>
      </c>
      <c r="D878" s="25">
        <v>20</v>
      </c>
      <c r="E878" s="25" t="s">
        <v>43</v>
      </c>
      <c r="F878" s="26">
        <v>4609.090909090909</v>
      </c>
      <c r="G878" s="26">
        <v>21</v>
      </c>
      <c r="H878" s="26">
        <v>98000</v>
      </c>
    </row>
    <row r="879" spans="1:8" x14ac:dyDescent="0.35">
      <c r="A879" s="28">
        <v>41102</v>
      </c>
      <c r="B879" s="27">
        <v>0.93680555555555556</v>
      </c>
      <c r="C879">
        <v>22</v>
      </c>
      <c r="D879" s="25">
        <v>20</v>
      </c>
      <c r="E879" s="25" t="s">
        <v>46</v>
      </c>
      <c r="F879" s="26">
        <v>30151.136363636364</v>
      </c>
      <c r="G879" s="26">
        <v>83</v>
      </c>
      <c r="H879" s="26">
        <v>280000</v>
      </c>
    </row>
    <row r="880" spans="1:8" x14ac:dyDescent="0.35">
      <c r="A880" s="28">
        <v>41102</v>
      </c>
      <c r="B880" s="27">
        <v>0.93680555555555556</v>
      </c>
      <c r="C880">
        <v>22</v>
      </c>
      <c r="D880" s="25">
        <v>20</v>
      </c>
      <c r="E880" s="25" t="s">
        <v>43</v>
      </c>
      <c r="F880" s="26">
        <v>4609.090909090909</v>
      </c>
      <c r="G880" s="26">
        <v>13</v>
      </c>
      <c r="H880" s="26">
        <v>84000</v>
      </c>
    </row>
    <row r="881" spans="1:8" x14ac:dyDescent="0.35">
      <c r="A881" s="28">
        <v>41102</v>
      </c>
      <c r="B881" s="27">
        <v>0.94930555555555562</v>
      </c>
      <c r="C881">
        <v>22</v>
      </c>
      <c r="D881" s="25">
        <v>20</v>
      </c>
      <c r="E881" s="25" t="s">
        <v>49</v>
      </c>
      <c r="F881" s="26">
        <v>5377.2727272727279</v>
      </c>
      <c r="G881" s="26">
        <v>8</v>
      </c>
      <c r="H881" s="26">
        <v>70000</v>
      </c>
    </row>
    <row r="882" spans="1:8" x14ac:dyDescent="0.35">
      <c r="A882" s="28">
        <v>41102</v>
      </c>
      <c r="B882" s="27">
        <v>0.96875</v>
      </c>
      <c r="C882">
        <v>23</v>
      </c>
      <c r="D882" s="25">
        <v>20</v>
      </c>
      <c r="E882" s="25" t="s">
        <v>51</v>
      </c>
      <c r="F882" s="26">
        <v>883.40909090909111</v>
      </c>
      <c r="G882" s="26">
        <v>8</v>
      </c>
      <c r="H882" s="26">
        <v>14000</v>
      </c>
    </row>
    <row r="883" spans="1:8" x14ac:dyDescent="0.35">
      <c r="A883" s="28">
        <v>41102</v>
      </c>
      <c r="B883" s="27">
        <v>0.97569444444444453</v>
      </c>
      <c r="C883">
        <v>23</v>
      </c>
      <c r="D883" s="25">
        <v>20</v>
      </c>
      <c r="E883" s="25" t="s">
        <v>49</v>
      </c>
      <c r="F883" s="26">
        <v>3840.9090909090905</v>
      </c>
      <c r="G883" s="26">
        <v>12</v>
      </c>
      <c r="H883" s="26">
        <v>42000</v>
      </c>
    </row>
    <row r="884" spans="1:8" x14ac:dyDescent="0.35">
      <c r="A884" s="28">
        <v>41102</v>
      </c>
      <c r="B884" s="27">
        <v>0.9784722222222223</v>
      </c>
      <c r="C884">
        <v>23</v>
      </c>
      <c r="D884" s="25">
        <v>20</v>
      </c>
      <c r="E884" s="25" t="s">
        <v>43</v>
      </c>
      <c r="F884" s="26">
        <v>1536.3636363636365</v>
      </c>
      <c r="G884" s="26">
        <v>4</v>
      </c>
      <c r="H884" s="26">
        <v>28000</v>
      </c>
    </row>
    <row r="885" spans="1:8" x14ac:dyDescent="0.35">
      <c r="A885" s="28">
        <v>41103</v>
      </c>
      <c r="B885" s="27">
        <v>5.5555555555555558E-3</v>
      </c>
      <c r="C885">
        <v>0</v>
      </c>
      <c r="D885" s="25">
        <v>20</v>
      </c>
      <c r="E885" s="25" t="s">
        <v>51</v>
      </c>
      <c r="F885" s="26">
        <v>2650.2272727272725</v>
      </c>
      <c r="G885" s="26">
        <v>18</v>
      </c>
      <c r="H885" s="26">
        <v>28000</v>
      </c>
    </row>
    <row r="886" spans="1:8" x14ac:dyDescent="0.35">
      <c r="A886" s="28">
        <v>41103</v>
      </c>
      <c r="B886" s="27">
        <v>2.4999999999999998E-2</v>
      </c>
      <c r="C886">
        <v>0</v>
      </c>
      <c r="D886" s="25">
        <v>20</v>
      </c>
      <c r="E886" s="25" t="s">
        <v>49</v>
      </c>
      <c r="F886" s="26">
        <v>768.18181818181824</v>
      </c>
      <c r="G886" s="26">
        <v>0</v>
      </c>
      <c r="H886" s="26">
        <v>28000</v>
      </c>
    </row>
    <row r="887" spans="1:8" x14ac:dyDescent="0.35">
      <c r="A887" s="28">
        <v>41103</v>
      </c>
      <c r="B887" s="27">
        <v>2.7083333333333334E-2</v>
      </c>
      <c r="C887">
        <v>0</v>
      </c>
      <c r="D887" s="25">
        <v>20</v>
      </c>
      <c r="E887" s="25" t="s">
        <v>51</v>
      </c>
      <c r="F887" s="26">
        <v>3533.6363636363644</v>
      </c>
      <c r="G887" s="26">
        <v>11</v>
      </c>
      <c r="H887" s="26">
        <v>42000</v>
      </c>
    </row>
    <row r="888" spans="1:8" x14ac:dyDescent="0.35">
      <c r="A888" s="28">
        <v>41103</v>
      </c>
      <c r="B888" s="27">
        <v>4.5833333333333337E-2</v>
      </c>
      <c r="C888">
        <v>1</v>
      </c>
      <c r="D888" s="25">
        <v>20</v>
      </c>
      <c r="E888" s="25" t="s">
        <v>51</v>
      </c>
      <c r="F888" s="26">
        <v>2650.2272727272725</v>
      </c>
      <c r="G888" s="26">
        <v>17</v>
      </c>
      <c r="H888" s="26">
        <v>42000</v>
      </c>
    </row>
    <row r="889" spans="1:8" x14ac:dyDescent="0.35">
      <c r="A889" s="28">
        <v>41103</v>
      </c>
      <c r="B889" s="27">
        <v>6.1111111111111116E-2</v>
      </c>
      <c r="C889">
        <v>1</v>
      </c>
      <c r="D889" s="25">
        <v>20</v>
      </c>
      <c r="E889" s="25" t="s">
        <v>43</v>
      </c>
      <c r="F889" s="26">
        <v>768.18181818181824</v>
      </c>
      <c r="G889" s="26">
        <v>5</v>
      </c>
      <c r="H889" s="26">
        <v>14000</v>
      </c>
    </row>
    <row r="890" spans="1:8" x14ac:dyDescent="0.35">
      <c r="A890" s="28">
        <v>41103</v>
      </c>
      <c r="B890" s="27">
        <v>6.3194444444444442E-2</v>
      </c>
      <c r="C890">
        <v>1</v>
      </c>
      <c r="D890" s="25">
        <v>20</v>
      </c>
      <c r="E890" s="25" t="s">
        <v>51</v>
      </c>
      <c r="F890" s="26">
        <v>3533.6363636363644</v>
      </c>
      <c r="G890" s="26">
        <v>5</v>
      </c>
      <c r="H890" s="26">
        <v>42000</v>
      </c>
    </row>
    <row r="891" spans="1:8" x14ac:dyDescent="0.35">
      <c r="A891" s="28">
        <v>41104</v>
      </c>
      <c r="B891" s="27">
        <v>0.34791666666666665</v>
      </c>
      <c r="C891">
        <v>8</v>
      </c>
      <c r="D891" s="25">
        <v>20</v>
      </c>
      <c r="E891" s="25" t="s">
        <v>38</v>
      </c>
      <c r="F891" s="26">
        <v>768.18181818181824</v>
      </c>
      <c r="G891" s="26">
        <v>6</v>
      </c>
      <c r="H891" s="26">
        <v>14000</v>
      </c>
    </row>
    <row r="892" spans="1:8" x14ac:dyDescent="0.35">
      <c r="A892" s="28">
        <v>41104</v>
      </c>
      <c r="B892" s="27">
        <v>0.36180555555555555</v>
      </c>
      <c r="C892">
        <v>8</v>
      </c>
      <c r="D892" s="25">
        <v>20</v>
      </c>
      <c r="E892" s="25" t="s">
        <v>38</v>
      </c>
      <c r="F892" s="26">
        <v>768.18181818181824</v>
      </c>
      <c r="G892" s="26">
        <v>2</v>
      </c>
      <c r="H892" s="26">
        <v>14000</v>
      </c>
    </row>
    <row r="893" spans="1:8" x14ac:dyDescent="0.35">
      <c r="A893" s="28">
        <v>41104</v>
      </c>
      <c r="B893" s="27">
        <v>0.37777777777777777</v>
      </c>
      <c r="C893">
        <v>9</v>
      </c>
      <c r="D893" s="25">
        <v>20</v>
      </c>
      <c r="E893" s="25" t="s">
        <v>38</v>
      </c>
      <c r="F893" s="26">
        <v>768.18181818181824</v>
      </c>
      <c r="G893" s="26">
        <v>11</v>
      </c>
      <c r="H893" s="26">
        <v>14000</v>
      </c>
    </row>
    <row r="894" spans="1:8" x14ac:dyDescent="0.35">
      <c r="A894" s="28">
        <v>41104</v>
      </c>
      <c r="B894" s="27">
        <v>0.38611111111111113</v>
      </c>
      <c r="C894">
        <v>9</v>
      </c>
      <c r="D894" s="25">
        <v>20</v>
      </c>
      <c r="E894" s="25" t="s">
        <v>46</v>
      </c>
      <c r="F894" s="26">
        <v>4993.1818181818189</v>
      </c>
      <c r="G894" s="26">
        <v>7</v>
      </c>
      <c r="H894" s="26">
        <v>42000</v>
      </c>
    </row>
    <row r="895" spans="1:8" x14ac:dyDescent="0.35">
      <c r="A895" s="28">
        <v>41104</v>
      </c>
      <c r="B895" s="27">
        <v>0.3923611111111111</v>
      </c>
      <c r="C895">
        <v>9</v>
      </c>
      <c r="D895" s="25">
        <v>20</v>
      </c>
      <c r="E895" s="25" t="s">
        <v>38</v>
      </c>
      <c r="F895" s="26">
        <v>3840.9090909090905</v>
      </c>
      <c r="G895" s="26">
        <v>12</v>
      </c>
      <c r="H895" s="26">
        <v>56000</v>
      </c>
    </row>
    <row r="896" spans="1:8" x14ac:dyDescent="0.35">
      <c r="A896" s="28">
        <v>41104</v>
      </c>
      <c r="B896" s="27">
        <v>0.40416666666666662</v>
      </c>
      <c r="C896">
        <v>9</v>
      </c>
      <c r="D896" s="25">
        <v>20</v>
      </c>
      <c r="E896" s="25" t="s">
        <v>38</v>
      </c>
      <c r="F896" s="26">
        <v>768.18181818181824</v>
      </c>
      <c r="G896" s="26">
        <v>3</v>
      </c>
      <c r="H896" s="26">
        <v>28000</v>
      </c>
    </row>
    <row r="897" spans="1:8" x14ac:dyDescent="0.35">
      <c r="A897" s="28">
        <v>41104</v>
      </c>
      <c r="B897" s="27">
        <v>0.40763888888888888</v>
      </c>
      <c r="C897">
        <v>9</v>
      </c>
      <c r="D897" s="25">
        <v>20</v>
      </c>
      <c r="E897" s="25" t="s">
        <v>46</v>
      </c>
      <c r="F897" s="26">
        <v>4993.1818181818189</v>
      </c>
      <c r="G897" s="26">
        <v>1</v>
      </c>
      <c r="H897" s="26">
        <v>14000</v>
      </c>
    </row>
    <row r="898" spans="1:8" x14ac:dyDescent="0.35">
      <c r="A898" s="28">
        <v>41104</v>
      </c>
      <c r="B898" s="27">
        <v>0.42291666666666666</v>
      </c>
      <c r="C898">
        <v>10</v>
      </c>
      <c r="D898" s="25">
        <v>20</v>
      </c>
      <c r="E898" s="25" t="s">
        <v>34</v>
      </c>
      <c r="F898" s="26">
        <v>4109.7727272727279</v>
      </c>
      <c r="G898" s="26">
        <v>17</v>
      </c>
      <c r="H898" s="26">
        <v>84000</v>
      </c>
    </row>
    <row r="899" spans="1:8" x14ac:dyDescent="0.35">
      <c r="A899" s="28">
        <v>41104</v>
      </c>
      <c r="B899" s="27">
        <v>0.45208333333333334</v>
      </c>
      <c r="C899">
        <v>10</v>
      </c>
      <c r="D899" s="25">
        <v>20</v>
      </c>
      <c r="E899" s="25" t="s">
        <v>43</v>
      </c>
      <c r="F899" s="26">
        <v>768.18181818181824</v>
      </c>
      <c r="G899" s="26">
        <v>4</v>
      </c>
      <c r="H899" s="26">
        <v>70000</v>
      </c>
    </row>
    <row r="900" spans="1:8" x14ac:dyDescent="0.35">
      <c r="A900" s="28">
        <v>41104</v>
      </c>
      <c r="B900" s="27">
        <v>0.46319444444444446</v>
      </c>
      <c r="C900">
        <v>11</v>
      </c>
      <c r="D900" s="25">
        <v>20</v>
      </c>
      <c r="E900" s="25" t="s">
        <v>41</v>
      </c>
      <c r="F900" s="26">
        <v>4340.2272727272721</v>
      </c>
      <c r="G900" s="26">
        <v>10</v>
      </c>
      <c r="H900" s="26">
        <v>42000</v>
      </c>
    </row>
    <row r="901" spans="1:8" x14ac:dyDescent="0.35">
      <c r="A901" s="28">
        <v>41104</v>
      </c>
      <c r="B901" s="27">
        <v>0.4861111111111111</v>
      </c>
      <c r="C901">
        <v>11</v>
      </c>
      <c r="D901" s="25">
        <v>20</v>
      </c>
      <c r="E901" s="25" t="s">
        <v>34</v>
      </c>
      <c r="F901" s="26">
        <v>1651.590909090909</v>
      </c>
      <c r="G901" s="26">
        <v>12</v>
      </c>
      <c r="H901" s="26">
        <v>56000</v>
      </c>
    </row>
    <row r="902" spans="1:8" x14ac:dyDescent="0.35">
      <c r="A902" s="28">
        <v>41104</v>
      </c>
      <c r="B902" s="27">
        <v>0.4909722222222222</v>
      </c>
      <c r="C902">
        <v>11</v>
      </c>
      <c r="D902" s="25">
        <v>20</v>
      </c>
      <c r="E902" s="25" t="s">
        <v>41</v>
      </c>
      <c r="F902" s="26">
        <v>6068.636363636364</v>
      </c>
      <c r="G902" s="26">
        <v>20</v>
      </c>
      <c r="H902" s="26">
        <v>98000</v>
      </c>
    </row>
    <row r="903" spans="1:8" x14ac:dyDescent="0.35">
      <c r="A903" s="28">
        <v>41104</v>
      </c>
      <c r="B903" s="27">
        <v>0.50902777777777775</v>
      </c>
      <c r="C903">
        <v>12</v>
      </c>
      <c r="D903" s="25">
        <v>20</v>
      </c>
      <c r="E903" s="25" t="s">
        <v>43</v>
      </c>
      <c r="F903" s="26">
        <v>768.18181818181824</v>
      </c>
      <c r="G903" s="26">
        <v>12</v>
      </c>
      <c r="H903" s="26">
        <v>42000</v>
      </c>
    </row>
    <row r="904" spans="1:8" x14ac:dyDescent="0.35">
      <c r="A904" s="28">
        <v>41104</v>
      </c>
      <c r="B904" s="27">
        <v>0.51041666666666663</v>
      </c>
      <c r="C904">
        <v>12</v>
      </c>
      <c r="D904" s="25">
        <v>20</v>
      </c>
      <c r="E904" s="25" t="s">
        <v>34</v>
      </c>
      <c r="F904" s="26">
        <v>3264.7727272727275</v>
      </c>
      <c r="G904" s="26">
        <v>27</v>
      </c>
      <c r="H904" s="26">
        <v>98000</v>
      </c>
    </row>
    <row r="905" spans="1:8" x14ac:dyDescent="0.35">
      <c r="A905" s="28">
        <v>41104</v>
      </c>
      <c r="B905" s="27">
        <v>0.52083333333333337</v>
      </c>
      <c r="C905">
        <v>12</v>
      </c>
      <c r="D905" s="25">
        <v>20</v>
      </c>
      <c r="E905" s="25" t="s">
        <v>36</v>
      </c>
      <c r="F905" s="26">
        <v>2304.5454545454545</v>
      </c>
      <c r="G905" s="26">
        <v>6</v>
      </c>
      <c r="H905" s="26">
        <v>28000</v>
      </c>
    </row>
    <row r="906" spans="1:8" x14ac:dyDescent="0.35">
      <c r="A906" s="28">
        <v>41104</v>
      </c>
      <c r="B906" s="27">
        <v>0.5229166666666667</v>
      </c>
      <c r="C906">
        <v>12</v>
      </c>
      <c r="D906" s="25">
        <v>20</v>
      </c>
      <c r="E906" s="25" t="s">
        <v>34</v>
      </c>
      <c r="F906" s="26">
        <v>2458.181818181818</v>
      </c>
      <c r="G906" s="26">
        <v>21</v>
      </c>
      <c r="H906" s="26">
        <v>56000</v>
      </c>
    </row>
    <row r="907" spans="1:8" x14ac:dyDescent="0.35">
      <c r="A907" s="28">
        <v>41104</v>
      </c>
      <c r="B907" s="27">
        <v>0.53680555555555554</v>
      </c>
      <c r="C907">
        <v>12</v>
      </c>
      <c r="D907" s="25">
        <v>20</v>
      </c>
      <c r="E907" s="25" t="s">
        <v>38</v>
      </c>
      <c r="F907" s="26">
        <v>768.18181818181824</v>
      </c>
      <c r="G907" s="26">
        <v>10</v>
      </c>
      <c r="H907" s="26">
        <v>42000</v>
      </c>
    </row>
    <row r="908" spans="1:8" x14ac:dyDescent="0.35">
      <c r="A908" s="28">
        <v>41104</v>
      </c>
      <c r="B908" s="27">
        <v>0.54027777777777775</v>
      </c>
      <c r="C908">
        <v>12</v>
      </c>
      <c r="D908" s="25">
        <v>20</v>
      </c>
      <c r="E908" s="25" t="s">
        <v>45</v>
      </c>
      <c r="F908" s="26">
        <v>5185.2272727272721</v>
      </c>
      <c r="G908" s="26">
        <v>4</v>
      </c>
      <c r="H908" s="26">
        <v>84000</v>
      </c>
    </row>
    <row r="909" spans="1:8" x14ac:dyDescent="0.35">
      <c r="A909" s="28">
        <v>41104</v>
      </c>
      <c r="B909" s="27">
        <v>0.54652777777777783</v>
      </c>
      <c r="C909">
        <v>13</v>
      </c>
      <c r="D909" s="25">
        <v>20</v>
      </c>
      <c r="E909" s="25" t="s">
        <v>45</v>
      </c>
      <c r="F909" s="26">
        <v>5185.2272727272721</v>
      </c>
      <c r="G909" s="26">
        <v>13</v>
      </c>
      <c r="H909" s="26">
        <v>70000</v>
      </c>
    </row>
    <row r="910" spans="1:8" x14ac:dyDescent="0.35">
      <c r="A910" s="28">
        <v>41104</v>
      </c>
      <c r="B910" s="27">
        <v>0.54861111111111105</v>
      </c>
      <c r="C910">
        <v>13</v>
      </c>
      <c r="D910" s="25">
        <v>20</v>
      </c>
      <c r="E910" s="25" t="s">
        <v>43</v>
      </c>
      <c r="F910" s="26">
        <v>2304.5454545454545</v>
      </c>
      <c r="G910" s="26">
        <v>51</v>
      </c>
      <c r="H910" s="26">
        <v>70000</v>
      </c>
    </row>
    <row r="911" spans="1:8" x14ac:dyDescent="0.35">
      <c r="A911" s="28">
        <v>41104</v>
      </c>
      <c r="B911" s="27">
        <v>0.56874999999999998</v>
      </c>
      <c r="C911">
        <v>13</v>
      </c>
      <c r="D911" s="25">
        <v>20</v>
      </c>
      <c r="E911" s="25" t="s">
        <v>41</v>
      </c>
      <c r="F911" s="26">
        <v>10408.863636363638</v>
      </c>
      <c r="G911" s="26">
        <v>38</v>
      </c>
      <c r="H911" s="26">
        <v>112000</v>
      </c>
    </row>
    <row r="912" spans="1:8" x14ac:dyDescent="0.35">
      <c r="A912" s="28">
        <v>41104</v>
      </c>
      <c r="B912" s="27">
        <v>0.56874999999999998</v>
      </c>
      <c r="C912">
        <v>13</v>
      </c>
      <c r="D912" s="25">
        <v>20</v>
      </c>
      <c r="E912" s="25" t="s">
        <v>34</v>
      </c>
      <c r="F912" s="26">
        <v>4916.363636363636</v>
      </c>
      <c r="G912" s="26">
        <v>18</v>
      </c>
      <c r="H912" s="26">
        <v>42000</v>
      </c>
    </row>
    <row r="913" spans="1:8" x14ac:dyDescent="0.35">
      <c r="A913" s="28">
        <v>41104</v>
      </c>
      <c r="B913" s="27">
        <v>0.5708333333333333</v>
      </c>
      <c r="C913">
        <v>13</v>
      </c>
      <c r="D913" s="25">
        <v>20</v>
      </c>
      <c r="E913" s="25" t="s">
        <v>45</v>
      </c>
      <c r="F913" s="26">
        <v>883.40909090909111</v>
      </c>
      <c r="G913" s="26">
        <v>6</v>
      </c>
      <c r="H913" s="26">
        <v>28000</v>
      </c>
    </row>
    <row r="914" spans="1:8" x14ac:dyDescent="0.35">
      <c r="A914" s="28">
        <v>41104</v>
      </c>
      <c r="B914" s="27">
        <v>0.57430555555555551</v>
      </c>
      <c r="C914">
        <v>13</v>
      </c>
      <c r="D914" s="25">
        <v>20</v>
      </c>
      <c r="E914" s="25" t="s">
        <v>43</v>
      </c>
      <c r="F914" s="26">
        <v>3072.727272727273</v>
      </c>
      <c r="G914" s="26">
        <v>26</v>
      </c>
      <c r="H914" s="26">
        <v>70000</v>
      </c>
    </row>
    <row r="915" spans="1:8" x14ac:dyDescent="0.35">
      <c r="A915" s="28">
        <v>41104</v>
      </c>
      <c r="B915" s="27">
        <v>0.57708333333333328</v>
      </c>
      <c r="C915">
        <v>13</v>
      </c>
      <c r="D915" s="25">
        <v>20</v>
      </c>
      <c r="E915" s="25" t="s">
        <v>38</v>
      </c>
      <c r="F915" s="26">
        <v>1536.3636363636365</v>
      </c>
      <c r="G915" s="26">
        <v>4</v>
      </c>
      <c r="H915" s="26">
        <v>56000</v>
      </c>
    </row>
    <row r="916" spans="1:8" x14ac:dyDescent="0.35">
      <c r="A916" s="28">
        <v>41104</v>
      </c>
      <c r="B916" s="27">
        <v>0.58750000000000002</v>
      </c>
      <c r="C916">
        <v>14</v>
      </c>
      <c r="D916" s="25">
        <v>20</v>
      </c>
      <c r="E916" s="25" t="s">
        <v>34</v>
      </c>
      <c r="F916" s="26">
        <v>6567.954545454546</v>
      </c>
      <c r="G916" s="26">
        <v>20</v>
      </c>
      <c r="H916" s="26">
        <v>56000</v>
      </c>
    </row>
    <row r="917" spans="1:8" x14ac:dyDescent="0.35">
      <c r="A917" s="28">
        <v>41104</v>
      </c>
      <c r="B917" s="27">
        <v>0.58750000000000002</v>
      </c>
      <c r="C917">
        <v>14</v>
      </c>
      <c r="D917" s="25">
        <v>20</v>
      </c>
      <c r="E917" s="25" t="s">
        <v>38</v>
      </c>
      <c r="F917" s="26">
        <v>1536.3636363636365</v>
      </c>
      <c r="G917" s="26">
        <v>5</v>
      </c>
      <c r="H917" s="26">
        <v>42000</v>
      </c>
    </row>
    <row r="918" spans="1:8" x14ac:dyDescent="0.35">
      <c r="A918" s="28">
        <v>41104</v>
      </c>
      <c r="B918" s="27">
        <v>0.58958333333333335</v>
      </c>
      <c r="C918">
        <v>14</v>
      </c>
      <c r="D918" s="25">
        <v>20</v>
      </c>
      <c r="E918" s="25" t="s">
        <v>36</v>
      </c>
      <c r="F918" s="26">
        <v>768.18181818181824</v>
      </c>
      <c r="G918" s="26">
        <v>8</v>
      </c>
      <c r="H918" s="26">
        <v>28000</v>
      </c>
    </row>
    <row r="919" spans="1:8" x14ac:dyDescent="0.35">
      <c r="A919" s="28">
        <v>41104</v>
      </c>
      <c r="B919" s="27">
        <v>0.59097222222222223</v>
      </c>
      <c r="C919">
        <v>14</v>
      </c>
      <c r="D919" s="25">
        <v>20</v>
      </c>
      <c r="E919" s="25" t="s">
        <v>35</v>
      </c>
      <c r="F919" s="26">
        <v>1536.3636363636365</v>
      </c>
      <c r="G919" s="26">
        <v>0</v>
      </c>
      <c r="H919" s="26">
        <v>28000</v>
      </c>
    </row>
    <row r="920" spans="1:8" x14ac:dyDescent="0.35">
      <c r="A920" s="28">
        <v>41104</v>
      </c>
      <c r="B920" s="27">
        <v>0.60069444444444442</v>
      </c>
      <c r="C920">
        <v>14</v>
      </c>
      <c r="D920" s="25">
        <v>20</v>
      </c>
      <c r="E920" s="25" t="s">
        <v>45</v>
      </c>
      <c r="F920" s="26">
        <v>883.40909090909111</v>
      </c>
      <c r="G920" s="26">
        <v>6</v>
      </c>
      <c r="H920" s="26">
        <v>14000</v>
      </c>
    </row>
    <row r="921" spans="1:8" x14ac:dyDescent="0.35">
      <c r="A921" s="28">
        <v>41104</v>
      </c>
      <c r="B921" s="27">
        <v>0.60277777777777775</v>
      </c>
      <c r="C921">
        <v>14</v>
      </c>
      <c r="D921" s="25">
        <v>20</v>
      </c>
      <c r="E921" s="25" t="s">
        <v>38</v>
      </c>
      <c r="F921" s="26">
        <v>1536.3636363636365</v>
      </c>
      <c r="G921" s="26">
        <v>7</v>
      </c>
      <c r="H921" s="26">
        <v>42000</v>
      </c>
    </row>
    <row r="922" spans="1:8" x14ac:dyDescent="0.35">
      <c r="A922" s="28">
        <v>41104</v>
      </c>
      <c r="B922" s="27">
        <v>0.60763888888888895</v>
      </c>
      <c r="C922">
        <v>14</v>
      </c>
      <c r="D922" s="25">
        <v>20</v>
      </c>
      <c r="E922" s="25" t="s">
        <v>34</v>
      </c>
      <c r="F922" s="26">
        <v>7374.545454545455</v>
      </c>
      <c r="G922" s="26">
        <v>11</v>
      </c>
      <c r="H922" s="26">
        <v>84000</v>
      </c>
    </row>
    <row r="923" spans="1:8" x14ac:dyDescent="0.35">
      <c r="A923" s="28">
        <v>41104</v>
      </c>
      <c r="B923" s="27">
        <v>0.62847222222222221</v>
      </c>
      <c r="C923">
        <v>15</v>
      </c>
      <c r="D923" s="25">
        <v>20</v>
      </c>
      <c r="E923" s="25" t="s">
        <v>38</v>
      </c>
      <c r="F923" s="26">
        <v>768.18181818181824</v>
      </c>
      <c r="G923" s="26">
        <v>2</v>
      </c>
      <c r="H923" s="26">
        <v>28000</v>
      </c>
    </row>
    <row r="924" spans="1:8" x14ac:dyDescent="0.35">
      <c r="A924" s="28">
        <v>41104</v>
      </c>
      <c r="B924" s="27">
        <v>0.6381944444444444</v>
      </c>
      <c r="C924">
        <v>15</v>
      </c>
      <c r="D924" s="25">
        <v>20</v>
      </c>
      <c r="E924" s="25" t="s">
        <v>35</v>
      </c>
      <c r="F924" s="26">
        <v>1536.3636363636365</v>
      </c>
      <c r="G924" s="26">
        <v>2</v>
      </c>
      <c r="H924" s="26">
        <v>14000</v>
      </c>
    </row>
    <row r="925" spans="1:8" x14ac:dyDescent="0.35">
      <c r="A925" s="28">
        <v>41104</v>
      </c>
      <c r="B925" s="27">
        <v>0.64097222222222217</v>
      </c>
      <c r="C925">
        <v>15</v>
      </c>
      <c r="D925" s="25">
        <v>20</v>
      </c>
      <c r="E925" s="25" t="s">
        <v>34</v>
      </c>
      <c r="F925" s="26">
        <v>7374.545454545455</v>
      </c>
      <c r="G925" s="26">
        <v>26</v>
      </c>
      <c r="H925" s="26">
        <v>84000</v>
      </c>
    </row>
    <row r="926" spans="1:8" x14ac:dyDescent="0.35">
      <c r="A926" s="28">
        <v>41104</v>
      </c>
      <c r="B926" s="27">
        <v>0.64236111111111105</v>
      </c>
      <c r="C926">
        <v>15</v>
      </c>
      <c r="D926" s="25">
        <v>20</v>
      </c>
      <c r="E926" s="25" t="s">
        <v>38</v>
      </c>
      <c r="F926" s="26">
        <v>768.18181818181824</v>
      </c>
      <c r="G926" s="26">
        <v>3</v>
      </c>
      <c r="H926" s="26">
        <v>28000</v>
      </c>
    </row>
    <row r="927" spans="1:8" x14ac:dyDescent="0.35">
      <c r="A927" s="28">
        <v>41104</v>
      </c>
      <c r="B927" s="27">
        <v>0.64374999999999993</v>
      </c>
      <c r="C927">
        <v>15</v>
      </c>
      <c r="D927" s="25">
        <v>20</v>
      </c>
      <c r="E927" s="25" t="s">
        <v>44</v>
      </c>
      <c r="F927" s="26">
        <v>1997.2727272727275</v>
      </c>
      <c r="G927" s="26">
        <v>0</v>
      </c>
      <c r="H927" s="26">
        <v>28000</v>
      </c>
    </row>
    <row r="928" spans="1:8" x14ac:dyDescent="0.35">
      <c r="A928" s="28">
        <v>41104</v>
      </c>
      <c r="B928" s="27">
        <v>0.65138888888888891</v>
      </c>
      <c r="C928">
        <v>15</v>
      </c>
      <c r="D928" s="25">
        <v>20</v>
      </c>
      <c r="E928" s="25" t="s">
        <v>51</v>
      </c>
      <c r="F928" s="26">
        <v>883.40909090909111</v>
      </c>
      <c r="G928" s="26">
        <v>4</v>
      </c>
      <c r="H928" s="26">
        <v>14000</v>
      </c>
    </row>
    <row r="929" spans="1:8" x14ac:dyDescent="0.35">
      <c r="A929" s="28">
        <v>41104</v>
      </c>
      <c r="B929" s="27">
        <v>0.65416666666666667</v>
      </c>
      <c r="C929">
        <v>15</v>
      </c>
      <c r="D929" s="25">
        <v>20</v>
      </c>
      <c r="E929" s="25" t="s">
        <v>38</v>
      </c>
      <c r="F929" s="26">
        <v>768.18181818181824</v>
      </c>
      <c r="G929" s="26">
        <v>3</v>
      </c>
      <c r="H929" s="26">
        <v>14000</v>
      </c>
    </row>
    <row r="930" spans="1:8" x14ac:dyDescent="0.35">
      <c r="A930" s="28">
        <v>41104</v>
      </c>
      <c r="B930" s="27">
        <v>0.66041666666666665</v>
      </c>
      <c r="C930">
        <v>15</v>
      </c>
      <c r="D930" s="25">
        <v>20</v>
      </c>
      <c r="E930" s="25" t="s">
        <v>34</v>
      </c>
      <c r="F930" s="26">
        <v>8181.136363636364</v>
      </c>
      <c r="G930" s="26">
        <v>31</v>
      </c>
      <c r="H930" s="26">
        <v>70000</v>
      </c>
    </row>
    <row r="931" spans="1:8" x14ac:dyDescent="0.35">
      <c r="A931" s="28">
        <v>41104</v>
      </c>
      <c r="B931" s="27">
        <v>0.66388888888888886</v>
      </c>
      <c r="C931">
        <v>15</v>
      </c>
      <c r="D931" s="25">
        <v>20</v>
      </c>
      <c r="E931" s="25" t="s">
        <v>45</v>
      </c>
      <c r="F931" s="26">
        <v>2611.818181818182</v>
      </c>
      <c r="G931" s="26">
        <v>25</v>
      </c>
      <c r="H931" s="26">
        <v>56000</v>
      </c>
    </row>
    <row r="932" spans="1:8" x14ac:dyDescent="0.35">
      <c r="A932" s="28">
        <v>41104</v>
      </c>
      <c r="B932" s="27">
        <v>0.67083333333333339</v>
      </c>
      <c r="C932">
        <v>16</v>
      </c>
      <c r="D932" s="25">
        <v>20</v>
      </c>
      <c r="E932" s="25" t="s">
        <v>45</v>
      </c>
      <c r="F932" s="26">
        <v>2611.818181818182</v>
      </c>
      <c r="G932" s="26">
        <v>5</v>
      </c>
      <c r="H932" s="26">
        <v>84000</v>
      </c>
    </row>
    <row r="933" spans="1:8" x14ac:dyDescent="0.35">
      <c r="A933" s="28">
        <v>41104</v>
      </c>
      <c r="B933" s="27">
        <v>0.68402777777777779</v>
      </c>
      <c r="C933">
        <v>16</v>
      </c>
      <c r="D933" s="25">
        <v>20</v>
      </c>
      <c r="E933" s="25" t="s">
        <v>34</v>
      </c>
      <c r="F933" s="26">
        <v>8181.136363636364</v>
      </c>
      <c r="G933" s="26">
        <v>21</v>
      </c>
      <c r="H933" s="26">
        <v>112000</v>
      </c>
    </row>
    <row r="934" spans="1:8" x14ac:dyDescent="0.35">
      <c r="A934" s="28">
        <v>41104</v>
      </c>
      <c r="B934" s="27">
        <v>0.69305555555555554</v>
      </c>
      <c r="C934">
        <v>16</v>
      </c>
      <c r="D934" s="25">
        <v>20</v>
      </c>
      <c r="E934" s="25" t="s">
        <v>44</v>
      </c>
      <c r="F934" s="26">
        <v>1997.2727272727275</v>
      </c>
      <c r="G934" s="26">
        <v>7</v>
      </c>
      <c r="H934" s="26">
        <v>28000</v>
      </c>
    </row>
    <row r="935" spans="1:8" x14ac:dyDescent="0.35">
      <c r="A935" s="28">
        <v>41104</v>
      </c>
      <c r="B935" s="27">
        <v>0.69444444444444453</v>
      </c>
      <c r="C935">
        <v>16</v>
      </c>
      <c r="D935" s="25">
        <v>20</v>
      </c>
      <c r="E935" s="25" t="s">
        <v>46</v>
      </c>
      <c r="F935" s="26">
        <v>2995.9090909090905</v>
      </c>
      <c r="G935" s="26">
        <v>15</v>
      </c>
      <c r="H935" s="26">
        <v>70000</v>
      </c>
    </row>
    <row r="936" spans="1:8" x14ac:dyDescent="0.35">
      <c r="A936" s="28">
        <v>41104</v>
      </c>
      <c r="B936" s="27">
        <v>0.70138888888888884</v>
      </c>
      <c r="C936">
        <v>16</v>
      </c>
      <c r="D936" s="25">
        <v>20</v>
      </c>
      <c r="E936" s="25" t="s">
        <v>43</v>
      </c>
      <c r="F936" s="26">
        <v>768.18181818181824</v>
      </c>
      <c r="G936" s="26">
        <v>4</v>
      </c>
      <c r="H936" s="26">
        <v>42000</v>
      </c>
    </row>
    <row r="937" spans="1:8" x14ac:dyDescent="0.35">
      <c r="A937" s="28">
        <v>41104</v>
      </c>
      <c r="B937" s="27">
        <v>0.70138888888888884</v>
      </c>
      <c r="C937">
        <v>16</v>
      </c>
      <c r="D937" s="25">
        <v>20</v>
      </c>
      <c r="E937" s="25" t="s">
        <v>34</v>
      </c>
      <c r="F937" s="26">
        <v>9026.136363636364</v>
      </c>
      <c r="G937" s="26">
        <v>45</v>
      </c>
      <c r="H937" s="26">
        <v>126000</v>
      </c>
    </row>
    <row r="938" spans="1:8" x14ac:dyDescent="0.35">
      <c r="A938" s="28">
        <v>41104</v>
      </c>
      <c r="B938" s="27">
        <v>0.7090277777777777</v>
      </c>
      <c r="C938">
        <v>17</v>
      </c>
      <c r="D938" s="25">
        <v>20</v>
      </c>
      <c r="E938" s="25" t="s">
        <v>45</v>
      </c>
      <c r="F938" s="26">
        <v>1728.409090909091</v>
      </c>
      <c r="G938" s="26">
        <v>2</v>
      </c>
      <c r="H938" s="26">
        <v>42000</v>
      </c>
    </row>
    <row r="939" spans="1:8" x14ac:dyDescent="0.35">
      <c r="A939" s="28">
        <v>41104</v>
      </c>
      <c r="B939" s="27">
        <v>0.71111111111111114</v>
      </c>
      <c r="C939">
        <v>17</v>
      </c>
      <c r="D939" s="25">
        <v>20</v>
      </c>
      <c r="E939" s="25" t="s">
        <v>44</v>
      </c>
      <c r="F939" s="26">
        <v>1997.2727272727275</v>
      </c>
      <c r="G939" s="26">
        <v>13</v>
      </c>
      <c r="H939" s="26">
        <v>28000</v>
      </c>
    </row>
    <row r="940" spans="1:8" x14ac:dyDescent="0.35">
      <c r="A940" s="28">
        <v>41104</v>
      </c>
      <c r="B940" s="27">
        <v>0.71875</v>
      </c>
      <c r="C940">
        <v>17</v>
      </c>
      <c r="D940" s="25">
        <v>20</v>
      </c>
      <c r="E940" s="25" t="s">
        <v>41</v>
      </c>
      <c r="F940" s="26">
        <v>32916.590909090912</v>
      </c>
      <c r="G940" s="26">
        <v>160</v>
      </c>
      <c r="H940" s="26">
        <v>756000</v>
      </c>
    </row>
    <row r="941" spans="1:8" x14ac:dyDescent="0.35">
      <c r="A941" s="28">
        <v>41104</v>
      </c>
      <c r="B941" s="27">
        <v>0.71875</v>
      </c>
      <c r="C941">
        <v>17</v>
      </c>
      <c r="D941" s="25">
        <v>20</v>
      </c>
      <c r="E941" s="25" t="s">
        <v>46</v>
      </c>
      <c r="F941" s="26">
        <v>4993.1818181818189</v>
      </c>
      <c r="G941" s="26">
        <v>24</v>
      </c>
      <c r="H941" s="26">
        <v>266000</v>
      </c>
    </row>
    <row r="942" spans="1:8" x14ac:dyDescent="0.35">
      <c r="A942" s="28">
        <v>41104</v>
      </c>
      <c r="B942" s="27">
        <v>0.72986111111111107</v>
      </c>
      <c r="C942">
        <v>17</v>
      </c>
      <c r="D942" s="25">
        <v>20</v>
      </c>
      <c r="E942" s="25" t="s">
        <v>35</v>
      </c>
      <c r="F942" s="26">
        <v>768.18181818181824</v>
      </c>
      <c r="G942" s="26">
        <v>4</v>
      </c>
      <c r="H942" s="26">
        <v>28000</v>
      </c>
    </row>
    <row r="943" spans="1:8" x14ac:dyDescent="0.35">
      <c r="A943" s="28">
        <v>41104</v>
      </c>
      <c r="B943" s="27">
        <v>0.73541666666666661</v>
      </c>
      <c r="C943">
        <v>17</v>
      </c>
      <c r="D943" s="25">
        <v>20</v>
      </c>
      <c r="E943" s="25" t="s">
        <v>46</v>
      </c>
      <c r="F943" s="26">
        <v>5991.8181818181811</v>
      </c>
      <c r="G943" s="26">
        <v>139</v>
      </c>
      <c r="H943" s="26">
        <v>392000</v>
      </c>
    </row>
    <row r="944" spans="1:8" x14ac:dyDescent="0.35">
      <c r="A944" s="28">
        <v>41104</v>
      </c>
      <c r="B944" s="27">
        <v>0.7402777777777777</v>
      </c>
      <c r="C944">
        <v>17</v>
      </c>
      <c r="D944" s="25">
        <v>20</v>
      </c>
      <c r="E944" s="25" t="s">
        <v>43</v>
      </c>
      <c r="F944" s="26">
        <v>4609.090909090909</v>
      </c>
      <c r="G944" s="26">
        <v>10</v>
      </c>
      <c r="H944" s="26">
        <v>70000</v>
      </c>
    </row>
    <row r="945" spans="1:8" x14ac:dyDescent="0.35">
      <c r="A945" s="28">
        <v>41104</v>
      </c>
      <c r="B945" s="27">
        <v>0.74236111111111114</v>
      </c>
      <c r="C945">
        <v>17</v>
      </c>
      <c r="D945" s="25">
        <v>20</v>
      </c>
      <c r="E945" s="25" t="s">
        <v>52</v>
      </c>
      <c r="F945" s="26">
        <v>3264.7727272727275</v>
      </c>
      <c r="G945" s="26">
        <v>2</v>
      </c>
      <c r="H945" s="26">
        <v>84000</v>
      </c>
    </row>
    <row r="946" spans="1:8" x14ac:dyDescent="0.35">
      <c r="A946" s="28">
        <v>41104</v>
      </c>
      <c r="B946" s="27">
        <v>0.74236111111111114</v>
      </c>
      <c r="C946">
        <v>17</v>
      </c>
      <c r="D946" s="25">
        <v>20</v>
      </c>
      <c r="E946" s="25" t="s">
        <v>35</v>
      </c>
      <c r="F946" s="26">
        <v>768.18181818181824</v>
      </c>
      <c r="G946" s="26">
        <v>0</v>
      </c>
      <c r="H946" s="26">
        <v>28000</v>
      </c>
    </row>
    <row r="947" spans="1:8" x14ac:dyDescent="0.35">
      <c r="A947" s="28">
        <v>41104</v>
      </c>
      <c r="B947" s="27">
        <v>0.74791666666666667</v>
      </c>
      <c r="C947">
        <v>17</v>
      </c>
      <c r="D947" s="25">
        <v>20</v>
      </c>
      <c r="E947" s="25" t="s">
        <v>45</v>
      </c>
      <c r="F947" s="26">
        <v>6068.636363636364</v>
      </c>
      <c r="G947" s="26">
        <v>5</v>
      </c>
      <c r="H947" s="26">
        <v>98000</v>
      </c>
    </row>
    <row r="948" spans="1:8" x14ac:dyDescent="0.35">
      <c r="A948" s="28">
        <v>41104</v>
      </c>
      <c r="B948" s="27">
        <v>0.78333333333333333</v>
      </c>
      <c r="C948">
        <v>18</v>
      </c>
      <c r="D948" s="25">
        <v>20</v>
      </c>
      <c r="E948" s="25" t="s">
        <v>43</v>
      </c>
      <c r="F948" s="26">
        <v>2304.5454545454545</v>
      </c>
      <c r="G948" s="26">
        <v>15</v>
      </c>
      <c r="H948" s="26">
        <v>28000</v>
      </c>
    </row>
    <row r="949" spans="1:8" x14ac:dyDescent="0.35">
      <c r="A949" s="28">
        <v>41104</v>
      </c>
      <c r="B949" s="27">
        <v>0.84166666666666667</v>
      </c>
      <c r="C949">
        <v>20</v>
      </c>
      <c r="D949" s="25">
        <v>20</v>
      </c>
      <c r="E949" s="25" t="s">
        <v>44</v>
      </c>
      <c r="F949" s="26">
        <v>11714.772727272728</v>
      </c>
      <c r="G949" s="26">
        <v>21</v>
      </c>
      <c r="H949" s="26">
        <v>84000</v>
      </c>
    </row>
    <row r="950" spans="1:8" x14ac:dyDescent="0.35">
      <c r="A950" s="28">
        <v>41104</v>
      </c>
      <c r="B950" s="27">
        <v>0.89722222222222225</v>
      </c>
      <c r="C950">
        <v>21</v>
      </c>
      <c r="D950" s="25">
        <v>20</v>
      </c>
      <c r="E950" s="25" t="s">
        <v>43</v>
      </c>
      <c r="F950" s="26">
        <v>2304.5454545454545</v>
      </c>
      <c r="G950" s="26">
        <v>15</v>
      </c>
      <c r="H950" s="26">
        <v>56000</v>
      </c>
    </row>
    <row r="951" spans="1:8" x14ac:dyDescent="0.35">
      <c r="A951" s="28">
        <v>41104</v>
      </c>
      <c r="B951" s="27">
        <v>0.90972222222222221</v>
      </c>
      <c r="C951">
        <v>21</v>
      </c>
      <c r="D951" s="25">
        <v>20</v>
      </c>
      <c r="E951" s="25" t="s">
        <v>43</v>
      </c>
      <c r="F951" s="26">
        <v>768.18181818181824</v>
      </c>
      <c r="G951" s="26">
        <v>24</v>
      </c>
      <c r="H951" s="26">
        <v>70000</v>
      </c>
    </row>
    <row r="952" spans="1:8" x14ac:dyDescent="0.35">
      <c r="A952" s="28">
        <v>41104</v>
      </c>
      <c r="B952" s="27">
        <v>0.9291666666666667</v>
      </c>
      <c r="C952">
        <v>22</v>
      </c>
      <c r="D952" s="25">
        <v>20</v>
      </c>
      <c r="E952" s="25" t="s">
        <v>43</v>
      </c>
      <c r="F952" s="26">
        <v>768.18181818181824</v>
      </c>
      <c r="G952" s="26">
        <v>10</v>
      </c>
      <c r="H952" s="26">
        <v>28000</v>
      </c>
    </row>
    <row r="953" spans="1:8" x14ac:dyDescent="0.35">
      <c r="A953" s="28">
        <v>41104</v>
      </c>
      <c r="B953" s="27">
        <v>0.93958333333333333</v>
      </c>
      <c r="C953">
        <v>22</v>
      </c>
      <c r="D953" s="25">
        <v>20</v>
      </c>
      <c r="E953" s="25" t="s">
        <v>45</v>
      </c>
      <c r="F953" s="26">
        <v>14672.272727272728</v>
      </c>
      <c r="G953" s="26">
        <v>70</v>
      </c>
      <c r="H953" s="26">
        <v>364000</v>
      </c>
    </row>
    <row r="954" spans="1:8" x14ac:dyDescent="0.35">
      <c r="A954" s="28">
        <v>41104</v>
      </c>
      <c r="B954" s="27">
        <v>0.9784722222222223</v>
      </c>
      <c r="C954">
        <v>23</v>
      </c>
      <c r="D954" s="25">
        <v>20</v>
      </c>
      <c r="E954" s="25" t="s">
        <v>43</v>
      </c>
      <c r="F954" s="26">
        <v>4609.090909090909</v>
      </c>
      <c r="G954" s="26">
        <v>4</v>
      </c>
      <c r="H954" s="26">
        <v>42000</v>
      </c>
    </row>
    <row r="955" spans="1:8" x14ac:dyDescent="0.35">
      <c r="A955" s="28">
        <v>41105</v>
      </c>
      <c r="B955" s="27">
        <v>1.0416666666666666E-2</v>
      </c>
      <c r="C955">
        <v>0</v>
      </c>
      <c r="D955" s="25">
        <v>20</v>
      </c>
      <c r="E955" s="25" t="s">
        <v>36</v>
      </c>
      <c r="F955" s="26">
        <v>768.18181818181824</v>
      </c>
      <c r="G955" s="26">
        <v>5</v>
      </c>
      <c r="H955" s="26">
        <v>14000</v>
      </c>
    </row>
    <row r="956" spans="1:8" x14ac:dyDescent="0.35">
      <c r="A956" s="28">
        <v>41105</v>
      </c>
      <c r="B956" s="27">
        <v>0.36388888888888887</v>
      </c>
      <c r="C956">
        <v>8</v>
      </c>
      <c r="D956" s="25">
        <v>30</v>
      </c>
      <c r="E956" s="25" t="s">
        <v>43</v>
      </c>
      <c r="F956" s="26">
        <v>2035.6818181818185</v>
      </c>
      <c r="G956" s="26">
        <v>8</v>
      </c>
      <c r="H956" s="26">
        <v>42000</v>
      </c>
    </row>
    <row r="957" spans="1:8" x14ac:dyDescent="0.35">
      <c r="A957" s="28">
        <v>41105</v>
      </c>
      <c r="B957" s="27">
        <v>0.38958333333333334</v>
      </c>
      <c r="C957">
        <v>9</v>
      </c>
      <c r="D957" s="25">
        <v>30</v>
      </c>
      <c r="E957" s="25" t="s">
        <v>35</v>
      </c>
      <c r="F957" s="26">
        <v>1037.0454545454545</v>
      </c>
      <c r="G957" s="26">
        <v>3</v>
      </c>
      <c r="H957" s="26">
        <v>28000</v>
      </c>
    </row>
    <row r="958" spans="1:8" x14ac:dyDescent="0.35">
      <c r="A958" s="28">
        <v>41105</v>
      </c>
      <c r="B958" s="27">
        <v>0.4055555555555555</v>
      </c>
      <c r="C958">
        <v>9</v>
      </c>
      <c r="D958" s="25">
        <v>30</v>
      </c>
      <c r="E958" s="25" t="s">
        <v>34</v>
      </c>
      <c r="F958" s="26">
        <v>16400.681818181816</v>
      </c>
      <c r="G958" s="26">
        <v>77</v>
      </c>
      <c r="H958" s="26">
        <v>154000</v>
      </c>
    </row>
    <row r="959" spans="1:8" x14ac:dyDescent="0.35">
      <c r="A959" s="28">
        <v>41105</v>
      </c>
      <c r="B959" s="27">
        <v>0.42222222222222222</v>
      </c>
      <c r="C959">
        <v>10</v>
      </c>
      <c r="D959" s="25">
        <v>30</v>
      </c>
      <c r="E959" s="25" t="s">
        <v>34</v>
      </c>
      <c r="F959" s="26">
        <v>12022.045454545456</v>
      </c>
      <c r="G959" s="26">
        <v>86</v>
      </c>
      <c r="H959" s="26">
        <v>140000</v>
      </c>
    </row>
    <row r="960" spans="1:8" x14ac:dyDescent="0.35">
      <c r="A960" s="28">
        <v>41105</v>
      </c>
      <c r="B960" s="27">
        <v>0.43333333333333335</v>
      </c>
      <c r="C960">
        <v>10</v>
      </c>
      <c r="D960" s="25">
        <v>30</v>
      </c>
      <c r="E960" s="25" t="s">
        <v>41</v>
      </c>
      <c r="F960" s="26">
        <v>3456.818181818182</v>
      </c>
      <c r="G960" s="26">
        <v>38</v>
      </c>
      <c r="H960" s="26">
        <v>42000</v>
      </c>
    </row>
    <row r="961" spans="1:8" x14ac:dyDescent="0.35">
      <c r="A961" s="28">
        <v>41105</v>
      </c>
      <c r="B961" s="27">
        <v>0.43888888888888888</v>
      </c>
      <c r="C961">
        <v>10</v>
      </c>
      <c r="D961" s="25">
        <v>30</v>
      </c>
      <c r="E961" s="25" t="s">
        <v>46</v>
      </c>
      <c r="F961" s="26">
        <v>10639.318181818182</v>
      </c>
      <c r="G961" s="26">
        <v>50</v>
      </c>
      <c r="H961" s="26">
        <v>84000</v>
      </c>
    </row>
    <row r="962" spans="1:8" x14ac:dyDescent="0.35">
      <c r="A962" s="28">
        <v>41105</v>
      </c>
      <c r="B962" s="27">
        <v>0.44444444444444442</v>
      </c>
      <c r="C962">
        <v>10</v>
      </c>
      <c r="D962" s="25">
        <v>30</v>
      </c>
      <c r="E962" s="25" t="s">
        <v>34</v>
      </c>
      <c r="F962" s="26">
        <v>18551.590909090908</v>
      </c>
      <c r="G962" s="26">
        <v>73</v>
      </c>
      <c r="H962" s="26">
        <v>140000</v>
      </c>
    </row>
    <row r="963" spans="1:8" x14ac:dyDescent="0.35">
      <c r="A963" s="28">
        <v>41105</v>
      </c>
      <c r="B963" s="27">
        <v>0.45069444444444445</v>
      </c>
      <c r="C963">
        <v>10</v>
      </c>
      <c r="D963" s="25">
        <v>30</v>
      </c>
      <c r="E963" s="25" t="s">
        <v>38</v>
      </c>
      <c r="F963" s="26">
        <v>2035.6818181818185</v>
      </c>
      <c r="G963" s="26">
        <v>16</v>
      </c>
      <c r="H963" s="26">
        <v>28000</v>
      </c>
    </row>
    <row r="964" spans="1:8" x14ac:dyDescent="0.35">
      <c r="A964" s="28">
        <v>41105</v>
      </c>
      <c r="B964" s="27">
        <v>0.45069444444444445</v>
      </c>
      <c r="C964">
        <v>10</v>
      </c>
      <c r="D964" s="25">
        <v>30</v>
      </c>
      <c r="E964" s="25" t="s">
        <v>43</v>
      </c>
      <c r="F964" s="26">
        <v>3072.727272727273</v>
      </c>
      <c r="G964" s="26">
        <v>24</v>
      </c>
      <c r="H964" s="26">
        <v>56000</v>
      </c>
    </row>
    <row r="965" spans="1:8" x14ac:dyDescent="0.35">
      <c r="A965" s="28">
        <v>41105</v>
      </c>
      <c r="B965" s="27">
        <v>0.46111111111111108</v>
      </c>
      <c r="C965">
        <v>11</v>
      </c>
      <c r="D965" s="25">
        <v>30</v>
      </c>
      <c r="E965" s="25" t="s">
        <v>43</v>
      </c>
      <c r="F965" s="26">
        <v>8181.136363636364</v>
      </c>
      <c r="G965" s="26">
        <v>22</v>
      </c>
      <c r="H965" s="26">
        <v>70000</v>
      </c>
    </row>
    <row r="966" spans="1:8" x14ac:dyDescent="0.35">
      <c r="A966" s="28">
        <v>41105</v>
      </c>
      <c r="B966" s="27">
        <v>0.46388888888888885</v>
      </c>
      <c r="C966">
        <v>11</v>
      </c>
      <c r="D966" s="25">
        <v>30</v>
      </c>
      <c r="E966" s="25" t="s">
        <v>34</v>
      </c>
      <c r="F966" s="26">
        <v>8757.2727272727279</v>
      </c>
      <c r="G966" s="26">
        <v>48</v>
      </c>
      <c r="H966" s="26">
        <v>140000</v>
      </c>
    </row>
    <row r="967" spans="1:8" x14ac:dyDescent="0.35">
      <c r="A967" s="28">
        <v>41105</v>
      </c>
      <c r="B967" s="27">
        <v>0.46388888888888885</v>
      </c>
      <c r="C967">
        <v>11</v>
      </c>
      <c r="D967" s="25">
        <v>30</v>
      </c>
      <c r="E967" s="25" t="s">
        <v>46</v>
      </c>
      <c r="F967" s="26">
        <v>7989.0909090909099</v>
      </c>
      <c r="G967" s="26">
        <v>44</v>
      </c>
      <c r="H967" s="26">
        <v>70000</v>
      </c>
    </row>
    <row r="968" spans="1:8" x14ac:dyDescent="0.35">
      <c r="A968" s="28">
        <v>41105</v>
      </c>
      <c r="B968" s="27">
        <v>0.48541666666666666</v>
      </c>
      <c r="C968">
        <v>11</v>
      </c>
      <c r="D968" s="25">
        <v>30</v>
      </c>
      <c r="E968" s="25" t="s">
        <v>34</v>
      </c>
      <c r="F968" s="26">
        <v>1075.4545454545455</v>
      </c>
      <c r="G968" s="26">
        <v>53</v>
      </c>
      <c r="H968" s="26">
        <v>56000</v>
      </c>
    </row>
    <row r="969" spans="1:8" x14ac:dyDescent="0.35">
      <c r="A969" s="28">
        <v>41105</v>
      </c>
      <c r="B969" s="27">
        <v>0.49722222222222223</v>
      </c>
      <c r="C969">
        <v>11</v>
      </c>
      <c r="D969" s="25">
        <v>30</v>
      </c>
      <c r="E969" s="25" t="s">
        <v>41</v>
      </c>
      <c r="F969" s="26">
        <v>3456.818181818182</v>
      </c>
      <c r="G969" s="26">
        <v>21</v>
      </c>
      <c r="H969" s="26">
        <v>112000</v>
      </c>
    </row>
    <row r="970" spans="1:8" x14ac:dyDescent="0.35">
      <c r="A970" s="28">
        <v>41105</v>
      </c>
      <c r="B970" s="27">
        <v>0.49722222222222223</v>
      </c>
      <c r="C970">
        <v>11</v>
      </c>
      <c r="D970" s="25">
        <v>30</v>
      </c>
      <c r="E970" s="25" t="s">
        <v>43</v>
      </c>
      <c r="F970" s="26">
        <v>6145.454545454546</v>
      </c>
      <c r="G970" s="26">
        <v>37</v>
      </c>
      <c r="H970" s="26">
        <v>56000</v>
      </c>
    </row>
    <row r="971" spans="1:8" x14ac:dyDescent="0.35">
      <c r="A971" s="28">
        <v>41105</v>
      </c>
      <c r="B971" s="27">
        <v>0.50972222222222219</v>
      </c>
      <c r="C971">
        <v>12</v>
      </c>
      <c r="D971" s="25">
        <v>30</v>
      </c>
      <c r="E971" s="25" t="s">
        <v>34</v>
      </c>
      <c r="F971" s="26">
        <v>2189.318181818182</v>
      </c>
      <c r="G971" s="26">
        <v>85</v>
      </c>
      <c r="H971" s="26">
        <v>98000</v>
      </c>
    </row>
    <row r="972" spans="1:8" x14ac:dyDescent="0.35">
      <c r="A972" s="28">
        <v>41105</v>
      </c>
      <c r="B972" s="27">
        <v>0.5131944444444444</v>
      </c>
      <c r="C972">
        <v>12</v>
      </c>
      <c r="D972" s="25">
        <v>30</v>
      </c>
      <c r="E972" s="25" t="s">
        <v>35</v>
      </c>
      <c r="F972" s="26">
        <v>1037.0454545454545</v>
      </c>
      <c r="G972" s="26">
        <v>5</v>
      </c>
      <c r="H972" s="26">
        <v>28000</v>
      </c>
    </row>
    <row r="973" spans="1:8" x14ac:dyDescent="0.35">
      <c r="A973" s="28">
        <v>41105</v>
      </c>
      <c r="B973" s="27">
        <v>0.52361111111111114</v>
      </c>
      <c r="C973">
        <v>12</v>
      </c>
      <c r="D973" s="25">
        <v>30</v>
      </c>
      <c r="E973" s="25" t="s">
        <v>38</v>
      </c>
      <c r="F973" s="26">
        <v>5108.409090909091</v>
      </c>
      <c r="G973" s="26">
        <v>7</v>
      </c>
      <c r="H973" s="26">
        <v>28000</v>
      </c>
    </row>
    <row r="974" spans="1:8" x14ac:dyDescent="0.35">
      <c r="A974" s="28">
        <v>41105</v>
      </c>
      <c r="B974" s="27">
        <v>0.52569444444444446</v>
      </c>
      <c r="C974">
        <v>12</v>
      </c>
      <c r="D974" s="25">
        <v>30</v>
      </c>
      <c r="E974" s="25" t="s">
        <v>43</v>
      </c>
      <c r="F974" s="26">
        <v>5108.409090909091</v>
      </c>
      <c r="G974" s="26">
        <v>50</v>
      </c>
      <c r="H974" s="26">
        <v>56000</v>
      </c>
    </row>
    <row r="975" spans="1:8" x14ac:dyDescent="0.35">
      <c r="A975" s="28">
        <v>41105</v>
      </c>
      <c r="B975" s="27">
        <v>0.52777777777777779</v>
      </c>
      <c r="C975">
        <v>12</v>
      </c>
      <c r="D975" s="25">
        <v>30</v>
      </c>
      <c r="E975" s="25" t="s">
        <v>34</v>
      </c>
      <c r="F975" s="26">
        <v>15286.818181818182</v>
      </c>
      <c r="G975" s="26">
        <v>207</v>
      </c>
      <c r="H975" s="26">
        <v>154000</v>
      </c>
    </row>
    <row r="976" spans="1:8" x14ac:dyDescent="0.35">
      <c r="A976" s="28">
        <v>41105</v>
      </c>
      <c r="B976" s="27">
        <v>0.54791666666666672</v>
      </c>
      <c r="C976">
        <v>13</v>
      </c>
      <c r="D976" s="25">
        <v>30</v>
      </c>
      <c r="E976" s="25" t="s">
        <v>38</v>
      </c>
      <c r="F976" s="26">
        <v>7144.0909090909099</v>
      </c>
      <c r="G976" s="26">
        <v>4</v>
      </c>
      <c r="H976" s="26">
        <v>28000</v>
      </c>
    </row>
    <row r="977" spans="1:8" x14ac:dyDescent="0.35">
      <c r="A977" s="28">
        <v>41105</v>
      </c>
      <c r="B977" s="27">
        <v>0.56458333333333333</v>
      </c>
      <c r="C977">
        <v>13</v>
      </c>
      <c r="D977" s="25">
        <v>30</v>
      </c>
      <c r="E977" s="25" t="s">
        <v>43</v>
      </c>
      <c r="F977" s="26">
        <v>10216.818181818182</v>
      </c>
      <c r="G977" s="26">
        <v>28</v>
      </c>
      <c r="H977" s="26">
        <v>84000</v>
      </c>
    </row>
    <row r="978" spans="1:8" x14ac:dyDescent="0.35">
      <c r="A978" s="28">
        <v>41105</v>
      </c>
      <c r="B978" s="27">
        <v>0.57291666666666663</v>
      </c>
      <c r="C978">
        <v>13</v>
      </c>
      <c r="D978" s="25">
        <v>30</v>
      </c>
      <c r="E978" s="25" t="s">
        <v>34</v>
      </c>
      <c r="F978" s="26">
        <v>9832.7272727272721</v>
      </c>
      <c r="G978" s="26">
        <v>50</v>
      </c>
      <c r="H978" s="26">
        <v>70000</v>
      </c>
    </row>
    <row r="979" spans="1:8" x14ac:dyDescent="0.35">
      <c r="A979" s="28">
        <v>41105</v>
      </c>
      <c r="B979" s="27">
        <v>0.5854166666666667</v>
      </c>
      <c r="C979">
        <v>14</v>
      </c>
      <c r="D979" s="25">
        <v>30</v>
      </c>
      <c r="E979" s="25" t="s">
        <v>43</v>
      </c>
      <c r="F979" s="26">
        <v>10216.818181818182</v>
      </c>
      <c r="G979" s="26">
        <v>28</v>
      </c>
      <c r="H979" s="26">
        <v>56000</v>
      </c>
    </row>
    <row r="980" spans="1:8" x14ac:dyDescent="0.35">
      <c r="A980" s="28">
        <v>41105</v>
      </c>
      <c r="B980" s="27">
        <v>0.59097222222222223</v>
      </c>
      <c r="C980">
        <v>14</v>
      </c>
      <c r="D980" s="25">
        <v>30</v>
      </c>
      <c r="E980" s="25" t="s">
        <v>41</v>
      </c>
      <c r="F980" s="26">
        <v>31188.181818181816</v>
      </c>
      <c r="G980" s="26">
        <v>299</v>
      </c>
      <c r="H980" s="26">
        <v>588000</v>
      </c>
    </row>
    <row r="981" spans="1:8" x14ac:dyDescent="0.35">
      <c r="A981" s="28">
        <v>41105</v>
      </c>
      <c r="B981" s="27">
        <v>0.61319444444444449</v>
      </c>
      <c r="C981">
        <v>14</v>
      </c>
      <c r="D981" s="25">
        <v>30</v>
      </c>
      <c r="E981" s="25" t="s">
        <v>44</v>
      </c>
      <c r="F981" s="26">
        <v>3994.545454545455</v>
      </c>
      <c r="G981" s="26">
        <v>12</v>
      </c>
      <c r="H981" s="26">
        <v>28000</v>
      </c>
    </row>
    <row r="982" spans="1:8" x14ac:dyDescent="0.35">
      <c r="A982" s="28">
        <v>41105</v>
      </c>
      <c r="B982" s="27">
        <v>0.61944444444444446</v>
      </c>
      <c r="C982">
        <v>14</v>
      </c>
      <c r="D982" s="25">
        <v>30</v>
      </c>
      <c r="E982" s="25" t="s">
        <v>34</v>
      </c>
      <c r="F982" s="26">
        <v>5454.0909090909099</v>
      </c>
      <c r="G982" s="26">
        <v>12</v>
      </c>
      <c r="H982" s="26">
        <v>42000</v>
      </c>
    </row>
    <row r="983" spans="1:8" x14ac:dyDescent="0.35">
      <c r="A983" s="28">
        <v>41105</v>
      </c>
      <c r="B983" s="27">
        <v>0.62291666666666667</v>
      </c>
      <c r="C983">
        <v>14</v>
      </c>
      <c r="D983" s="25">
        <v>30</v>
      </c>
      <c r="E983" s="25" t="s">
        <v>43</v>
      </c>
      <c r="F983" s="26">
        <v>5108.409090909091</v>
      </c>
      <c r="G983" s="26">
        <v>15</v>
      </c>
      <c r="H983" s="26">
        <v>42000</v>
      </c>
    </row>
    <row r="984" spans="1:8" x14ac:dyDescent="0.35">
      <c r="A984" s="28">
        <v>41105</v>
      </c>
      <c r="B984" s="27">
        <v>0.63194444444444442</v>
      </c>
      <c r="C984">
        <v>15</v>
      </c>
      <c r="D984" s="25">
        <v>30</v>
      </c>
      <c r="E984" s="25" t="s">
        <v>39</v>
      </c>
      <c r="F984" s="26">
        <v>1037.0454545454545</v>
      </c>
      <c r="G984" s="26">
        <v>2</v>
      </c>
      <c r="H984" s="26">
        <v>14000</v>
      </c>
    </row>
    <row r="985" spans="1:8" x14ac:dyDescent="0.35">
      <c r="A985" s="28">
        <v>41105</v>
      </c>
      <c r="B985" s="27">
        <v>0.63402777777777775</v>
      </c>
      <c r="C985">
        <v>15</v>
      </c>
      <c r="D985" s="25">
        <v>30</v>
      </c>
      <c r="E985" s="25" t="s">
        <v>44</v>
      </c>
      <c r="F985" s="26">
        <v>1344.318181818182</v>
      </c>
      <c r="G985" s="26">
        <v>26</v>
      </c>
      <c r="H985" s="26">
        <v>28000</v>
      </c>
    </row>
    <row r="986" spans="1:8" x14ac:dyDescent="0.35">
      <c r="A986" s="28">
        <v>41105</v>
      </c>
      <c r="B986" s="27">
        <v>0.63402777777777775</v>
      </c>
      <c r="C986">
        <v>15</v>
      </c>
      <c r="D986" s="25">
        <v>30</v>
      </c>
      <c r="E986" s="25" t="s">
        <v>51</v>
      </c>
      <c r="F986" s="26">
        <v>1190.681818181818</v>
      </c>
      <c r="G986" s="26">
        <v>23</v>
      </c>
      <c r="H986" s="26">
        <v>14000</v>
      </c>
    </row>
    <row r="987" spans="1:8" x14ac:dyDescent="0.35">
      <c r="A987" s="28">
        <v>41105</v>
      </c>
      <c r="B987" s="27">
        <v>0.63611111111111118</v>
      </c>
      <c r="C987">
        <v>15</v>
      </c>
      <c r="D987" s="25">
        <v>30</v>
      </c>
      <c r="E987" s="25" t="s">
        <v>34</v>
      </c>
      <c r="F987" s="26">
        <v>7643.409090909091</v>
      </c>
      <c r="G987" s="26">
        <v>27</v>
      </c>
      <c r="H987" s="26">
        <v>56000</v>
      </c>
    </row>
    <row r="988" spans="1:8" x14ac:dyDescent="0.35">
      <c r="A988" s="28">
        <v>41105</v>
      </c>
      <c r="B988" s="27">
        <v>0.6381944444444444</v>
      </c>
      <c r="C988">
        <v>15</v>
      </c>
      <c r="D988" s="25">
        <v>30</v>
      </c>
      <c r="E988" s="25" t="s">
        <v>35</v>
      </c>
      <c r="F988" s="26">
        <v>4071.3636363636369</v>
      </c>
      <c r="G988" s="26">
        <v>5</v>
      </c>
      <c r="H988" s="26">
        <v>42000</v>
      </c>
    </row>
    <row r="989" spans="1:8" x14ac:dyDescent="0.35">
      <c r="A989" s="28">
        <v>41105</v>
      </c>
      <c r="B989" s="27">
        <v>0.63958333333333328</v>
      </c>
      <c r="C989">
        <v>15</v>
      </c>
      <c r="D989" s="25">
        <v>30</v>
      </c>
      <c r="E989" s="25" t="s">
        <v>46</v>
      </c>
      <c r="F989" s="26">
        <v>6644.7727272727279</v>
      </c>
      <c r="G989" s="26">
        <v>5</v>
      </c>
      <c r="H989" s="26">
        <v>28000</v>
      </c>
    </row>
    <row r="990" spans="1:8" x14ac:dyDescent="0.35">
      <c r="A990" s="28">
        <v>41105</v>
      </c>
      <c r="B990" s="27">
        <v>0.64722222222222225</v>
      </c>
      <c r="C990">
        <v>15</v>
      </c>
      <c r="D990" s="25">
        <v>30</v>
      </c>
      <c r="E990" s="25" t="s">
        <v>44</v>
      </c>
      <c r="F990" s="26">
        <v>5300.454545454545</v>
      </c>
      <c r="G990" s="26">
        <v>27</v>
      </c>
      <c r="H990" s="26">
        <v>42000</v>
      </c>
    </row>
    <row r="991" spans="1:8" x14ac:dyDescent="0.35">
      <c r="A991" s="28">
        <v>41105</v>
      </c>
      <c r="B991" s="27">
        <v>0.65625</v>
      </c>
      <c r="C991">
        <v>15</v>
      </c>
      <c r="D991" s="25">
        <v>30</v>
      </c>
      <c r="E991" s="25" t="s">
        <v>46</v>
      </c>
      <c r="F991" s="26">
        <v>3994.545454545455</v>
      </c>
      <c r="G991" s="26">
        <v>8</v>
      </c>
      <c r="H991" s="26">
        <v>42000</v>
      </c>
    </row>
    <row r="992" spans="1:8" x14ac:dyDescent="0.35">
      <c r="A992" s="28">
        <v>41105</v>
      </c>
      <c r="B992" s="27">
        <v>0.66388888888888886</v>
      </c>
      <c r="C992">
        <v>15</v>
      </c>
      <c r="D992" s="25">
        <v>30</v>
      </c>
      <c r="E992" s="25" t="s">
        <v>43</v>
      </c>
      <c r="F992" s="26">
        <v>4071.3636363636369</v>
      </c>
      <c r="G992" s="26">
        <v>22</v>
      </c>
      <c r="H992" s="26">
        <v>28000</v>
      </c>
    </row>
    <row r="993" spans="1:8" x14ac:dyDescent="0.35">
      <c r="A993" s="28">
        <v>41105</v>
      </c>
      <c r="B993" s="27">
        <v>0.66597222222222219</v>
      </c>
      <c r="C993">
        <v>15</v>
      </c>
      <c r="D993" s="25">
        <v>30</v>
      </c>
      <c r="E993" s="25" t="s">
        <v>44</v>
      </c>
      <c r="F993" s="26">
        <v>5300.454545454545</v>
      </c>
      <c r="G993" s="26">
        <v>19</v>
      </c>
      <c r="H993" s="26">
        <v>42000</v>
      </c>
    </row>
    <row r="994" spans="1:8" x14ac:dyDescent="0.35">
      <c r="A994" s="28">
        <v>41105</v>
      </c>
      <c r="B994" s="27">
        <v>0.6743055555555556</v>
      </c>
      <c r="C994">
        <v>16</v>
      </c>
      <c r="D994" s="25">
        <v>30</v>
      </c>
      <c r="E994" s="25" t="s">
        <v>34</v>
      </c>
      <c r="F994" s="26">
        <v>5454.0909090909099</v>
      </c>
      <c r="G994" s="26">
        <v>22</v>
      </c>
      <c r="H994" s="26">
        <v>70000</v>
      </c>
    </row>
    <row r="995" spans="1:8" x14ac:dyDescent="0.35">
      <c r="A995" s="28">
        <v>41105</v>
      </c>
      <c r="B995" s="27">
        <v>0.68125000000000002</v>
      </c>
      <c r="C995">
        <v>16</v>
      </c>
      <c r="D995" s="25">
        <v>30</v>
      </c>
      <c r="E995" s="25" t="s">
        <v>43</v>
      </c>
      <c r="F995" s="26">
        <v>5108.409090909091</v>
      </c>
      <c r="G995" s="26">
        <v>17</v>
      </c>
      <c r="H995" s="26">
        <v>70000</v>
      </c>
    </row>
    <row r="996" spans="1:8" x14ac:dyDescent="0.35">
      <c r="A996" s="28">
        <v>41105</v>
      </c>
      <c r="B996" s="27">
        <v>0.68333333333333324</v>
      </c>
      <c r="C996">
        <v>16</v>
      </c>
      <c r="D996" s="25">
        <v>30</v>
      </c>
      <c r="E996" s="25" t="s">
        <v>46</v>
      </c>
      <c r="F996" s="26">
        <v>1344.318181818182</v>
      </c>
      <c r="G996" s="26">
        <v>19</v>
      </c>
      <c r="H996" s="26">
        <v>42000</v>
      </c>
    </row>
    <row r="997" spans="1:8" x14ac:dyDescent="0.35">
      <c r="A997" s="28">
        <v>41105</v>
      </c>
      <c r="B997" s="27">
        <v>0.68611111111111101</v>
      </c>
      <c r="C997">
        <v>16</v>
      </c>
      <c r="D997" s="25">
        <v>30</v>
      </c>
      <c r="E997" s="25" t="s">
        <v>44</v>
      </c>
      <c r="F997" s="26">
        <v>1344.318181818182</v>
      </c>
      <c r="G997" s="26">
        <v>34</v>
      </c>
      <c r="H997" s="26">
        <v>14000</v>
      </c>
    </row>
    <row r="998" spans="1:8" x14ac:dyDescent="0.35">
      <c r="A998" s="28">
        <v>41105</v>
      </c>
      <c r="B998" s="27">
        <v>0.68888888888888899</v>
      </c>
      <c r="C998">
        <v>16</v>
      </c>
      <c r="D998" s="25">
        <v>30</v>
      </c>
      <c r="E998" s="25" t="s">
        <v>51</v>
      </c>
      <c r="F998" s="26">
        <v>5876.590909090909</v>
      </c>
      <c r="G998" s="26">
        <v>20</v>
      </c>
      <c r="H998" s="26">
        <v>28000</v>
      </c>
    </row>
    <row r="999" spans="1:8" x14ac:dyDescent="0.35">
      <c r="A999" s="28">
        <v>41105</v>
      </c>
      <c r="B999" s="27">
        <v>0.69166666666666676</v>
      </c>
      <c r="C999">
        <v>16</v>
      </c>
      <c r="D999" s="25">
        <v>30</v>
      </c>
      <c r="E999" s="25" t="s">
        <v>35</v>
      </c>
      <c r="F999" s="26">
        <v>4071.3636363636369</v>
      </c>
      <c r="G999" s="26">
        <v>9</v>
      </c>
      <c r="H999" s="26">
        <v>28000</v>
      </c>
    </row>
    <row r="1000" spans="1:8" x14ac:dyDescent="0.35">
      <c r="A1000" s="28">
        <v>41105</v>
      </c>
      <c r="B1000" s="27">
        <v>0.69513888888888886</v>
      </c>
      <c r="C1000">
        <v>16</v>
      </c>
      <c r="D1000" s="25">
        <v>30</v>
      </c>
      <c r="E1000" s="25" t="s">
        <v>45</v>
      </c>
      <c r="F1000" s="26">
        <v>1152.2727272727273</v>
      </c>
      <c r="G1000" s="26">
        <v>8</v>
      </c>
      <c r="H1000" s="26">
        <v>14000</v>
      </c>
    </row>
    <row r="1001" spans="1:8" x14ac:dyDescent="0.35">
      <c r="A1001" s="28">
        <v>41105</v>
      </c>
      <c r="B1001" s="27">
        <v>0.69861111111111107</v>
      </c>
      <c r="C1001">
        <v>16</v>
      </c>
      <c r="D1001" s="25">
        <v>30</v>
      </c>
      <c r="E1001" s="25" t="s">
        <v>46</v>
      </c>
      <c r="F1001" s="26">
        <v>2650.2272727272725</v>
      </c>
      <c r="G1001" s="26">
        <v>44</v>
      </c>
      <c r="H1001" s="26">
        <v>42000</v>
      </c>
    </row>
    <row r="1002" spans="1:8" x14ac:dyDescent="0.35">
      <c r="A1002" s="28">
        <v>41105</v>
      </c>
      <c r="B1002" s="27">
        <v>0.70486111111111116</v>
      </c>
      <c r="C1002">
        <v>16</v>
      </c>
      <c r="D1002" s="25">
        <v>30</v>
      </c>
      <c r="E1002" s="25" t="s">
        <v>44</v>
      </c>
      <c r="F1002" s="26">
        <v>11945.227272727272</v>
      </c>
      <c r="G1002" s="26">
        <v>5</v>
      </c>
      <c r="H1002" s="26">
        <v>28000</v>
      </c>
    </row>
    <row r="1003" spans="1:8" x14ac:dyDescent="0.35">
      <c r="A1003" s="28">
        <v>41105</v>
      </c>
      <c r="B1003" s="27">
        <v>0.71736111111111101</v>
      </c>
      <c r="C1003">
        <v>17</v>
      </c>
      <c r="D1003" s="25">
        <v>30</v>
      </c>
      <c r="E1003" s="25" t="s">
        <v>34</v>
      </c>
      <c r="F1003" s="26">
        <v>7643.409090909091</v>
      </c>
      <c r="G1003" s="26">
        <v>28</v>
      </c>
      <c r="H1003" s="26">
        <v>42000</v>
      </c>
    </row>
    <row r="1004" spans="1:8" x14ac:dyDescent="0.35">
      <c r="A1004" s="28">
        <v>41105</v>
      </c>
      <c r="B1004" s="27">
        <v>0.71736111111111101</v>
      </c>
      <c r="C1004">
        <v>17</v>
      </c>
      <c r="D1004" s="25">
        <v>30</v>
      </c>
      <c r="E1004" s="25" t="s">
        <v>51</v>
      </c>
      <c r="F1004" s="26">
        <v>5876.590909090909</v>
      </c>
      <c r="G1004" s="26">
        <v>22</v>
      </c>
      <c r="H1004" s="26">
        <v>28000</v>
      </c>
    </row>
    <row r="1005" spans="1:8" x14ac:dyDescent="0.35">
      <c r="A1005" s="28">
        <v>41105</v>
      </c>
      <c r="B1005" s="27">
        <v>0.72013888888888899</v>
      </c>
      <c r="C1005">
        <v>17</v>
      </c>
      <c r="D1005" s="25">
        <v>30</v>
      </c>
      <c r="E1005" s="25" t="s">
        <v>43</v>
      </c>
      <c r="F1005" s="26">
        <v>6145.454545454546</v>
      </c>
      <c r="G1005" s="26">
        <v>27</v>
      </c>
      <c r="H1005" s="26">
        <v>70000</v>
      </c>
    </row>
    <row r="1006" spans="1:8" x14ac:dyDescent="0.35">
      <c r="A1006" s="28">
        <v>41105</v>
      </c>
      <c r="B1006" s="27">
        <v>0.72361111111111109</v>
      </c>
      <c r="C1006">
        <v>17</v>
      </c>
      <c r="D1006" s="25">
        <v>30</v>
      </c>
      <c r="E1006" s="25" t="s">
        <v>44</v>
      </c>
      <c r="F1006" s="26">
        <v>11945.227272727272</v>
      </c>
      <c r="G1006" s="26">
        <v>18</v>
      </c>
      <c r="H1006" s="26">
        <v>42000</v>
      </c>
    </row>
    <row r="1007" spans="1:8" x14ac:dyDescent="0.35">
      <c r="A1007" s="28">
        <v>41105</v>
      </c>
      <c r="B1007" s="27">
        <v>0.7270833333333333</v>
      </c>
      <c r="C1007">
        <v>17</v>
      </c>
      <c r="D1007" s="25">
        <v>30</v>
      </c>
      <c r="E1007" s="25" t="s">
        <v>39</v>
      </c>
      <c r="F1007" s="26">
        <v>2035.6818181818185</v>
      </c>
      <c r="G1007" s="26">
        <v>2</v>
      </c>
      <c r="H1007" s="26">
        <v>14000</v>
      </c>
    </row>
    <row r="1008" spans="1:8" x14ac:dyDescent="0.35">
      <c r="A1008" s="28">
        <v>41105</v>
      </c>
      <c r="B1008" s="27">
        <v>0.73611111111111116</v>
      </c>
      <c r="C1008">
        <v>17</v>
      </c>
      <c r="D1008" s="25">
        <v>30</v>
      </c>
      <c r="E1008" s="25" t="s">
        <v>51</v>
      </c>
      <c r="F1008" s="26">
        <v>7028.8636363636379</v>
      </c>
      <c r="G1008" s="26">
        <v>12</v>
      </c>
      <c r="H1008" s="26">
        <v>56000</v>
      </c>
    </row>
    <row r="1009" spans="1:8" x14ac:dyDescent="0.35">
      <c r="A1009" s="28">
        <v>41105</v>
      </c>
      <c r="B1009" s="27">
        <v>0.73958333333333337</v>
      </c>
      <c r="C1009">
        <v>17</v>
      </c>
      <c r="D1009" s="25">
        <v>30</v>
      </c>
      <c r="E1009" s="25" t="s">
        <v>35</v>
      </c>
      <c r="F1009" s="26">
        <v>4071.3636363636369</v>
      </c>
      <c r="G1009" s="26">
        <v>7</v>
      </c>
      <c r="H1009" s="26">
        <v>28000</v>
      </c>
    </row>
    <row r="1010" spans="1:8" x14ac:dyDescent="0.35">
      <c r="A1010" s="28">
        <v>41105</v>
      </c>
      <c r="B1010" s="27">
        <v>0.73958333333333337</v>
      </c>
      <c r="C1010">
        <v>17</v>
      </c>
      <c r="D1010" s="25">
        <v>30</v>
      </c>
      <c r="E1010" s="25" t="s">
        <v>34</v>
      </c>
      <c r="F1010" s="26">
        <v>9832.7272727272721</v>
      </c>
      <c r="G1010" s="26">
        <v>16</v>
      </c>
      <c r="H1010" s="26">
        <v>70000</v>
      </c>
    </row>
    <row r="1011" spans="1:8" x14ac:dyDescent="0.35">
      <c r="A1011" s="28">
        <v>41105</v>
      </c>
      <c r="B1011" s="27">
        <v>0.74236111111111114</v>
      </c>
      <c r="C1011">
        <v>17</v>
      </c>
      <c r="D1011" s="25">
        <v>30</v>
      </c>
      <c r="E1011" s="25" t="s">
        <v>46</v>
      </c>
      <c r="F1011" s="26">
        <v>7989.0909090909099</v>
      </c>
      <c r="G1011" s="26">
        <v>41</v>
      </c>
      <c r="H1011" s="26">
        <v>168000</v>
      </c>
    </row>
    <row r="1012" spans="1:8" x14ac:dyDescent="0.35">
      <c r="A1012" s="28">
        <v>41105</v>
      </c>
      <c r="B1012" s="27">
        <v>0.74236111111111114</v>
      </c>
      <c r="C1012">
        <v>17</v>
      </c>
      <c r="D1012" s="25">
        <v>30</v>
      </c>
      <c r="E1012" s="25" t="s">
        <v>44</v>
      </c>
      <c r="F1012" s="26">
        <v>7989.0909090909099</v>
      </c>
      <c r="G1012" s="26">
        <v>41</v>
      </c>
      <c r="H1012" s="26">
        <v>42000</v>
      </c>
    </row>
    <row r="1013" spans="1:8" x14ac:dyDescent="0.35">
      <c r="A1013" s="28">
        <v>41105</v>
      </c>
      <c r="B1013" s="27">
        <v>0.74652777777777779</v>
      </c>
      <c r="C1013">
        <v>17</v>
      </c>
      <c r="D1013" s="25">
        <v>30</v>
      </c>
      <c r="E1013" s="25" t="s">
        <v>52</v>
      </c>
      <c r="F1013" s="26">
        <v>1075.4545454545455</v>
      </c>
      <c r="G1013" s="26">
        <v>8</v>
      </c>
      <c r="H1013" s="26">
        <v>14000</v>
      </c>
    </row>
    <row r="1014" spans="1:8" x14ac:dyDescent="0.35">
      <c r="A1014" s="28">
        <v>41105</v>
      </c>
      <c r="B1014" s="27">
        <v>0.74791666666666667</v>
      </c>
      <c r="C1014">
        <v>17</v>
      </c>
      <c r="D1014" s="25">
        <v>30</v>
      </c>
      <c r="E1014" s="25" t="s">
        <v>41</v>
      </c>
      <c r="F1014" s="26">
        <v>68176.136363636353</v>
      </c>
      <c r="G1014" s="26">
        <v>331</v>
      </c>
      <c r="H1014" s="26">
        <v>1246000</v>
      </c>
    </row>
    <row r="1015" spans="1:8" x14ac:dyDescent="0.35">
      <c r="A1015" s="28">
        <v>41105</v>
      </c>
      <c r="B1015" s="27">
        <v>0.7631944444444444</v>
      </c>
      <c r="C1015">
        <v>18</v>
      </c>
      <c r="D1015" s="25">
        <v>30</v>
      </c>
      <c r="E1015" s="25" t="s">
        <v>43</v>
      </c>
      <c r="F1015" s="26">
        <v>4071.3636363636369</v>
      </c>
      <c r="G1015" s="26">
        <v>40</v>
      </c>
      <c r="H1015" s="26">
        <v>112000</v>
      </c>
    </row>
    <row r="1016" spans="1:8" x14ac:dyDescent="0.35">
      <c r="A1016" s="28">
        <v>41105</v>
      </c>
      <c r="B1016" s="27">
        <v>0.77013888888888893</v>
      </c>
      <c r="C1016">
        <v>18</v>
      </c>
      <c r="D1016" s="25">
        <v>30</v>
      </c>
      <c r="E1016" s="25" t="s">
        <v>43</v>
      </c>
      <c r="F1016" s="26">
        <v>1037.0454545454545</v>
      </c>
      <c r="G1016" s="26">
        <v>8</v>
      </c>
      <c r="H1016" s="26">
        <v>70000</v>
      </c>
    </row>
    <row r="1017" spans="1:8" x14ac:dyDescent="0.35">
      <c r="A1017" s="28">
        <v>41105</v>
      </c>
      <c r="B1017" s="27">
        <v>0.77013888888888893</v>
      </c>
      <c r="C1017">
        <v>18</v>
      </c>
      <c r="D1017" s="25">
        <v>30</v>
      </c>
      <c r="E1017" s="25" t="s">
        <v>51</v>
      </c>
      <c r="F1017" s="26">
        <v>7028.8636363636379</v>
      </c>
      <c r="G1017" s="26">
        <v>55</v>
      </c>
      <c r="H1017" s="26">
        <v>70000</v>
      </c>
    </row>
    <row r="1018" spans="1:8" x14ac:dyDescent="0.35">
      <c r="A1018" s="28">
        <v>41105</v>
      </c>
      <c r="B1018" s="27">
        <v>0.81458333333333333</v>
      </c>
      <c r="C1018">
        <v>19</v>
      </c>
      <c r="D1018" s="25">
        <v>30</v>
      </c>
      <c r="E1018" s="25" t="s">
        <v>43</v>
      </c>
      <c r="F1018" s="26">
        <v>5108.409090909091</v>
      </c>
      <c r="G1018" s="26">
        <v>19</v>
      </c>
      <c r="H1018" s="26">
        <v>42000</v>
      </c>
    </row>
    <row r="1019" spans="1:8" x14ac:dyDescent="0.35">
      <c r="A1019" s="28">
        <v>41105</v>
      </c>
      <c r="B1019" s="27">
        <v>0.82291666666666663</v>
      </c>
      <c r="C1019">
        <v>19</v>
      </c>
      <c r="D1019" s="25">
        <v>30</v>
      </c>
      <c r="E1019" s="25" t="s">
        <v>51</v>
      </c>
      <c r="F1019" s="26">
        <v>4685.909090909091</v>
      </c>
      <c r="G1019" s="26">
        <v>36</v>
      </c>
      <c r="H1019" s="26">
        <v>42000</v>
      </c>
    </row>
    <row r="1020" spans="1:8" x14ac:dyDescent="0.35">
      <c r="A1020" s="28">
        <v>41105</v>
      </c>
      <c r="B1020" s="27">
        <v>0.82986111111111116</v>
      </c>
      <c r="C1020">
        <v>19</v>
      </c>
      <c r="D1020" s="25">
        <v>30</v>
      </c>
      <c r="E1020" s="25" t="s">
        <v>34</v>
      </c>
      <c r="F1020" s="26">
        <v>97904.772727272735</v>
      </c>
      <c r="G1020" s="26">
        <v>273</v>
      </c>
      <c r="H1020" s="26">
        <v>812000</v>
      </c>
    </row>
    <row r="1021" spans="1:8" x14ac:dyDescent="0.35">
      <c r="A1021" s="28">
        <v>41105</v>
      </c>
      <c r="B1021" s="27">
        <v>0.83124999999999993</v>
      </c>
      <c r="C1021">
        <v>19</v>
      </c>
      <c r="D1021" s="25">
        <v>30</v>
      </c>
      <c r="E1021" s="25" t="s">
        <v>41</v>
      </c>
      <c r="F1021" s="26">
        <v>75051.363636363647</v>
      </c>
      <c r="G1021" s="26">
        <v>432</v>
      </c>
      <c r="H1021" s="26">
        <v>1022000</v>
      </c>
    </row>
    <row r="1022" spans="1:8" x14ac:dyDescent="0.35">
      <c r="A1022" s="28">
        <v>41105</v>
      </c>
      <c r="B1022" s="27">
        <v>0.85486111111111107</v>
      </c>
      <c r="C1022">
        <v>20</v>
      </c>
      <c r="D1022" s="25">
        <v>30</v>
      </c>
      <c r="E1022" s="25" t="s">
        <v>43</v>
      </c>
      <c r="F1022" s="26">
        <v>6145.454545454546</v>
      </c>
      <c r="G1022" s="26">
        <v>3</v>
      </c>
      <c r="H1022" s="26">
        <v>28000</v>
      </c>
    </row>
    <row r="1023" spans="1:8" x14ac:dyDescent="0.35">
      <c r="A1023" s="28">
        <v>41105</v>
      </c>
      <c r="B1023" s="27">
        <v>0.86944444444444446</v>
      </c>
      <c r="C1023">
        <v>20</v>
      </c>
      <c r="D1023" s="25">
        <v>30</v>
      </c>
      <c r="E1023" s="25" t="s">
        <v>50</v>
      </c>
      <c r="F1023" s="26">
        <v>13443.181818181818</v>
      </c>
      <c r="G1023" s="26">
        <v>80</v>
      </c>
      <c r="H1023" s="26">
        <v>84000</v>
      </c>
    </row>
    <row r="1024" spans="1:8" x14ac:dyDescent="0.35">
      <c r="A1024" s="28">
        <v>41105</v>
      </c>
      <c r="B1024" s="27">
        <v>0.88680555555555562</v>
      </c>
      <c r="C1024">
        <v>21</v>
      </c>
      <c r="D1024" s="25">
        <v>30</v>
      </c>
      <c r="E1024" s="25" t="s">
        <v>50</v>
      </c>
      <c r="F1024" s="26">
        <v>24965.909090909088</v>
      </c>
      <c r="G1024" s="26">
        <v>124</v>
      </c>
      <c r="H1024" s="26">
        <v>168000</v>
      </c>
    </row>
    <row r="1025" spans="1:8" x14ac:dyDescent="0.35">
      <c r="A1025" s="28">
        <v>41105</v>
      </c>
      <c r="B1025" s="27">
        <v>0.9</v>
      </c>
      <c r="C1025">
        <v>21</v>
      </c>
      <c r="D1025" s="25">
        <v>30</v>
      </c>
      <c r="E1025" s="25" t="s">
        <v>51</v>
      </c>
      <c r="F1025" s="26">
        <v>2342.9545454545455</v>
      </c>
      <c r="G1025" s="26">
        <v>20</v>
      </c>
      <c r="H1025" s="26">
        <v>42000</v>
      </c>
    </row>
    <row r="1026" spans="1:8" x14ac:dyDescent="0.35">
      <c r="A1026" s="28">
        <v>41105</v>
      </c>
      <c r="B1026" s="27">
        <v>0.90833333333333333</v>
      </c>
      <c r="C1026">
        <v>21</v>
      </c>
      <c r="D1026" s="25">
        <v>30</v>
      </c>
      <c r="E1026" s="25" t="s">
        <v>44</v>
      </c>
      <c r="F1026" s="26">
        <v>29037.272727272728</v>
      </c>
      <c r="G1026" s="26">
        <v>149</v>
      </c>
      <c r="H1026" s="26">
        <v>126000</v>
      </c>
    </row>
    <row r="1027" spans="1:8" x14ac:dyDescent="0.35">
      <c r="A1027" s="28">
        <v>41105</v>
      </c>
      <c r="B1027" s="27">
        <v>0.90833333333333333</v>
      </c>
      <c r="C1027">
        <v>21</v>
      </c>
      <c r="D1027" s="25">
        <v>30</v>
      </c>
      <c r="E1027" s="25" t="s">
        <v>43</v>
      </c>
      <c r="F1027" s="26">
        <v>9218.181818181818</v>
      </c>
      <c r="G1027" s="26">
        <v>47</v>
      </c>
      <c r="H1027" s="26">
        <v>56000</v>
      </c>
    </row>
    <row r="1028" spans="1:8" x14ac:dyDescent="0.35">
      <c r="A1028" s="28">
        <v>41105</v>
      </c>
      <c r="B1028" s="27">
        <v>0.91249999999999998</v>
      </c>
      <c r="C1028">
        <v>21</v>
      </c>
      <c r="D1028" s="25">
        <v>30</v>
      </c>
      <c r="E1028" s="25" t="s">
        <v>51</v>
      </c>
      <c r="F1028" s="26">
        <v>1190.681818181818</v>
      </c>
      <c r="G1028" s="26">
        <v>19</v>
      </c>
      <c r="H1028" s="26">
        <v>42000</v>
      </c>
    </row>
    <row r="1029" spans="1:8" x14ac:dyDescent="0.35">
      <c r="A1029" s="28">
        <v>41105</v>
      </c>
      <c r="B1029" s="27">
        <v>0.9194444444444444</v>
      </c>
      <c r="C1029">
        <v>22</v>
      </c>
      <c r="D1029" s="25">
        <v>30</v>
      </c>
      <c r="E1029" s="25" t="s">
        <v>34</v>
      </c>
      <c r="F1029" s="26">
        <v>67177.5</v>
      </c>
      <c r="G1029" s="26">
        <v>207</v>
      </c>
      <c r="H1029" s="26">
        <v>392000</v>
      </c>
    </row>
    <row r="1030" spans="1:8" x14ac:dyDescent="0.35">
      <c r="A1030" s="28">
        <v>41105</v>
      </c>
      <c r="B1030" s="27">
        <v>0.93888888888888899</v>
      </c>
      <c r="C1030">
        <v>22</v>
      </c>
      <c r="D1030" s="25">
        <v>30</v>
      </c>
      <c r="E1030" s="25" t="s">
        <v>51</v>
      </c>
      <c r="F1030" s="26">
        <v>4685.909090909091</v>
      </c>
      <c r="G1030" s="26">
        <v>14</v>
      </c>
      <c r="H1030" s="26">
        <v>56000</v>
      </c>
    </row>
    <row r="1031" spans="1:8" x14ac:dyDescent="0.35">
      <c r="A1031" s="28">
        <v>41105</v>
      </c>
      <c r="B1031" s="27">
        <v>0.95833333333333337</v>
      </c>
      <c r="C1031">
        <v>23</v>
      </c>
      <c r="D1031" s="25">
        <v>30</v>
      </c>
      <c r="E1031" s="25" t="s">
        <v>51</v>
      </c>
      <c r="F1031" s="26">
        <v>11714.772727272728</v>
      </c>
      <c r="G1031" s="26">
        <v>29</v>
      </c>
      <c r="H1031" s="26">
        <v>70000</v>
      </c>
    </row>
    <row r="1032" spans="1:8" x14ac:dyDescent="0.35">
      <c r="A1032" s="28">
        <v>41105</v>
      </c>
      <c r="B1032" s="27">
        <v>0.9604166666666667</v>
      </c>
      <c r="C1032">
        <v>23</v>
      </c>
      <c r="D1032" s="25">
        <v>30</v>
      </c>
      <c r="E1032" s="25" t="s">
        <v>48</v>
      </c>
      <c r="F1032" s="26">
        <v>37525.681818181823</v>
      </c>
      <c r="G1032" s="26">
        <v>111</v>
      </c>
      <c r="H1032" s="26">
        <v>182000</v>
      </c>
    </row>
    <row r="1033" spans="1:8" x14ac:dyDescent="0.35">
      <c r="A1033" s="28">
        <v>41105</v>
      </c>
      <c r="B1033" s="27">
        <v>0.97916666666666663</v>
      </c>
      <c r="C1033">
        <v>23</v>
      </c>
      <c r="D1033" s="25">
        <v>20</v>
      </c>
      <c r="E1033" s="25" t="s">
        <v>51</v>
      </c>
      <c r="F1033" s="26">
        <v>5876.590909090909</v>
      </c>
      <c r="G1033" s="26">
        <v>14</v>
      </c>
      <c r="H1033" s="26">
        <v>28000</v>
      </c>
    </row>
    <row r="1034" spans="1:8" x14ac:dyDescent="0.35">
      <c r="A1034" s="28">
        <v>41106</v>
      </c>
      <c r="B1034" s="27">
        <v>1.1111111111111112E-2</v>
      </c>
      <c r="C1034">
        <v>0</v>
      </c>
      <c r="D1034" s="25">
        <v>30</v>
      </c>
      <c r="E1034" s="25" t="s">
        <v>49</v>
      </c>
      <c r="F1034" s="26">
        <v>1037.0454545454545</v>
      </c>
      <c r="G1034" s="26">
        <v>5</v>
      </c>
      <c r="H1034" s="26">
        <v>70000</v>
      </c>
    </row>
    <row r="1035" spans="1:8" x14ac:dyDescent="0.35">
      <c r="A1035" s="28">
        <v>41106</v>
      </c>
      <c r="B1035" s="27">
        <v>1.8055555555555557E-2</v>
      </c>
      <c r="C1035">
        <v>0</v>
      </c>
      <c r="D1035" s="25">
        <v>30</v>
      </c>
      <c r="E1035" s="25" t="s">
        <v>51</v>
      </c>
      <c r="F1035" s="26">
        <v>4685.909090909091</v>
      </c>
      <c r="G1035" s="26">
        <v>2</v>
      </c>
      <c r="H1035" s="26">
        <v>14000</v>
      </c>
    </row>
    <row r="1036" spans="1:8" x14ac:dyDescent="0.35">
      <c r="A1036" s="28">
        <v>41106</v>
      </c>
      <c r="B1036" s="27">
        <v>5.1388888888888894E-2</v>
      </c>
      <c r="C1036">
        <v>1</v>
      </c>
      <c r="D1036" s="25">
        <v>30</v>
      </c>
      <c r="E1036" s="25" t="s">
        <v>51</v>
      </c>
      <c r="F1036" s="26">
        <v>4685.909090909091</v>
      </c>
      <c r="G1036" s="26">
        <v>3</v>
      </c>
      <c r="H1036" s="26">
        <v>56000</v>
      </c>
    </row>
    <row r="1037" spans="1:8" x14ac:dyDescent="0.35">
      <c r="A1037" s="28">
        <v>41106</v>
      </c>
      <c r="B1037" s="27">
        <v>5.5555555555555552E-2</v>
      </c>
      <c r="C1037">
        <v>1</v>
      </c>
      <c r="D1037" s="25">
        <v>30</v>
      </c>
      <c r="E1037" s="25" t="s">
        <v>49</v>
      </c>
      <c r="F1037" s="26">
        <v>2035.6818181818185</v>
      </c>
      <c r="G1037" s="26">
        <v>9</v>
      </c>
      <c r="H1037" s="26">
        <v>28000</v>
      </c>
    </row>
    <row r="1038" spans="1:8" x14ac:dyDescent="0.35">
      <c r="A1038" s="28">
        <v>41106</v>
      </c>
      <c r="B1038" s="27">
        <v>6.6666666666666666E-2</v>
      </c>
      <c r="C1038">
        <v>1</v>
      </c>
      <c r="D1038" s="25">
        <v>30</v>
      </c>
      <c r="E1038" s="25" t="s">
        <v>51</v>
      </c>
      <c r="F1038" s="26">
        <v>2342.9545454545455</v>
      </c>
      <c r="G1038" s="26">
        <v>2</v>
      </c>
      <c r="H1038" s="26">
        <v>42000</v>
      </c>
    </row>
    <row r="1039" spans="1:8" x14ac:dyDescent="0.35">
      <c r="A1039" s="28">
        <v>41106</v>
      </c>
      <c r="B1039" s="27">
        <v>0.36527777777777781</v>
      </c>
      <c r="C1039">
        <v>8</v>
      </c>
      <c r="D1039" s="25">
        <v>30</v>
      </c>
      <c r="E1039" s="25" t="s">
        <v>43</v>
      </c>
      <c r="F1039" s="26">
        <v>2035.6818181818185</v>
      </c>
      <c r="G1039" s="26">
        <v>6</v>
      </c>
      <c r="H1039" s="26">
        <v>14000</v>
      </c>
    </row>
    <row r="1040" spans="1:8" x14ac:dyDescent="0.35">
      <c r="A1040" s="28">
        <v>41106</v>
      </c>
      <c r="B1040" s="27">
        <v>0.38750000000000001</v>
      </c>
      <c r="C1040">
        <v>9</v>
      </c>
      <c r="D1040" s="25">
        <v>30</v>
      </c>
      <c r="E1040" s="25" t="s">
        <v>34</v>
      </c>
      <c r="F1040" s="26">
        <v>13097.5</v>
      </c>
      <c r="G1040" s="26">
        <v>35</v>
      </c>
      <c r="H1040" s="26">
        <v>84000</v>
      </c>
    </row>
    <row r="1041" spans="1:8" x14ac:dyDescent="0.35">
      <c r="A1041" s="28">
        <v>41106</v>
      </c>
      <c r="B1041" s="27">
        <v>0.40277777777777773</v>
      </c>
      <c r="C1041">
        <v>9</v>
      </c>
      <c r="D1041" s="25">
        <v>30</v>
      </c>
      <c r="E1041" s="25" t="s">
        <v>34</v>
      </c>
      <c r="F1041" s="26">
        <v>17476.136363636364</v>
      </c>
      <c r="G1041" s="26">
        <v>5</v>
      </c>
      <c r="H1041" s="26">
        <v>84000</v>
      </c>
    </row>
    <row r="1042" spans="1:8" x14ac:dyDescent="0.35">
      <c r="A1042" s="28">
        <v>41106</v>
      </c>
      <c r="B1042" s="27">
        <v>0.42708333333333331</v>
      </c>
      <c r="C1042">
        <v>10</v>
      </c>
      <c r="D1042" s="25">
        <v>30</v>
      </c>
      <c r="E1042" s="25" t="s">
        <v>34</v>
      </c>
      <c r="F1042" s="26">
        <v>24044.090909090912</v>
      </c>
      <c r="G1042" s="26">
        <v>39</v>
      </c>
      <c r="H1042" s="26">
        <v>112000</v>
      </c>
    </row>
    <row r="1043" spans="1:8" x14ac:dyDescent="0.35">
      <c r="A1043" s="28">
        <v>41106</v>
      </c>
      <c r="B1043" s="27">
        <v>0.44791666666666669</v>
      </c>
      <c r="C1043">
        <v>10</v>
      </c>
      <c r="D1043" s="25">
        <v>30</v>
      </c>
      <c r="E1043" s="25" t="s">
        <v>34</v>
      </c>
      <c r="F1043" s="26">
        <v>17476.136363636364</v>
      </c>
      <c r="G1043" s="26">
        <v>41</v>
      </c>
      <c r="H1043" s="26">
        <v>84000</v>
      </c>
    </row>
    <row r="1044" spans="1:8" x14ac:dyDescent="0.35">
      <c r="A1044" s="28">
        <v>41106</v>
      </c>
      <c r="B1044" s="27">
        <v>0.47013888888888888</v>
      </c>
      <c r="C1044">
        <v>11</v>
      </c>
      <c r="D1044" s="25">
        <v>30</v>
      </c>
      <c r="E1044" s="25" t="s">
        <v>43</v>
      </c>
      <c r="F1044" s="26">
        <v>4071.3636363636369</v>
      </c>
      <c r="G1044" s="26">
        <v>11</v>
      </c>
      <c r="H1044" s="26">
        <v>42000</v>
      </c>
    </row>
    <row r="1045" spans="1:8" x14ac:dyDescent="0.35">
      <c r="A1045" s="28">
        <v>41106</v>
      </c>
      <c r="B1045" s="27">
        <v>0.48333333333333334</v>
      </c>
      <c r="C1045">
        <v>11</v>
      </c>
      <c r="D1045" s="25">
        <v>30</v>
      </c>
      <c r="E1045" s="25" t="s">
        <v>35</v>
      </c>
      <c r="F1045" s="26">
        <v>1037.0454545454545</v>
      </c>
      <c r="G1045" s="26">
        <v>14</v>
      </c>
      <c r="H1045" s="26">
        <v>14000</v>
      </c>
    </row>
    <row r="1046" spans="1:8" x14ac:dyDescent="0.35">
      <c r="A1046" s="28">
        <v>41106</v>
      </c>
      <c r="B1046" s="27">
        <v>0.4909722222222222</v>
      </c>
      <c r="C1046">
        <v>11</v>
      </c>
      <c r="D1046" s="25">
        <v>30</v>
      </c>
      <c r="E1046" s="25" t="s">
        <v>34</v>
      </c>
      <c r="F1046" s="26">
        <v>1075.4545454545455</v>
      </c>
      <c r="G1046" s="26">
        <v>28</v>
      </c>
      <c r="H1046" s="26">
        <v>56000</v>
      </c>
    </row>
    <row r="1047" spans="1:8" x14ac:dyDescent="0.35">
      <c r="A1047" s="28">
        <v>41106</v>
      </c>
      <c r="B1047" s="27">
        <v>0.51041666666666663</v>
      </c>
      <c r="C1047">
        <v>12</v>
      </c>
      <c r="D1047" s="25">
        <v>30</v>
      </c>
      <c r="E1047" s="25" t="s">
        <v>34</v>
      </c>
      <c r="F1047" s="26">
        <v>4378.636363636364</v>
      </c>
      <c r="G1047" s="26">
        <v>56</v>
      </c>
      <c r="H1047" s="26">
        <v>28000</v>
      </c>
    </row>
    <row r="1048" spans="1:8" x14ac:dyDescent="0.35">
      <c r="A1048" s="28">
        <v>41106</v>
      </c>
      <c r="B1048" s="27">
        <v>0.52777777777777779</v>
      </c>
      <c r="C1048">
        <v>12</v>
      </c>
      <c r="D1048" s="25">
        <v>30</v>
      </c>
      <c r="E1048" s="25" t="s">
        <v>34</v>
      </c>
      <c r="F1048" s="26">
        <v>4378.636363636364</v>
      </c>
      <c r="G1048" s="26">
        <v>4</v>
      </c>
      <c r="H1048" s="26">
        <v>84000</v>
      </c>
    </row>
    <row r="1049" spans="1:8" x14ac:dyDescent="0.35">
      <c r="A1049" s="28">
        <v>41106</v>
      </c>
      <c r="B1049" s="27">
        <v>0.53125</v>
      </c>
      <c r="C1049">
        <v>12</v>
      </c>
      <c r="D1049" s="25">
        <v>30</v>
      </c>
      <c r="E1049" s="25" t="s">
        <v>43</v>
      </c>
      <c r="F1049" s="26">
        <v>2035.6818181818185</v>
      </c>
      <c r="G1049" s="26">
        <v>68</v>
      </c>
      <c r="H1049" s="26">
        <v>28000</v>
      </c>
    </row>
    <row r="1050" spans="1:8" x14ac:dyDescent="0.35">
      <c r="A1050" s="28">
        <v>41106</v>
      </c>
      <c r="B1050" s="27">
        <v>0.54166666666666663</v>
      </c>
      <c r="C1050">
        <v>13</v>
      </c>
      <c r="D1050" s="25">
        <v>30</v>
      </c>
      <c r="E1050" s="25" t="s">
        <v>41</v>
      </c>
      <c r="F1050" s="26">
        <v>8104.318181818182</v>
      </c>
      <c r="G1050" s="26">
        <v>50</v>
      </c>
      <c r="H1050" s="26">
        <v>196000</v>
      </c>
    </row>
    <row r="1051" spans="1:8" x14ac:dyDescent="0.35">
      <c r="A1051" s="28">
        <v>41106</v>
      </c>
      <c r="B1051" s="27">
        <v>0.55208333333333337</v>
      </c>
      <c r="C1051">
        <v>13</v>
      </c>
      <c r="D1051" s="25">
        <v>30</v>
      </c>
      <c r="E1051" s="25" t="s">
        <v>34</v>
      </c>
      <c r="F1051" s="26">
        <v>1075.4545454545455</v>
      </c>
      <c r="G1051" s="26">
        <v>10</v>
      </c>
      <c r="H1051" s="26">
        <v>56000</v>
      </c>
    </row>
    <row r="1052" spans="1:8" x14ac:dyDescent="0.35">
      <c r="A1052" s="28">
        <v>41106</v>
      </c>
      <c r="B1052" s="27">
        <v>0.55208333333333337</v>
      </c>
      <c r="C1052">
        <v>13</v>
      </c>
      <c r="D1052" s="25">
        <v>30</v>
      </c>
      <c r="E1052" s="25" t="s">
        <v>37</v>
      </c>
      <c r="F1052" s="26">
        <v>2035.6818181818185</v>
      </c>
      <c r="G1052" s="26">
        <v>18</v>
      </c>
      <c r="H1052" s="26">
        <v>14000</v>
      </c>
    </row>
    <row r="1053" spans="1:8" x14ac:dyDescent="0.35">
      <c r="A1053" s="28">
        <v>41106</v>
      </c>
      <c r="B1053" s="27">
        <v>0.55694444444444446</v>
      </c>
      <c r="C1053">
        <v>13</v>
      </c>
      <c r="D1053" s="25">
        <v>30</v>
      </c>
      <c r="E1053" s="25" t="s">
        <v>43</v>
      </c>
      <c r="F1053" s="26">
        <v>4071.3636363636369</v>
      </c>
      <c r="G1053" s="26">
        <v>10</v>
      </c>
      <c r="H1053" s="26">
        <v>28000</v>
      </c>
    </row>
    <row r="1054" spans="1:8" x14ac:dyDescent="0.35">
      <c r="A1054" s="28">
        <v>41106</v>
      </c>
      <c r="B1054" s="27">
        <v>0.57291666666666663</v>
      </c>
      <c r="C1054">
        <v>13</v>
      </c>
      <c r="D1054" s="25">
        <v>30</v>
      </c>
      <c r="E1054" s="25" t="s">
        <v>35</v>
      </c>
      <c r="F1054" s="26">
        <v>1037.0454545454545</v>
      </c>
      <c r="G1054" s="26">
        <v>7</v>
      </c>
      <c r="H1054" s="26">
        <v>14000</v>
      </c>
    </row>
    <row r="1055" spans="1:8" x14ac:dyDescent="0.35">
      <c r="A1055" s="28">
        <v>41106</v>
      </c>
      <c r="B1055" s="27">
        <v>0.58402777777777781</v>
      </c>
      <c r="C1055">
        <v>14</v>
      </c>
      <c r="D1055" s="25">
        <v>30</v>
      </c>
      <c r="E1055" s="25" t="s">
        <v>41</v>
      </c>
      <c r="F1055" s="26">
        <v>28883.636363636364</v>
      </c>
      <c r="G1055" s="26">
        <v>2</v>
      </c>
      <c r="H1055" s="26">
        <v>378000</v>
      </c>
    </row>
    <row r="1056" spans="1:8" x14ac:dyDescent="0.35">
      <c r="A1056" s="28">
        <v>41106</v>
      </c>
      <c r="B1056" s="27">
        <v>0.59375</v>
      </c>
      <c r="C1056">
        <v>14</v>
      </c>
      <c r="D1056" s="25">
        <v>30</v>
      </c>
      <c r="E1056" s="25" t="s">
        <v>43</v>
      </c>
      <c r="F1056" s="26">
        <v>2035.6818181818185</v>
      </c>
      <c r="G1056" s="26">
        <v>13</v>
      </c>
      <c r="H1056" s="26">
        <v>28000</v>
      </c>
    </row>
    <row r="1057" spans="1:8" x14ac:dyDescent="0.35">
      <c r="A1057" s="28">
        <v>41106</v>
      </c>
      <c r="B1057" s="27">
        <v>0.59375</v>
      </c>
      <c r="C1057">
        <v>14</v>
      </c>
      <c r="D1057" s="25">
        <v>30</v>
      </c>
      <c r="E1057" s="25" t="s">
        <v>34</v>
      </c>
      <c r="F1057" s="26">
        <v>3264.7727272727275</v>
      </c>
      <c r="G1057" s="26">
        <v>21</v>
      </c>
      <c r="H1057" s="26">
        <v>28000</v>
      </c>
    </row>
    <row r="1058" spans="1:8" x14ac:dyDescent="0.35">
      <c r="A1058" s="28">
        <v>41106</v>
      </c>
      <c r="B1058" s="27">
        <v>0.61111111111111105</v>
      </c>
      <c r="C1058">
        <v>14</v>
      </c>
      <c r="D1058" s="25">
        <v>30</v>
      </c>
      <c r="E1058" s="25" t="s">
        <v>34</v>
      </c>
      <c r="F1058" s="26">
        <v>5454.0909090909099</v>
      </c>
      <c r="G1058" s="26">
        <v>21</v>
      </c>
      <c r="H1058" s="26">
        <v>28000</v>
      </c>
    </row>
    <row r="1059" spans="1:8" x14ac:dyDescent="0.35">
      <c r="A1059" s="28">
        <v>41106</v>
      </c>
      <c r="B1059" s="27">
        <v>0.62430555555555556</v>
      </c>
      <c r="C1059">
        <v>14</v>
      </c>
      <c r="D1059" s="25">
        <v>30</v>
      </c>
      <c r="E1059" s="25" t="s">
        <v>45</v>
      </c>
      <c r="F1059" s="26">
        <v>9256.5909090909099</v>
      </c>
      <c r="G1059" s="26">
        <v>51</v>
      </c>
      <c r="H1059" s="26">
        <v>70000</v>
      </c>
    </row>
    <row r="1060" spans="1:8" x14ac:dyDescent="0.35">
      <c r="A1060" s="28">
        <v>41106</v>
      </c>
      <c r="B1060" s="27">
        <v>0.63055555555555554</v>
      </c>
      <c r="C1060">
        <v>15</v>
      </c>
      <c r="D1060" s="25">
        <v>30</v>
      </c>
      <c r="E1060" s="25" t="s">
        <v>43</v>
      </c>
      <c r="F1060" s="26">
        <v>1037.0454545454545</v>
      </c>
      <c r="G1060" s="26">
        <v>0</v>
      </c>
      <c r="H1060" s="26">
        <v>28000</v>
      </c>
    </row>
    <row r="1061" spans="1:8" x14ac:dyDescent="0.35">
      <c r="A1061" s="28">
        <v>41106</v>
      </c>
      <c r="B1061" s="27">
        <v>0.63263888888888886</v>
      </c>
      <c r="C1061">
        <v>15</v>
      </c>
      <c r="D1061" s="25">
        <v>30</v>
      </c>
      <c r="E1061" s="25" t="s">
        <v>46</v>
      </c>
      <c r="F1061" s="26">
        <v>3994.545454545455</v>
      </c>
      <c r="G1061" s="26">
        <v>7</v>
      </c>
      <c r="H1061" s="26">
        <v>14000</v>
      </c>
    </row>
    <row r="1062" spans="1:8" x14ac:dyDescent="0.35">
      <c r="A1062" s="28">
        <v>41106</v>
      </c>
      <c r="B1062" s="27">
        <v>0.64236111111111105</v>
      </c>
      <c r="C1062">
        <v>15</v>
      </c>
      <c r="D1062" s="25">
        <v>30</v>
      </c>
      <c r="E1062" s="25" t="s">
        <v>45</v>
      </c>
      <c r="F1062" s="26">
        <v>4609.090909090909</v>
      </c>
      <c r="G1062" s="26">
        <v>10</v>
      </c>
      <c r="H1062" s="26">
        <v>56000</v>
      </c>
    </row>
    <row r="1063" spans="1:8" x14ac:dyDescent="0.35">
      <c r="A1063" s="28">
        <v>41106</v>
      </c>
      <c r="B1063" s="27">
        <v>0.65069444444444446</v>
      </c>
      <c r="C1063">
        <v>15</v>
      </c>
      <c r="D1063" s="25">
        <v>30</v>
      </c>
      <c r="E1063" s="25" t="s">
        <v>44</v>
      </c>
      <c r="F1063" s="26">
        <v>2650.2272727272725</v>
      </c>
      <c r="G1063" s="26">
        <v>22</v>
      </c>
      <c r="H1063" s="26">
        <v>28000</v>
      </c>
    </row>
    <row r="1064" spans="1:8" x14ac:dyDescent="0.35">
      <c r="A1064" s="28">
        <v>41106</v>
      </c>
      <c r="B1064" s="27">
        <v>0.67708333333333337</v>
      </c>
      <c r="C1064">
        <v>16</v>
      </c>
      <c r="D1064" s="25">
        <v>30</v>
      </c>
      <c r="E1064" s="25" t="s">
        <v>34</v>
      </c>
      <c r="F1064" s="26">
        <v>4378.636363636364</v>
      </c>
      <c r="G1064" s="26">
        <v>24</v>
      </c>
      <c r="H1064" s="26">
        <v>112000</v>
      </c>
    </row>
    <row r="1065" spans="1:8" x14ac:dyDescent="0.35">
      <c r="A1065" s="28">
        <v>41106</v>
      </c>
      <c r="B1065" s="27">
        <v>0.67847222222222225</v>
      </c>
      <c r="C1065">
        <v>16</v>
      </c>
      <c r="D1065" s="25">
        <v>30</v>
      </c>
      <c r="E1065" s="25" t="s">
        <v>43</v>
      </c>
      <c r="F1065" s="26">
        <v>3072.727272727273</v>
      </c>
      <c r="G1065" s="26">
        <v>51</v>
      </c>
      <c r="H1065" s="26">
        <v>42000</v>
      </c>
    </row>
    <row r="1066" spans="1:8" x14ac:dyDescent="0.35">
      <c r="A1066" s="28">
        <v>41106</v>
      </c>
      <c r="B1066" s="27">
        <v>0.68680555555555556</v>
      </c>
      <c r="C1066">
        <v>16</v>
      </c>
      <c r="D1066" s="25">
        <v>30</v>
      </c>
      <c r="E1066" s="25" t="s">
        <v>51</v>
      </c>
      <c r="F1066" s="26">
        <v>1190.681818181818</v>
      </c>
      <c r="G1066" s="26">
        <v>9</v>
      </c>
      <c r="H1066" s="26">
        <v>14000</v>
      </c>
    </row>
    <row r="1067" spans="1:8" x14ac:dyDescent="0.35">
      <c r="A1067" s="28">
        <v>41106</v>
      </c>
      <c r="B1067" s="27">
        <v>0.69791666666666663</v>
      </c>
      <c r="C1067">
        <v>16</v>
      </c>
      <c r="D1067" s="25">
        <v>30</v>
      </c>
      <c r="E1067" s="25" t="s">
        <v>34</v>
      </c>
      <c r="F1067" s="26">
        <v>3264.7727272727275</v>
      </c>
      <c r="G1067" s="26">
        <v>25</v>
      </c>
      <c r="H1067" s="26">
        <v>112000</v>
      </c>
    </row>
    <row r="1068" spans="1:8" x14ac:dyDescent="0.35">
      <c r="A1068" s="28">
        <v>41106</v>
      </c>
      <c r="B1068" s="27">
        <v>0.72361111111111109</v>
      </c>
      <c r="C1068">
        <v>17</v>
      </c>
      <c r="D1068" s="25">
        <v>30</v>
      </c>
      <c r="E1068" s="25" t="s">
        <v>51</v>
      </c>
      <c r="F1068" s="26">
        <v>2342.9545454545455</v>
      </c>
      <c r="G1068" s="26">
        <v>8</v>
      </c>
      <c r="H1068" s="26">
        <v>28000</v>
      </c>
    </row>
    <row r="1069" spans="1:8" x14ac:dyDescent="0.35">
      <c r="A1069" s="28">
        <v>41106</v>
      </c>
      <c r="B1069" s="27">
        <v>0.72916666666666663</v>
      </c>
      <c r="C1069">
        <v>17</v>
      </c>
      <c r="D1069" s="25">
        <v>30</v>
      </c>
      <c r="E1069" s="25" t="s">
        <v>44</v>
      </c>
      <c r="F1069" s="26">
        <v>6644.7727272727279</v>
      </c>
      <c r="G1069" s="26">
        <v>47</v>
      </c>
      <c r="H1069" s="26">
        <v>70000</v>
      </c>
    </row>
    <row r="1070" spans="1:8" x14ac:dyDescent="0.35">
      <c r="A1070" s="28">
        <v>41106</v>
      </c>
      <c r="B1070" s="27">
        <v>0.73125000000000007</v>
      </c>
      <c r="C1070">
        <v>17</v>
      </c>
      <c r="D1070" s="25">
        <v>30</v>
      </c>
      <c r="E1070" s="25" t="s">
        <v>46</v>
      </c>
      <c r="F1070" s="26">
        <v>10639.318181818182</v>
      </c>
      <c r="G1070" s="26">
        <v>58</v>
      </c>
      <c r="H1070" s="26">
        <v>154000</v>
      </c>
    </row>
    <row r="1071" spans="1:8" x14ac:dyDescent="0.35">
      <c r="A1071" s="28">
        <v>41106</v>
      </c>
      <c r="B1071" s="27">
        <v>0.73125000000000007</v>
      </c>
      <c r="C1071">
        <v>17</v>
      </c>
      <c r="D1071" s="25">
        <v>30</v>
      </c>
      <c r="E1071" s="25" t="s">
        <v>45</v>
      </c>
      <c r="F1071" s="26">
        <v>4609.090909090909</v>
      </c>
      <c r="G1071" s="26">
        <v>25</v>
      </c>
      <c r="H1071" s="26">
        <v>70000</v>
      </c>
    </row>
    <row r="1072" spans="1:8" x14ac:dyDescent="0.35">
      <c r="A1072" s="28">
        <v>41106</v>
      </c>
      <c r="B1072" s="27">
        <v>0.73958333333333337</v>
      </c>
      <c r="C1072">
        <v>17</v>
      </c>
      <c r="D1072" s="25">
        <v>30</v>
      </c>
      <c r="E1072" s="25" t="s">
        <v>34</v>
      </c>
      <c r="F1072" s="26">
        <v>18551.590909090908</v>
      </c>
      <c r="G1072" s="26">
        <v>14</v>
      </c>
      <c r="H1072" s="26">
        <v>210000</v>
      </c>
    </row>
    <row r="1073" spans="1:8" x14ac:dyDescent="0.35">
      <c r="A1073" s="28">
        <v>41106</v>
      </c>
      <c r="B1073" s="27">
        <v>0.74583333333333324</v>
      </c>
      <c r="C1073">
        <v>17</v>
      </c>
      <c r="D1073" s="25">
        <v>30</v>
      </c>
      <c r="E1073" s="25" t="s">
        <v>41</v>
      </c>
      <c r="F1073" s="26">
        <v>63567.045454545456</v>
      </c>
      <c r="G1073" s="26">
        <v>240</v>
      </c>
      <c r="H1073" s="26">
        <v>1022000</v>
      </c>
    </row>
    <row r="1074" spans="1:8" x14ac:dyDescent="0.35">
      <c r="A1074" s="28">
        <v>41106</v>
      </c>
      <c r="B1074" s="27">
        <v>0.74583333333333324</v>
      </c>
      <c r="C1074">
        <v>17</v>
      </c>
      <c r="D1074" s="25">
        <v>30</v>
      </c>
      <c r="E1074" s="25" t="s">
        <v>46</v>
      </c>
      <c r="F1074" s="26">
        <v>18590</v>
      </c>
      <c r="G1074" s="26">
        <v>70</v>
      </c>
      <c r="H1074" s="26">
        <v>280000</v>
      </c>
    </row>
    <row r="1075" spans="1:8" x14ac:dyDescent="0.35">
      <c r="A1075" s="28">
        <v>41106</v>
      </c>
      <c r="B1075" s="27">
        <v>0.74583333333333324</v>
      </c>
      <c r="C1075">
        <v>17</v>
      </c>
      <c r="D1075" s="25">
        <v>30</v>
      </c>
      <c r="E1075" s="25" t="s">
        <v>44</v>
      </c>
      <c r="F1075" s="26">
        <v>6644.7727272727279</v>
      </c>
      <c r="G1075" s="26">
        <v>25</v>
      </c>
      <c r="H1075" s="26">
        <v>70000</v>
      </c>
    </row>
    <row r="1076" spans="1:8" x14ac:dyDescent="0.35">
      <c r="A1076" s="28">
        <v>41106</v>
      </c>
      <c r="B1076" s="27">
        <v>0.79583333333333339</v>
      </c>
      <c r="C1076">
        <v>19</v>
      </c>
      <c r="D1076" s="25">
        <v>30</v>
      </c>
      <c r="E1076" s="25" t="s">
        <v>35</v>
      </c>
      <c r="F1076" s="26">
        <v>2035.6818181818185</v>
      </c>
      <c r="G1076" s="26">
        <v>0</v>
      </c>
      <c r="H1076" s="26">
        <v>14000</v>
      </c>
    </row>
    <row r="1077" spans="1:8" x14ac:dyDescent="0.35">
      <c r="A1077" s="28">
        <v>41106</v>
      </c>
      <c r="B1077" s="27">
        <v>0.81041666666666667</v>
      </c>
      <c r="C1077">
        <v>19</v>
      </c>
      <c r="D1077" s="25">
        <v>30</v>
      </c>
      <c r="E1077" s="25" t="s">
        <v>51</v>
      </c>
      <c r="F1077" s="26">
        <v>2342.9545454545455</v>
      </c>
      <c r="G1077" s="26">
        <v>22</v>
      </c>
      <c r="H1077" s="26">
        <v>84000</v>
      </c>
    </row>
    <row r="1078" spans="1:8" x14ac:dyDescent="0.35">
      <c r="A1078" s="28">
        <v>41106</v>
      </c>
      <c r="B1078" s="27">
        <v>0.81736111111111109</v>
      </c>
      <c r="C1078">
        <v>19</v>
      </c>
      <c r="D1078" s="25">
        <v>30</v>
      </c>
      <c r="E1078" s="25" t="s">
        <v>46</v>
      </c>
      <c r="F1078" s="26">
        <v>21739.545454545456</v>
      </c>
      <c r="G1078" s="26">
        <v>1</v>
      </c>
      <c r="H1078" s="26">
        <v>420000</v>
      </c>
    </row>
    <row r="1079" spans="1:8" x14ac:dyDescent="0.35">
      <c r="A1079" s="28">
        <v>41106</v>
      </c>
      <c r="B1079" s="27">
        <v>0.82916666666666661</v>
      </c>
      <c r="C1079">
        <v>19</v>
      </c>
      <c r="D1079" s="25">
        <v>30</v>
      </c>
      <c r="E1079" s="25" t="s">
        <v>41</v>
      </c>
      <c r="F1079" s="26">
        <v>84845.681818181823</v>
      </c>
      <c r="G1079" s="26">
        <v>209</v>
      </c>
      <c r="H1079" s="26">
        <v>1106000</v>
      </c>
    </row>
    <row r="1080" spans="1:8" x14ac:dyDescent="0.35">
      <c r="A1080" s="28">
        <v>41106</v>
      </c>
      <c r="B1080" s="27">
        <v>0.84097222222222223</v>
      </c>
      <c r="C1080">
        <v>20</v>
      </c>
      <c r="D1080" s="25">
        <v>30</v>
      </c>
      <c r="E1080" s="25" t="s">
        <v>44</v>
      </c>
      <c r="F1080" s="26">
        <v>43440.681818181823</v>
      </c>
      <c r="G1080" s="26">
        <v>53</v>
      </c>
      <c r="H1080" s="26">
        <v>280000</v>
      </c>
    </row>
    <row r="1081" spans="1:8" x14ac:dyDescent="0.35">
      <c r="A1081" s="28">
        <v>41106</v>
      </c>
      <c r="B1081" s="27">
        <v>0.84305555555555556</v>
      </c>
      <c r="C1081">
        <v>20</v>
      </c>
      <c r="D1081" s="25">
        <v>30</v>
      </c>
      <c r="E1081" s="25" t="s">
        <v>51</v>
      </c>
      <c r="F1081" s="26">
        <v>2342.9545454545455</v>
      </c>
      <c r="G1081" s="26">
        <v>88</v>
      </c>
      <c r="H1081" s="26">
        <v>28000</v>
      </c>
    </row>
    <row r="1082" spans="1:8" x14ac:dyDescent="0.35">
      <c r="A1082" s="28">
        <v>41106</v>
      </c>
      <c r="B1082" s="27">
        <v>0.86111111111111116</v>
      </c>
      <c r="C1082">
        <v>20</v>
      </c>
      <c r="D1082" s="25">
        <v>30</v>
      </c>
      <c r="E1082" s="25" t="s">
        <v>50</v>
      </c>
      <c r="F1082" s="26">
        <v>19204.545454545456</v>
      </c>
      <c r="G1082" s="26">
        <v>1</v>
      </c>
      <c r="H1082" s="26">
        <v>140000</v>
      </c>
    </row>
    <row r="1083" spans="1:8" x14ac:dyDescent="0.35">
      <c r="A1083" s="28">
        <v>41106</v>
      </c>
      <c r="B1083" s="27">
        <v>0.86319444444444438</v>
      </c>
      <c r="C1083">
        <v>20</v>
      </c>
      <c r="D1083" s="25">
        <v>30</v>
      </c>
      <c r="E1083" s="25" t="s">
        <v>44</v>
      </c>
      <c r="F1083" s="26">
        <v>84884.090909090912</v>
      </c>
      <c r="G1083" s="26">
        <v>162</v>
      </c>
      <c r="H1083" s="26">
        <v>308000</v>
      </c>
    </row>
    <row r="1084" spans="1:8" x14ac:dyDescent="0.35">
      <c r="A1084" s="28">
        <v>41106</v>
      </c>
      <c r="B1084" s="27">
        <v>0.86597222222222225</v>
      </c>
      <c r="C1084">
        <v>20</v>
      </c>
      <c r="D1084" s="25">
        <v>30</v>
      </c>
      <c r="E1084" s="25" t="s">
        <v>43</v>
      </c>
      <c r="F1084" s="26">
        <v>2035.6818181818185</v>
      </c>
      <c r="G1084" s="26">
        <v>307</v>
      </c>
      <c r="H1084" s="26">
        <v>14000</v>
      </c>
    </row>
    <row r="1085" spans="1:8" x14ac:dyDescent="0.35">
      <c r="A1085" s="28">
        <v>41106</v>
      </c>
      <c r="B1085" s="27">
        <v>0.87430555555555556</v>
      </c>
      <c r="C1085">
        <v>20</v>
      </c>
      <c r="D1085" s="25">
        <v>30</v>
      </c>
      <c r="E1085" s="25" t="s">
        <v>35</v>
      </c>
      <c r="F1085" s="26">
        <v>5108.409090909091</v>
      </c>
      <c r="G1085" s="26">
        <v>0</v>
      </c>
      <c r="H1085" s="26">
        <v>14000</v>
      </c>
    </row>
    <row r="1086" spans="1:8" x14ac:dyDescent="0.35">
      <c r="A1086" s="28">
        <v>41106</v>
      </c>
      <c r="B1086" s="27">
        <v>0.88541666666666663</v>
      </c>
      <c r="C1086">
        <v>21</v>
      </c>
      <c r="D1086" s="25">
        <v>30</v>
      </c>
      <c r="E1086" s="25" t="s">
        <v>51</v>
      </c>
      <c r="F1086" s="26">
        <v>5876.590909090909</v>
      </c>
      <c r="G1086" s="26">
        <v>8</v>
      </c>
      <c r="H1086" s="26">
        <v>42000</v>
      </c>
    </row>
    <row r="1087" spans="1:8" x14ac:dyDescent="0.35">
      <c r="A1087" s="28">
        <v>41106</v>
      </c>
      <c r="B1087" s="27">
        <v>0.88541666666666663</v>
      </c>
      <c r="C1087">
        <v>21</v>
      </c>
      <c r="D1087" s="25">
        <v>30</v>
      </c>
      <c r="E1087" s="25" t="s">
        <v>49</v>
      </c>
      <c r="F1087" s="26">
        <v>3072.727272727273</v>
      </c>
      <c r="G1087" s="26">
        <v>4</v>
      </c>
      <c r="H1087" s="26">
        <v>28000</v>
      </c>
    </row>
    <row r="1088" spans="1:8" x14ac:dyDescent="0.35">
      <c r="A1088" s="28">
        <v>41106</v>
      </c>
      <c r="B1088" s="27">
        <v>0.9</v>
      </c>
      <c r="C1088">
        <v>21</v>
      </c>
      <c r="D1088" s="25">
        <v>30</v>
      </c>
      <c r="E1088" s="25" t="s">
        <v>51</v>
      </c>
      <c r="F1088" s="26">
        <v>2342.9545454545455</v>
      </c>
      <c r="G1088" s="26">
        <v>0</v>
      </c>
      <c r="H1088" s="26">
        <v>14000</v>
      </c>
    </row>
    <row r="1089" spans="1:8" x14ac:dyDescent="0.35">
      <c r="A1089" s="28">
        <v>41106</v>
      </c>
      <c r="B1089" s="27">
        <v>0.90277777777777779</v>
      </c>
      <c r="C1089">
        <v>21</v>
      </c>
      <c r="D1089" s="25">
        <v>30</v>
      </c>
      <c r="E1089" s="25" t="s">
        <v>34</v>
      </c>
      <c r="F1089" s="26">
        <v>134355</v>
      </c>
      <c r="G1089" s="26">
        <v>0</v>
      </c>
      <c r="H1089" s="26">
        <v>630000</v>
      </c>
    </row>
    <row r="1090" spans="1:8" x14ac:dyDescent="0.35">
      <c r="A1090" s="28">
        <v>41106</v>
      </c>
      <c r="B1090" s="27">
        <v>0.90625</v>
      </c>
      <c r="C1090">
        <v>21</v>
      </c>
      <c r="D1090" s="25">
        <v>30</v>
      </c>
      <c r="E1090" s="25" t="s">
        <v>49</v>
      </c>
      <c r="F1090" s="26">
        <v>5108.409090909091</v>
      </c>
      <c r="G1090" s="26">
        <v>98</v>
      </c>
      <c r="H1090" s="26">
        <v>56000</v>
      </c>
    </row>
    <row r="1091" spans="1:8" x14ac:dyDescent="0.35">
      <c r="A1091" s="28">
        <v>41106</v>
      </c>
      <c r="B1091" s="27">
        <v>0.90625</v>
      </c>
      <c r="C1091">
        <v>21</v>
      </c>
      <c r="D1091" s="25">
        <v>30</v>
      </c>
      <c r="E1091" s="25" t="s">
        <v>43</v>
      </c>
      <c r="F1091" s="26">
        <v>13289.545454545456</v>
      </c>
      <c r="G1091" s="26">
        <v>255</v>
      </c>
      <c r="H1091" s="26">
        <v>84000</v>
      </c>
    </row>
    <row r="1092" spans="1:8" x14ac:dyDescent="0.35">
      <c r="A1092" s="28">
        <v>41106</v>
      </c>
      <c r="B1092" s="27">
        <v>0.91805555555555562</v>
      </c>
      <c r="C1092">
        <v>22</v>
      </c>
      <c r="D1092" s="25">
        <v>30</v>
      </c>
      <c r="E1092" s="25" t="s">
        <v>48</v>
      </c>
      <c r="F1092" s="26">
        <v>22354.090909090912</v>
      </c>
      <c r="G1092" s="26">
        <v>141</v>
      </c>
      <c r="H1092" s="26">
        <v>140000</v>
      </c>
    </row>
    <row r="1093" spans="1:8" x14ac:dyDescent="0.35">
      <c r="A1093" s="28">
        <v>41106</v>
      </c>
      <c r="B1093" s="27">
        <v>0.92708333333333337</v>
      </c>
      <c r="C1093">
        <v>22</v>
      </c>
      <c r="D1093" s="25">
        <v>30</v>
      </c>
      <c r="E1093" s="25" t="s">
        <v>49</v>
      </c>
      <c r="F1093" s="26">
        <v>5108.409090909091</v>
      </c>
      <c r="G1093" s="26">
        <v>9</v>
      </c>
      <c r="H1093" s="26">
        <v>70000</v>
      </c>
    </row>
    <row r="1094" spans="1:8" x14ac:dyDescent="0.35">
      <c r="A1094" s="28">
        <v>41106</v>
      </c>
      <c r="B1094" s="27">
        <v>0.94166666666666676</v>
      </c>
      <c r="C1094">
        <v>22</v>
      </c>
      <c r="D1094" s="25">
        <v>30</v>
      </c>
      <c r="E1094" s="25" t="s">
        <v>44</v>
      </c>
      <c r="F1094" s="26">
        <v>49125.227272727279</v>
      </c>
      <c r="G1094" s="26">
        <v>125</v>
      </c>
      <c r="H1094" s="26">
        <v>126000</v>
      </c>
    </row>
    <row r="1095" spans="1:8" x14ac:dyDescent="0.35">
      <c r="A1095" s="28">
        <v>41106</v>
      </c>
      <c r="B1095" s="27">
        <v>0.94861111111111107</v>
      </c>
      <c r="C1095">
        <v>22</v>
      </c>
      <c r="D1095" s="25">
        <v>30</v>
      </c>
      <c r="E1095" s="25" t="s">
        <v>43</v>
      </c>
      <c r="F1095" s="26">
        <v>1037.0454545454545</v>
      </c>
      <c r="G1095" s="26">
        <v>0</v>
      </c>
      <c r="H1095" s="26">
        <v>28000</v>
      </c>
    </row>
    <row r="1096" spans="1:8" x14ac:dyDescent="0.35">
      <c r="A1096" s="28">
        <v>41106</v>
      </c>
      <c r="B1096" s="27">
        <v>0.94861111111111107</v>
      </c>
      <c r="C1096">
        <v>22</v>
      </c>
      <c r="D1096" s="25">
        <v>30</v>
      </c>
      <c r="E1096" s="25" t="s">
        <v>51</v>
      </c>
      <c r="F1096" s="26">
        <v>2342.9545454545455</v>
      </c>
      <c r="G1096" s="26">
        <v>1</v>
      </c>
      <c r="H1096" s="26">
        <v>14000</v>
      </c>
    </row>
    <row r="1097" spans="1:8" x14ac:dyDescent="0.35">
      <c r="A1097" s="28">
        <v>41106</v>
      </c>
      <c r="B1097" s="27">
        <v>0.96666666666666667</v>
      </c>
      <c r="C1097">
        <v>23</v>
      </c>
      <c r="D1097" s="25">
        <v>30</v>
      </c>
      <c r="E1097" s="25" t="s">
        <v>49</v>
      </c>
      <c r="F1097" s="26">
        <v>7144.0909090909099</v>
      </c>
      <c r="G1097" s="26">
        <v>20</v>
      </c>
      <c r="H1097" s="26">
        <v>84000</v>
      </c>
    </row>
    <row r="1098" spans="1:8" x14ac:dyDescent="0.35">
      <c r="A1098" s="28">
        <v>41106</v>
      </c>
      <c r="B1098" s="27">
        <v>0.98472222222222217</v>
      </c>
      <c r="C1098">
        <v>23</v>
      </c>
      <c r="D1098" s="25">
        <v>30</v>
      </c>
      <c r="E1098" s="25" t="s">
        <v>51</v>
      </c>
      <c r="F1098" s="26">
        <v>3533.6363636363644</v>
      </c>
      <c r="G1098" s="26">
        <v>2</v>
      </c>
      <c r="H1098" s="26">
        <v>14000</v>
      </c>
    </row>
    <row r="1099" spans="1:8" x14ac:dyDescent="0.35">
      <c r="A1099" s="28">
        <v>41106</v>
      </c>
      <c r="B1099" s="27">
        <v>0.98958333333333337</v>
      </c>
      <c r="C1099">
        <v>23</v>
      </c>
      <c r="D1099" s="25">
        <v>30</v>
      </c>
      <c r="E1099" s="25" t="s">
        <v>43</v>
      </c>
      <c r="F1099" s="26">
        <v>3072.727272727273</v>
      </c>
      <c r="G1099" s="26">
        <v>13</v>
      </c>
      <c r="H1099" s="26">
        <v>28000</v>
      </c>
    </row>
    <row r="1100" spans="1:8" x14ac:dyDescent="0.35">
      <c r="A1100" s="28">
        <v>41107</v>
      </c>
      <c r="B1100" s="27">
        <v>2.0833333333333333E-3</v>
      </c>
      <c r="C1100">
        <v>0</v>
      </c>
      <c r="D1100" s="25">
        <v>30</v>
      </c>
      <c r="E1100" s="25" t="s">
        <v>49</v>
      </c>
      <c r="F1100" s="26">
        <v>5108.409090909091</v>
      </c>
      <c r="G1100" s="26">
        <v>4</v>
      </c>
      <c r="H1100" s="26">
        <v>84000</v>
      </c>
    </row>
    <row r="1101" spans="1:8" x14ac:dyDescent="0.35">
      <c r="A1101" s="28">
        <v>41107</v>
      </c>
      <c r="B1101" s="27">
        <v>2.7777777777777776E-2</v>
      </c>
      <c r="C1101">
        <v>0</v>
      </c>
      <c r="D1101" s="25">
        <v>30</v>
      </c>
      <c r="E1101" s="25" t="s">
        <v>51</v>
      </c>
      <c r="F1101" s="26">
        <v>4685.909090909091</v>
      </c>
      <c r="G1101" s="26">
        <v>1</v>
      </c>
      <c r="H1101" s="26">
        <v>28000</v>
      </c>
    </row>
    <row r="1102" spans="1:8" x14ac:dyDescent="0.35">
      <c r="A1102" s="28">
        <v>41107</v>
      </c>
      <c r="B1102" s="27">
        <v>5.0694444444444452E-2</v>
      </c>
      <c r="C1102">
        <v>1</v>
      </c>
      <c r="D1102" s="25">
        <v>30</v>
      </c>
      <c r="E1102" s="25" t="s">
        <v>43</v>
      </c>
      <c r="F1102" s="26">
        <v>3072.727272727273</v>
      </c>
      <c r="G1102" s="26">
        <v>10</v>
      </c>
      <c r="H1102" s="26">
        <v>14000</v>
      </c>
    </row>
    <row r="1103" spans="1:8" x14ac:dyDescent="0.35">
      <c r="A1103" s="28">
        <v>41107</v>
      </c>
      <c r="B1103" s="27">
        <v>5.9722222222222225E-2</v>
      </c>
      <c r="C1103">
        <v>1</v>
      </c>
      <c r="D1103" s="25">
        <v>30</v>
      </c>
      <c r="E1103" s="25" t="s">
        <v>51</v>
      </c>
      <c r="F1103" s="26">
        <v>2342.9545454545455</v>
      </c>
      <c r="G1103" s="26">
        <v>4</v>
      </c>
      <c r="H1103" s="26">
        <v>14000</v>
      </c>
    </row>
    <row r="1104" spans="1:8" x14ac:dyDescent="0.35">
      <c r="A1104" s="28">
        <v>41107</v>
      </c>
      <c r="B1104" s="27">
        <v>0.38194444444444442</v>
      </c>
      <c r="C1104">
        <v>9</v>
      </c>
      <c r="D1104" s="25">
        <v>30</v>
      </c>
      <c r="E1104" s="25" t="s">
        <v>41</v>
      </c>
      <c r="F1104" s="26">
        <v>5761.363636363636</v>
      </c>
      <c r="G1104" s="26">
        <v>21</v>
      </c>
      <c r="H1104" s="26">
        <v>126000</v>
      </c>
    </row>
    <row r="1105" spans="1:8" x14ac:dyDescent="0.35">
      <c r="A1105" s="28">
        <v>41107</v>
      </c>
      <c r="B1105" s="27">
        <v>0.38541666666666669</v>
      </c>
      <c r="C1105">
        <v>9</v>
      </c>
      <c r="D1105" s="25">
        <v>30</v>
      </c>
      <c r="E1105" s="25" t="s">
        <v>34</v>
      </c>
      <c r="F1105" s="26">
        <v>12022.045454545456</v>
      </c>
      <c r="G1105" s="26">
        <v>13</v>
      </c>
      <c r="H1105" s="26">
        <v>84000</v>
      </c>
    </row>
    <row r="1106" spans="1:8" x14ac:dyDescent="0.35">
      <c r="A1106" s="28">
        <v>41107</v>
      </c>
      <c r="B1106" s="27">
        <v>0.40277777777777773</v>
      </c>
      <c r="C1106">
        <v>9</v>
      </c>
      <c r="D1106" s="25">
        <v>30</v>
      </c>
      <c r="E1106" s="25" t="s">
        <v>34</v>
      </c>
      <c r="F1106" s="26">
        <v>9832.7272727272721</v>
      </c>
      <c r="G1106" s="26">
        <v>3</v>
      </c>
      <c r="H1106" s="26">
        <v>70000</v>
      </c>
    </row>
    <row r="1107" spans="1:8" x14ac:dyDescent="0.35">
      <c r="A1107" s="28">
        <v>41107</v>
      </c>
      <c r="B1107" s="27">
        <v>0.41319444444444442</v>
      </c>
      <c r="C1107">
        <v>9</v>
      </c>
      <c r="D1107" s="25">
        <v>30</v>
      </c>
      <c r="E1107" s="25" t="s">
        <v>41</v>
      </c>
      <c r="F1107" s="26">
        <v>2304.5454545454545</v>
      </c>
      <c r="G1107" s="26">
        <v>1</v>
      </c>
      <c r="H1107" s="26">
        <v>98000</v>
      </c>
    </row>
    <row r="1108" spans="1:8" x14ac:dyDescent="0.35">
      <c r="A1108" s="28">
        <v>41107</v>
      </c>
      <c r="B1108" s="27">
        <v>0.42152777777777778</v>
      </c>
      <c r="C1108">
        <v>10</v>
      </c>
      <c r="D1108" s="25">
        <v>30</v>
      </c>
      <c r="E1108" s="25" t="s">
        <v>41</v>
      </c>
      <c r="F1108" s="26">
        <v>4609.090909090909</v>
      </c>
      <c r="G1108" s="26">
        <v>14</v>
      </c>
      <c r="H1108" s="26">
        <v>98000</v>
      </c>
    </row>
    <row r="1109" spans="1:8" x14ac:dyDescent="0.35">
      <c r="A1109" s="28">
        <v>41107</v>
      </c>
      <c r="B1109" s="27">
        <v>0.42708333333333331</v>
      </c>
      <c r="C1109">
        <v>10</v>
      </c>
      <c r="D1109" s="25">
        <v>30</v>
      </c>
      <c r="E1109" s="25" t="s">
        <v>34</v>
      </c>
      <c r="F1109" s="26">
        <v>10908.18181818182</v>
      </c>
      <c r="G1109" s="26">
        <v>25</v>
      </c>
      <c r="H1109" s="26">
        <v>70000</v>
      </c>
    </row>
    <row r="1110" spans="1:8" x14ac:dyDescent="0.35">
      <c r="A1110" s="28">
        <v>41107</v>
      </c>
      <c r="B1110" s="27">
        <v>0.44791666666666669</v>
      </c>
      <c r="C1110">
        <v>10</v>
      </c>
      <c r="D1110" s="25">
        <v>30</v>
      </c>
      <c r="E1110" s="25" t="s">
        <v>34</v>
      </c>
      <c r="F1110" s="26">
        <v>3264.7727272727275</v>
      </c>
      <c r="G1110" s="26">
        <v>16</v>
      </c>
      <c r="H1110" s="26">
        <v>70000</v>
      </c>
    </row>
    <row r="1111" spans="1:8" x14ac:dyDescent="0.35">
      <c r="A1111" s="28">
        <v>41107</v>
      </c>
      <c r="B1111" s="27">
        <v>0.46875</v>
      </c>
      <c r="C1111">
        <v>11</v>
      </c>
      <c r="D1111" s="25">
        <v>30</v>
      </c>
      <c r="E1111" s="25" t="s">
        <v>34</v>
      </c>
      <c r="F1111" s="26">
        <v>3264.7727272727275</v>
      </c>
      <c r="G1111" s="26">
        <v>29</v>
      </c>
      <c r="H1111" s="26">
        <v>70000</v>
      </c>
    </row>
    <row r="1112" spans="1:8" x14ac:dyDescent="0.35">
      <c r="A1112" s="28">
        <v>41107</v>
      </c>
      <c r="B1112" s="27">
        <v>0.48958333333333331</v>
      </c>
      <c r="C1112">
        <v>11</v>
      </c>
      <c r="D1112" s="25">
        <v>30</v>
      </c>
      <c r="E1112" s="25" t="s">
        <v>39</v>
      </c>
      <c r="F1112" s="26">
        <v>2035.6818181818185</v>
      </c>
      <c r="G1112" s="26">
        <v>21</v>
      </c>
      <c r="H1112" s="26">
        <v>14000</v>
      </c>
    </row>
    <row r="1113" spans="1:8" x14ac:dyDescent="0.35">
      <c r="A1113" s="28">
        <v>41107</v>
      </c>
      <c r="B1113" s="27">
        <v>0.49374999999999997</v>
      </c>
      <c r="C1113">
        <v>11</v>
      </c>
      <c r="D1113" s="25">
        <v>30</v>
      </c>
      <c r="E1113" s="25" t="s">
        <v>45</v>
      </c>
      <c r="F1113" s="26">
        <v>1152.2727272727273</v>
      </c>
      <c r="G1113" s="26">
        <v>11</v>
      </c>
      <c r="H1113" s="26">
        <v>28000</v>
      </c>
    </row>
    <row r="1114" spans="1:8" x14ac:dyDescent="0.35">
      <c r="A1114" s="28">
        <v>41107</v>
      </c>
      <c r="B1114" s="27">
        <v>0.53749999999999998</v>
      </c>
      <c r="C1114">
        <v>12</v>
      </c>
      <c r="D1114" s="25">
        <v>30</v>
      </c>
      <c r="E1114" s="25" t="s">
        <v>41</v>
      </c>
      <c r="F1114" s="26">
        <v>4609.090909090909</v>
      </c>
      <c r="G1114" s="26">
        <v>24</v>
      </c>
      <c r="H1114" s="26">
        <v>112000</v>
      </c>
    </row>
    <row r="1115" spans="1:8" x14ac:dyDescent="0.35">
      <c r="A1115" s="28">
        <v>41107</v>
      </c>
      <c r="B1115" s="27">
        <v>0.5395833333333333</v>
      </c>
      <c r="C1115">
        <v>12</v>
      </c>
      <c r="D1115" s="25">
        <v>30</v>
      </c>
      <c r="E1115" s="25" t="s">
        <v>43</v>
      </c>
      <c r="F1115" s="26">
        <v>4071.3636363636369</v>
      </c>
      <c r="G1115" s="26">
        <v>42</v>
      </c>
      <c r="H1115" s="26">
        <v>42000</v>
      </c>
    </row>
    <row r="1116" spans="1:8" x14ac:dyDescent="0.35">
      <c r="A1116" s="28">
        <v>41107</v>
      </c>
      <c r="B1116" s="27">
        <v>0.55555555555555558</v>
      </c>
      <c r="C1116">
        <v>13</v>
      </c>
      <c r="D1116" s="25">
        <v>30</v>
      </c>
      <c r="E1116" s="25" t="s">
        <v>41</v>
      </c>
      <c r="F1116" s="26">
        <v>9256.5909090909099</v>
      </c>
      <c r="G1116" s="26">
        <v>14</v>
      </c>
      <c r="H1116" s="26">
        <v>140000</v>
      </c>
    </row>
    <row r="1117" spans="1:8" x14ac:dyDescent="0.35">
      <c r="A1117" s="28">
        <v>41107</v>
      </c>
      <c r="B1117" s="27">
        <v>0.55555555555555558</v>
      </c>
      <c r="C1117">
        <v>13</v>
      </c>
      <c r="D1117" s="25">
        <v>30</v>
      </c>
      <c r="E1117" s="25" t="s">
        <v>34</v>
      </c>
      <c r="F1117" s="26">
        <v>13097.5</v>
      </c>
      <c r="G1117" s="26">
        <v>20</v>
      </c>
      <c r="H1117" s="26">
        <v>98000</v>
      </c>
    </row>
    <row r="1118" spans="1:8" x14ac:dyDescent="0.35">
      <c r="A1118" s="28">
        <v>41107</v>
      </c>
      <c r="B1118" s="27">
        <v>0.56944444444444442</v>
      </c>
      <c r="C1118">
        <v>13</v>
      </c>
      <c r="D1118" s="25">
        <v>30</v>
      </c>
      <c r="E1118" s="25" t="s">
        <v>34</v>
      </c>
      <c r="F1118" s="26">
        <v>5454.0909090909099</v>
      </c>
      <c r="G1118" s="26">
        <v>1</v>
      </c>
      <c r="H1118" s="26">
        <v>98000</v>
      </c>
    </row>
    <row r="1119" spans="1:8" x14ac:dyDescent="0.35">
      <c r="A1119" s="28">
        <v>41107</v>
      </c>
      <c r="B1119" s="27">
        <v>0.57222222222222219</v>
      </c>
      <c r="C1119">
        <v>13</v>
      </c>
      <c r="D1119" s="25">
        <v>30</v>
      </c>
      <c r="E1119" s="25" t="s">
        <v>35</v>
      </c>
      <c r="F1119" s="26">
        <v>2035.6818181818185</v>
      </c>
      <c r="G1119" s="26">
        <v>5</v>
      </c>
      <c r="H1119" s="26">
        <v>14000</v>
      </c>
    </row>
    <row r="1120" spans="1:8" x14ac:dyDescent="0.35">
      <c r="A1120" s="28">
        <v>41107</v>
      </c>
      <c r="B1120" s="27">
        <v>0.57638888888888895</v>
      </c>
      <c r="C1120">
        <v>13</v>
      </c>
      <c r="D1120" s="25">
        <v>30</v>
      </c>
      <c r="E1120" s="25" t="s">
        <v>43</v>
      </c>
      <c r="F1120" s="26">
        <v>2035.6818181818185</v>
      </c>
      <c r="G1120" s="26">
        <v>70</v>
      </c>
      <c r="H1120" s="26">
        <v>14000</v>
      </c>
    </row>
    <row r="1121" spans="1:8" x14ac:dyDescent="0.35">
      <c r="A1121" s="28">
        <v>41107</v>
      </c>
      <c r="B1121" s="27">
        <v>0.57986111111111105</v>
      </c>
      <c r="C1121">
        <v>13</v>
      </c>
      <c r="D1121" s="25">
        <v>30</v>
      </c>
      <c r="E1121" s="25" t="s">
        <v>41</v>
      </c>
      <c r="F1121" s="26">
        <v>4609.090909090909</v>
      </c>
      <c r="G1121" s="26">
        <v>17</v>
      </c>
      <c r="H1121" s="26">
        <v>98000</v>
      </c>
    </row>
    <row r="1122" spans="1:8" x14ac:dyDescent="0.35">
      <c r="A1122" s="28">
        <v>41107</v>
      </c>
      <c r="B1122" s="27">
        <v>0.59097222222222223</v>
      </c>
      <c r="C1122">
        <v>14</v>
      </c>
      <c r="D1122" s="25">
        <v>30</v>
      </c>
      <c r="E1122" s="25" t="s">
        <v>41</v>
      </c>
      <c r="F1122" s="26">
        <v>5761.363636363636</v>
      </c>
      <c r="G1122" s="26">
        <v>29</v>
      </c>
      <c r="H1122" s="26">
        <v>70000</v>
      </c>
    </row>
    <row r="1123" spans="1:8" x14ac:dyDescent="0.35">
      <c r="A1123" s="28">
        <v>41107</v>
      </c>
      <c r="B1123" s="27">
        <v>0.59375</v>
      </c>
      <c r="C1123">
        <v>14</v>
      </c>
      <c r="D1123" s="25">
        <v>30</v>
      </c>
      <c r="E1123" s="25" t="s">
        <v>34</v>
      </c>
      <c r="F1123" s="26">
        <v>7643.409090909091</v>
      </c>
      <c r="G1123" s="26">
        <v>3</v>
      </c>
      <c r="H1123" s="26">
        <v>84000</v>
      </c>
    </row>
    <row r="1124" spans="1:8" x14ac:dyDescent="0.35">
      <c r="A1124" s="28">
        <v>41107</v>
      </c>
      <c r="B1124" s="27">
        <v>0.60902777777777783</v>
      </c>
      <c r="C1124">
        <v>14</v>
      </c>
      <c r="D1124" s="25">
        <v>30</v>
      </c>
      <c r="E1124" s="25" t="s">
        <v>45</v>
      </c>
      <c r="F1124" s="26">
        <v>1152.2727272727273</v>
      </c>
      <c r="G1124" s="26">
        <v>28</v>
      </c>
      <c r="H1124" s="26">
        <v>14000</v>
      </c>
    </row>
    <row r="1125" spans="1:8" x14ac:dyDescent="0.35">
      <c r="A1125" s="28">
        <v>41107</v>
      </c>
      <c r="B1125" s="27">
        <v>0.61249999999999993</v>
      </c>
      <c r="C1125">
        <v>14</v>
      </c>
      <c r="D1125" s="25">
        <v>30</v>
      </c>
      <c r="E1125" s="25" t="s">
        <v>43</v>
      </c>
      <c r="F1125" s="26">
        <v>1037.0454545454545</v>
      </c>
      <c r="G1125" s="26">
        <v>13</v>
      </c>
      <c r="H1125" s="26">
        <v>14000</v>
      </c>
    </row>
    <row r="1126" spans="1:8" x14ac:dyDescent="0.35">
      <c r="A1126" s="28">
        <v>41107</v>
      </c>
      <c r="B1126" s="27">
        <v>0.61458333333333337</v>
      </c>
      <c r="C1126">
        <v>14</v>
      </c>
      <c r="D1126" s="25">
        <v>30</v>
      </c>
      <c r="E1126" s="25" t="s">
        <v>34</v>
      </c>
      <c r="F1126" s="26">
        <v>6567.954545454546</v>
      </c>
      <c r="G1126" s="26">
        <v>0</v>
      </c>
      <c r="H1126" s="26">
        <v>70000</v>
      </c>
    </row>
    <row r="1127" spans="1:8" x14ac:dyDescent="0.35">
      <c r="A1127" s="28">
        <v>41107</v>
      </c>
      <c r="B1127" s="27">
        <v>0.63194444444444442</v>
      </c>
      <c r="C1127">
        <v>15</v>
      </c>
      <c r="D1127" s="25">
        <v>30</v>
      </c>
      <c r="E1127" s="25" t="s">
        <v>41</v>
      </c>
      <c r="F1127" s="26">
        <v>6952.045454545454</v>
      </c>
      <c r="G1127" s="26">
        <v>9</v>
      </c>
      <c r="H1127" s="26">
        <v>98000</v>
      </c>
    </row>
    <row r="1128" spans="1:8" x14ac:dyDescent="0.35">
      <c r="A1128" s="28">
        <v>41107</v>
      </c>
      <c r="B1128" s="27">
        <v>0.63402777777777775</v>
      </c>
      <c r="C1128">
        <v>15</v>
      </c>
      <c r="D1128" s="25">
        <v>30</v>
      </c>
      <c r="E1128" s="25" t="s">
        <v>46</v>
      </c>
      <c r="F1128" s="26">
        <v>2650.2272727272725</v>
      </c>
      <c r="G1128" s="26">
        <v>8</v>
      </c>
      <c r="H1128" s="26">
        <v>84000</v>
      </c>
    </row>
    <row r="1129" spans="1:8" x14ac:dyDescent="0.35">
      <c r="A1129" s="28">
        <v>41107</v>
      </c>
      <c r="B1129" s="27">
        <v>0.63541666666666663</v>
      </c>
      <c r="C1129">
        <v>15</v>
      </c>
      <c r="D1129" s="25">
        <v>30</v>
      </c>
      <c r="E1129" s="25" t="s">
        <v>34</v>
      </c>
      <c r="F1129" s="26">
        <v>4378.636363636364</v>
      </c>
      <c r="G1129" s="26">
        <v>14</v>
      </c>
      <c r="H1129" s="26">
        <v>42000</v>
      </c>
    </row>
    <row r="1130" spans="1:8" x14ac:dyDescent="0.35">
      <c r="A1130" s="28">
        <v>41107</v>
      </c>
      <c r="B1130" s="27">
        <v>0.63680555555555551</v>
      </c>
      <c r="C1130">
        <v>15</v>
      </c>
      <c r="D1130" s="25">
        <v>30</v>
      </c>
      <c r="E1130" s="25" t="s">
        <v>44</v>
      </c>
      <c r="F1130" s="26">
        <v>2650.2272727272725</v>
      </c>
      <c r="G1130" s="26">
        <v>9</v>
      </c>
      <c r="H1130" s="26">
        <v>14000</v>
      </c>
    </row>
    <row r="1131" spans="1:8" x14ac:dyDescent="0.35">
      <c r="A1131" s="28">
        <v>41107</v>
      </c>
      <c r="B1131" s="27">
        <v>0.64027777777777783</v>
      </c>
      <c r="C1131">
        <v>15</v>
      </c>
      <c r="D1131" s="25">
        <v>30</v>
      </c>
      <c r="E1131" s="25" t="s">
        <v>43</v>
      </c>
      <c r="F1131" s="26">
        <v>3072.727272727273</v>
      </c>
      <c r="G1131" s="26">
        <v>26</v>
      </c>
      <c r="H1131" s="26">
        <v>14000</v>
      </c>
    </row>
    <row r="1132" spans="1:8" x14ac:dyDescent="0.35">
      <c r="A1132" s="28">
        <v>41107</v>
      </c>
      <c r="B1132" s="27">
        <v>0.64236111111111105</v>
      </c>
      <c r="C1132">
        <v>15</v>
      </c>
      <c r="D1132" s="25">
        <v>30</v>
      </c>
      <c r="E1132" s="25" t="s">
        <v>46</v>
      </c>
      <c r="F1132" s="26">
        <v>2650.2272727272725</v>
      </c>
      <c r="G1132" s="26">
        <v>15</v>
      </c>
      <c r="H1132" s="26">
        <v>84000</v>
      </c>
    </row>
    <row r="1133" spans="1:8" x14ac:dyDescent="0.35">
      <c r="A1133" s="28">
        <v>41107</v>
      </c>
      <c r="B1133" s="27">
        <v>0.65069444444444446</v>
      </c>
      <c r="C1133">
        <v>15</v>
      </c>
      <c r="D1133" s="25">
        <v>30</v>
      </c>
      <c r="E1133" s="25" t="s">
        <v>44</v>
      </c>
      <c r="F1133" s="26">
        <v>6644.7727272727279</v>
      </c>
      <c r="G1133" s="26">
        <v>15</v>
      </c>
      <c r="H1133" s="26">
        <v>28000</v>
      </c>
    </row>
    <row r="1134" spans="1:8" x14ac:dyDescent="0.35">
      <c r="A1134" s="28">
        <v>41107</v>
      </c>
      <c r="B1134" s="27">
        <v>0.65555555555555556</v>
      </c>
      <c r="C1134">
        <v>15</v>
      </c>
      <c r="D1134" s="25">
        <v>30</v>
      </c>
      <c r="E1134" s="25" t="s">
        <v>46</v>
      </c>
      <c r="F1134" s="26">
        <v>2650.2272727272725</v>
      </c>
      <c r="G1134" s="26">
        <v>9</v>
      </c>
      <c r="H1134" s="26">
        <v>98000</v>
      </c>
    </row>
    <row r="1135" spans="1:8" x14ac:dyDescent="0.35">
      <c r="A1135" s="28">
        <v>41107</v>
      </c>
      <c r="B1135" s="27">
        <v>0.66319444444444442</v>
      </c>
      <c r="C1135">
        <v>15</v>
      </c>
      <c r="D1135" s="25">
        <v>30</v>
      </c>
      <c r="E1135" s="25" t="s">
        <v>41</v>
      </c>
      <c r="F1135" s="26">
        <v>4609.090909090909</v>
      </c>
      <c r="G1135" s="26">
        <v>8</v>
      </c>
      <c r="H1135" s="26">
        <v>112000</v>
      </c>
    </row>
    <row r="1136" spans="1:8" x14ac:dyDescent="0.35">
      <c r="A1136" s="28">
        <v>41107</v>
      </c>
      <c r="B1136" s="27">
        <v>0.67013888888888884</v>
      </c>
      <c r="C1136">
        <v>16</v>
      </c>
      <c r="D1136" s="25">
        <v>30</v>
      </c>
      <c r="E1136" s="25" t="s">
        <v>45</v>
      </c>
      <c r="F1136" s="26">
        <v>1152.2727272727273</v>
      </c>
      <c r="G1136" s="26">
        <v>5</v>
      </c>
      <c r="H1136" s="26">
        <v>56000</v>
      </c>
    </row>
    <row r="1137" spans="1:8" x14ac:dyDescent="0.35">
      <c r="A1137" s="28">
        <v>41107</v>
      </c>
      <c r="B1137" s="27">
        <v>0.67708333333333337</v>
      </c>
      <c r="C1137">
        <v>16</v>
      </c>
      <c r="D1137" s="25">
        <v>30</v>
      </c>
      <c r="E1137" s="25" t="s">
        <v>34</v>
      </c>
      <c r="F1137" s="26">
        <v>6567.954545454546</v>
      </c>
      <c r="G1137" s="26">
        <v>2</v>
      </c>
      <c r="H1137" s="26">
        <v>126000</v>
      </c>
    </row>
    <row r="1138" spans="1:8" x14ac:dyDescent="0.35">
      <c r="A1138" s="28">
        <v>41107</v>
      </c>
      <c r="B1138" s="27">
        <v>0.69791666666666663</v>
      </c>
      <c r="C1138">
        <v>16</v>
      </c>
      <c r="D1138" s="25">
        <v>30</v>
      </c>
      <c r="E1138" s="25" t="s">
        <v>34</v>
      </c>
      <c r="F1138" s="26">
        <v>4378.636363636364</v>
      </c>
      <c r="G1138" s="26">
        <v>1</v>
      </c>
      <c r="H1138" s="26">
        <v>140000</v>
      </c>
    </row>
    <row r="1139" spans="1:8" x14ac:dyDescent="0.35">
      <c r="A1139" s="28">
        <v>41107</v>
      </c>
      <c r="B1139" s="27">
        <v>0.70277777777777783</v>
      </c>
      <c r="C1139">
        <v>16</v>
      </c>
      <c r="D1139" s="25">
        <v>30</v>
      </c>
      <c r="E1139" s="25" t="s">
        <v>46</v>
      </c>
      <c r="F1139" s="26">
        <v>23928.86363636364</v>
      </c>
      <c r="G1139" s="26">
        <v>34</v>
      </c>
      <c r="H1139" s="26">
        <v>210000</v>
      </c>
    </row>
    <row r="1140" spans="1:8" x14ac:dyDescent="0.35">
      <c r="A1140" s="28">
        <v>41107</v>
      </c>
      <c r="B1140" s="27">
        <v>0.70486111111111116</v>
      </c>
      <c r="C1140">
        <v>16</v>
      </c>
      <c r="D1140" s="25">
        <v>30</v>
      </c>
      <c r="E1140" s="25" t="s">
        <v>41</v>
      </c>
      <c r="F1140" s="26">
        <v>13865.68181818182</v>
      </c>
      <c r="G1140" s="26">
        <v>67</v>
      </c>
      <c r="H1140" s="26">
        <v>196000</v>
      </c>
    </row>
    <row r="1141" spans="1:8" x14ac:dyDescent="0.35">
      <c r="A1141" s="28">
        <v>41107</v>
      </c>
      <c r="B1141" s="27">
        <v>0.70624999999999993</v>
      </c>
      <c r="C1141">
        <v>16</v>
      </c>
      <c r="D1141" s="25">
        <v>30</v>
      </c>
      <c r="E1141" s="25" t="s">
        <v>45</v>
      </c>
      <c r="F1141" s="26">
        <v>1152.2727272727273</v>
      </c>
      <c r="G1141" s="26">
        <v>18</v>
      </c>
      <c r="H1141" s="26">
        <v>56000</v>
      </c>
    </row>
    <row r="1142" spans="1:8" x14ac:dyDescent="0.35">
      <c r="A1142" s="28">
        <v>41107</v>
      </c>
      <c r="B1142" s="27">
        <v>0.70624999999999993</v>
      </c>
      <c r="C1142">
        <v>16</v>
      </c>
      <c r="D1142" s="25">
        <v>30</v>
      </c>
      <c r="E1142" s="25" t="s">
        <v>43</v>
      </c>
      <c r="F1142" s="26">
        <v>4071.3636363636369</v>
      </c>
      <c r="G1142" s="26">
        <v>63</v>
      </c>
      <c r="H1142" s="26">
        <v>56000</v>
      </c>
    </row>
    <row r="1143" spans="1:8" x14ac:dyDescent="0.35">
      <c r="A1143" s="28">
        <v>41107</v>
      </c>
      <c r="B1143" s="27">
        <v>0.71875</v>
      </c>
      <c r="C1143">
        <v>17</v>
      </c>
      <c r="D1143" s="25">
        <v>30</v>
      </c>
      <c r="E1143" s="25" t="s">
        <v>34</v>
      </c>
      <c r="F1143" s="26">
        <v>6567.954545454546</v>
      </c>
      <c r="G1143" s="26">
        <v>6</v>
      </c>
      <c r="H1143" s="26">
        <v>196000</v>
      </c>
    </row>
    <row r="1144" spans="1:8" x14ac:dyDescent="0.35">
      <c r="A1144" s="28">
        <v>41107</v>
      </c>
      <c r="B1144" s="27">
        <v>0.72083333333333333</v>
      </c>
      <c r="C1144">
        <v>17</v>
      </c>
      <c r="D1144" s="25">
        <v>30</v>
      </c>
      <c r="E1144" s="25" t="s">
        <v>38</v>
      </c>
      <c r="F1144" s="26">
        <v>3072.727272727273</v>
      </c>
      <c r="G1144" s="26">
        <v>0</v>
      </c>
      <c r="H1144" s="26">
        <v>14000</v>
      </c>
    </row>
    <row r="1145" spans="1:8" x14ac:dyDescent="0.35">
      <c r="A1145" s="28">
        <v>41107</v>
      </c>
      <c r="B1145" s="27">
        <v>0.72361111111111109</v>
      </c>
      <c r="C1145">
        <v>17</v>
      </c>
      <c r="D1145" s="25">
        <v>30</v>
      </c>
      <c r="E1145" s="25" t="s">
        <v>51</v>
      </c>
      <c r="F1145" s="26">
        <v>2342.9545454545455</v>
      </c>
      <c r="G1145" s="26">
        <v>30</v>
      </c>
      <c r="H1145" s="26">
        <v>28000</v>
      </c>
    </row>
    <row r="1146" spans="1:8" x14ac:dyDescent="0.35">
      <c r="A1146" s="28">
        <v>41107</v>
      </c>
      <c r="B1146" s="27">
        <v>0.72569444444444453</v>
      </c>
      <c r="C1146">
        <v>17</v>
      </c>
      <c r="D1146" s="25">
        <v>30</v>
      </c>
      <c r="E1146" s="25" t="s">
        <v>44</v>
      </c>
      <c r="F1146" s="26">
        <v>11945.227272727272</v>
      </c>
      <c r="G1146" s="26">
        <v>7</v>
      </c>
      <c r="H1146" s="26">
        <v>70000</v>
      </c>
    </row>
    <row r="1147" spans="1:8" x14ac:dyDescent="0.35">
      <c r="A1147" s="28">
        <v>41107</v>
      </c>
      <c r="B1147" s="27">
        <v>0.72986111111111107</v>
      </c>
      <c r="C1147">
        <v>17</v>
      </c>
      <c r="D1147" s="25">
        <v>30</v>
      </c>
      <c r="E1147" s="25" t="s">
        <v>45</v>
      </c>
      <c r="F1147" s="26">
        <v>3456.818181818182</v>
      </c>
      <c r="G1147" s="26">
        <v>18</v>
      </c>
      <c r="H1147" s="26">
        <v>126000</v>
      </c>
    </row>
    <row r="1148" spans="1:8" x14ac:dyDescent="0.35">
      <c r="A1148" s="28">
        <v>41107</v>
      </c>
      <c r="B1148" s="27">
        <v>0.73958333333333337</v>
      </c>
      <c r="C1148">
        <v>17</v>
      </c>
      <c r="D1148" s="25">
        <v>30</v>
      </c>
      <c r="E1148" s="25" t="s">
        <v>34</v>
      </c>
      <c r="F1148" s="26">
        <v>3264.7727272727275</v>
      </c>
      <c r="G1148" s="26">
        <v>14</v>
      </c>
      <c r="H1148" s="26">
        <v>238000</v>
      </c>
    </row>
    <row r="1149" spans="1:8" x14ac:dyDescent="0.35">
      <c r="A1149" s="28">
        <v>41107</v>
      </c>
      <c r="B1149" s="27">
        <v>0.73958333333333337</v>
      </c>
      <c r="C1149">
        <v>17</v>
      </c>
      <c r="D1149" s="25">
        <v>30</v>
      </c>
      <c r="E1149" s="25" t="s">
        <v>38</v>
      </c>
      <c r="F1149" s="26">
        <v>2035.6818181818185</v>
      </c>
      <c r="G1149" s="26">
        <v>9</v>
      </c>
      <c r="H1149" s="26">
        <v>14000</v>
      </c>
    </row>
    <row r="1150" spans="1:8" x14ac:dyDescent="0.35">
      <c r="A1150" s="28">
        <v>41107</v>
      </c>
      <c r="B1150" s="27">
        <v>0.74305555555555547</v>
      </c>
      <c r="C1150">
        <v>17</v>
      </c>
      <c r="D1150" s="25">
        <v>30</v>
      </c>
      <c r="E1150" s="25" t="s">
        <v>41</v>
      </c>
      <c r="F1150" s="26">
        <v>10408.863636363638</v>
      </c>
      <c r="G1150" s="26">
        <v>1</v>
      </c>
      <c r="H1150" s="26">
        <v>224000</v>
      </c>
    </row>
    <row r="1151" spans="1:8" x14ac:dyDescent="0.35">
      <c r="A1151" s="28">
        <v>41107</v>
      </c>
      <c r="B1151" s="27">
        <v>0.74513888888888891</v>
      </c>
      <c r="C1151">
        <v>17</v>
      </c>
      <c r="D1151" s="25">
        <v>30</v>
      </c>
      <c r="E1151" s="25" t="s">
        <v>44</v>
      </c>
      <c r="F1151" s="26">
        <v>17284.090909090912</v>
      </c>
      <c r="G1151" s="26">
        <v>20</v>
      </c>
      <c r="H1151" s="26">
        <v>84000</v>
      </c>
    </row>
    <row r="1152" spans="1:8" x14ac:dyDescent="0.35">
      <c r="A1152" s="28">
        <v>41107</v>
      </c>
      <c r="B1152" s="27">
        <v>0.76388888888888884</v>
      </c>
      <c r="C1152">
        <v>18</v>
      </c>
      <c r="D1152" s="25">
        <v>30</v>
      </c>
      <c r="E1152" s="25" t="s">
        <v>43</v>
      </c>
      <c r="F1152" s="26">
        <v>3072.727272727273</v>
      </c>
      <c r="G1152" s="26">
        <v>15</v>
      </c>
      <c r="H1152" s="26">
        <v>28000</v>
      </c>
    </row>
    <row r="1153" spans="1:8" x14ac:dyDescent="0.35">
      <c r="A1153" s="28">
        <v>41107</v>
      </c>
      <c r="B1153" s="27">
        <v>0.7715277777777777</v>
      </c>
      <c r="C1153">
        <v>18</v>
      </c>
      <c r="D1153" s="25">
        <v>30</v>
      </c>
      <c r="E1153" s="25" t="s">
        <v>51</v>
      </c>
      <c r="F1153" s="26">
        <v>2342.9545454545455</v>
      </c>
      <c r="G1153" s="26">
        <v>0</v>
      </c>
      <c r="H1153" s="26">
        <v>70000</v>
      </c>
    </row>
    <row r="1154" spans="1:8" x14ac:dyDescent="0.35">
      <c r="A1154" s="28">
        <v>41107</v>
      </c>
      <c r="B1154" s="27">
        <v>0.8041666666666667</v>
      </c>
      <c r="C1154">
        <v>19</v>
      </c>
      <c r="D1154" s="25">
        <v>30</v>
      </c>
      <c r="E1154" s="25" t="s">
        <v>43</v>
      </c>
      <c r="F1154" s="26">
        <v>1037.0454545454545</v>
      </c>
      <c r="G1154" s="26">
        <v>17</v>
      </c>
      <c r="H1154" s="26">
        <v>14000</v>
      </c>
    </row>
    <row r="1155" spans="1:8" x14ac:dyDescent="0.35">
      <c r="A1155" s="28">
        <v>41107</v>
      </c>
      <c r="B1155" s="27">
        <v>0.80972222222222223</v>
      </c>
      <c r="C1155">
        <v>19</v>
      </c>
      <c r="D1155" s="25">
        <v>30</v>
      </c>
      <c r="E1155" s="25" t="s">
        <v>51</v>
      </c>
      <c r="F1155" s="26">
        <v>3533.6363636363644</v>
      </c>
      <c r="G1155" s="26">
        <v>4</v>
      </c>
      <c r="H1155" s="26">
        <v>56000</v>
      </c>
    </row>
    <row r="1156" spans="1:8" x14ac:dyDescent="0.35">
      <c r="A1156" s="28">
        <v>41107</v>
      </c>
      <c r="B1156" s="27">
        <v>0.84305555555555556</v>
      </c>
      <c r="C1156">
        <v>20</v>
      </c>
      <c r="D1156" s="25">
        <v>30</v>
      </c>
      <c r="E1156" s="25" t="s">
        <v>35</v>
      </c>
      <c r="F1156" s="26">
        <v>1037.0454545454545</v>
      </c>
      <c r="G1156" s="26">
        <v>5</v>
      </c>
      <c r="H1156" s="26">
        <v>14000</v>
      </c>
    </row>
    <row r="1157" spans="1:8" x14ac:dyDescent="0.35">
      <c r="A1157" s="28">
        <v>41107</v>
      </c>
      <c r="B1157" s="27">
        <v>0.86388888888888893</v>
      </c>
      <c r="C1157">
        <v>20</v>
      </c>
      <c r="D1157" s="25">
        <v>30</v>
      </c>
      <c r="E1157" s="25" t="s">
        <v>49</v>
      </c>
      <c r="F1157" s="26">
        <v>3072.727272727273</v>
      </c>
      <c r="G1157" s="26">
        <v>7</v>
      </c>
      <c r="H1157" s="26">
        <v>42000</v>
      </c>
    </row>
    <row r="1158" spans="1:8" x14ac:dyDescent="0.35">
      <c r="A1158" s="28">
        <v>41107</v>
      </c>
      <c r="B1158" s="27">
        <v>0.8652777777777777</v>
      </c>
      <c r="C1158">
        <v>20</v>
      </c>
      <c r="D1158" s="25">
        <v>30</v>
      </c>
      <c r="E1158" s="25" t="s">
        <v>34</v>
      </c>
      <c r="F1158" s="26">
        <v>61416.13636363636</v>
      </c>
      <c r="G1158" s="26">
        <v>126</v>
      </c>
      <c r="H1158" s="26">
        <v>476000</v>
      </c>
    </row>
    <row r="1159" spans="1:8" x14ac:dyDescent="0.35">
      <c r="A1159" s="28">
        <v>41107</v>
      </c>
      <c r="B1159" s="27">
        <v>0.8652777777777777</v>
      </c>
      <c r="C1159">
        <v>20</v>
      </c>
      <c r="D1159" s="25">
        <v>30</v>
      </c>
      <c r="E1159" s="25" t="s">
        <v>50</v>
      </c>
      <c r="F1159" s="26">
        <v>13443.181818181818</v>
      </c>
      <c r="G1159" s="26">
        <v>28</v>
      </c>
      <c r="H1159" s="26">
        <v>154000</v>
      </c>
    </row>
    <row r="1160" spans="1:8" x14ac:dyDescent="0.35">
      <c r="A1160" s="28">
        <v>41107</v>
      </c>
      <c r="B1160" s="27">
        <v>0.8652777777777777</v>
      </c>
      <c r="C1160">
        <v>20</v>
      </c>
      <c r="D1160" s="25">
        <v>30</v>
      </c>
      <c r="E1160" s="25" t="s">
        <v>44</v>
      </c>
      <c r="F1160" s="26">
        <v>51352.954545454551</v>
      </c>
      <c r="G1160" s="26">
        <v>106</v>
      </c>
      <c r="H1160" s="26">
        <v>280000</v>
      </c>
    </row>
    <row r="1161" spans="1:8" x14ac:dyDescent="0.35">
      <c r="A1161" s="28">
        <v>41107</v>
      </c>
      <c r="B1161" s="27">
        <v>0.87430555555555556</v>
      </c>
      <c r="C1161">
        <v>20</v>
      </c>
      <c r="D1161" s="25">
        <v>30</v>
      </c>
      <c r="E1161" s="25" t="s">
        <v>35</v>
      </c>
      <c r="F1161" s="26">
        <v>2035.6818181818185</v>
      </c>
      <c r="G1161" s="26">
        <v>127</v>
      </c>
      <c r="H1161" s="26">
        <v>14000</v>
      </c>
    </row>
    <row r="1162" spans="1:8" x14ac:dyDescent="0.35">
      <c r="A1162" s="28">
        <v>41107</v>
      </c>
      <c r="B1162" s="27">
        <v>0.88402777777777775</v>
      </c>
      <c r="C1162">
        <v>21</v>
      </c>
      <c r="D1162" s="25">
        <v>30</v>
      </c>
      <c r="E1162" s="25" t="s">
        <v>46</v>
      </c>
      <c r="F1162" s="26">
        <v>80390.227272727265</v>
      </c>
      <c r="G1162" s="26">
        <v>2</v>
      </c>
      <c r="H1162" s="26">
        <v>644000</v>
      </c>
    </row>
    <row r="1163" spans="1:8" x14ac:dyDescent="0.35">
      <c r="A1163" s="28">
        <v>41107</v>
      </c>
      <c r="B1163" s="27">
        <v>0.88541666666666663</v>
      </c>
      <c r="C1163">
        <v>21</v>
      </c>
      <c r="D1163" s="25">
        <v>30</v>
      </c>
      <c r="E1163" s="25" t="s">
        <v>49</v>
      </c>
      <c r="F1163" s="26">
        <v>2035.6818181818185</v>
      </c>
      <c r="G1163" s="26">
        <v>20</v>
      </c>
      <c r="H1163" s="26">
        <v>28000</v>
      </c>
    </row>
    <row r="1164" spans="1:8" x14ac:dyDescent="0.35">
      <c r="A1164" s="28">
        <v>41107</v>
      </c>
      <c r="B1164" s="27">
        <v>0.90972222222222221</v>
      </c>
      <c r="C1164">
        <v>21</v>
      </c>
      <c r="D1164" s="25">
        <v>30</v>
      </c>
      <c r="E1164" s="25" t="s">
        <v>47</v>
      </c>
      <c r="F1164" s="26">
        <v>27731.36363636364</v>
      </c>
      <c r="G1164" s="26">
        <v>126</v>
      </c>
      <c r="H1164" s="26">
        <v>252000</v>
      </c>
    </row>
    <row r="1165" spans="1:8" x14ac:dyDescent="0.35">
      <c r="A1165" s="28">
        <v>41107</v>
      </c>
      <c r="B1165" s="27">
        <v>0.91666666666666663</v>
      </c>
      <c r="C1165">
        <v>22</v>
      </c>
      <c r="D1165" s="25">
        <v>30</v>
      </c>
      <c r="E1165" s="25" t="s">
        <v>51</v>
      </c>
      <c r="F1165" s="26">
        <v>5876.590909090909</v>
      </c>
      <c r="G1165" s="26">
        <v>3</v>
      </c>
      <c r="H1165" s="26">
        <v>28000</v>
      </c>
    </row>
    <row r="1166" spans="1:8" x14ac:dyDescent="0.35">
      <c r="A1166" s="28">
        <v>41107</v>
      </c>
      <c r="B1166" s="27">
        <v>0.94444444444444453</v>
      </c>
      <c r="C1166">
        <v>22</v>
      </c>
      <c r="D1166" s="25">
        <v>30</v>
      </c>
      <c r="E1166" s="25" t="s">
        <v>45</v>
      </c>
      <c r="F1166" s="26">
        <v>26118.18181818182</v>
      </c>
      <c r="G1166" s="26">
        <v>11</v>
      </c>
      <c r="H1166" s="26">
        <v>406000</v>
      </c>
    </row>
    <row r="1167" spans="1:8" x14ac:dyDescent="0.35">
      <c r="A1167" s="28">
        <v>41107</v>
      </c>
      <c r="B1167" s="27">
        <v>0.95000000000000007</v>
      </c>
      <c r="C1167">
        <v>22</v>
      </c>
      <c r="D1167" s="25">
        <v>30</v>
      </c>
      <c r="E1167" s="25" t="s">
        <v>51</v>
      </c>
      <c r="F1167" s="26">
        <v>5876.590909090909</v>
      </c>
      <c r="G1167" s="26">
        <v>127</v>
      </c>
      <c r="H1167" s="26">
        <v>28000</v>
      </c>
    </row>
    <row r="1168" spans="1:8" x14ac:dyDescent="0.35">
      <c r="A1168" s="28">
        <v>41107</v>
      </c>
      <c r="B1168" s="27">
        <v>0.96736111111111101</v>
      </c>
      <c r="C1168">
        <v>23</v>
      </c>
      <c r="D1168" s="25">
        <v>30</v>
      </c>
      <c r="E1168" s="25" t="s">
        <v>51</v>
      </c>
      <c r="F1168" s="26">
        <v>2342.9545454545455</v>
      </c>
      <c r="G1168" s="26">
        <v>23</v>
      </c>
      <c r="H1168" s="26">
        <v>42000</v>
      </c>
    </row>
    <row r="1169" spans="1:8" x14ac:dyDescent="0.35">
      <c r="A1169" s="28">
        <v>41107</v>
      </c>
      <c r="B1169" s="27">
        <v>0.97569444444444453</v>
      </c>
      <c r="C1169">
        <v>23</v>
      </c>
      <c r="D1169" s="25">
        <v>30</v>
      </c>
      <c r="E1169" s="25" t="s">
        <v>49</v>
      </c>
      <c r="F1169" s="26">
        <v>3072.727272727273</v>
      </c>
      <c r="G1169" s="26">
        <v>23</v>
      </c>
      <c r="H1169" s="26">
        <v>42000</v>
      </c>
    </row>
    <row r="1170" spans="1:8" x14ac:dyDescent="0.35">
      <c r="A1170" s="28">
        <v>41107</v>
      </c>
      <c r="B1170" s="27">
        <v>0.98472222222222217</v>
      </c>
      <c r="C1170">
        <v>23</v>
      </c>
      <c r="D1170" s="25">
        <v>30</v>
      </c>
      <c r="E1170" s="25" t="s">
        <v>51</v>
      </c>
      <c r="F1170" s="26">
        <v>2342.9545454545455</v>
      </c>
      <c r="G1170" s="26">
        <v>10</v>
      </c>
      <c r="H1170" s="26">
        <v>42000</v>
      </c>
    </row>
    <row r="1171" spans="1:8" x14ac:dyDescent="0.35">
      <c r="A1171" s="28">
        <v>41108</v>
      </c>
      <c r="B1171" s="27">
        <v>4.3750000000000004E-2</v>
      </c>
      <c r="C1171">
        <v>1</v>
      </c>
      <c r="D1171" s="25">
        <v>30</v>
      </c>
      <c r="E1171" s="25" t="s">
        <v>51</v>
      </c>
      <c r="F1171" s="26">
        <v>9371.818181818182</v>
      </c>
      <c r="G1171" s="26">
        <v>1</v>
      </c>
      <c r="H1171" s="26">
        <v>56000</v>
      </c>
    </row>
    <row r="1172" spans="1:8" x14ac:dyDescent="0.35">
      <c r="A1172" s="28">
        <v>41108</v>
      </c>
      <c r="B1172" s="27">
        <v>0.38541666666666669</v>
      </c>
      <c r="C1172">
        <v>9</v>
      </c>
      <c r="D1172" s="25">
        <v>30</v>
      </c>
      <c r="E1172" s="25" t="s">
        <v>34</v>
      </c>
      <c r="F1172" s="26">
        <v>22930.227272727276</v>
      </c>
      <c r="G1172" s="26">
        <v>28</v>
      </c>
      <c r="H1172" s="26">
        <v>98000</v>
      </c>
    </row>
    <row r="1173" spans="1:8" x14ac:dyDescent="0.35">
      <c r="A1173" s="28">
        <v>41108</v>
      </c>
      <c r="B1173" s="27">
        <v>0.40277777777777773</v>
      </c>
      <c r="C1173">
        <v>9</v>
      </c>
      <c r="D1173" s="25">
        <v>30</v>
      </c>
      <c r="E1173" s="25" t="s">
        <v>34</v>
      </c>
      <c r="F1173" s="26">
        <v>9832.7272727272721</v>
      </c>
      <c r="G1173" s="26">
        <v>25</v>
      </c>
      <c r="H1173" s="26">
        <v>70000</v>
      </c>
    </row>
    <row r="1174" spans="1:8" x14ac:dyDescent="0.35">
      <c r="A1174" s="28">
        <v>41108</v>
      </c>
      <c r="B1174" s="27">
        <v>0.42708333333333331</v>
      </c>
      <c r="C1174">
        <v>10</v>
      </c>
      <c r="D1174" s="25">
        <v>30</v>
      </c>
      <c r="E1174" s="25" t="s">
        <v>34</v>
      </c>
      <c r="F1174" s="26">
        <v>6567.954545454546</v>
      </c>
      <c r="G1174" s="26">
        <v>16</v>
      </c>
      <c r="H1174" s="26">
        <v>84000</v>
      </c>
    </row>
    <row r="1175" spans="1:8" x14ac:dyDescent="0.35">
      <c r="A1175" s="28">
        <v>41108</v>
      </c>
      <c r="B1175" s="27">
        <v>0.44791666666666669</v>
      </c>
      <c r="C1175">
        <v>10</v>
      </c>
      <c r="D1175" s="25">
        <v>30</v>
      </c>
      <c r="E1175" s="25" t="s">
        <v>34</v>
      </c>
      <c r="F1175" s="26">
        <v>13097.5</v>
      </c>
      <c r="G1175" s="26">
        <v>35</v>
      </c>
      <c r="H1175" s="26">
        <v>112000</v>
      </c>
    </row>
    <row r="1176" spans="1:8" x14ac:dyDescent="0.35">
      <c r="A1176" s="28">
        <v>41108</v>
      </c>
      <c r="B1176" s="27">
        <v>0.4548611111111111</v>
      </c>
      <c r="C1176">
        <v>10</v>
      </c>
      <c r="D1176" s="25">
        <v>30</v>
      </c>
      <c r="E1176" s="25" t="s">
        <v>45</v>
      </c>
      <c r="F1176" s="26">
        <v>3456.818181818182</v>
      </c>
      <c r="G1176" s="26">
        <v>21</v>
      </c>
      <c r="H1176" s="26">
        <v>42000</v>
      </c>
    </row>
    <row r="1177" spans="1:8" x14ac:dyDescent="0.35">
      <c r="A1177" s="28">
        <v>41108</v>
      </c>
      <c r="B1177" s="27">
        <v>0.46875</v>
      </c>
      <c r="C1177">
        <v>11</v>
      </c>
      <c r="D1177" s="25">
        <v>30</v>
      </c>
      <c r="E1177" s="25" t="s">
        <v>34</v>
      </c>
      <c r="F1177" s="26">
        <v>6567.954545454546</v>
      </c>
      <c r="G1177" s="26">
        <v>1</v>
      </c>
      <c r="H1177" s="26">
        <v>42000</v>
      </c>
    </row>
    <row r="1178" spans="1:8" x14ac:dyDescent="0.35">
      <c r="A1178" s="28">
        <v>41108</v>
      </c>
      <c r="B1178" s="27">
        <v>0.49791666666666662</v>
      </c>
      <c r="C1178">
        <v>11</v>
      </c>
      <c r="D1178" s="25">
        <v>30</v>
      </c>
      <c r="E1178" s="25" t="s">
        <v>45</v>
      </c>
      <c r="F1178" s="26">
        <v>4609.090909090909</v>
      </c>
      <c r="G1178" s="26">
        <v>6</v>
      </c>
      <c r="H1178" s="26">
        <v>42000</v>
      </c>
    </row>
    <row r="1179" spans="1:8" x14ac:dyDescent="0.35">
      <c r="A1179" s="28">
        <v>41108</v>
      </c>
      <c r="B1179" s="27">
        <v>0.52777777777777779</v>
      </c>
      <c r="C1179">
        <v>12</v>
      </c>
      <c r="D1179" s="25">
        <v>30</v>
      </c>
      <c r="E1179" s="25" t="s">
        <v>34</v>
      </c>
      <c r="F1179" s="26">
        <v>6567.954545454546</v>
      </c>
      <c r="G1179" s="26">
        <v>4</v>
      </c>
      <c r="H1179" s="26">
        <v>70000</v>
      </c>
    </row>
    <row r="1180" spans="1:8" x14ac:dyDescent="0.35">
      <c r="A1180" s="28">
        <v>41108</v>
      </c>
      <c r="B1180" s="27">
        <v>0.55208333333333337</v>
      </c>
      <c r="C1180">
        <v>13</v>
      </c>
      <c r="D1180" s="25">
        <v>30</v>
      </c>
      <c r="E1180" s="25" t="s">
        <v>34</v>
      </c>
      <c r="F1180" s="26">
        <v>7643.409090909091</v>
      </c>
      <c r="G1180" s="26">
        <v>6</v>
      </c>
      <c r="H1180" s="26">
        <v>42000</v>
      </c>
    </row>
    <row r="1181" spans="1:8" x14ac:dyDescent="0.35">
      <c r="A1181" s="28">
        <v>41108</v>
      </c>
      <c r="B1181" s="27">
        <v>0.55694444444444446</v>
      </c>
      <c r="C1181">
        <v>13</v>
      </c>
      <c r="D1181" s="25">
        <v>30</v>
      </c>
      <c r="E1181" s="25" t="s">
        <v>43</v>
      </c>
      <c r="F1181" s="26">
        <v>1037.0454545454545</v>
      </c>
      <c r="G1181" s="26">
        <v>10</v>
      </c>
      <c r="H1181" s="26">
        <v>28000</v>
      </c>
    </row>
    <row r="1182" spans="1:8" x14ac:dyDescent="0.35">
      <c r="A1182" s="28">
        <v>41108</v>
      </c>
      <c r="B1182" s="27">
        <v>0.59375</v>
      </c>
      <c r="C1182">
        <v>14</v>
      </c>
      <c r="D1182" s="25">
        <v>30</v>
      </c>
      <c r="E1182" s="25" t="s">
        <v>34</v>
      </c>
      <c r="F1182" s="26">
        <v>5454.0909090909099</v>
      </c>
      <c r="G1182" s="26">
        <v>5</v>
      </c>
      <c r="H1182" s="26">
        <v>56000</v>
      </c>
    </row>
    <row r="1183" spans="1:8" x14ac:dyDescent="0.35">
      <c r="A1183" s="28">
        <v>41108</v>
      </c>
      <c r="B1183" s="27">
        <v>0.60763888888888895</v>
      </c>
      <c r="C1183">
        <v>14</v>
      </c>
      <c r="D1183" s="25">
        <v>30</v>
      </c>
      <c r="E1183" s="25" t="s">
        <v>46</v>
      </c>
      <c r="F1183" s="26">
        <v>6644.7727272727279</v>
      </c>
      <c r="G1183" s="26">
        <v>0</v>
      </c>
      <c r="H1183" s="26">
        <v>14000</v>
      </c>
    </row>
    <row r="1184" spans="1:8" x14ac:dyDescent="0.35">
      <c r="A1184" s="28">
        <v>41108</v>
      </c>
      <c r="B1184" s="27">
        <v>0.61249999999999993</v>
      </c>
      <c r="C1184">
        <v>14</v>
      </c>
      <c r="D1184" s="25">
        <v>30</v>
      </c>
      <c r="E1184" s="25" t="s">
        <v>43</v>
      </c>
      <c r="F1184" s="26">
        <v>3072.727272727273</v>
      </c>
      <c r="G1184" s="26">
        <v>4</v>
      </c>
      <c r="H1184" s="26">
        <v>42000</v>
      </c>
    </row>
    <row r="1185" spans="1:8" x14ac:dyDescent="0.35">
      <c r="A1185" s="28">
        <v>41108</v>
      </c>
      <c r="B1185" s="27">
        <v>0.62152777777777779</v>
      </c>
      <c r="C1185">
        <v>14</v>
      </c>
      <c r="D1185" s="25">
        <v>30</v>
      </c>
      <c r="E1185" s="25" t="s">
        <v>42</v>
      </c>
      <c r="F1185" s="26">
        <v>5454.0909090909099</v>
      </c>
      <c r="G1185" s="26">
        <v>1</v>
      </c>
      <c r="H1185" s="26">
        <v>14000</v>
      </c>
    </row>
    <row r="1186" spans="1:8" x14ac:dyDescent="0.35">
      <c r="A1186" s="28">
        <v>41108</v>
      </c>
      <c r="B1186" s="27">
        <v>0.63541666666666663</v>
      </c>
      <c r="C1186">
        <v>15</v>
      </c>
      <c r="D1186" s="25">
        <v>30</v>
      </c>
      <c r="E1186" s="25" t="s">
        <v>51</v>
      </c>
      <c r="F1186" s="26">
        <v>2342.9545454545455</v>
      </c>
      <c r="G1186" s="26">
        <v>8</v>
      </c>
      <c r="H1186" s="26">
        <v>14000</v>
      </c>
    </row>
    <row r="1187" spans="1:8" x14ac:dyDescent="0.35">
      <c r="A1187" s="28">
        <v>41108</v>
      </c>
      <c r="B1187" s="27">
        <v>0.63888888888888895</v>
      </c>
      <c r="C1187">
        <v>15</v>
      </c>
      <c r="D1187" s="25">
        <v>30</v>
      </c>
      <c r="E1187" s="25" t="s">
        <v>45</v>
      </c>
      <c r="F1187" s="26">
        <v>1152.2727272727273</v>
      </c>
      <c r="G1187" s="26">
        <v>2</v>
      </c>
      <c r="H1187" s="26">
        <v>14000</v>
      </c>
    </row>
    <row r="1188" spans="1:8" x14ac:dyDescent="0.35">
      <c r="A1188" s="28">
        <v>41108</v>
      </c>
      <c r="B1188" s="27">
        <v>0.64027777777777783</v>
      </c>
      <c r="C1188">
        <v>15</v>
      </c>
      <c r="D1188" s="25">
        <v>30</v>
      </c>
      <c r="E1188" s="25" t="s">
        <v>43</v>
      </c>
      <c r="F1188" s="26">
        <v>3072.727272727273</v>
      </c>
      <c r="G1188" s="26">
        <v>29</v>
      </c>
      <c r="H1188" s="26">
        <v>70000</v>
      </c>
    </row>
    <row r="1189" spans="1:8" x14ac:dyDescent="0.35">
      <c r="A1189" s="28">
        <v>41108</v>
      </c>
      <c r="B1189" s="27">
        <v>0.65</v>
      </c>
      <c r="C1189">
        <v>15</v>
      </c>
      <c r="D1189" s="25">
        <v>30</v>
      </c>
      <c r="E1189" s="25" t="s">
        <v>51</v>
      </c>
      <c r="F1189" s="26">
        <v>2342.9545454545455</v>
      </c>
      <c r="G1189" s="26">
        <v>9</v>
      </c>
      <c r="H1189" s="26">
        <v>14000</v>
      </c>
    </row>
    <row r="1190" spans="1:8" x14ac:dyDescent="0.35">
      <c r="A1190" s="28">
        <v>41108</v>
      </c>
      <c r="B1190" s="27">
        <v>0.65277777777777779</v>
      </c>
      <c r="C1190">
        <v>15</v>
      </c>
      <c r="D1190" s="25">
        <v>30</v>
      </c>
      <c r="E1190" s="25" t="s">
        <v>34</v>
      </c>
      <c r="F1190" s="26">
        <v>5454.0909090909099</v>
      </c>
      <c r="G1190" s="26">
        <v>7</v>
      </c>
      <c r="H1190" s="26">
        <v>42000</v>
      </c>
    </row>
    <row r="1191" spans="1:8" x14ac:dyDescent="0.35">
      <c r="A1191" s="28">
        <v>41108</v>
      </c>
      <c r="B1191" s="27">
        <v>0.66875000000000007</v>
      </c>
      <c r="C1191">
        <v>16</v>
      </c>
      <c r="D1191" s="25">
        <v>30</v>
      </c>
      <c r="E1191" s="25" t="s">
        <v>43</v>
      </c>
      <c r="F1191" s="26">
        <v>2035.6818181818185</v>
      </c>
      <c r="G1191" s="26">
        <v>10</v>
      </c>
      <c r="H1191" s="26">
        <v>28000</v>
      </c>
    </row>
    <row r="1192" spans="1:8" x14ac:dyDescent="0.35">
      <c r="A1192" s="28">
        <v>41108</v>
      </c>
      <c r="B1192" s="27">
        <v>0.66875000000000007</v>
      </c>
      <c r="C1192">
        <v>16</v>
      </c>
      <c r="D1192" s="25">
        <v>30</v>
      </c>
      <c r="E1192" s="25" t="s">
        <v>51</v>
      </c>
      <c r="F1192" s="26">
        <v>2342.9545454545455</v>
      </c>
      <c r="G1192" s="26">
        <v>11</v>
      </c>
      <c r="H1192" s="26">
        <v>14000</v>
      </c>
    </row>
    <row r="1193" spans="1:8" x14ac:dyDescent="0.35">
      <c r="A1193" s="28">
        <v>41108</v>
      </c>
      <c r="B1193" s="27">
        <v>0.67708333333333337</v>
      </c>
      <c r="C1193">
        <v>16</v>
      </c>
      <c r="D1193" s="25">
        <v>30</v>
      </c>
      <c r="E1193" s="25" t="s">
        <v>34</v>
      </c>
      <c r="F1193" s="26">
        <v>3264.7727272727275</v>
      </c>
      <c r="G1193" s="26">
        <v>11</v>
      </c>
      <c r="H1193" s="26">
        <v>56000</v>
      </c>
    </row>
    <row r="1194" spans="1:8" x14ac:dyDescent="0.35">
      <c r="A1194" s="28">
        <v>41108</v>
      </c>
      <c r="B1194" s="27">
        <v>0.68055555555555547</v>
      </c>
      <c r="C1194">
        <v>16</v>
      </c>
      <c r="D1194" s="25">
        <v>30</v>
      </c>
      <c r="E1194" s="25" t="s">
        <v>44</v>
      </c>
      <c r="F1194" s="26">
        <v>5300.454545454545</v>
      </c>
      <c r="G1194" s="26">
        <v>16</v>
      </c>
      <c r="H1194" s="26">
        <v>14000</v>
      </c>
    </row>
    <row r="1195" spans="1:8" x14ac:dyDescent="0.35">
      <c r="A1195" s="28">
        <v>41108</v>
      </c>
      <c r="B1195" s="27">
        <v>0.68680555555555556</v>
      </c>
      <c r="C1195">
        <v>16</v>
      </c>
      <c r="D1195" s="25">
        <v>30</v>
      </c>
      <c r="E1195" s="25" t="s">
        <v>46</v>
      </c>
      <c r="F1195" s="26">
        <v>25234.772727272724</v>
      </c>
      <c r="G1195" s="26">
        <v>1</v>
      </c>
      <c r="H1195" s="26">
        <v>126000</v>
      </c>
    </row>
    <row r="1196" spans="1:8" x14ac:dyDescent="0.35">
      <c r="A1196" s="28">
        <v>41108</v>
      </c>
      <c r="B1196" s="27">
        <v>0.69791666666666663</v>
      </c>
      <c r="C1196">
        <v>16</v>
      </c>
      <c r="D1196" s="25">
        <v>30</v>
      </c>
      <c r="E1196" s="25" t="s">
        <v>34</v>
      </c>
      <c r="F1196" s="26">
        <v>5454.0909090909099</v>
      </c>
      <c r="G1196" s="26">
        <v>2</v>
      </c>
      <c r="H1196" s="26">
        <v>70000</v>
      </c>
    </row>
    <row r="1197" spans="1:8" x14ac:dyDescent="0.35">
      <c r="A1197" s="28">
        <v>41108</v>
      </c>
      <c r="B1197" s="27">
        <v>0.7006944444444444</v>
      </c>
      <c r="C1197">
        <v>16</v>
      </c>
      <c r="D1197" s="25">
        <v>30</v>
      </c>
      <c r="E1197" s="25" t="s">
        <v>44</v>
      </c>
      <c r="F1197" s="26">
        <v>3994.545454545455</v>
      </c>
      <c r="G1197" s="26">
        <v>13</v>
      </c>
      <c r="H1197" s="26">
        <v>28000</v>
      </c>
    </row>
    <row r="1198" spans="1:8" x14ac:dyDescent="0.35">
      <c r="A1198" s="28">
        <v>41108</v>
      </c>
      <c r="B1198" s="27">
        <v>0.70486111111111116</v>
      </c>
      <c r="C1198">
        <v>16</v>
      </c>
      <c r="D1198" s="25">
        <v>30</v>
      </c>
      <c r="E1198" s="25" t="s">
        <v>46</v>
      </c>
      <c r="F1198" s="26">
        <v>19934.318181818184</v>
      </c>
      <c r="G1198" s="26">
        <v>8</v>
      </c>
      <c r="H1198" s="26">
        <v>154000</v>
      </c>
    </row>
    <row r="1199" spans="1:8" x14ac:dyDescent="0.35">
      <c r="A1199" s="28">
        <v>41108</v>
      </c>
      <c r="B1199" s="27">
        <v>0.71319444444444446</v>
      </c>
      <c r="C1199">
        <v>17</v>
      </c>
      <c r="D1199" s="25">
        <v>30</v>
      </c>
      <c r="E1199" s="25" t="s">
        <v>44</v>
      </c>
      <c r="F1199" s="26">
        <v>9295</v>
      </c>
      <c r="G1199" s="26">
        <v>12</v>
      </c>
      <c r="H1199" s="26">
        <v>28000</v>
      </c>
    </row>
    <row r="1200" spans="1:8" x14ac:dyDescent="0.35">
      <c r="A1200" s="28">
        <v>41108</v>
      </c>
      <c r="B1200" s="27">
        <v>0.71875</v>
      </c>
      <c r="C1200">
        <v>17</v>
      </c>
      <c r="D1200" s="25">
        <v>30</v>
      </c>
      <c r="E1200" s="25" t="s">
        <v>34</v>
      </c>
      <c r="F1200" s="26">
        <v>1075.4545454545455</v>
      </c>
      <c r="G1200" s="26">
        <v>30</v>
      </c>
      <c r="H1200" s="26">
        <v>126000</v>
      </c>
    </row>
    <row r="1201" spans="1:8" x14ac:dyDescent="0.35">
      <c r="A1201" s="28">
        <v>41108</v>
      </c>
      <c r="B1201" s="27">
        <v>0.72291666666666676</v>
      </c>
      <c r="C1201">
        <v>17</v>
      </c>
      <c r="D1201" s="25">
        <v>30</v>
      </c>
      <c r="E1201" s="25" t="s">
        <v>51</v>
      </c>
      <c r="F1201" s="26">
        <v>1190.681818181818</v>
      </c>
      <c r="G1201" s="26">
        <v>3</v>
      </c>
      <c r="H1201" s="26">
        <v>14000</v>
      </c>
    </row>
    <row r="1202" spans="1:8" x14ac:dyDescent="0.35">
      <c r="A1202" s="28">
        <v>41108</v>
      </c>
      <c r="B1202" s="27">
        <v>0.72430555555555554</v>
      </c>
      <c r="C1202">
        <v>17</v>
      </c>
      <c r="D1202" s="25">
        <v>30</v>
      </c>
      <c r="E1202" s="25" t="s">
        <v>43</v>
      </c>
      <c r="F1202" s="26">
        <v>2035.6818181818185</v>
      </c>
      <c r="G1202" s="26">
        <v>3</v>
      </c>
      <c r="H1202" s="26">
        <v>42000</v>
      </c>
    </row>
    <row r="1203" spans="1:8" x14ac:dyDescent="0.35">
      <c r="A1203" s="28">
        <v>41108</v>
      </c>
      <c r="B1203" s="27">
        <v>0.72569444444444453</v>
      </c>
      <c r="C1203">
        <v>17</v>
      </c>
      <c r="D1203" s="25">
        <v>30</v>
      </c>
      <c r="E1203" s="25" t="s">
        <v>41</v>
      </c>
      <c r="F1203" s="26">
        <v>40444.772727272728</v>
      </c>
      <c r="G1203" s="26">
        <v>198</v>
      </c>
      <c r="H1203" s="26">
        <v>770000</v>
      </c>
    </row>
    <row r="1204" spans="1:8" x14ac:dyDescent="0.35">
      <c r="A1204" s="28">
        <v>41108</v>
      </c>
      <c r="B1204" s="27">
        <v>0.73263888888888884</v>
      </c>
      <c r="C1204">
        <v>17</v>
      </c>
      <c r="D1204" s="25">
        <v>30</v>
      </c>
      <c r="E1204" s="25" t="s">
        <v>46</v>
      </c>
      <c r="F1204" s="26">
        <v>11945.227272727272</v>
      </c>
      <c r="G1204" s="26">
        <v>1</v>
      </c>
      <c r="H1204" s="26">
        <v>154000</v>
      </c>
    </row>
    <row r="1205" spans="1:8" x14ac:dyDescent="0.35">
      <c r="A1205" s="28">
        <v>41108</v>
      </c>
      <c r="B1205" s="27">
        <v>0.73402777777777783</v>
      </c>
      <c r="C1205">
        <v>17</v>
      </c>
      <c r="D1205" s="25">
        <v>30</v>
      </c>
      <c r="E1205" s="25" t="s">
        <v>44</v>
      </c>
      <c r="F1205" s="26">
        <v>10639.318181818182</v>
      </c>
      <c r="G1205" s="26">
        <v>2</v>
      </c>
      <c r="H1205" s="26">
        <v>98000</v>
      </c>
    </row>
    <row r="1206" spans="1:8" x14ac:dyDescent="0.35">
      <c r="A1206" s="28">
        <v>41108</v>
      </c>
      <c r="B1206" s="27">
        <v>0.74305555555555547</v>
      </c>
      <c r="C1206">
        <v>17</v>
      </c>
      <c r="D1206" s="25">
        <v>30</v>
      </c>
      <c r="E1206" s="25" t="s">
        <v>43</v>
      </c>
      <c r="F1206" s="26">
        <v>5108.409090909091</v>
      </c>
      <c r="G1206" s="26">
        <v>42</v>
      </c>
      <c r="H1206" s="26">
        <v>84000</v>
      </c>
    </row>
    <row r="1207" spans="1:8" x14ac:dyDescent="0.35">
      <c r="A1207" s="28">
        <v>41108</v>
      </c>
      <c r="B1207" s="27">
        <v>0.74722222222222223</v>
      </c>
      <c r="C1207">
        <v>17</v>
      </c>
      <c r="D1207" s="25">
        <v>30</v>
      </c>
      <c r="E1207" s="25" t="s">
        <v>46</v>
      </c>
      <c r="F1207" s="26">
        <v>25234.772727272724</v>
      </c>
      <c r="G1207" s="26">
        <v>3</v>
      </c>
      <c r="H1207" s="26">
        <v>308000</v>
      </c>
    </row>
    <row r="1208" spans="1:8" x14ac:dyDescent="0.35">
      <c r="A1208" s="28">
        <v>41108</v>
      </c>
      <c r="B1208" s="27">
        <v>0.78402777777777777</v>
      </c>
      <c r="C1208">
        <v>18</v>
      </c>
      <c r="D1208" s="25">
        <v>30</v>
      </c>
      <c r="E1208" s="25" t="s">
        <v>49</v>
      </c>
      <c r="F1208" s="26">
        <v>1037.0454545454545</v>
      </c>
      <c r="G1208" s="26">
        <v>15</v>
      </c>
      <c r="H1208" s="26">
        <v>14000</v>
      </c>
    </row>
    <row r="1209" spans="1:8" x14ac:dyDescent="0.35">
      <c r="A1209" s="28">
        <v>41108</v>
      </c>
      <c r="B1209" s="27">
        <v>0.80694444444444446</v>
      </c>
      <c r="C1209">
        <v>19</v>
      </c>
      <c r="D1209" s="25">
        <v>30</v>
      </c>
      <c r="E1209" s="25" t="s">
        <v>41</v>
      </c>
      <c r="F1209" s="26">
        <v>50584.772727272728</v>
      </c>
      <c r="G1209" s="26">
        <v>87</v>
      </c>
      <c r="H1209" s="26">
        <v>630000</v>
      </c>
    </row>
    <row r="1210" spans="1:8" x14ac:dyDescent="0.35">
      <c r="A1210" s="28">
        <v>41108</v>
      </c>
      <c r="B1210" s="27">
        <v>0.80972222222222223</v>
      </c>
      <c r="C1210">
        <v>19</v>
      </c>
      <c r="D1210" s="25">
        <v>30</v>
      </c>
      <c r="E1210" s="25" t="s">
        <v>51</v>
      </c>
      <c r="F1210" s="26">
        <v>4685.909090909091</v>
      </c>
      <c r="G1210" s="26">
        <v>21</v>
      </c>
      <c r="H1210" s="26">
        <v>42000</v>
      </c>
    </row>
    <row r="1211" spans="1:8" x14ac:dyDescent="0.35">
      <c r="A1211" s="28">
        <v>41108</v>
      </c>
      <c r="B1211" s="27">
        <v>0.81944444444444453</v>
      </c>
      <c r="C1211">
        <v>19</v>
      </c>
      <c r="D1211" s="25">
        <v>30</v>
      </c>
      <c r="E1211" s="25" t="s">
        <v>49</v>
      </c>
      <c r="F1211" s="26">
        <v>2035.6818181818185</v>
      </c>
      <c r="G1211" s="26">
        <v>3</v>
      </c>
      <c r="H1211" s="26">
        <v>14000</v>
      </c>
    </row>
    <row r="1212" spans="1:8" x14ac:dyDescent="0.35">
      <c r="A1212" s="28">
        <v>41108</v>
      </c>
      <c r="B1212" s="27">
        <v>0.8222222222222223</v>
      </c>
      <c r="C1212">
        <v>19</v>
      </c>
      <c r="D1212" s="25">
        <v>30</v>
      </c>
      <c r="E1212" s="25" t="s">
        <v>35</v>
      </c>
      <c r="F1212" s="26">
        <v>2035.6818181818185</v>
      </c>
      <c r="G1212" s="26">
        <v>10</v>
      </c>
      <c r="H1212" s="26">
        <v>14000</v>
      </c>
    </row>
    <row r="1213" spans="1:8" x14ac:dyDescent="0.35">
      <c r="A1213" s="28">
        <v>41108</v>
      </c>
      <c r="B1213" s="27">
        <v>0.86319444444444438</v>
      </c>
      <c r="C1213">
        <v>20</v>
      </c>
      <c r="D1213" s="25">
        <v>30</v>
      </c>
      <c r="E1213" s="25" t="s">
        <v>44</v>
      </c>
      <c r="F1213" s="26">
        <v>26809.545454545456</v>
      </c>
      <c r="G1213" s="26">
        <v>20</v>
      </c>
      <c r="H1213" s="26">
        <v>154000</v>
      </c>
    </row>
    <row r="1214" spans="1:8" x14ac:dyDescent="0.35">
      <c r="A1214" s="28">
        <v>41108</v>
      </c>
      <c r="B1214" s="27">
        <v>0.89236111111111116</v>
      </c>
      <c r="C1214">
        <v>21</v>
      </c>
      <c r="D1214" s="25">
        <v>30</v>
      </c>
      <c r="E1214" s="25" t="s">
        <v>50</v>
      </c>
      <c r="F1214" s="26">
        <v>34529.772727272728</v>
      </c>
      <c r="G1214" s="26">
        <v>184</v>
      </c>
      <c r="H1214" s="26">
        <v>252000</v>
      </c>
    </row>
    <row r="1215" spans="1:8" x14ac:dyDescent="0.35">
      <c r="A1215" s="28">
        <v>41108</v>
      </c>
      <c r="B1215" s="27">
        <v>0.89236111111111116</v>
      </c>
      <c r="C1215">
        <v>21</v>
      </c>
      <c r="D1215" s="25">
        <v>30</v>
      </c>
      <c r="E1215" s="25" t="s">
        <v>43</v>
      </c>
      <c r="F1215" s="26">
        <v>2035.6818181818185</v>
      </c>
      <c r="G1215" s="26">
        <v>11</v>
      </c>
      <c r="H1215" s="26">
        <v>42000</v>
      </c>
    </row>
    <row r="1216" spans="1:8" x14ac:dyDescent="0.35">
      <c r="A1216" s="28">
        <v>41108</v>
      </c>
      <c r="B1216" s="27">
        <v>0.89236111111111116</v>
      </c>
      <c r="C1216">
        <v>21</v>
      </c>
      <c r="D1216" s="25">
        <v>30</v>
      </c>
      <c r="E1216" s="25" t="s">
        <v>49</v>
      </c>
      <c r="F1216" s="26">
        <v>4071.3636363636369</v>
      </c>
      <c r="G1216" s="26">
        <v>22</v>
      </c>
      <c r="H1216" s="26">
        <v>42000</v>
      </c>
    </row>
    <row r="1217" spans="1:8" x14ac:dyDescent="0.35">
      <c r="A1217" s="28">
        <v>41108</v>
      </c>
      <c r="B1217" s="27">
        <v>0.89583333333333337</v>
      </c>
      <c r="C1217">
        <v>21</v>
      </c>
      <c r="D1217" s="25">
        <v>30</v>
      </c>
      <c r="E1217" s="25" t="s">
        <v>49</v>
      </c>
      <c r="F1217" s="26">
        <v>1037.0454545454545</v>
      </c>
      <c r="G1217" s="26">
        <v>15</v>
      </c>
      <c r="H1217" s="26">
        <v>28000</v>
      </c>
    </row>
    <row r="1218" spans="1:8" x14ac:dyDescent="0.35">
      <c r="A1218" s="28">
        <v>41108</v>
      </c>
      <c r="B1218" s="27">
        <v>0.90069444444444446</v>
      </c>
      <c r="C1218">
        <v>21</v>
      </c>
      <c r="D1218" s="25">
        <v>30</v>
      </c>
      <c r="E1218" s="25" t="s">
        <v>51</v>
      </c>
      <c r="F1218" s="26">
        <v>1190.681818181818</v>
      </c>
      <c r="G1218" s="26">
        <v>7</v>
      </c>
      <c r="H1218" s="26">
        <v>14000</v>
      </c>
    </row>
    <row r="1219" spans="1:8" x14ac:dyDescent="0.35">
      <c r="A1219" s="28">
        <v>41108</v>
      </c>
      <c r="B1219" s="27">
        <v>0.90625</v>
      </c>
      <c r="C1219">
        <v>21</v>
      </c>
      <c r="D1219" s="25">
        <v>30</v>
      </c>
      <c r="E1219" s="25" t="s">
        <v>43</v>
      </c>
      <c r="F1219" s="26">
        <v>1037.0454545454545</v>
      </c>
      <c r="G1219" s="26">
        <v>28</v>
      </c>
      <c r="H1219" s="26">
        <v>28000</v>
      </c>
    </row>
    <row r="1220" spans="1:8" x14ac:dyDescent="0.35">
      <c r="A1220" s="28">
        <v>41108</v>
      </c>
      <c r="B1220" s="27">
        <v>0.91736111111111107</v>
      </c>
      <c r="C1220">
        <v>22</v>
      </c>
      <c r="D1220" s="25">
        <v>30</v>
      </c>
      <c r="E1220" s="25" t="s">
        <v>51</v>
      </c>
      <c r="F1220" s="26">
        <v>2342.9545454545455</v>
      </c>
      <c r="G1220" s="26">
        <v>1</v>
      </c>
      <c r="H1220" s="26">
        <v>14000</v>
      </c>
    </row>
    <row r="1221" spans="1:8" x14ac:dyDescent="0.35">
      <c r="A1221" s="28">
        <v>41108</v>
      </c>
      <c r="B1221" s="27">
        <v>0.9375</v>
      </c>
      <c r="C1221">
        <v>22</v>
      </c>
      <c r="D1221" s="25">
        <v>30</v>
      </c>
      <c r="E1221" s="25" t="s">
        <v>43</v>
      </c>
      <c r="F1221" s="26">
        <v>2035.6818181818185</v>
      </c>
      <c r="G1221" s="26">
        <v>1</v>
      </c>
      <c r="H1221" s="26">
        <v>28000</v>
      </c>
    </row>
    <row r="1222" spans="1:8" x14ac:dyDescent="0.35">
      <c r="A1222" s="28">
        <v>41108</v>
      </c>
      <c r="B1222" s="27">
        <v>0.98888888888888893</v>
      </c>
      <c r="C1222">
        <v>23</v>
      </c>
      <c r="D1222" s="25">
        <v>30</v>
      </c>
      <c r="E1222" s="25" t="s">
        <v>51</v>
      </c>
      <c r="F1222" s="26">
        <v>2342.9545454545455</v>
      </c>
      <c r="G1222" s="26">
        <v>25</v>
      </c>
      <c r="H1222" s="26">
        <v>56000</v>
      </c>
    </row>
    <row r="1223" spans="1:8" x14ac:dyDescent="0.35">
      <c r="A1223" s="28">
        <v>41109</v>
      </c>
      <c r="B1223" s="27">
        <v>9.7222222222222224E-3</v>
      </c>
      <c r="C1223">
        <v>0</v>
      </c>
      <c r="D1223" s="25">
        <v>30</v>
      </c>
      <c r="E1223" s="25" t="s">
        <v>51</v>
      </c>
      <c r="F1223" s="26">
        <v>4685.909090909091</v>
      </c>
      <c r="G1223" s="26">
        <v>3</v>
      </c>
      <c r="H1223" s="26">
        <v>28000</v>
      </c>
    </row>
    <row r="1224" spans="1:8" x14ac:dyDescent="0.35">
      <c r="A1224" s="28">
        <v>41109</v>
      </c>
      <c r="B1224" s="27">
        <v>2.7777777777777776E-2</v>
      </c>
      <c r="C1224">
        <v>0</v>
      </c>
      <c r="D1224" s="25">
        <v>30</v>
      </c>
      <c r="E1224" s="25" t="s">
        <v>51</v>
      </c>
      <c r="F1224" s="26">
        <v>7028.8636363636379</v>
      </c>
      <c r="G1224" s="26">
        <v>1</v>
      </c>
      <c r="H1224" s="26">
        <v>42000</v>
      </c>
    </row>
    <row r="1225" spans="1:8" x14ac:dyDescent="0.35">
      <c r="A1225" s="28">
        <v>41109</v>
      </c>
      <c r="B1225" s="27">
        <v>4.2361111111111106E-2</v>
      </c>
      <c r="C1225">
        <v>1</v>
      </c>
      <c r="D1225" s="25">
        <v>30</v>
      </c>
      <c r="E1225" s="25" t="s">
        <v>51</v>
      </c>
      <c r="F1225" s="26">
        <v>4685.909090909091</v>
      </c>
      <c r="G1225" s="26">
        <v>20</v>
      </c>
      <c r="H1225" s="26">
        <v>42000</v>
      </c>
    </row>
    <row r="1226" spans="1:8" x14ac:dyDescent="0.35">
      <c r="A1226" s="28">
        <v>41109</v>
      </c>
      <c r="B1226" s="27">
        <v>0.25833333333333336</v>
      </c>
      <c r="C1226">
        <v>6</v>
      </c>
      <c r="D1226" s="25">
        <v>30</v>
      </c>
      <c r="E1226" s="25" t="s">
        <v>43</v>
      </c>
      <c r="F1226" s="26">
        <v>1037.0454545454545</v>
      </c>
      <c r="G1226" s="26">
        <v>3</v>
      </c>
      <c r="H1226" s="26">
        <v>14000</v>
      </c>
    </row>
    <row r="1227" spans="1:8" x14ac:dyDescent="0.35">
      <c r="A1227" s="28">
        <v>41109</v>
      </c>
      <c r="B1227" s="27">
        <v>0.3833333333333333</v>
      </c>
      <c r="C1227">
        <v>9</v>
      </c>
      <c r="D1227" s="25">
        <v>30</v>
      </c>
      <c r="E1227" s="25" t="s">
        <v>43</v>
      </c>
      <c r="F1227" s="26">
        <v>1037.0454545454545</v>
      </c>
      <c r="G1227" s="26">
        <v>5</v>
      </c>
      <c r="H1227" s="26">
        <v>14000</v>
      </c>
    </row>
    <row r="1228" spans="1:8" x14ac:dyDescent="0.35">
      <c r="A1228" s="28">
        <v>41109</v>
      </c>
      <c r="B1228" s="27">
        <v>0.38541666666666669</v>
      </c>
      <c r="C1228">
        <v>9</v>
      </c>
      <c r="D1228" s="25">
        <v>30</v>
      </c>
      <c r="E1228" s="25" t="s">
        <v>34</v>
      </c>
      <c r="F1228" s="26">
        <v>1075.4545454545455</v>
      </c>
      <c r="G1228" s="26">
        <v>15</v>
      </c>
      <c r="H1228" s="26">
        <v>56000</v>
      </c>
    </row>
    <row r="1229" spans="1:8" x14ac:dyDescent="0.35">
      <c r="A1229" s="28">
        <v>41109</v>
      </c>
      <c r="B1229" s="27">
        <v>0.40277777777777773</v>
      </c>
      <c r="C1229">
        <v>9</v>
      </c>
      <c r="D1229" s="25">
        <v>30</v>
      </c>
      <c r="E1229" s="25" t="s">
        <v>34</v>
      </c>
      <c r="F1229" s="26">
        <v>3264.7727272727275</v>
      </c>
      <c r="G1229" s="26">
        <v>4</v>
      </c>
      <c r="H1229" s="26">
        <v>56000</v>
      </c>
    </row>
    <row r="1230" spans="1:8" x14ac:dyDescent="0.35">
      <c r="A1230" s="28">
        <v>41109</v>
      </c>
      <c r="B1230" s="27">
        <v>0.41319444444444442</v>
      </c>
      <c r="C1230">
        <v>9</v>
      </c>
      <c r="D1230" s="25">
        <v>30</v>
      </c>
      <c r="E1230" s="25" t="s">
        <v>41</v>
      </c>
      <c r="F1230" s="26">
        <v>4609.090909090909</v>
      </c>
      <c r="G1230" s="26">
        <v>0</v>
      </c>
      <c r="H1230" s="26">
        <v>98000</v>
      </c>
    </row>
    <row r="1231" spans="1:8" x14ac:dyDescent="0.35">
      <c r="A1231" s="28">
        <v>41109</v>
      </c>
      <c r="B1231" s="27">
        <v>0.42152777777777778</v>
      </c>
      <c r="C1231">
        <v>10</v>
      </c>
      <c r="D1231" s="25">
        <v>30</v>
      </c>
      <c r="E1231" s="25" t="s">
        <v>41</v>
      </c>
      <c r="F1231" s="26">
        <v>2304.5454545454545</v>
      </c>
      <c r="G1231" s="26">
        <v>9</v>
      </c>
      <c r="H1231" s="26">
        <v>98000</v>
      </c>
    </row>
    <row r="1232" spans="1:8" x14ac:dyDescent="0.35">
      <c r="A1232" s="28">
        <v>41109</v>
      </c>
      <c r="B1232" s="27">
        <v>0.42708333333333331</v>
      </c>
      <c r="C1232">
        <v>10</v>
      </c>
      <c r="D1232" s="25">
        <v>30</v>
      </c>
      <c r="E1232" s="25" t="s">
        <v>34</v>
      </c>
      <c r="F1232" s="26">
        <v>4378.636363636364</v>
      </c>
      <c r="G1232" s="26">
        <v>35</v>
      </c>
      <c r="H1232" s="26">
        <v>42000</v>
      </c>
    </row>
    <row r="1233" spans="1:8" x14ac:dyDescent="0.35">
      <c r="A1233" s="28">
        <v>41109</v>
      </c>
      <c r="B1233" s="27">
        <v>0.44791666666666669</v>
      </c>
      <c r="C1233">
        <v>10</v>
      </c>
      <c r="D1233" s="25">
        <v>30</v>
      </c>
      <c r="E1233" s="25" t="s">
        <v>34</v>
      </c>
      <c r="F1233" s="26">
        <v>3264.7727272727275</v>
      </c>
      <c r="G1233" s="26">
        <v>4</v>
      </c>
      <c r="H1233" s="26">
        <v>56000</v>
      </c>
    </row>
    <row r="1234" spans="1:8" x14ac:dyDescent="0.35">
      <c r="A1234" s="28">
        <v>41109</v>
      </c>
      <c r="B1234" s="27">
        <v>0.4548611111111111</v>
      </c>
      <c r="C1234">
        <v>10</v>
      </c>
      <c r="D1234" s="25">
        <v>30</v>
      </c>
      <c r="E1234" s="25" t="s">
        <v>41</v>
      </c>
      <c r="F1234" s="26">
        <v>5761.363636363636</v>
      </c>
      <c r="G1234" s="26">
        <v>25</v>
      </c>
      <c r="H1234" s="26">
        <v>98000</v>
      </c>
    </row>
    <row r="1235" spans="1:8" x14ac:dyDescent="0.35">
      <c r="A1235" s="28">
        <v>41109</v>
      </c>
      <c r="B1235" s="27">
        <v>0.46527777777777773</v>
      </c>
      <c r="C1235">
        <v>11</v>
      </c>
      <c r="D1235" s="25">
        <v>30</v>
      </c>
      <c r="E1235" s="25" t="s">
        <v>41</v>
      </c>
      <c r="F1235" s="26">
        <v>6952.045454545454</v>
      </c>
      <c r="G1235" s="26">
        <v>15</v>
      </c>
      <c r="H1235" s="26">
        <v>140000</v>
      </c>
    </row>
    <row r="1236" spans="1:8" x14ac:dyDescent="0.35">
      <c r="A1236" s="28">
        <v>41109</v>
      </c>
      <c r="B1236" s="27">
        <v>0.47083333333333338</v>
      </c>
      <c r="C1236">
        <v>11</v>
      </c>
      <c r="D1236" s="25">
        <v>30</v>
      </c>
      <c r="E1236" s="25" t="s">
        <v>34</v>
      </c>
      <c r="F1236" s="26">
        <v>1075.4545454545455</v>
      </c>
      <c r="G1236" s="26">
        <v>35</v>
      </c>
      <c r="H1236" s="26">
        <v>28000</v>
      </c>
    </row>
    <row r="1237" spans="1:8" x14ac:dyDescent="0.35">
      <c r="A1237" s="28">
        <v>41109</v>
      </c>
      <c r="B1237" s="27">
        <v>0.47569444444444442</v>
      </c>
      <c r="C1237">
        <v>11</v>
      </c>
      <c r="D1237" s="25">
        <v>30</v>
      </c>
      <c r="E1237" s="25" t="s">
        <v>42</v>
      </c>
      <c r="F1237" s="26">
        <v>4378.636363636364</v>
      </c>
      <c r="G1237" s="26">
        <v>0</v>
      </c>
      <c r="H1237" s="26">
        <v>14000</v>
      </c>
    </row>
    <row r="1238" spans="1:8" x14ac:dyDescent="0.35">
      <c r="A1238" s="28">
        <v>41109</v>
      </c>
      <c r="B1238" s="27">
        <v>0.49652777777777773</v>
      </c>
      <c r="C1238">
        <v>11</v>
      </c>
      <c r="D1238" s="25">
        <v>30</v>
      </c>
      <c r="E1238" s="25" t="s">
        <v>41</v>
      </c>
      <c r="F1238" s="26">
        <v>6952.045454545454</v>
      </c>
      <c r="G1238" s="26">
        <v>6</v>
      </c>
      <c r="H1238" s="26">
        <v>140000</v>
      </c>
    </row>
    <row r="1239" spans="1:8" x14ac:dyDescent="0.35">
      <c r="A1239" s="28">
        <v>41109</v>
      </c>
      <c r="B1239" s="27">
        <v>0.49652777777777773</v>
      </c>
      <c r="C1239">
        <v>11</v>
      </c>
      <c r="D1239" s="25">
        <v>30</v>
      </c>
      <c r="E1239" s="25" t="s">
        <v>42</v>
      </c>
      <c r="F1239" s="26">
        <v>4378.636363636364</v>
      </c>
      <c r="G1239" s="26">
        <v>4</v>
      </c>
      <c r="H1239" s="26">
        <v>14000</v>
      </c>
    </row>
    <row r="1240" spans="1:8" x14ac:dyDescent="0.35">
      <c r="A1240" s="28">
        <v>41109</v>
      </c>
      <c r="B1240" s="27">
        <v>0.51041666666666663</v>
      </c>
      <c r="C1240">
        <v>12</v>
      </c>
      <c r="D1240" s="25">
        <v>30</v>
      </c>
      <c r="E1240" s="25" t="s">
        <v>34</v>
      </c>
      <c r="F1240" s="26">
        <v>6567.954545454546</v>
      </c>
      <c r="G1240" s="26">
        <v>1</v>
      </c>
      <c r="H1240" s="26">
        <v>70000</v>
      </c>
    </row>
    <row r="1241" spans="1:8" x14ac:dyDescent="0.35">
      <c r="A1241" s="28">
        <v>41109</v>
      </c>
      <c r="B1241" s="27">
        <v>0.53125</v>
      </c>
      <c r="C1241">
        <v>12</v>
      </c>
      <c r="D1241" s="25">
        <v>30</v>
      </c>
      <c r="E1241" s="25" t="s">
        <v>43</v>
      </c>
      <c r="F1241" s="26">
        <v>2035.6818181818185</v>
      </c>
      <c r="G1241" s="26">
        <v>0</v>
      </c>
      <c r="H1241" s="26">
        <v>14000</v>
      </c>
    </row>
    <row r="1242" spans="1:8" x14ac:dyDescent="0.35">
      <c r="A1242" s="28">
        <v>41109</v>
      </c>
      <c r="B1242" s="27">
        <v>0.55208333333333337</v>
      </c>
      <c r="C1242">
        <v>13</v>
      </c>
      <c r="D1242" s="25">
        <v>30</v>
      </c>
      <c r="E1242" s="25" t="s">
        <v>45</v>
      </c>
      <c r="F1242" s="26">
        <v>11561.136363636362</v>
      </c>
      <c r="G1242" s="26">
        <v>6</v>
      </c>
      <c r="H1242" s="26">
        <v>140000</v>
      </c>
    </row>
    <row r="1243" spans="1:8" x14ac:dyDescent="0.35">
      <c r="A1243" s="28">
        <v>41109</v>
      </c>
      <c r="B1243" s="27">
        <v>0.55208333333333337</v>
      </c>
      <c r="C1243">
        <v>13</v>
      </c>
      <c r="D1243" s="25">
        <v>30</v>
      </c>
      <c r="E1243" s="25" t="s">
        <v>34</v>
      </c>
      <c r="F1243" s="26">
        <v>7643.409090909091</v>
      </c>
      <c r="G1243" s="26">
        <v>4</v>
      </c>
      <c r="H1243" s="26">
        <v>28000</v>
      </c>
    </row>
    <row r="1244" spans="1:8" x14ac:dyDescent="0.35">
      <c r="A1244" s="28">
        <v>41109</v>
      </c>
      <c r="B1244" s="27">
        <v>0.57430555555555551</v>
      </c>
      <c r="C1244">
        <v>13</v>
      </c>
      <c r="D1244" s="25">
        <v>30</v>
      </c>
      <c r="E1244" s="25" t="s">
        <v>43</v>
      </c>
      <c r="F1244" s="26">
        <v>2035.6818181818185</v>
      </c>
      <c r="G1244" s="26">
        <v>20</v>
      </c>
      <c r="H1244" s="26">
        <v>42000</v>
      </c>
    </row>
    <row r="1245" spans="1:8" x14ac:dyDescent="0.35">
      <c r="A1245" s="28">
        <v>41109</v>
      </c>
      <c r="B1245" s="27">
        <v>0.59375</v>
      </c>
      <c r="C1245">
        <v>14</v>
      </c>
      <c r="D1245" s="25">
        <v>30</v>
      </c>
      <c r="E1245" s="25" t="s">
        <v>43</v>
      </c>
      <c r="F1245" s="26">
        <v>3072.727272727273</v>
      </c>
      <c r="G1245" s="26">
        <v>7</v>
      </c>
      <c r="H1245" s="26">
        <v>28000</v>
      </c>
    </row>
    <row r="1246" spans="1:8" x14ac:dyDescent="0.35">
      <c r="A1246" s="28">
        <v>41109</v>
      </c>
      <c r="B1246" s="27">
        <v>0.59791666666666665</v>
      </c>
      <c r="C1246">
        <v>14</v>
      </c>
      <c r="D1246" s="25">
        <v>30</v>
      </c>
      <c r="E1246" s="25" t="s">
        <v>46</v>
      </c>
      <c r="F1246" s="26">
        <v>9295</v>
      </c>
      <c r="G1246" s="26">
        <v>16</v>
      </c>
      <c r="H1246" s="26">
        <v>42000</v>
      </c>
    </row>
    <row r="1247" spans="1:8" x14ac:dyDescent="0.35">
      <c r="A1247" s="28">
        <v>41109</v>
      </c>
      <c r="B1247" s="27">
        <v>0.61111111111111105</v>
      </c>
      <c r="C1247">
        <v>14</v>
      </c>
      <c r="D1247" s="25">
        <v>30</v>
      </c>
      <c r="E1247" s="25" t="s">
        <v>34</v>
      </c>
      <c r="F1247" s="26">
        <v>1075.4545454545455</v>
      </c>
      <c r="G1247" s="26">
        <v>5</v>
      </c>
      <c r="H1247" s="26">
        <v>14000</v>
      </c>
    </row>
    <row r="1248" spans="1:8" x14ac:dyDescent="0.35">
      <c r="A1248" s="28">
        <v>41109</v>
      </c>
      <c r="B1248" s="27">
        <v>0.65069444444444446</v>
      </c>
      <c r="C1248">
        <v>15</v>
      </c>
      <c r="D1248" s="25">
        <v>30</v>
      </c>
      <c r="E1248" s="25" t="s">
        <v>46</v>
      </c>
      <c r="F1248" s="26">
        <v>3994.545454545455</v>
      </c>
      <c r="G1248" s="26">
        <v>5</v>
      </c>
      <c r="H1248" s="26">
        <v>42000</v>
      </c>
    </row>
    <row r="1249" spans="1:8" x14ac:dyDescent="0.35">
      <c r="A1249" s="28">
        <v>41109</v>
      </c>
      <c r="B1249" s="27">
        <v>0.66736111111111107</v>
      </c>
      <c r="C1249">
        <v>16</v>
      </c>
      <c r="D1249" s="25">
        <v>30</v>
      </c>
      <c r="E1249" s="25" t="s">
        <v>51</v>
      </c>
      <c r="F1249" s="26">
        <v>2342.9545454545455</v>
      </c>
      <c r="G1249" s="26">
        <v>16</v>
      </c>
      <c r="H1249" s="26">
        <v>14000</v>
      </c>
    </row>
    <row r="1250" spans="1:8" x14ac:dyDescent="0.35">
      <c r="A1250" s="28">
        <v>41109</v>
      </c>
      <c r="B1250" s="27">
        <v>0.67708333333333337</v>
      </c>
      <c r="C1250">
        <v>16</v>
      </c>
      <c r="D1250" s="25">
        <v>30</v>
      </c>
      <c r="E1250" s="25" t="s">
        <v>34</v>
      </c>
      <c r="F1250" s="26">
        <v>5454.0909090909099</v>
      </c>
      <c r="G1250" s="26">
        <v>3</v>
      </c>
      <c r="H1250" s="26">
        <v>84000</v>
      </c>
    </row>
    <row r="1251" spans="1:8" x14ac:dyDescent="0.35">
      <c r="A1251" s="28">
        <v>41109</v>
      </c>
      <c r="B1251" s="27">
        <v>0.68333333333333324</v>
      </c>
      <c r="C1251">
        <v>16</v>
      </c>
      <c r="D1251" s="25">
        <v>30</v>
      </c>
      <c r="E1251" s="25" t="s">
        <v>46</v>
      </c>
      <c r="F1251" s="26">
        <v>11945.227272727272</v>
      </c>
      <c r="G1251" s="26">
        <v>1</v>
      </c>
      <c r="H1251" s="26">
        <v>112000</v>
      </c>
    </row>
    <row r="1252" spans="1:8" x14ac:dyDescent="0.35">
      <c r="A1252" s="28">
        <v>41109</v>
      </c>
      <c r="B1252" s="27">
        <v>0.69861111111111107</v>
      </c>
      <c r="C1252">
        <v>16</v>
      </c>
      <c r="D1252" s="25">
        <v>30</v>
      </c>
      <c r="E1252" s="25" t="s">
        <v>34</v>
      </c>
      <c r="F1252" s="26">
        <v>12022.045454545456</v>
      </c>
      <c r="G1252" s="26">
        <v>7</v>
      </c>
      <c r="H1252" s="26">
        <v>98000</v>
      </c>
    </row>
    <row r="1253" spans="1:8" x14ac:dyDescent="0.35">
      <c r="A1253" s="28">
        <v>41109</v>
      </c>
      <c r="B1253" s="27">
        <v>0.69861111111111107</v>
      </c>
      <c r="C1253">
        <v>16</v>
      </c>
      <c r="D1253" s="25">
        <v>30</v>
      </c>
      <c r="E1253" s="25" t="s">
        <v>46</v>
      </c>
      <c r="F1253" s="26">
        <v>7989.0909090909099</v>
      </c>
      <c r="G1253" s="26">
        <v>4</v>
      </c>
      <c r="H1253" s="26">
        <v>126000</v>
      </c>
    </row>
    <row r="1254" spans="1:8" x14ac:dyDescent="0.35">
      <c r="A1254" s="28">
        <v>41109</v>
      </c>
      <c r="B1254" s="27">
        <v>0.70624999999999993</v>
      </c>
      <c r="C1254">
        <v>16</v>
      </c>
      <c r="D1254" s="25">
        <v>30</v>
      </c>
      <c r="E1254" s="25" t="s">
        <v>43</v>
      </c>
      <c r="F1254" s="26">
        <v>4071.3636363636369</v>
      </c>
      <c r="G1254" s="26">
        <v>20</v>
      </c>
      <c r="H1254" s="26">
        <v>56000</v>
      </c>
    </row>
    <row r="1255" spans="1:8" x14ac:dyDescent="0.35">
      <c r="A1255" s="28">
        <v>41109</v>
      </c>
      <c r="B1255" s="27">
        <v>0.72569444444444453</v>
      </c>
      <c r="C1255">
        <v>17</v>
      </c>
      <c r="D1255" s="25">
        <v>30</v>
      </c>
      <c r="E1255" s="25" t="s">
        <v>41</v>
      </c>
      <c r="F1255" s="26">
        <v>35835.681818181823</v>
      </c>
      <c r="G1255" s="26">
        <v>14</v>
      </c>
      <c r="H1255" s="26">
        <v>812000</v>
      </c>
    </row>
    <row r="1256" spans="1:8" x14ac:dyDescent="0.35">
      <c r="A1256" s="28">
        <v>41109</v>
      </c>
      <c r="B1256" s="27">
        <v>0.72569444444444453</v>
      </c>
      <c r="C1256">
        <v>17</v>
      </c>
      <c r="D1256" s="25">
        <v>30</v>
      </c>
      <c r="E1256" s="25" t="s">
        <v>44</v>
      </c>
      <c r="F1256" s="26">
        <v>6644.7727272727279</v>
      </c>
      <c r="G1256" s="26">
        <v>3</v>
      </c>
      <c r="H1256" s="26">
        <v>56000</v>
      </c>
    </row>
    <row r="1257" spans="1:8" x14ac:dyDescent="0.35">
      <c r="A1257" s="28">
        <v>41109</v>
      </c>
      <c r="B1257" s="27">
        <v>0.72916666666666663</v>
      </c>
      <c r="C1257">
        <v>17</v>
      </c>
      <c r="D1257" s="25">
        <v>30</v>
      </c>
      <c r="E1257" s="25" t="s">
        <v>52</v>
      </c>
      <c r="F1257" s="26">
        <v>1075.4545454545455</v>
      </c>
      <c r="G1257" s="26">
        <v>178</v>
      </c>
      <c r="H1257" s="26">
        <v>14000</v>
      </c>
    </row>
    <row r="1258" spans="1:8" x14ac:dyDescent="0.35">
      <c r="A1258" s="28">
        <v>41109</v>
      </c>
      <c r="B1258" s="27">
        <v>0.73402777777777783</v>
      </c>
      <c r="C1258">
        <v>17</v>
      </c>
      <c r="D1258" s="25">
        <v>30</v>
      </c>
      <c r="E1258" s="25" t="s">
        <v>43</v>
      </c>
      <c r="F1258" s="26">
        <v>7144.0909090909099</v>
      </c>
      <c r="G1258" s="26">
        <v>105</v>
      </c>
      <c r="H1258" s="26">
        <v>70000</v>
      </c>
    </row>
    <row r="1259" spans="1:8" x14ac:dyDescent="0.35">
      <c r="A1259" s="28">
        <v>41109</v>
      </c>
      <c r="B1259" s="27">
        <v>0.73958333333333337</v>
      </c>
      <c r="C1259">
        <v>17</v>
      </c>
      <c r="D1259" s="25">
        <v>30</v>
      </c>
      <c r="E1259" s="25" t="s">
        <v>34</v>
      </c>
      <c r="F1259" s="26">
        <v>27308.86363636364</v>
      </c>
      <c r="G1259" s="26">
        <v>6</v>
      </c>
      <c r="H1259" s="26">
        <v>350000</v>
      </c>
    </row>
    <row r="1260" spans="1:8" x14ac:dyDescent="0.35">
      <c r="A1260" s="28">
        <v>41109</v>
      </c>
      <c r="B1260" s="27">
        <v>0.7416666666666667</v>
      </c>
      <c r="C1260">
        <v>17</v>
      </c>
      <c r="D1260" s="25">
        <v>30</v>
      </c>
      <c r="E1260" s="25" t="s">
        <v>51</v>
      </c>
      <c r="F1260" s="26">
        <v>3533.6363636363644</v>
      </c>
      <c r="G1260" s="26">
        <v>1</v>
      </c>
      <c r="H1260" s="26">
        <v>28000</v>
      </c>
    </row>
    <row r="1261" spans="1:8" x14ac:dyDescent="0.35">
      <c r="A1261" s="28">
        <v>41109</v>
      </c>
      <c r="B1261" s="27">
        <v>0.7416666666666667</v>
      </c>
      <c r="C1261">
        <v>17</v>
      </c>
      <c r="D1261" s="25">
        <v>30</v>
      </c>
      <c r="E1261" s="25" t="s">
        <v>44</v>
      </c>
      <c r="F1261" s="26">
        <v>6644.7727272727279</v>
      </c>
      <c r="G1261" s="26">
        <v>1</v>
      </c>
      <c r="H1261" s="26">
        <v>84000</v>
      </c>
    </row>
    <row r="1262" spans="1:8" x14ac:dyDescent="0.35">
      <c r="A1262" s="28">
        <v>41109</v>
      </c>
      <c r="B1262" s="27">
        <v>0.74305555555555547</v>
      </c>
      <c r="C1262">
        <v>17</v>
      </c>
      <c r="D1262" s="25">
        <v>30</v>
      </c>
      <c r="E1262" s="25" t="s">
        <v>43</v>
      </c>
      <c r="F1262" s="26">
        <v>7144.0909090909099</v>
      </c>
      <c r="G1262" s="26">
        <v>1</v>
      </c>
      <c r="H1262" s="26">
        <v>70000</v>
      </c>
    </row>
    <row r="1263" spans="1:8" x14ac:dyDescent="0.35">
      <c r="A1263" s="28">
        <v>41109</v>
      </c>
      <c r="B1263" s="27">
        <v>0.74305555555555547</v>
      </c>
      <c r="C1263">
        <v>17</v>
      </c>
      <c r="D1263" s="25">
        <v>30</v>
      </c>
      <c r="E1263" s="25" t="s">
        <v>52</v>
      </c>
      <c r="F1263" s="26">
        <v>4378.636363636364</v>
      </c>
      <c r="G1263" s="26">
        <v>1</v>
      </c>
      <c r="H1263" s="26">
        <v>14000</v>
      </c>
    </row>
    <row r="1264" spans="1:8" x14ac:dyDescent="0.35">
      <c r="A1264" s="28">
        <v>41109</v>
      </c>
      <c r="B1264" s="27">
        <v>0.74444444444444446</v>
      </c>
      <c r="C1264">
        <v>17</v>
      </c>
      <c r="D1264" s="25">
        <v>30</v>
      </c>
      <c r="E1264" s="25" t="s">
        <v>46</v>
      </c>
      <c r="F1264" s="26">
        <v>11945.227272727272</v>
      </c>
      <c r="G1264" s="26">
        <v>103</v>
      </c>
      <c r="H1264" s="26">
        <v>280000</v>
      </c>
    </row>
    <row r="1265" spans="1:8" x14ac:dyDescent="0.35">
      <c r="A1265" s="28">
        <v>41109</v>
      </c>
      <c r="B1265" s="27">
        <v>0.75</v>
      </c>
      <c r="C1265">
        <v>18</v>
      </c>
      <c r="D1265" s="25">
        <v>30</v>
      </c>
      <c r="E1265" s="25" t="s">
        <v>40</v>
      </c>
      <c r="F1265" s="26">
        <v>2035.6818181818185</v>
      </c>
      <c r="G1265" s="26">
        <v>5</v>
      </c>
      <c r="H1265" s="26">
        <v>42000</v>
      </c>
    </row>
    <row r="1266" spans="1:8" x14ac:dyDescent="0.35">
      <c r="A1266" s="28">
        <v>41109</v>
      </c>
      <c r="B1266" s="27">
        <v>0.75277777777777777</v>
      </c>
      <c r="C1266">
        <v>18</v>
      </c>
      <c r="D1266" s="25">
        <v>30</v>
      </c>
      <c r="E1266" s="25" t="s">
        <v>51</v>
      </c>
      <c r="F1266" s="26">
        <v>2342.9545454545455</v>
      </c>
      <c r="G1266" s="26">
        <v>1</v>
      </c>
      <c r="H1266" s="26">
        <v>56000</v>
      </c>
    </row>
    <row r="1267" spans="1:8" x14ac:dyDescent="0.35">
      <c r="A1267" s="28">
        <v>41109</v>
      </c>
      <c r="B1267" s="27">
        <v>0.75277777777777777</v>
      </c>
      <c r="C1267">
        <v>18</v>
      </c>
      <c r="D1267" s="25">
        <v>30</v>
      </c>
      <c r="E1267" s="25" t="s">
        <v>35</v>
      </c>
      <c r="F1267" s="26">
        <v>1037.0454545454545</v>
      </c>
      <c r="G1267" s="26">
        <v>0</v>
      </c>
      <c r="H1267" s="26">
        <v>14000</v>
      </c>
    </row>
    <row r="1268" spans="1:8" x14ac:dyDescent="0.35">
      <c r="A1268" s="28">
        <v>41109</v>
      </c>
      <c r="B1268" s="27">
        <v>0.77083333333333337</v>
      </c>
      <c r="C1268">
        <v>18</v>
      </c>
      <c r="D1268" s="25">
        <v>30</v>
      </c>
      <c r="E1268" s="25" t="s">
        <v>51</v>
      </c>
      <c r="F1268" s="26">
        <v>3533.6363636363644</v>
      </c>
      <c r="G1268" s="26">
        <v>12</v>
      </c>
      <c r="H1268" s="26">
        <v>42000</v>
      </c>
    </row>
    <row r="1269" spans="1:8" x14ac:dyDescent="0.35">
      <c r="A1269" s="28">
        <v>41109</v>
      </c>
      <c r="B1269" s="27">
        <v>0.78402777777777777</v>
      </c>
      <c r="C1269">
        <v>18</v>
      </c>
      <c r="D1269" s="25">
        <v>30</v>
      </c>
      <c r="E1269" s="25" t="s">
        <v>43</v>
      </c>
      <c r="F1269" s="26">
        <v>3072.727272727273</v>
      </c>
      <c r="G1269" s="26">
        <v>7</v>
      </c>
      <c r="H1269" s="26">
        <v>56000</v>
      </c>
    </row>
    <row r="1270" spans="1:8" x14ac:dyDescent="0.35">
      <c r="A1270" s="28">
        <v>41109</v>
      </c>
      <c r="B1270" s="27">
        <v>0.78888888888888886</v>
      </c>
      <c r="C1270">
        <v>18</v>
      </c>
      <c r="D1270" s="25">
        <v>30</v>
      </c>
      <c r="E1270" s="25" t="s">
        <v>40</v>
      </c>
      <c r="F1270" s="26">
        <v>4071.3636363636369</v>
      </c>
      <c r="G1270" s="26">
        <v>20</v>
      </c>
      <c r="H1270" s="26">
        <v>84000</v>
      </c>
    </row>
    <row r="1271" spans="1:8" x14ac:dyDescent="0.35">
      <c r="A1271" s="28">
        <v>41109</v>
      </c>
      <c r="B1271" s="27">
        <v>0.80763888888888891</v>
      </c>
      <c r="C1271">
        <v>19</v>
      </c>
      <c r="D1271" s="25">
        <v>30</v>
      </c>
      <c r="E1271" s="25" t="s">
        <v>51</v>
      </c>
      <c r="F1271" s="26">
        <v>10562.5</v>
      </c>
      <c r="G1271" s="26">
        <v>4</v>
      </c>
      <c r="H1271" s="26">
        <v>56000</v>
      </c>
    </row>
    <row r="1272" spans="1:8" x14ac:dyDescent="0.35">
      <c r="A1272" s="28">
        <v>41109</v>
      </c>
      <c r="B1272" s="27">
        <v>0.80902777777777779</v>
      </c>
      <c r="C1272">
        <v>19</v>
      </c>
      <c r="D1272" s="25">
        <v>30</v>
      </c>
      <c r="E1272" s="25" t="s">
        <v>40</v>
      </c>
      <c r="F1272" s="26">
        <v>4071.3636363636369</v>
      </c>
      <c r="G1272" s="26">
        <v>34</v>
      </c>
      <c r="H1272" s="26">
        <v>98000</v>
      </c>
    </row>
    <row r="1273" spans="1:8" x14ac:dyDescent="0.35">
      <c r="A1273" s="28">
        <v>41109</v>
      </c>
      <c r="B1273" s="27">
        <v>0.81388888888888899</v>
      </c>
      <c r="C1273">
        <v>19</v>
      </c>
      <c r="D1273" s="25">
        <v>30</v>
      </c>
      <c r="E1273" s="25" t="s">
        <v>43</v>
      </c>
      <c r="F1273" s="26">
        <v>2035.6818181818185</v>
      </c>
      <c r="G1273" s="26">
        <v>17</v>
      </c>
      <c r="H1273" s="26">
        <v>28000</v>
      </c>
    </row>
    <row r="1274" spans="1:8" x14ac:dyDescent="0.35">
      <c r="A1274" s="28">
        <v>41109</v>
      </c>
      <c r="B1274" s="27">
        <v>0.82291666666666663</v>
      </c>
      <c r="C1274">
        <v>19</v>
      </c>
      <c r="D1274" s="25">
        <v>30</v>
      </c>
      <c r="E1274" s="25" t="s">
        <v>43</v>
      </c>
      <c r="F1274" s="26">
        <v>1037.0454545454545</v>
      </c>
      <c r="G1274" s="26">
        <v>6</v>
      </c>
      <c r="H1274" s="26">
        <v>14000</v>
      </c>
    </row>
    <row r="1275" spans="1:8" x14ac:dyDescent="0.35">
      <c r="A1275" s="28">
        <v>41109</v>
      </c>
      <c r="B1275" s="27">
        <v>0.8305555555555556</v>
      </c>
      <c r="C1275">
        <v>19</v>
      </c>
      <c r="D1275" s="25">
        <v>30</v>
      </c>
      <c r="E1275" s="25" t="s">
        <v>46</v>
      </c>
      <c r="F1275" s="26">
        <v>41481.818181818177</v>
      </c>
      <c r="G1275" s="26">
        <v>92</v>
      </c>
      <c r="H1275" s="26">
        <v>252000</v>
      </c>
    </row>
    <row r="1276" spans="1:8" x14ac:dyDescent="0.35">
      <c r="A1276" s="28">
        <v>41109</v>
      </c>
      <c r="B1276" s="27">
        <v>0.84375</v>
      </c>
      <c r="C1276">
        <v>20</v>
      </c>
      <c r="D1276" s="25">
        <v>30</v>
      </c>
      <c r="E1276" s="25" t="s">
        <v>51</v>
      </c>
      <c r="F1276" s="26">
        <v>3533.6363636363644</v>
      </c>
      <c r="G1276" s="26">
        <v>8</v>
      </c>
      <c r="H1276" s="26">
        <v>28000</v>
      </c>
    </row>
    <row r="1277" spans="1:8" x14ac:dyDescent="0.35">
      <c r="A1277" s="28">
        <v>41109</v>
      </c>
      <c r="B1277" s="27">
        <v>0.86388888888888893</v>
      </c>
      <c r="C1277">
        <v>20</v>
      </c>
      <c r="D1277" s="25">
        <v>30</v>
      </c>
      <c r="E1277" s="25" t="s">
        <v>49</v>
      </c>
      <c r="F1277" s="26">
        <v>3072.727272727273</v>
      </c>
      <c r="G1277" s="26">
        <v>20</v>
      </c>
      <c r="H1277" s="26">
        <v>28000</v>
      </c>
    </row>
    <row r="1278" spans="1:8" x14ac:dyDescent="0.35">
      <c r="A1278" s="28">
        <v>41109</v>
      </c>
      <c r="B1278" s="27">
        <v>0.88541666666666663</v>
      </c>
      <c r="C1278">
        <v>21</v>
      </c>
      <c r="D1278" s="25">
        <v>30</v>
      </c>
      <c r="E1278" s="25" t="s">
        <v>51</v>
      </c>
      <c r="F1278" s="26">
        <v>3533.6363636363644</v>
      </c>
      <c r="G1278" s="26">
        <v>11</v>
      </c>
      <c r="H1278" s="26">
        <v>42000</v>
      </c>
    </row>
    <row r="1279" spans="1:8" x14ac:dyDescent="0.35">
      <c r="A1279" s="28">
        <v>41109</v>
      </c>
      <c r="B1279" s="27">
        <v>0.90138888888888891</v>
      </c>
      <c r="C1279">
        <v>21</v>
      </c>
      <c r="D1279" s="25">
        <v>30</v>
      </c>
      <c r="E1279" s="25" t="s">
        <v>40</v>
      </c>
      <c r="F1279" s="26">
        <v>7144.0909090909099</v>
      </c>
      <c r="G1279" s="26">
        <v>7</v>
      </c>
      <c r="H1279" s="26">
        <v>112000</v>
      </c>
    </row>
    <row r="1280" spans="1:8" x14ac:dyDescent="0.35">
      <c r="A1280" s="28">
        <v>41109</v>
      </c>
      <c r="B1280" s="27">
        <v>0.91041666666666676</v>
      </c>
      <c r="C1280">
        <v>21</v>
      </c>
      <c r="D1280" s="25">
        <v>30</v>
      </c>
      <c r="E1280" s="25" t="s">
        <v>44</v>
      </c>
      <c r="F1280" s="26">
        <v>64757.727272727279</v>
      </c>
      <c r="G1280" s="26">
        <v>94</v>
      </c>
      <c r="H1280" s="26">
        <v>336000</v>
      </c>
    </row>
    <row r="1281" spans="1:8" x14ac:dyDescent="0.35">
      <c r="A1281" s="28">
        <v>41109</v>
      </c>
      <c r="B1281" s="27">
        <v>0.91041666666666676</v>
      </c>
      <c r="C1281">
        <v>21</v>
      </c>
      <c r="D1281" s="25">
        <v>30</v>
      </c>
      <c r="E1281" s="25" t="s">
        <v>45</v>
      </c>
      <c r="F1281" s="26">
        <v>14672.272727272728</v>
      </c>
      <c r="G1281" s="26">
        <v>46</v>
      </c>
      <c r="H1281" s="26">
        <v>266000</v>
      </c>
    </row>
    <row r="1282" spans="1:8" x14ac:dyDescent="0.35">
      <c r="A1282" s="28">
        <v>41109</v>
      </c>
      <c r="B1282" s="27">
        <v>0.91875000000000007</v>
      </c>
      <c r="C1282">
        <v>22</v>
      </c>
      <c r="D1282" s="25">
        <v>30</v>
      </c>
      <c r="E1282" s="25" t="s">
        <v>51</v>
      </c>
      <c r="F1282" s="26">
        <v>2342.9545454545455</v>
      </c>
      <c r="G1282" s="26">
        <v>7</v>
      </c>
      <c r="H1282" s="26">
        <v>14000</v>
      </c>
    </row>
    <row r="1283" spans="1:8" x14ac:dyDescent="0.35">
      <c r="A1283" s="28">
        <v>41109</v>
      </c>
      <c r="B1283" s="27">
        <v>0.9375</v>
      </c>
      <c r="C1283">
        <v>22</v>
      </c>
      <c r="D1283" s="25">
        <v>30</v>
      </c>
      <c r="E1283" s="25" t="s">
        <v>43</v>
      </c>
      <c r="F1283" s="26">
        <v>2035.6818181818185</v>
      </c>
      <c r="G1283" s="26">
        <v>11</v>
      </c>
      <c r="H1283" s="26">
        <v>28000</v>
      </c>
    </row>
    <row r="1284" spans="1:8" x14ac:dyDescent="0.35">
      <c r="A1284" s="28">
        <v>41109</v>
      </c>
      <c r="B1284" s="27">
        <v>0.95208333333333339</v>
      </c>
      <c r="C1284">
        <v>22</v>
      </c>
      <c r="D1284" s="25">
        <v>30</v>
      </c>
      <c r="E1284" s="25" t="s">
        <v>51</v>
      </c>
      <c r="F1284" s="26">
        <v>1190.681818181818</v>
      </c>
      <c r="G1284" s="26">
        <v>3</v>
      </c>
      <c r="H1284" s="26">
        <v>28000</v>
      </c>
    </row>
    <row r="1285" spans="1:8" x14ac:dyDescent="0.35">
      <c r="A1285" s="28">
        <v>41109</v>
      </c>
      <c r="B1285" s="27">
        <v>0.96875</v>
      </c>
      <c r="C1285">
        <v>23</v>
      </c>
      <c r="D1285" s="25">
        <v>30</v>
      </c>
      <c r="E1285" s="25" t="s">
        <v>43</v>
      </c>
      <c r="F1285" s="26">
        <v>2035.6818181818185</v>
      </c>
      <c r="G1285" s="26">
        <v>16</v>
      </c>
      <c r="H1285" s="26">
        <v>28000</v>
      </c>
    </row>
    <row r="1286" spans="1:8" x14ac:dyDescent="0.35">
      <c r="A1286" s="28">
        <v>41109</v>
      </c>
      <c r="B1286" s="27">
        <v>0.97569444444444453</v>
      </c>
      <c r="C1286">
        <v>23</v>
      </c>
      <c r="D1286" s="25">
        <v>30</v>
      </c>
      <c r="E1286" s="25" t="s">
        <v>49</v>
      </c>
      <c r="F1286" s="26">
        <v>3072.727272727273</v>
      </c>
      <c r="G1286" s="26">
        <v>18</v>
      </c>
      <c r="H1286" s="26">
        <v>42000</v>
      </c>
    </row>
    <row r="1287" spans="1:8" x14ac:dyDescent="0.35">
      <c r="A1287" s="28">
        <v>41109</v>
      </c>
      <c r="B1287" s="27">
        <v>0.98541666666666661</v>
      </c>
      <c r="C1287">
        <v>23</v>
      </c>
      <c r="D1287" s="25">
        <v>30</v>
      </c>
      <c r="E1287" s="25" t="s">
        <v>51</v>
      </c>
      <c r="F1287" s="26">
        <v>1190.681818181818</v>
      </c>
      <c r="G1287" s="26">
        <v>0</v>
      </c>
      <c r="H1287" s="26">
        <v>56000</v>
      </c>
    </row>
    <row r="1288" spans="1:8" x14ac:dyDescent="0.35">
      <c r="A1288" s="28">
        <v>41110</v>
      </c>
      <c r="B1288" s="27">
        <v>6.9444444444444441E-3</v>
      </c>
      <c r="C1288">
        <v>0</v>
      </c>
      <c r="D1288" s="25">
        <v>30</v>
      </c>
      <c r="E1288" s="25" t="s">
        <v>51</v>
      </c>
      <c r="F1288" s="26">
        <v>10562.5</v>
      </c>
      <c r="G1288" s="26">
        <v>8</v>
      </c>
      <c r="H1288" s="26">
        <v>84000</v>
      </c>
    </row>
    <row r="1289" spans="1:8" x14ac:dyDescent="0.35">
      <c r="A1289" s="28">
        <v>41110</v>
      </c>
      <c r="B1289" s="27">
        <v>9.7222222222222224E-3</v>
      </c>
      <c r="C1289">
        <v>0</v>
      </c>
      <c r="D1289" s="25">
        <v>30</v>
      </c>
      <c r="E1289" s="25" t="s">
        <v>43</v>
      </c>
      <c r="F1289" s="26">
        <v>4071.3636363636369</v>
      </c>
      <c r="G1289" s="26">
        <v>1</v>
      </c>
      <c r="H1289" s="26">
        <v>42000</v>
      </c>
    </row>
    <row r="1290" spans="1:8" x14ac:dyDescent="0.35">
      <c r="A1290" s="28">
        <v>41110</v>
      </c>
      <c r="B1290" s="27">
        <v>2.361111111111111E-2</v>
      </c>
      <c r="C1290">
        <v>0</v>
      </c>
      <c r="D1290" s="25">
        <v>30</v>
      </c>
      <c r="E1290" s="25" t="s">
        <v>49</v>
      </c>
      <c r="F1290" s="26">
        <v>1037.0454545454545</v>
      </c>
      <c r="G1290" s="26">
        <v>1</v>
      </c>
      <c r="H1290" s="26">
        <v>28000</v>
      </c>
    </row>
    <row r="1291" spans="1:8" x14ac:dyDescent="0.35">
      <c r="A1291" s="28">
        <v>41110</v>
      </c>
      <c r="B1291" s="27">
        <v>2.8472222222222222E-2</v>
      </c>
      <c r="C1291">
        <v>0</v>
      </c>
      <c r="D1291" s="25">
        <v>30</v>
      </c>
      <c r="E1291" s="25" t="s">
        <v>51</v>
      </c>
      <c r="F1291" s="26">
        <v>10562.5</v>
      </c>
      <c r="G1291" s="26">
        <v>4</v>
      </c>
      <c r="H1291" s="26">
        <v>70000</v>
      </c>
    </row>
    <row r="1292" spans="1:8" x14ac:dyDescent="0.35">
      <c r="A1292" s="28">
        <v>41110</v>
      </c>
      <c r="B1292" s="27">
        <v>5.1388888888888894E-2</v>
      </c>
      <c r="C1292">
        <v>1</v>
      </c>
      <c r="D1292" s="25">
        <v>30</v>
      </c>
      <c r="E1292" s="25" t="s">
        <v>43</v>
      </c>
      <c r="F1292" s="26">
        <v>3072.727272727273</v>
      </c>
      <c r="G1292" s="26">
        <v>9</v>
      </c>
      <c r="H1292" s="26">
        <v>28000</v>
      </c>
    </row>
    <row r="1293" spans="1:8" x14ac:dyDescent="0.35">
      <c r="A1293" s="28">
        <v>41110</v>
      </c>
      <c r="B1293" s="27">
        <v>7.0833333333333331E-2</v>
      </c>
      <c r="C1293">
        <v>1</v>
      </c>
      <c r="D1293" s="25">
        <v>30</v>
      </c>
      <c r="E1293" s="25" t="s">
        <v>43</v>
      </c>
      <c r="F1293" s="26">
        <v>3072.727272727273</v>
      </c>
      <c r="G1293" s="26">
        <v>3</v>
      </c>
      <c r="H1293" s="26">
        <v>28000</v>
      </c>
    </row>
    <row r="1294" spans="1:8" x14ac:dyDescent="0.35">
      <c r="A1294" s="28">
        <v>41110</v>
      </c>
      <c r="B1294" s="27">
        <v>7.7083333333333337E-2</v>
      </c>
      <c r="C1294">
        <v>1</v>
      </c>
      <c r="D1294" s="25">
        <v>30</v>
      </c>
      <c r="E1294" s="25" t="s">
        <v>49</v>
      </c>
      <c r="F1294" s="26">
        <v>4071.3636363636369</v>
      </c>
      <c r="G1294" s="26">
        <v>3</v>
      </c>
      <c r="H1294" s="26">
        <v>42000</v>
      </c>
    </row>
    <row r="1295" spans="1:8" x14ac:dyDescent="0.35">
      <c r="A1295" s="28">
        <v>41111</v>
      </c>
      <c r="B1295" s="27">
        <v>0.32916666666666666</v>
      </c>
      <c r="C1295">
        <v>7</v>
      </c>
      <c r="D1295" s="25">
        <v>30</v>
      </c>
      <c r="E1295" s="25" t="s">
        <v>38</v>
      </c>
      <c r="F1295" s="26">
        <v>1037.0454545454545</v>
      </c>
      <c r="G1295" s="26">
        <v>5</v>
      </c>
      <c r="H1295" s="26">
        <v>28000</v>
      </c>
    </row>
    <row r="1296" spans="1:8" x14ac:dyDescent="0.35">
      <c r="A1296" s="28">
        <v>41111</v>
      </c>
      <c r="B1296" s="27">
        <v>0.35138888888888892</v>
      </c>
      <c r="C1296">
        <v>8</v>
      </c>
      <c r="D1296" s="25">
        <v>30</v>
      </c>
      <c r="E1296" s="25" t="s">
        <v>43</v>
      </c>
      <c r="F1296" s="26">
        <v>2035.6818181818185</v>
      </c>
      <c r="G1296" s="26">
        <v>5</v>
      </c>
      <c r="H1296" s="26">
        <v>14000</v>
      </c>
    </row>
    <row r="1297" spans="1:8" x14ac:dyDescent="0.35">
      <c r="A1297" s="28">
        <v>41111</v>
      </c>
      <c r="B1297" s="27">
        <v>0.38541666666666669</v>
      </c>
      <c r="C1297">
        <v>9</v>
      </c>
      <c r="D1297" s="25">
        <v>30</v>
      </c>
      <c r="E1297" s="25" t="s">
        <v>46</v>
      </c>
      <c r="F1297" s="26">
        <v>5300.454545454545</v>
      </c>
      <c r="G1297" s="26">
        <v>10</v>
      </c>
      <c r="H1297" s="26">
        <v>14000</v>
      </c>
    </row>
    <row r="1298" spans="1:8" x14ac:dyDescent="0.35">
      <c r="A1298" s="28">
        <v>41111</v>
      </c>
      <c r="B1298" s="27">
        <v>0.39999999999999997</v>
      </c>
      <c r="C1298">
        <v>9</v>
      </c>
      <c r="D1298" s="25">
        <v>30</v>
      </c>
      <c r="E1298" s="25" t="s">
        <v>43</v>
      </c>
      <c r="F1298" s="26">
        <v>2035.6818181818185</v>
      </c>
      <c r="G1298" s="26">
        <v>11</v>
      </c>
      <c r="H1298" s="26">
        <v>14000</v>
      </c>
    </row>
    <row r="1299" spans="1:8" x14ac:dyDescent="0.35">
      <c r="A1299" s="28">
        <v>41111</v>
      </c>
      <c r="B1299" s="27">
        <v>0.4145833333333333</v>
      </c>
      <c r="C1299">
        <v>9</v>
      </c>
      <c r="D1299" s="25">
        <v>30</v>
      </c>
      <c r="E1299" s="25" t="s">
        <v>38</v>
      </c>
      <c r="F1299" s="26">
        <v>6145.454545454546</v>
      </c>
      <c r="G1299" s="26">
        <v>1</v>
      </c>
      <c r="H1299" s="26">
        <v>28000</v>
      </c>
    </row>
    <row r="1300" spans="1:8" x14ac:dyDescent="0.35">
      <c r="A1300" s="28">
        <v>41111</v>
      </c>
      <c r="B1300" s="27">
        <v>0.42499999999999999</v>
      </c>
      <c r="C1300">
        <v>10</v>
      </c>
      <c r="D1300" s="25">
        <v>30</v>
      </c>
      <c r="E1300" s="25" t="s">
        <v>38</v>
      </c>
      <c r="F1300" s="26">
        <v>6145.454545454546</v>
      </c>
      <c r="G1300" s="26">
        <v>9</v>
      </c>
      <c r="H1300" s="26">
        <v>28000</v>
      </c>
    </row>
    <row r="1301" spans="1:8" x14ac:dyDescent="0.35">
      <c r="A1301" s="28">
        <v>41111</v>
      </c>
      <c r="B1301" s="27">
        <v>0.44166666666666665</v>
      </c>
      <c r="C1301">
        <v>10</v>
      </c>
      <c r="D1301" s="25">
        <v>30</v>
      </c>
      <c r="E1301" s="25" t="s">
        <v>34</v>
      </c>
      <c r="F1301" s="26">
        <v>6567.954545454546</v>
      </c>
      <c r="G1301" s="26">
        <v>11</v>
      </c>
      <c r="H1301" s="26">
        <v>56000</v>
      </c>
    </row>
    <row r="1302" spans="1:8" x14ac:dyDescent="0.35">
      <c r="A1302" s="28">
        <v>41111</v>
      </c>
      <c r="B1302" s="27">
        <v>0.45208333333333334</v>
      </c>
      <c r="C1302">
        <v>10</v>
      </c>
      <c r="D1302" s="25">
        <v>30</v>
      </c>
      <c r="E1302" s="25" t="s">
        <v>43</v>
      </c>
      <c r="F1302" s="26">
        <v>4071.3636363636369</v>
      </c>
      <c r="G1302" s="26">
        <v>10</v>
      </c>
      <c r="H1302" s="26">
        <v>56000</v>
      </c>
    </row>
    <row r="1303" spans="1:8" x14ac:dyDescent="0.35">
      <c r="A1303" s="28">
        <v>41111</v>
      </c>
      <c r="B1303" s="27">
        <v>0.46111111111111108</v>
      </c>
      <c r="C1303">
        <v>11</v>
      </c>
      <c r="D1303" s="25">
        <v>30</v>
      </c>
      <c r="E1303" s="25" t="s">
        <v>43</v>
      </c>
      <c r="F1303" s="26">
        <v>5108.409090909091</v>
      </c>
      <c r="G1303" s="26">
        <v>1</v>
      </c>
      <c r="H1303" s="26">
        <v>56000</v>
      </c>
    </row>
    <row r="1304" spans="1:8" x14ac:dyDescent="0.35">
      <c r="A1304" s="28">
        <v>41111</v>
      </c>
      <c r="B1304" s="27">
        <v>0.46458333333333335</v>
      </c>
      <c r="C1304">
        <v>11</v>
      </c>
      <c r="D1304" s="25">
        <v>30</v>
      </c>
      <c r="E1304" s="25" t="s">
        <v>34</v>
      </c>
      <c r="F1304" s="26">
        <v>6567.954545454546</v>
      </c>
      <c r="G1304" s="26">
        <v>22</v>
      </c>
      <c r="H1304" s="26">
        <v>42000</v>
      </c>
    </row>
    <row r="1305" spans="1:8" x14ac:dyDescent="0.35">
      <c r="A1305" s="28">
        <v>41111</v>
      </c>
      <c r="B1305" s="27">
        <v>0.48888888888888887</v>
      </c>
      <c r="C1305">
        <v>11</v>
      </c>
      <c r="D1305" s="25">
        <v>30</v>
      </c>
      <c r="E1305" s="25" t="s">
        <v>43</v>
      </c>
      <c r="F1305" s="26">
        <v>4071.3636363636369</v>
      </c>
      <c r="G1305" s="26">
        <v>12</v>
      </c>
      <c r="H1305" s="26">
        <v>28000</v>
      </c>
    </row>
    <row r="1306" spans="1:8" x14ac:dyDescent="0.35">
      <c r="A1306" s="28">
        <v>41111</v>
      </c>
      <c r="B1306" s="27">
        <v>0.5083333333333333</v>
      </c>
      <c r="C1306">
        <v>12</v>
      </c>
      <c r="D1306" s="25">
        <v>30</v>
      </c>
      <c r="E1306" s="25" t="s">
        <v>34</v>
      </c>
      <c r="F1306" s="26">
        <v>18551.590909090908</v>
      </c>
      <c r="G1306" s="26">
        <v>21</v>
      </c>
      <c r="H1306" s="26">
        <v>84000</v>
      </c>
    </row>
    <row r="1307" spans="1:8" x14ac:dyDescent="0.35">
      <c r="A1307" s="28">
        <v>41111</v>
      </c>
      <c r="B1307" s="27">
        <v>0.5083333333333333</v>
      </c>
      <c r="C1307">
        <v>12</v>
      </c>
      <c r="D1307" s="25">
        <v>30</v>
      </c>
      <c r="E1307" s="25" t="s">
        <v>41</v>
      </c>
      <c r="F1307" s="26">
        <v>2304.5454545454545</v>
      </c>
      <c r="G1307" s="26">
        <v>3</v>
      </c>
      <c r="H1307" s="26">
        <v>56000</v>
      </c>
    </row>
    <row r="1308" spans="1:8" x14ac:dyDescent="0.35">
      <c r="A1308" s="28">
        <v>41111</v>
      </c>
      <c r="B1308" s="27">
        <v>0.52569444444444446</v>
      </c>
      <c r="C1308">
        <v>12</v>
      </c>
      <c r="D1308" s="25">
        <v>30</v>
      </c>
      <c r="E1308" s="25" t="s">
        <v>43</v>
      </c>
      <c r="F1308" s="26">
        <v>3072.727272727273</v>
      </c>
      <c r="G1308" s="26">
        <v>7</v>
      </c>
      <c r="H1308" s="26">
        <v>14000</v>
      </c>
    </row>
    <row r="1309" spans="1:8" x14ac:dyDescent="0.35">
      <c r="A1309" s="28">
        <v>41111</v>
      </c>
      <c r="B1309" s="27">
        <v>0.52986111111111112</v>
      </c>
      <c r="C1309">
        <v>12</v>
      </c>
      <c r="D1309" s="25">
        <v>30</v>
      </c>
      <c r="E1309" s="25" t="s">
        <v>34</v>
      </c>
      <c r="F1309" s="26">
        <v>6567.954545454546</v>
      </c>
      <c r="G1309" s="26">
        <v>9</v>
      </c>
      <c r="H1309" s="26">
        <v>56000</v>
      </c>
    </row>
    <row r="1310" spans="1:8" x14ac:dyDescent="0.35">
      <c r="A1310" s="28">
        <v>41111</v>
      </c>
      <c r="B1310" s="27">
        <v>0.53402777777777777</v>
      </c>
      <c r="C1310">
        <v>12</v>
      </c>
      <c r="D1310" s="25">
        <v>30</v>
      </c>
      <c r="E1310" s="25" t="s">
        <v>35</v>
      </c>
      <c r="F1310" s="26">
        <v>2035.6818181818185</v>
      </c>
      <c r="G1310" s="26">
        <v>0</v>
      </c>
      <c r="H1310" s="26">
        <v>56000</v>
      </c>
    </row>
    <row r="1311" spans="1:8" x14ac:dyDescent="0.35">
      <c r="A1311" s="28">
        <v>41111</v>
      </c>
      <c r="B1311" s="27">
        <v>0.53819444444444442</v>
      </c>
      <c r="C1311">
        <v>12</v>
      </c>
      <c r="D1311" s="25">
        <v>30</v>
      </c>
      <c r="E1311" s="25" t="s">
        <v>41</v>
      </c>
      <c r="F1311" s="26">
        <v>2304.5454545454545</v>
      </c>
      <c r="G1311" s="26">
        <v>18</v>
      </c>
      <c r="H1311" s="26">
        <v>112000</v>
      </c>
    </row>
    <row r="1312" spans="1:8" x14ac:dyDescent="0.35">
      <c r="A1312" s="28">
        <v>41111</v>
      </c>
      <c r="B1312" s="27">
        <v>0.5395833333333333</v>
      </c>
      <c r="C1312">
        <v>12</v>
      </c>
      <c r="D1312" s="25">
        <v>30</v>
      </c>
      <c r="E1312" s="25" t="s">
        <v>45</v>
      </c>
      <c r="F1312" s="26">
        <v>3456.818181818182</v>
      </c>
      <c r="G1312" s="26">
        <v>17</v>
      </c>
      <c r="H1312" s="26">
        <v>42000</v>
      </c>
    </row>
    <row r="1313" spans="1:8" x14ac:dyDescent="0.35">
      <c r="A1313" s="28">
        <v>41111</v>
      </c>
      <c r="B1313" s="27">
        <v>0.54791666666666672</v>
      </c>
      <c r="C1313">
        <v>13</v>
      </c>
      <c r="D1313" s="25">
        <v>30</v>
      </c>
      <c r="E1313" s="25" t="s">
        <v>34</v>
      </c>
      <c r="F1313" s="26">
        <v>4378.636363636364</v>
      </c>
      <c r="G1313" s="26">
        <v>18</v>
      </c>
      <c r="H1313" s="26">
        <v>42000</v>
      </c>
    </row>
    <row r="1314" spans="1:8" x14ac:dyDescent="0.35">
      <c r="A1314" s="28">
        <v>41111</v>
      </c>
      <c r="B1314" s="27">
        <v>0.55625000000000002</v>
      </c>
      <c r="C1314">
        <v>13</v>
      </c>
      <c r="D1314" s="25">
        <v>30</v>
      </c>
      <c r="E1314" s="25" t="s">
        <v>35</v>
      </c>
      <c r="F1314" s="26">
        <v>2035.6818181818185</v>
      </c>
      <c r="G1314" s="26">
        <v>2</v>
      </c>
      <c r="H1314" s="26">
        <v>28000</v>
      </c>
    </row>
    <row r="1315" spans="1:8" x14ac:dyDescent="0.35">
      <c r="A1315" s="28">
        <v>41111</v>
      </c>
      <c r="B1315" s="27">
        <v>0.56388888888888888</v>
      </c>
      <c r="C1315">
        <v>13</v>
      </c>
      <c r="D1315" s="25">
        <v>30</v>
      </c>
      <c r="E1315" s="25" t="s">
        <v>38</v>
      </c>
      <c r="F1315" s="26">
        <v>3072.727272727273</v>
      </c>
      <c r="G1315" s="26">
        <v>7</v>
      </c>
      <c r="H1315" s="26">
        <v>42000</v>
      </c>
    </row>
    <row r="1316" spans="1:8" x14ac:dyDescent="0.35">
      <c r="A1316" s="28">
        <v>41111</v>
      </c>
      <c r="B1316" s="27">
        <v>0.56527777777777777</v>
      </c>
      <c r="C1316">
        <v>13</v>
      </c>
      <c r="D1316" s="25">
        <v>30</v>
      </c>
      <c r="E1316" s="25" t="s">
        <v>43</v>
      </c>
      <c r="F1316" s="26">
        <v>3072.727272727273</v>
      </c>
      <c r="G1316" s="26">
        <v>14</v>
      </c>
      <c r="H1316" s="26">
        <v>28000</v>
      </c>
    </row>
    <row r="1317" spans="1:8" x14ac:dyDescent="0.35">
      <c r="A1317" s="28">
        <v>41111</v>
      </c>
      <c r="B1317" s="27">
        <v>0.56874999999999998</v>
      </c>
      <c r="C1317">
        <v>13</v>
      </c>
      <c r="D1317" s="25">
        <v>30</v>
      </c>
      <c r="E1317" s="25" t="s">
        <v>35</v>
      </c>
      <c r="F1317" s="26">
        <v>4071.3636363636369</v>
      </c>
      <c r="G1317" s="26">
        <v>12</v>
      </c>
      <c r="H1317" s="26">
        <v>42000</v>
      </c>
    </row>
    <row r="1318" spans="1:8" x14ac:dyDescent="0.35">
      <c r="A1318" s="28">
        <v>41111</v>
      </c>
      <c r="B1318" s="27">
        <v>0.57986111111111105</v>
      </c>
      <c r="C1318">
        <v>13</v>
      </c>
      <c r="D1318" s="25">
        <v>30</v>
      </c>
      <c r="E1318" s="25" t="s">
        <v>42</v>
      </c>
      <c r="F1318" s="26">
        <v>5454.0909090909099</v>
      </c>
      <c r="G1318" s="26">
        <v>7</v>
      </c>
      <c r="H1318" s="26">
        <v>14000</v>
      </c>
    </row>
    <row r="1319" spans="1:8" x14ac:dyDescent="0.35">
      <c r="A1319" s="28">
        <v>41111</v>
      </c>
      <c r="B1319" s="27">
        <v>0.58333333333333337</v>
      </c>
      <c r="C1319">
        <v>14</v>
      </c>
      <c r="D1319" s="25">
        <v>30</v>
      </c>
      <c r="E1319" s="25" t="s">
        <v>35</v>
      </c>
      <c r="F1319" s="26">
        <v>4071.3636363636369</v>
      </c>
      <c r="G1319" s="26">
        <v>1</v>
      </c>
      <c r="H1319" s="26">
        <v>42000</v>
      </c>
    </row>
    <row r="1320" spans="1:8" x14ac:dyDescent="0.35">
      <c r="A1320" s="28">
        <v>41111</v>
      </c>
      <c r="B1320" s="27">
        <v>0.59166666666666667</v>
      </c>
      <c r="C1320">
        <v>14</v>
      </c>
      <c r="D1320" s="25">
        <v>30</v>
      </c>
      <c r="E1320" s="25" t="s">
        <v>41</v>
      </c>
      <c r="F1320" s="26">
        <v>20817.727272727276</v>
      </c>
      <c r="G1320" s="26">
        <v>54</v>
      </c>
      <c r="H1320" s="26">
        <v>196000</v>
      </c>
    </row>
    <row r="1321" spans="1:8" x14ac:dyDescent="0.35">
      <c r="A1321" s="28">
        <v>41111</v>
      </c>
      <c r="B1321" s="27">
        <v>0.60347222222222219</v>
      </c>
      <c r="C1321">
        <v>14</v>
      </c>
      <c r="D1321" s="25">
        <v>30</v>
      </c>
      <c r="E1321" s="25" t="s">
        <v>35</v>
      </c>
      <c r="F1321" s="26">
        <v>4071.3636363636369</v>
      </c>
      <c r="G1321" s="26">
        <v>0</v>
      </c>
      <c r="H1321" s="26">
        <v>42000</v>
      </c>
    </row>
    <row r="1322" spans="1:8" x14ac:dyDescent="0.35">
      <c r="A1322" s="28">
        <v>41111</v>
      </c>
      <c r="B1322" s="27">
        <v>0.61319444444444449</v>
      </c>
      <c r="C1322">
        <v>14</v>
      </c>
      <c r="D1322" s="25">
        <v>30</v>
      </c>
      <c r="E1322" s="25" t="s">
        <v>34</v>
      </c>
      <c r="F1322" s="26">
        <v>2189.318181818182</v>
      </c>
      <c r="G1322" s="26">
        <v>3</v>
      </c>
      <c r="H1322" s="26">
        <v>28000</v>
      </c>
    </row>
    <row r="1323" spans="1:8" x14ac:dyDescent="0.35">
      <c r="A1323" s="28">
        <v>41111</v>
      </c>
      <c r="B1323" s="27">
        <v>0.61319444444444449</v>
      </c>
      <c r="C1323">
        <v>14</v>
      </c>
      <c r="D1323" s="25">
        <v>30</v>
      </c>
      <c r="E1323" s="25" t="s">
        <v>46</v>
      </c>
      <c r="F1323" s="26">
        <v>7989.0909090909099</v>
      </c>
      <c r="G1323" s="26">
        <v>10</v>
      </c>
      <c r="H1323" s="26">
        <v>28000</v>
      </c>
    </row>
    <row r="1324" spans="1:8" x14ac:dyDescent="0.35">
      <c r="A1324" s="28">
        <v>41111</v>
      </c>
      <c r="B1324" s="27">
        <v>0.61527777777777781</v>
      </c>
      <c r="C1324">
        <v>14</v>
      </c>
      <c r="D1324" s="25">
        <v>30</v>
      </c>
      <c r="E1324" s="25" t="s">
        <v>38</v>
      </c>
      <c r="F1324" s="26">
        <v>1037.0454545454545</v>
      </c>
      <c r="G1324" s="26">
        <v>4</v>
      </c>
      <c r="H1324" s="26">
        <v>14000</v>
      </c>
    </row>
    <row r="1325" spans="1:8" x14ac:dyDescent="0.35">
      <c r="A1325" s="28">
        <v>41111</v>
      </c>
      <c r="B1325" s="27">
        <v>0.62847222222222221</v>
      </c>
      <c r="C1325">
        <v>15</v>
      </c>
      <c r="D1325" s="25">
        <v>30</v>
      </c>
      <c r="E1325" s="25" t="s">
        <v>46</v>
      </c>
      <c r="F1325" s="26">
        <v>7989.0909090909099</v>
      </c>
      <c r="G1325" s="26">
        <v>17</v>
      </c>
      <c r="H1325" s="26">
        <v>28000</v>
      </c>
    </row>
    <row r="1326" spans="1:8" x14ac:dyDescent="0.35">
      <c r="A1326" s="28">
        <v>41111</v>
      </c>
      <c r="B1326" s="27">
        <v>0.62847222222222221</v>
      </c>
      <c r="C1326">
        <v>15</v>
      </c>
      <c r="D1326" s="25">
        <v>30</v>
      </c>
      <c r="E1326" s="25" t="s">
        <v>44</v>
      </c>
      <c r="F1326" s="26">
        <v>1344.318181818182</v>
      </c>
      <c r="G1326" s="26">
        <v>3</v>
      </c>
      <c r="H1326" s="26">
        <v>14000</v>
      </c>
    </row>
    <row r="1327" spans="1:8" x14ac:dyDescent="0.35">
      <c r="A1327" s="28">
        <v>41111</v>
      </c>
      <c r="B1327" s="27">
        <v>0.63194444444444442</v>
      </c>
      <c r="C1327">
        <v>15</v>
      </c>
      <c r="D1327" s="25">
        <v>30</v>
      </c>
      <c r="E1327" s="25" t="s">
        <v>34</v>
      </c>
      <c r="F1327" s="26">
        <v>5454.0909090909099</v>
      </c>
      <c r="G1327" s="26">
        <v>13</v>
      </c>
      <c r="H1327" s="26">
        <v>42000</v>
      </c>
    </row>
    <row r="1328" spans="1:8" x14ac:dyDescent="0.35">
      <c r="A1328" s="28">
        <v>41111</v>
      </c>
      <c r="B1328" s="27">
        <v>0.6381944444444444</v>
      </c>
      <c r="C1328">
        <v>15</v>
      </c>
      <c r="D1328" s="25">
        <v>30</v>
      </c>
      <c r="E1328" s="25" t="s">
        <v>35</v>
      </c>
      <c r="F1328" s="26">
        <v>2035.6818181818185</v>
      </c>
      <c r="G1328" s="26">
        <v>6</v>
      </c>
      <c r="H1328" s="26">
        <v>14000</v>
      </c>
    </row>
    <row r="1329" spans="1:8" x14ac:dyDescent="0.35">
      <c r="A1329" s="28">
        <v>41111</v>
      </c>
      <c r="B1329" s="27">
        <v>0.65208333333333335</v>
      </c>
      <c r="C1329">
        <v>15</v>
      </c>
      <c r="D1329" s="25">
        <v>30</v>
      </c>
      <c r="E1329" s="25" t="s">
        <v>35</v>
      </c>
      <c r="F1329" s="26">
        <v>2035.6818181818185</v>
      </c>
      <c r="G1329" s="26">
        <v>2</v>
      </c>
      <c r="H1329" s="26">
        <v>14000</v>
      </c>
    </row>
    <row r="1330" spans="1:8" x14ac:dyDescent="0.35">
      <c r="A1330" s="28">
        <v>41111</v>
      </c>
      <c r="B1330" s="27">
        <v>0.65208333333333335</v>
      </c>
      <c r="C1330">
        <v>15</v>
      </c>
      <c r="D1330" s="25">
        <v>30</v>
      </c>
      <c r="E1330" s="25" t="s">
        <v>40</v>
      </c>
      <c r="F1330" s="26">
        <v>1037.0454545454545</v>
      </c>
      <c r="G1330" s="26">
        <v>1</v>
      </c>
      <c r="H1330" s="26">
        <v>28000</v>
      </c>
    </row>
    <row r="1331" spans="1:8" x14ac:dyDescent="0.35">
      <c r="A1331" s="28">
        <v>41111</v>
      </c>
      <c r="B1331" s="27">
        <v>0.65555555555555556</v>
      </c>
      <c r="C1331">
        <v>15</v>
      </c>
      <c r="D1331" s="25">
        <v>30</v>
      </c>
      <c r="E1331" s="25" t="s">
        <v>34</v>
      </c>
      <c r="F1331" s="26">
        <v>5454.0909090909099</v>
      </c>
      <c r="G1331" s="26">
        <v>10</v>
      </c>
      <c r="H1331" s="26">
        <v>28000</v>
      </c>
    </row>
    <row r="1332" spans="1:8" x14ac:dyDescent="0.35">
      <c r="A1332" s="28">
        <v>41111</v>
      </c>
      <c r="B1332" s="27">
        <v>0.66388888888888886</v>
      </c>
      <c r="C1332">
        <v>15</v>
      </c>
      <c r="D1332" s="25">
        <v>30</v>
      </c>
      <c r="E1332" s="25" t="s">
        <v>45</v>
      </c>
      <c r="F1332" s="26">
        <v>3456.818181818182</v>
      </c>
      <c r="G1332" s="26">
        <v>14</v>
      </c>
      <c r="H1332" s="26">
        <v>56000</v>
      </c>
    </row>
    <row r="1333" spans="1:8" x14ac:dyDescent="0.35">
      <c r="A1333" s="28">
        <v>41111</v>
      </c>
      <c r="B1333" s="27">
        <v>0.67361111111111116</v>
      </c>
      <c r="C1333">
        <v>16</v>
      </c>
      <c r="D1333" s="25">
        <v>30</v>
      </c>
      <c r="E1333" s="25" t="s">
        <v>51</v>
      </c>
      <c r="F1333" s="26">
        <v>1190.681818181818</v>
      </c>
      <c r="G1333" s="26">
        <v>15</v>
      </c>
      <c r="H1333" s="26">
        <v>42000</v>
      </c>
    </row>
    <row r="1334" spans="1:8" x14ac:dyDescent="0.35">
      <c r="A1334" s="28">
        <v>41111</v>
      </c>
      <c r="B1334" s="27">
        <v>0.67499999999999993</v>
      </c>
      <c r="C1334">
        <v>16</v>
      </c>
      <c r="D1334" s="25">
        <v>30</v>
      </c>
      <c r="E1334" s="25" t="s">
        <v>34</v>
      </c>
      <c r="F1334" s="26">
        <v>15286.818181818182</v>
      </c>
      <c r="G1334" s="26">
        <v>18</v>
      </c>
      <c r="H1334" s="26">
        <v>84000</v>
      </c>
    </row>
    <row r="1335" spans="1:8" x14ac:dyDescent="0.35">
      <c r="A1335" s="28">
        <v>41111</v>
      </c>
      <c r="B1335" s="27">
        <v>0.68125000000000002</v>
      </c>
      <c r="C1335">
        <v>16</v>
      </c>
      <c r="D1335" s="25">
        <v>30</v>
      </c>
      <c r="E1335" s="25" t="s">
        <v>44</v>
      </c>
      <c r="F1335" s="26">
        <v>5300.454545454545</v>
      </c>
      <c r="G1335" s="26">
        <v>5</v>
      </c>
      <c r="H1335" s="26">
        <v>14000</v>
      </c>
    </row>
    <row r="1336" spans="1:8" x14ac:dyDescent="0.35">
      <c r="A1336" s="28">
        <v>41111</v>
      </c>
      <c r="B1336" s="27">
        <v>0.68819444444444444</v>
      </c>
      <c r="C1336">
        <v>16</v>
      </c>
      <c r="D1336" s="25">
        <v>30</v>
      </c>
      <c r="E1336" s="25" t="s">
        <v>51</v>
      </c>
      <c r="F1336" s="26">
        <v>1190.681818181818</v>
      </c>
      <c r="G1336" s="26">
        <v>9</v>
      </c>
      <c r="H1336" s="26">
        <v>28000</v>
      </c>
    </row>
    <row r="1337" spans="1:8" x14ac:dyDescent="0.35">
      <c r="A1337" s="28">
        <v>41111</v>
      </c>
      <c r="B1337" s="27">
        <v>0.69027777777777777</v>
      </c>
      <c r="C1337">
        <v>16</v>
      </c>
      <c r="D1337" s="25">
        <v>30</v>
      </c>
      <c r="E1337" s="25" t="s">
        <v>34</v>
      </c>
      <c r="F1337" s="26">
        <v>10908.18181818182</v>
      </c>
      <c r="G1337" s="26">
        <v>25</v>
      </c>
      <c r="H1337" s="26">
        <v>84000</v>
      </c>
    </row>
    <row r="1338" spans="1:8" x14ac:dyDescent="0.35">
      <c r="A1338" s="28">
        <v>41111</v>
      </c>
      <c r="B1338" s="27">
        <v>0.69027777777777777</v>
      </c>
      <c r="C1338">
        <v>16</v>
      </c>
      <c r="D1338" s="25">
        <v>30</v>
      </c>
      <c r="E1338" s="25" t="s">
        <v>46</v>
      </c>
      <c r="F1338" s="26">
        <v>7989.0909090909099</v>
      </c>
      <c r="G1338" s="26">
        <v>18</v>
      </c>
      <c r="H1338" s="26">
        <v>70000</v>
      </c>
    </row>
    <row r="1339" spans="1:8" x14ac:dyDescent="0.35">
      <c r="A1339" s="28">
        <v>41111</v>
      </c>
      <c r="B1339" s="27">
        <v>0.69444444444444453</v>
      </c>
      <c r="C1339">
        <v>16</v>
      </c>
      <c r="D1339" s="25">
        <v>30</v>
      </c>
      <c r="E1339" s="25" t="s">
        <v>40</v>
      </c>
      <c r="F1339" s="26">
        <v>1037.0454545454545</v>
      </c>
      <c r="G1339" s="26">
        <v>4</v>
      </c>
      <c r="H1339" s="26">
        <v>14000</v>
      </c>
    </row>
    <row r="1340" spans="1:8" x14ac:dyDescent="0.35">
      <c r="A1340" s="28">
        <v>41111</v>
      </c>
      <c r="B1340" s="27">
        <v>0.69791666666666663</v>
      </c>
      <c r="C1340">
        <v>16</v>
      </c>
      <c r="D1340" s="25">
        <v>30</v>
      </c>
      <c r="E1340" s="25" t="s">
        <v>44</v>
      </c>
      <c r="F1340" s="26">
        <v>5300.454545454545</v>
      </c>
      <c r="G1340" s="26">
        <v>4</v>
      </c>
      <c r="H1340" s="26">
        <v>14000</v>
      </c>
    </row>
    <row r="1341" spans="1:8" x14ac:dyDescent="0.35">
      <c r="A1341" s="28">
        <v>41111</v>
      </c>
      <c r="B1341" s="27">
        <v>0.7104166666666667</v>
      </c>
      <c r="C1341">
        <v>17</v>
      </c>
      <c r="D1341" s="25">
        <v>30</v>
      </c>
      <c r="E1341" s="25" t="s">
        <v>52</v>
      </c>
      <c r="F1341" s="26">
        <v>3264.7727272727275</v>
      </c>
      <c r="G1341" s="26">
        <v>8</v>
      </c>
      <c r="H1341" s="26">
        <v>42000</v>
      </c>
    </row>
    <row r="1342" spans="1:8" x14ac:dyDescent="0.35">
      <c r="A1342" s="28">
        <v>41111</v>
      </c>
      <c r="B1342" s="27">
        <v>0.71527777777777779</v>
      </c>
      <c r="C1342">
        <v>17</v>
      </c>
      <c r="D1342" s="25">
        <v>30</v>
      </c>
      <c r="E1342" s="25" t="s">
        <v>46</v>
      </c>
      <c r="F1342" s="26">
        <v>3994.545454545455</v>
      </c>
      <c r="G1342" s="26">
        <v>40</v>
      </c>
      <c r="H1342" s="26">
        <v>126000</v>
      </c>
    </row>
    <row r="1343" spans="1:8" x14ac:dyDescent="0.35">
      <c r="A1343" s="28">
        <v>41111</v>
      </c>
      <c r="B1343" s="27">
        <v>0.71875</v>
      </c>
      <c r="C1343">
        <v>17</v>
      </c>
      <c r="D1343" s="25">
        <v>30</v>
      </c>
      <c r="E1343" s="25" t="s">
        <v>38</v>
      </c>
      <c r="F1343" s="26">
        <v>2035.6818181818185</v>
      </c>
      <c r="G1343" s="26">
        <v>13</v>
      </c>
      <c r="H1343" s="26">
        <v>28000</v>
      </c>
    </row>
    <row r="1344" spans="1:8" x14ac:dyDescent="0.35">
      <c r="A1344" s="28">
        <v>41111</v>
      </c>
      <c r="B1344" s="27">
        <v>0.71875</v>
      </c>
      <c r="C1344">
        <v>17</v>
      </c>
      <c r="D1344" s="25">
        <v>30</v>
      </c>
      <c r="E1344" s="25" t="s">
        <v>44</v>
      </c>
      <c r="F1344" s="26">
        <v>3994.545454545455</v>
      </c>
      <c r="G1344" s="26">
        <v>25</v>
      </c>
      <c r="H1344" s="26">
        <v>14000</v>
      </c>
    </row>
    <row r="1345" spans="1:8" x14ac:dyDescent="0.35">
      <c r="A1345" s="28">
        <v>41111</v>
      </c>
      <c r="B1345" s="27">
        <v>0.72152777777777777</v>
      </c>
      <c r="C1345">
        <v>17</v>
      </c>
      <c r="D1345" s="25">
        <v>30</v>
      </c>
      <c r="E1345" s="25" t="s">
        <v>51</v>
      </c>
      <c r="F1345" s="26">
        <v>1190.681818181818</v>
      </c>
      <c r="G1345" s="26">
        <v>6</v>
      </c>
      <c r="H1345" s="26">
        <v>42000</v>
      </c>
    </row>
    <row r="1346" spans="1:8" x14ac:dyDescent="0.35">
      <c r="A1346" s="28">
        <v>41111</v>
      </c>
      <c r="B1346" s="27">
        <v>0.72986111111111107</v>
      </c>
      <c r="C1346">
        <v>17</v>
      </c>
      <c r="D1346" s="25">
        <v>30</v>
      </c>
      <c r="E1346" s="25" t="s">
        <v>35</v>
      </c>
      <c r="F1346" s="26">
        <v>2035.6818181818185</v>
      </c>
      <c r="G1346" s="26">
        <v>1</v>
      </c>
      <c r="H1346" s="26">
        <v>14000</v>
      </c>
    </row>
    <row r="1347" spans="1:8" x14ac:dyDescent="0.35">
      <c r="A1347" s="28">
        <v>41111</v>
      </c>
      <c r="B1347" s="27">
        <v>0.73402777777777783</v>
      </c>
      <c r="C1347">
        <v>17</v>
      </c>
      <c r="D1347" s="25">
        <v>30</v>
      </c>
      <c r="E1347" s="25" t="s">
        <v>52</v>
      </c>
      <c r="F1347" s="26">
        <v>3264.7727272727275</v>
      </c>
      <c r="G1347" s="26">
        <v>10</v>
      </c>
      <c r="H1347" s="26">
        <v>28000</v>
      </c>
    </row>
    <row r="1348" spans="1:8" x14ac:dyDescent="0.35">
      <c r="A1348" s="28">
        <v>41111</v>
      </c>
      <c r="B1348" s="27">
        <v>0.73611111111111116</v>
      </c>
      <c r="C1348">
        <v>17</v>
      </c>
      <c r="D1348" s="25">
        <v>30</v>
      </c>
      <c r="E1348" s="25" t="s">
        <v>46</v>
      </c>
      <c r="F1348" s="26">
        <v>3994.545454545455</v>
      </c>
      <c r="G1348" s="26">
        <v>61</v>
      </c>
      <c r="H1348" s="26">
        <v>168000</v>
      </c>
    </row>
    <row r="1349" spans="1:8" x14ac:dyDescent="0.35">
      <c r="A1349" s="28">
        <v>41111</v>
      </c>
      <c r="B1349" s="27">
        <v>0.74097222222222225</v>
      </c>
      <c r="C1349">
        <v>17</v>
      </c>
      <c r="D1349" s="25">
        <v>30</v>
      </c>
      <c r="E1349" s="25" t="s">
        <v>40</v>
      </c>
      <c r="F1349" s="26">
        <v>4071.3636363636369</v>
      </c>
      <c r="G1349" s="26">
        <v>23</v>
      </c>
      <c r="H1349" s="26">
        <v>28000</v>
      </c>
    </row>
    <row r="1350" spans="1:8" x14ac:dyDescent="0.35">
      <c r="A1350" s="28">
        <v>41111</v>
      </c>
      <c r="B1350" s="27">
        <v>0.74513888888888891</v>
      </c>
      <c r="C1350">
        <v>17</v>
      </c>
      <c r="D1350" s="25">
        <v>30</v>
      </c>
      <c r="E1350" s="25" t="s">
        <v>41</v>
      </c>
      <c r="F1350" s="26">
        <v>41597.045454545449</v>
      </c>
      <c r="G1350" s="26">
        <v>118</v>
      </c>
      <c r="H1350" s="26">
        <v>742000</v>
      </c>
    </row>
    <row r="1351" spans="1:8" x14ac:dyDescent="0.35">
      <c r="A1351" s="28">
        <v>41111</v>
      </c>
      <c r="B1351" s="27">
        <v>0.74861111111111101</v>
      </c>
      <c r="C1351">
        <v>17</v>
      </c>
      <c r="D1351" s="25">
        <v>30</v>
      </c>
      <c r="E1351" s="25" t="s">
        <v>40</v>
      </c>
      <c r="F1351" s="26">
        <v>6107.045454545455</v>
      </c>
      <c r="G1351" s="26">
        <v>27</v>
      </c>
      <c r="H1351" s="26">
        <v>56000</v>
      </c>
    </row>
    <row r="1352" spans="1:8" x14ac:dyDescent="0.35">
      <c r="A1352" s="28">
        <v>41111</v>
      </c>
      <c r="B1352" s="27">
        <v>0.7729166666666667</v>
      </c>
      <c r="C1352">
        <v>18</v>
      </c>
      <c r="D1352" s="25">
        <v>30</v>
      </c>
      <c r="E1352" s="25" t="s">
        <v>51</v>
      </c>
      <c r="F1352" s="26">
        <v>8219.5454545454559</v>
      </c>
      <c r="G1352" s="26">
        <v>34</v>
      </c>
      <c r="H1352" s="26">
        <v>70000</v>
      </c>
    </row>
    <row r="1353" spans="1:8" x14ac:dyDescent="0.35">
      <c r="A1353" s="28">
        <v>41111</v>
      </c>
      <c r="B1353" s="27">
        <v>0.78194444444444444</v>
      </c>
      <c r="C1353">
        <v>18</v>
      </c>
      <c r="D1353" s="25">
        <v>30</v>
      </c>
      <c r="E1353" s="25" t="s">
        <v>34</v>
      </c>
      <c r="F1353" s="26">
        <v>30727.272727272724</v>
      </c>
      <c r="G1353" s="26">
        <v>136</v>
      </c>
      <c r="H1353" s="26">
        <v>518000</v>
      </c>
    </row>
    <row r="1354" spans="1:8" x14ac:dyDescent="0.35">
      <c r="A1354" s="28">
        <v>41111</v>
      </c>
      <c r="B1354" s="27">
        <v>0.78749999999999998</v>
      </c>
      <c r="C1354">
        <v>18</v>
      </c>
      <c r="D1354" s="25">
        <v>30</v>
      </c>
      <c r="E1354" s="25" t="s">
        <v>51</v>
      </c>
      <c r="F1354" s="26">
        <v>7028.8636363636379</v>
      </c>
      <c r="G1354" s="26">
        <v>35</v>
      </c>
      <c r="H1354" s="26">
        <v>84000</v>
      </c>
    </row>
    <row r="1355" spans="1:8" x14ac:dyDescent="0.35">
      <c r="A1355" s="28">
        <v>41111</v>
      </c>
      <c r="B1355" s="27">
        <v>0.79583333333333339</v>
      </c>
      <c r="C1355">
        <v>19</v>
      </c>
      <c r="D1355" s="25">
        <v>30</v>
      </c>
      <c r="E1355" s="25" t="s">
        <v>35</v>
      </c>
      <c r="F1355" s="26">
        <v>3072.727272727273</v>
      </c>
      <c r="G1355" s="26">
        <v>6</v>
      </c>
      <c r="H1355" s="26">
        <v>42000</v>
      </c>
    </row>
    <row r="1356" spans="1:8" x14ac:dyDescent="0.35">
      <c r="A1356" s="28">
        <v>41111</v>
      </c>
      <c r="B1356" s="27">
        <v>0.80555555555555547</v>
      </c>
      <c r="C1356">
        <v>19</v>
      </c>
      <c r="D1356" s="25">
        <v>30</v>
      </c>
      <c r="E1356" s="25" t="s">
        <v>51</v>
      </c>
      <c r="F1356" s="26">
        <v>2342.9545454545455</v>
      </c>
      <c r="G1356" s="26">
        <v>11</v>
      </c>
      <c r="H1356" s="26">
        <v>98000</v>
      </c>
    </row>
    <row r="1357" spans="1:8" x14ac:dyDescent="0.35">
      <c r="A1357" s="28">
        <v>41111</v>
      </c>
      <c r="B1357" s="27">
        <v>0.80555555555555547</v>
      </c>
      <c r="C1357">
        <v>19</v>
      </c>
      <c r="D1357" s="25">
        <v>30</v>
      </c>
      <c r="E1357" s="25" t="s">
        <v>43</v>
      </c>
      <c r="F1357" s="26">
        <v>3072.727272727273</v>
      </c>
      <c r="G1357" s="26">
        <v>14</v>
      </c>
      <c r="H1357" s="26">
        <v>56000</v>
      </c>
    </row>
    <row r="1358" spans="1:8" x14ac:dyDescent="0.35">
      <c r="A1358" s="28">
        <v>41111</v>
      </c>
      <c r="B1358" s="27">
        <v>0.81180555555555556</v>
      </c>
      <c r="C1358">
        <v>19</v>
      </c>
      <c r="D1358" s="25">
        <v>30</v>
      </c>
      <c r="E1358" s="25" t="s">
        <v>49</v>
      </c>
      <c r="F1358" s="26">
        <v>1037.0454545454545</v>
      </c>
      <c r="G1358" s="26">
        <v>3</v>
      </c>
      <c r="H1358" s="26">
        <v>14000</v>
      </c>
    </row>
    <row r="1359" spans="1:8" x14ac:dyDescent="0.35">
      <c r="A1359" s="28">
        <v>41111</v>
      </c>
      <c r="B1359" s="27">
        <v>0.8305555555555556</v>
      </c>
      <c r="C1359">
        <v>19</v>
      </c>
      <c r="D1359" s="25">
        <v>30</v>
      </c>
      <c r="E1359" s="25" t="s">
        <v>40</v>
      </c>
      <c r="F1359" s="26">
        <v>4071.3636363636369</v>
      </c>
      <c r="G1359" s="26">
        <v>43</v>
      </c>
      <c r="H1359" s="26">
        <v>56000</v>
      </c>
    </row>
    <row r="1360" spans="1:8" x14ac:dyDescent="0.35">
      <c r="A1360" s="28">
        <v>41111</v>
      </c>
      <c r="B1360" s="27">
        <v>0.85069444444444453</v>
      </c>
      <c r="C1360">
        <v>20</v>
      </c>
      <c r="D1360" s="25">
        <v>30</v>
      </c>
      <c r="E1360" s="25" t="s">
        <v>48</v>
      </c>
      <c r="F1360" s="26">
        <v>19742.272727272728</v>
      </c>
      <c r="G1360" s="26">
        <v>78</v>
      </c>
      <c r="H1360" s="26">
        <v>154000</v>
      </c>
    </row>
    <row r="1361" spans="1:8" x14ac:dyDescent="0.35">
      <c r="A1361" s="28">
        <v>41111</v>
      </c>
      <c r="B1361" s="27">
        <v>0.8534722222222223</v>
      </c>
      <c r="C1361">
        <v>20</v>
      </c>
      <c r="D1361" s="25">
        <v>30</v>
      </c>
      <c r="E1361" s="25" t="s">
        <v>49</v>
      </c>
      <c r="F1361" s="26">
        <v>7144.0909090909099</v>
      </c>
      <c r="G1361" s="26">
        <v>18</v>
      </c>
      <c r="H1361" s="26">
        <v>56000</v>
      </c>
    </row>
    <row r="1362" spans="1:8" x14ac:dyDescent="0.35">
      <c r="A1362" s="28">
        <v>41111</v>
      </c>
      <c r="B1362" s="27">
        <v>0.86458333333333337</v>
      </c>
      <c r="C1362">
        <v>20</v>
      </c>
      <c r="D1362" s="25">
        <v>30</v>
      </c>
      <c r="E1362" s="25" t="s">
        <v>51</v>
      </c>
      <c r="F1362" s="26">
        <v>1190.681818181818</v>
      </c>
      <c r="G1362" s="26">
        <v>21</v>
      </c>
      <c r="H1362" s="26">
        <v>42000</v>
      </c>
    </row>
    <row r="1363" spans="1:8" x14ac:dyDescent="0.35">
      <c r="A1363" s="28">
        <v>41111</v>
      </c>
      <c r="B1363" s="27">
        <v>0.86805555555555547</v>
      </c>
      <c r="C1363">
        <v>20</v>
      </c>
      <c r="D1363" s="25">
        <v>30</v>
      </c>
      <c r="E1363" s="25" t="s">
        <v>45</v>
      </c>
      <c r="F1363" s="26">
        <v>22853.409090909088</v>
      </c>
      <c r="G1363" s="26">
        <v>35</v>
      </c>
      <c r="H1363" s="26">
        <v>210000</v>
      </c>
    </row>
    <row r="1364" spans="1:8" x14ac:dyDescent="0.35">
      <c r="A1364" s="28">
        <v>41111</v>
      </c>
      <c r="B1364" s="27">
        <v>0.87152777777777779</v>
      </c>
      <c r="C1364">
        <v>20</v>
      </c>
      <c r="D1364" s="25">
        <v>30</v>
      </c>
      <c r="E1364" s="25" t="s">
        <v>40</v>
      </c>
      <c r="F1364" s="26">
        <v>1037.0454545454545</v>
      </c>
      <c r="G1364" s="26">
        <v>22</v>
      </c>
      <c r="H1364" s="26">
        <v>28000</v>
      </c>
    </row>
    <row r="1365" spans="1:8" x14ac:dyDescent="0.35">
      <c r="A1365" s="28">
        <v>41111</v>
      </c>
      <c r="B1365" s="27">
        <v>0.87708333333333333</v>
      </c>
      <c r="C1365">
        <v>21</v>
      </c>
      <c r="D1365" s="25">
        <v>30</v>
      </c>
      <c r="E1365" s="25" t="s">
        <v>44</v>
      </c>
      <c r="F1365" s="26">
        <v>26809.545454545456</v>
      </c>
      <c r="G1365" s="26">
        <v>71</v>
      </c>
      <c r="H1365" s="26">
        <v>196000</v>
      </c>
    </row>
    <row r="1366" spans="1:8" x14ac:dyDescent="0.35">
      <c r="A1366" s="28">
        <v>41111</v>
      </c>
      <c r="B1366" s="27">
        <v>0.88263888888888886</v>
      </c>
      <c r="C1366">
        <v>21</v>
      </c>
      <c r="D1366" s="25">
        <v>30</v>
      </c>
      <c r="E1366" s="25" t="s">
        <v>40</v>
      </c>
      <c r="F1366" s="26">
        <v>1037.0454545454545</v>
      </c>
      <c r="G1366" s="26">
        <v>1</v>
      </c>
      <c r="H1366" s="26">
        <v>28000</v>
      </c>
    </row>
    <row r="1367" spans="1:8" x14ac:dyDescent="0.35">
      <c r="A1367" s="28">
        <v>41111</v>
      </c>
      <c r="B1367" s="27">
        <v>0.88541666666666663</v>
      </c>
      <c r="C1367">
        <v>21</v>
      </c>
      <c r="D1367" s="25">
        <v>30</v>
      </c>
      <c r="E1367" s="25" t="s">
        <v>49</v>
      </c>
      <c r="F1367" s="26">
        <v>6145.454545454546</v>
      </c>
      <c r="G1367" s="26">
        <v>20</v>
      </c>
      <c r="H1367" s="26">
        <v>28000</v>
      </c>
    </row>
    <row r="1368" spans="1:8" x14ac:dyDescent="0.35">
      <c r="A1368" s="28">
        <v>41111</v>
      </c>
      <c r="B1368" s="27">
        <v>0.8881944444444444</v>
      </c>
      <c r="C1368">
        <v>21</v>
      </c>
      <c r="D1368" s="25">
        <v>30</v>
      </c>
      <c r="E1368" s="25" t="s">
        <v>35</v>
      </c>
      <c r="F1368" s="26">
        <v>4071.3636363636369</v>
      </c>
      <c r="G1368" s="26">
        <v>17</v>
      </c>
      <c r="H1368" s="26">
        <v>28000</v>
      </c>
    </row>
    <row r="1369" spans="1:8" x14ac:dyDescent="0.35">
      <c r="A1369" s="28">
        <v>41111</v>
      </c>
      <c r="B1369" s="27">
        <v>0.92638888888888893</v>
      </c>
      <c r="C1369">
        <v>22</v>
      </c>
      <c r="D1369" s="25">
        <v>30</v>
      </c>
      <c r="E1369" s="25" t="s">
        <v>34</v>
      </c>
      <c r="F1369" s="26">
        <v>76779.772727272735</v>
      </c>
      <c r="G1369" s="26">
        <v>271</v>
      </c>
      <c r="H1369" s="26">
        <v>1050000</v>
      </c>
    </row>
    <row r="1370" spans="1:8" x14ac:dyDescent="0.35">
      <c r="A1370" s="28">
        <v>41111</v>
      </c>
      <c r="B1370" s="27">
        <v>0.92638888888888893</v>
      </c>
      <c r="C1370">
        <v>22</v>
      </c>
      <c r="D1370" s="25">
        <v>30</v>
      </c>
      <c r="E1370" s="25" t="s">
        <v>49</v>
      </c>
      <c r="F1370" s="26">
        <v>4071.3636363636369</v>
      </c>
      <c r="G1370" s="26">
        <v>14</v>
      </c>
      <c r="H1370" s="26">
        <v>14000</v>
      </c>
    </row>
    <row r="1371" spans="1:8" x14ac:dyDescent="0.35">
      <c r="A1371" s="28">
        <v>41111</v>
      </c>
      <c r="B1371" s="27">
        <v>0.95000000000000007</v>
      </c>
      <c r="C1371">
        <v>22</v>
      </c>
      <c r="D1371" s="25">
        <v>30</v>
      </c>
      <c r="E1371" s="25" t="s">
        <v>48</v>
      </c>
      <c r="F1371" s="26">
        <v>17783.409090909092</v>
      </c>
      <c r="G1371" s="26">
        <v>124</v>
      </c>
      <c r="H1371" s="26">
        <v>224000</v>
      </c>
    </row>
    <row r="1372" spans="1:8" x14ac:dyDescent="0.35">
      <c r="A1372" s="28">
        <v>41111</v>
      </c>
      <c r="B1372" s="27">
        <v>0.97361111111111109</v>
      </c>
      <c r="C1372">
        <v>23</v>
      </c>
      <c r="D1372" s="25">
        <v>30</v>
      </c>
      <c r="E1372" s="25" t="s">
        <v>51</v>
      </c>
      <c r="F1372" s="26">
        <v>1190.681818181818</v>
      </c>
      <c r="G1372" s="26">
        <v>11</v>
      </c>
      <c r="H1372" s="26">
        <v>28000</v>
      </c>
    </row>
    <row r="1373" spans="1:8" x14ac:dyDescent="0.35">
      <c r="A1373" s="28">
        <v>41111</v>
      </c>
      <c r="B1373" s="27">
        <v>0.9902777777777777</v>
      </c>
      <c r="C1373">
        <v>23</v>
      </c>
      <c r="D1373" s="25">
        <v>30</v>
      </c>
      <c r="E1373" s="25" t="s">
        <v>49</v>
      </c>
      <c r="F1373" s="26">
        <v>6145.454545454546</v>
      </c>
      <c r="G1373" s="26">
        <v>11</v>
      </c>
      <c r="H1373" s="26">
        <v>42000</v>
      </c>
    </row>
    <row r="1374" spans="1:8" x14ac:dyDescent="0.35">
      <c r="A1374" s="28">
        <v>41112</v>
      </c>
      <c r="B1374" s="27">
        <v>2.9166666666666664E-2</v>
      </c>
      <c r="C1374">
        <v>0</v>
      </c>
      <c r="D1374" s="25">
        <v>30</v>
      </c>
      <c r="E1374" s="25" t="s">
        <v>51</v>
      </c>
      <c r="F1374" s="26">
        <v>1190.681818181818</v>
      </c>
      <c r="G1374" s="26">
        <v>12</v>
      </c>
      <c r="H1374" s="26">
        <v>56000</v>
      </c>
    </row>
    <row r="1375" spans="1:8" x14ac:dyDescent="0.35">
      <c r="A1375" s="28">
        <v>41112</v>
      </c>
      <c r="B1375" s="27">
        <v>3.2638888888888891E-2</v>
      </c>
      <c r="C1375">
        <v>0</v>
      </c>
      <c r="D1375" s="25">
        <v>30</v>
      </c>
      <c r="E1375" s="25" t="s">
        <v>43</v>
      </c>
      <c r="F1375" s="26">
        <v>1037.0454545454545</v>
      </c>
      <c r="G1375" s="26">
        <v>10</v>
      </c>
      <c r="H1375" s="26">
        <v>14000</v>
      </c>
    </row>
    <row r="1376" spans="1:8" x14ac:dyDescent="0.35">
      <c r="A1376" s="28">
        <v>41112</v>
      </c>
      <c r="B1376" s="27">
        <v>6.458333333333334E-2</v>
      </c>
      <c r="C1376">
        <v>1</v>
      </c>
      <c r="D1376" s="25">
        <v>30</v>
      </c>
      <c r="E1376" s="25" t="s">
        <v>51</v>
      </c>
      <c r="F1376" s="26">
        <v>7028.8636363636379</v>
      </c>
      <c r="G1376" s="26">
        <v>17</v>
      </c>
      <c r="H1376" s="26">
        <v>112000</v>
      </c>
    </row>
    <row r="1377" spans="1:8" x14ac:dyDescent="0.35">
      <c r="A1377" s="28">
        <v>41112</v>
      </c>
      <c r="B1377" s="27">
        <v>0.36805555555555558</v>
      </c>
      <c r="C1377">
        <v>8</v>
      </c>
      <c r="D1377" s="25">
        <v>30</v>
      </c>
      <c r="E1377" s="25" t="s">
        <v>43</v>
      </c>
      <c r="F1377" s="26">
        <v>1037.0454545454545</v>
      </c>
      <c r="G1377" s="26">
        <v>19</v>
      </c>
      <c r="H1377" s="26">
        <v>28000</v>
      </c>
    </row>
    <row r="1378" spans="1:8" x14ac:dyDescent="0.35">
      <c r="A1378" s="28">
        <v>41112</v>
      </c>
      <c r="B1378" s="27">
        <v>0.38958333333333334</v>
      </c>
      <c r="C1378">
        <v>9</v>
      </c>
      <c r="D1378" s="25">
        <v>30</v>
      </c>
      <c r="E1378" s="25" t="s">
        <v>41</v>
      </c>
      <c r="F1378" s="26">
        <v>1152.2727272727273</v>
      </c>
      <c r="G1378" s="26">
        <v>17</v>
      </c>
      <c r="H1378" s="26">
        <v>70000</v>
      </c>
    </row>
    <row r="1379" spans="1:8" x14ac:dyDescent="0.35">
      <c r="A1379" s="28">
        <v>41112</v>
      </c>
      <c r="B1379" s="27">
        <v>0.40277777777777773</v>
      </c>
      <c r="C1379">
        <v>9</v>
      </c>
      <c r="D1379" s="25">
        <v>30</v>
      </c>
      <c r="E1379" s="25" t="s">
        <v>34</v>
      </c>
      <c r="F1379" s="26">
        <v>7643.409090909091</v>
      </c>
      <c r="G1379" s="26">
        <v>43</v>
      </c>
      <c r="H1379" s="26">
        <v>126000</v>
      </c>
    </row>
    <row r="1380" spans="1:8" x14ac:dyDescent="0.35">
      <c r="A1380" s="28">
        <v>41112</v>
      </c>
      <c r="B1380" s="27">
        <v>0.41319444444444442</v>
      </c>
      <c r="C1380">
        <v>9</v>
      </c>
      <c r="D1380" s="25">
        <v>30</v>
      </c>
      <c r="E1380" s="25" t="s">
        <v>42</v>
      </c>
      <c r="F1380" s="26">
        <v>5454.0909090909099</v>
      </c>
      <c r="G1380" s="26">
        <v>3</v>
      </c>
      <c r="H1380" s="26">
        <v>14000</v>
      </c>
    </row>
    <row r="1381" spans="1:8" x14ac:dyDescent="0.35">
      <c r="A1381" s="28">
        <v>41112</v>
      </c>
      <c r="B1381" s="27">
        <v>0.42222222222222222</v>
      </c>
      <c r="C1381">
        <v>10</v>
      </c>
      <c r="D1381" s="25">
        <v>30</v>
      </c>
      <c r="E1381" s="25" t="s">
        <v>34</v>
      </c>
      <c r="F1381" s="26">
        <v>7643.409090909091</v>
      </c>
      <c r="G1381" s="26">
        <v>55</v>
      </c>
      <c r="H1381" s="26">
        <v>126000</v>
      </c>
    </row>
    <row r="1382" spans="1:8" x14ac:dyDescent="0.35">
      <c r="A1382" s="28">
        <v>41112</v>
      </c>
      <c r="B1382" s="27">
        <v>0.44166666666666665</v>
      </c>
      <c r="C1382">
        <v>10</v>
      </c>
      <c r="D1382" s="25">
        <v>30</v>
      </c>
      <c r="E1382" s="25" t="s">
        <v>34</v>
      </c>
      <c r="F1382" s="26">
        <v>14211.363636363638</v>
      </c>
      <c r="G1382" s="26">
        <v>44</v>
      </c>
      <c r="H1382" s="26">
        <v>98000</v>
      </c>
    </row>
    <row r="1383" spans="1:8" x14ac:dyDescent="0.35">
      <c r="A1383" s="28">
        <v>41112</v>
      </c>
      <c r="B1383" s="27">
        <v>0.45069444444444445</v>
      </c>
      <c r="C1383">
        <v>10</v>
      </c>
      <c r="D1383" s="25">
        <v>30</v>
      </c>
      <c r="E1383" s="25" t="s">
        <v>43</v>
      </c>
      <c r="F1383" s="26">
        <v>5108.409090909091</v>
      </c>
      <c r="G1383" s="26">
        <v>16</v>
      </c>
      <c r="H1383" s="26">
        <v>28000</v>
      </c>
    </row>
    <row r="1384" spans="1:8" x14ac:dyDescent="0.35">
      <c r="A1384" s="28">
        <v>41112</v>
      </c>
      <c r="B1384" s="27">
        <v>0.46249999999999997</v>
      </c>
      <c r="C1384">
        <v>11</v>
      </c>
      <c r="D1384" s="25">
        <v>30</v>
      </c>
      <c r="E1384" s="25" t="s">
        <v>34</v>
      </c>
      <c r="F1384" s="26">
        <v>6567.954545454546</v>
      </c>
      <c r="G1384" s="26">
        <v>24</v>
      </c>
      <c r="H1384" s="26">
        <v>98000</v>
      </c>
    </row>
    <row r="1385" spans="1:8" x14ac:dyDescent="0.35">
      <c r="A1385" s="28">
        <v>41112</v>
      </c>
      <c r="B1385" s="27">
        <v>0.47222222222222227</v>
      </c>
      <c r="C1385">
        <v>11</v>
      </c>
      <c r="D1385" s="25">
        <v>30</v>
      </c>
      <c r="E1385" s="25" t="s">
        <v>43</v>
      </c>
      <c r="F1385" s="26">
        <v>3072.727272727273</v>
      </c>
      <c r="G1385" s="26">
        <v>25</v>
      </c>
      <c r="H1385" s="26">
        <v>14000</v>
      </c>
    </row>
    <row r="1386" spans="1:8" x14ac:dyDescent="0.35">
      <c r="A1386" s="28">
        <v>41112</v>
      </c>
      <c r="B1386" s="27">
        <v>0.48472222222222222</v>
      </c>
      <c r="C1386">
        <v>11</v>
      </c>
      <c r="D1386" s="25">
        <v>30</v>
      </c>
      <c r="E1386" s="25" t="s">
        <v>34</v>
      </c>
      <c r="F1386" s="26">
        <v>4378.636363636364</v>
      </c>
      <c r="G1386" s="26">
        <v>48</v>
      </c>
      <c r="H1386" s="26">
        <v>84000</v>
      </c>
    </row>
    <row r="1387" spans="1:8" x14ac:dyDescent="0.35">
      <c r="A1387" s="28">
        <v>41112</v>
      </c>
      <c r="B1387" s="27">
        <v>0.48749999999999999</v>
      </c>
      <c r="C1387">
        <v>11</v>
      </c>
      <c r="D1387" s="25">
        <v>30</v>
      </c>
      <c r="E1387" s="25" t="s">
        <v>38</v>
      </c>
      <c r="F1387" s="26">
        <v>1037.0454545454545</v>
      </c>
      <c r="G1387" s="26">
        <v>3</v>
      </c>
      <c r="H1387" s="26">
        <v>28000</v>
      </c>
    </row>
    <row r="1388" spans="1:8" x14ac:dyDescent="0.35">
      <c r="A1388" s="28">
        <v>41112</v>
      </c>
      <c r="B1388" s="27">
        <v>0.49652777777777773</v>
      </c>
      <c r="C1388">
        <v>11</v>
      </c>
      <c r="D1388" s="25">
        <v>30</v>
      </c>
      <c r="E1388" s="25" t="s">
        <v>43</v>
      </c>
      <c r="F1388" s="26">
        <v>3072.727272727273</v>
      </c>
      <c r="G1388" s="26">
        <v>18</v>
      </c>
      <c r="H1388" s="26">
        <v>42000</v>
      </c>
    </row>
    <row r="1389" spans="1:8" x14ac:dyDescent="0.35">
      <c r="A1389" s="28">
        <v>41112</v>
      </c>
      <c r="B1389" s="27">
        <v>0.50277777777777777</v>
      </c>
      <c r="C1389">
        <v>12</v>
      </c>
      <c r="D1389" s="25">
        <v>30</v>
      </c>
      <c r="E1389" s="25" t="s">
        <v>35</v>
      </c>
      <c r="F1389" s="26">
        <v>1037.0454545454545</v>
      </c>
      <c r="G1389" s="26">
        <v>3</v>
      </c>
      <c r="H1389" s="26">
        <v>28000</v>
      </c>
    </row>
    <row r="1390" spans="1:8" x14ac:dyDescent="0.35">
      <c r="A1390" s="28">
        <v>41112</v>
      </c>
      <c r="B1390" s="27">
        <v>0.50902777777777775</v>
      </c>
      <c r="C1390">
        <v>12</v>
      </c>
      <c r="D1390" s="25">
        <v>30</v>
      </c>
      <c r="E1390" s="25" t="s">
        <v>34</v>
      </c>
      <c r="F1390" s="26">
        <v>5454.0909090909099</v>
      </c>
      <c r="G1390" s="26">
        <v>49</v>
      </c>
      <c r="H1390" s="26">
        <v>84000</v>
      </c>
    </row>
    <row r="1391" spans="1:8" x14ac:dyDescent="0.35">
      <c r="A1391" s="28">
        <v>41112</v>
      </c>
      <c r="B1391" s="27">
        <v>0.52847222222222223</v>
      </c>
      <c r="C1391">
        <v>12</v>
      </c>
      <c r="D1391" s="25">
        <v>30</v>
      </c>
      <c r="E1391" s="25" t="s">
        <v>34</v>
      </c>
      <c r="F1391" s="26">
        <v>9832.7272727272721</v>
      </c>
      <c r="G1391" s="26">
        <v>50</v>
      </c>
      <c r="H1391" s="26">
        <v>140000</v>
      </c>
    </row>
    <row r="1392" spans="1:8" x14ac:dyDescent="0.35">
      <c r="A1392" s="28">
        <v>41112</v>
      </c>
      <c r="B1392" s="27">
        <v>0.53402777777777777</v>
      </c>
      <c r="C1392">
        <v>12</v>
      </c>
      <c r="D1392" s="25">
        <v>30</v>
      </c>
      <c r="E1392" s="25" t="s">
        <v>35</v>
      </c>
      <c r="F1392" s="26">
        <v>1037.0454545454545</v>
      </c>
      <c r="G1392" s="26">
        <v>4</v>
      </c>
      <c r="H1392" s="26">
        <v>28000</v>
      </c>
    </row>
    <row r="1393" spans="1:8" x14ac:dyDescent="0.35">
      <c r="A1393" s="28">
        <v>41112</v>
      </c>
      <c r="B1393" s="27">
        <v>0.54513888888888895</v>
      </c>
      <c r="C1393">
        <v>13</v>
      </c>
      <c r="D1393" s="25">
        <v>30</v>
      </c>
      <c r="E1393" s="25" t="s">
        <v>34</v>
      </c>
      <c r="F1393" s="26">
        <v>2189.318181818182</v>
      </c>
      <c r="G1393" s="26">
        <v>30</v>
      </c>
      <c r="H1393" s="26">
        <v>56000</v>
      </c>
    </row>
    <row r="1394" spans="1:8" x14ac:dyDescent="0.35">
      <c r="A1394" s="28">
        <v>41112</v>
      </c>
      <c r="B1394" s="27">
        <v>0.54861111111111105</v>
      </c>
      <c r="C1394">
        <v>13</v>
      </c>
      <c r="D1394" s="25">
        <v>30</v>
      </c>
      <c r="E1394" s="25" t="s">
        <v>43</v>
      </c>
      <c r="F1394" s="26">
        <v>3072.727272727273</v>
      </c>
      <c r="G1394" s="26">
        <v>30</v>
      </c>
      <c r="H1394" s="26">
        <v>14000</v>
      </c>
    </row>
    <row r="1395" spans="1:8" x14ac:dyDescent="0.35">
      <c r="A1395" s="28">
        <v>41112</v>
      </c>
      <c r="B1395" s="27">
        <v>0.5625</v>
      </c>
      <c r="C1395">
        <v>13</v>
      </c>
      <c r="D1395" s="25">
        <v>30</v>
      </c>
      <c r="E1395" s="25" t="s">
        <v>37</v>
      </c>
      <c r="F1395" s="26">
        <v>1037.0454545454545</v>
      </c>
      <c r="G1395" s="26">
        <v>7</v>
      </c>
      <c r="H1395" s="26">
        <v>14000</v>
      </c>
    </row>
    <row r="1396" spans="1:8" x14ac:dyDescent="0.35">
      <c r="A1396" s="28">
        <v>41112</v>
      </c>
      <c r="B1396" s="27">
        <v>0.57152777777777775</v>
      </c>
      <c r="C1396">
        <v>13</v>
      </c>
      <c r="D1396" s="25">
        <v>30</v>
      </c>
      <c r="E1396" s="25" t="s">
        <v>34</v>
      </c>
      <c r="F1396" s="26">
        <v>8757.2727272727279</v>
      </c>
      <c r="G1396" s="26">
        <v>15</v>
      </c>
      <c r="H1396" s="26">
        <v>70000</v>
      </c>
    </row>
    <row r="1397" spans="1:8" x14ac:dyDescent="0.35">
      <c r="A1397" s="28">
        <v>41112</v>
      </c>
      <c r="B1397" s="27">
        <v>0.57500000000000007</v>
      </c>
      <c r="C1397">
        <v>13</v>
      </c>
      <c r="D1397" s="25">
        <v>30</v>
      </c>
      <c r="E1397" s="25" t="s">
        <v>37</v>
      </c>
      <c r="F1397" s="26">
        <v>1037.0454545454545</v>
      </c>
      <c r="G1397" s="26">
        <v>4</v>
      </c>
      <c r="H1397" s="26">
        <v>14000</v>
      </c>
    </row>
    <row r="1398" spans="1:8" x14ac:dyDescent="0.35">
      <c r="A1398" s="28">
        <v>41112</v>
      </c>
      <c r="B1398" s="27">
        <v>0.57500000000000007</v>
      </c>
      <c r="C1398">
        <v>13</v>
      </c>
      <c r="D1398" s="25">
        <v>30</v>
      </c>
      <c r="E1398" s="25" t="s">
        <v>43</v>
      </c>
      <c r="F1398" s="26">
        <v>1037.0454545454545</v>
      </c>
      <c r="G1398" s="26">
        <v>4</v>
      </c>
      <c r="H1398" s="26">
        <v>14000</v>
      </c>
    </row>
    <row r="1399" spans="1:8" x14ac:dyDescent="0.35">
      <c r="A1399" s="28">
        <v>41112</v>
      </c>
      <c r="B1399" s="27">
        <v>0.58333333333333337</v>
      </c>
      <c r="C1399">
        <v>14</v>
      </c>
      <c r="D1399" s="25">
        <v>30</v>
      </c>
      <c r="E1399" s="25" t="s">
        <v>35</v>
      </c>
      <c r="F1399" s="26">
        <v>3072.727272727273</v>
      </c>
      <c r="G1399" s="26">
        <v>2</v>
      </c>
      <c r="H1399" s="26">
        <v>28000</v>
      </c>
    </row>
    <row r="1400" spans="1:8" x14ac:dyDescent="0.35">
      <c r="A1400" s="28">
        <v>41112</v>
      </c>
      <c r="B1400" s="27">
        <v>0.58333333333333337</v>
      </c>
      <c r="C1400">
        <v>14</v>
      </c>
      <c r="D1400" s="25">
        <v>30</v>
      </c>
      <c r="E1400" s="25" t="s">
        <v>37</v>
      </c>
      <c r="F1400" s="26">
        <v>2035.6818181818185</v>
      </c>
      <c r="G1400" s="26">
        <v>2</v>
      </c>
      <c r="H1400" s="26">
        <v>14000</v>
      </c>
    </row>
    <row r="1401" spans="1:8" x14ac:dyDescent="0.35">
      <c r="A1401" s="28">
        <v>41112</v>
      </c>
      <c r="B1401" s="27">
        <v>0.60347222222222219</v>
      </c>
      <c r="C1401">
        <v>14</v>
      </c>
      <c r="D1401" s="25">
        <v>30</v>
      </c>
      <c r="E1401" s="25" t="s">
        <v>35</v>
      </c>
      <c r="F1401" s="26">
        <v>6107.045454545455</v>
      </c>
      <c r="G1401" s="26">
        <v>1</v>
      </c>
      <c r="H1401" s="26">
        <v>28000</v>
      </c>
    </row>
    <row r="1402" spans="1:8" x14ac:dyDescent="0.35">
      <c r="A1402" s="28">
        <v>41112</v>
      </c>
      <c r="B1402" s="27">
        <v>0.61527777777777781</v>
      </c>
      <c r="C1402">
        <v>14</v>
      </c>
      <c r="D1402" s="25">
        <v>30</v>
      </c>
      <c r="E1402" s="25" t="s">
        <v>34</v>
      </c>
      <c r="F1402" s="26">
        <v>5454.0909090909099</v>
      </c>
      <c r="G1402" s="26">
        <v>8</v>
      </c>
      <c r="H1402" s="26">
        <v>70000</v>
      </c>
    </row>
    <row r="1403" spans="1:8" x14ac:dyDescent="0.35">
      <c r="A1403" s="28">
        <v>41112</v>
      </c>
      <c r="B1403" s="27">
        <v>0.63402777777777775</v>
      </c>
      <c r="C1403">
        <v>15</v>
      </c>
      <c r="D1403" s="25">
        <v>30</v>
      </c>
      <c r="E1403" s="25" t="s">
        <v>34</v>
      </c>
      <c r="F1403" s="26">
        <v>4378.636363636364</v>
      </c>
      <c r="G1403" s="26">
        <v>3</v>
      </c>
      <c r="H1403" s="26">
        <v>56000</v>
      </c>
    </row>
    <row r="1404" spans="1:8" x14ac:dyDescent="0.35">
      <c r="A1404" s="28">
        <v>41112</v>
      </c>
      <c r="B1404" s="27">
        <v>0.64861111111111114</v>
      </c>
      <c r="C1404">
        <v>15</v>
      </c>
      <c r="D1404" s="25">
        <v>30</v>
      </c>
      <c r="E1404" s="25" t="s">
        <v>35</v>
      </c>
      <c r="F1404" s="26">
        <v>6107.045454545455</v>
      </c>
      <c r="G1404" s="26">
        <v>9</v>
      </c>
      <c r="H1404" s="26">
        <v>28000</v>
      </c>
    </row>
    <row r="1405" spans="1:8" x14ac:dyDescent="0.35">
      <c r="A1405" s="28">
        <v>41112</v>
      </c>
      <c r="B1405" s="27">
        <v>0.65347222222222223</v>
      </c>
      <c r="C1405">
        <v>15</v>
      </c>
      <c r="D1405" s="25">
        <v>30</v>
      </c>
      <c r="E1405" s="25" t="s">
        <v>51</v>
      </c>
      <c r="F1405" s="26">
        <v>4685.909090909091</v>
      </c>
      <c r="G1405" s="26">
        <v>28</v>
      </c>
      <c r="H1405" s="26">
        <v>14000</v>
      </c>
    </row>
    <row r="1406" spans="1:8" x14ac:dyDescent="0.35">
      <c r="A1406" s="28">
        <v>41112</v>
      </c>
      <c r="B1406" s="27">
        <v>0.65694444444444444</v>
      </c>
      <c r="C1406">
        <v>15</v>
      </c>
      <c r="D1406" s="25">
        <v>30</v>
      </c>
      <c r="E1406" s="25" t="s">
        <v>35</v>
      </c>
      <c r="F1406" s="26">
        <v>6107.045454545455</v>
      </c>
      <c r="G1406" s="26">
        <v>3</v>
      </c>
      <c r="H1406" s="26">
        <v>28000</v>
      </c>
    </row>
    <row r="1407" spans="1:8" x14ac:dyDescent="0.35">
      <c r="A1407" s="28">
        <v>41112</v>
      </c>
      <c r="B1407" s="27">
        <v>0.65972222222222221</v>
      </c>
      <c r="C1407">
        <v>15</v>
      </c>
      <c r="D1407" s="25">
        <v>30</v>
      </c>
      <c r="E1407" s="25" t="s">
        <v>46</v>
      </c>
      <c r="F1407" s="26">
        <v>5300.454545454545</v>
      </c>
      <c r="G1407" s="26">
        <v>8</v>
      </c>
      <c r="H1407" s="26">
        <v>56000</v>
      </c>
    </row>
    <row r="1408" spans="1:8" x14ac:dyDescent="0.35">
      <c r="A1408" s="28">
        <v>41112</v>
      </c>
      <c r="B1408" s="27">
        <v>0.6694444444444444</v>
      </c>
      <c r="C1408">
        <v>16</v>
      </c>
      <c r="D1408" s="25">
        <v>30</v>
      </c>
      <c r="E1408" s="25" t="s">
        <v>51</v>
      </c>
      <c r="F1408" s="26">
        <v>9371.818181818182</v>
      </c>
      <c r="G1408" s="26">
        <v>11</v>
      </c>
      <c r="H1408" s="26">
        <v>42000</v>
      </c>
    </row>
    <row r="1409" spans="1:8" x14ac:dyDescent="0.35">
      <c r="A1409" s="28">
        <v>41112</v>
      </c>
      <c r="B1409" s="27">
        <v>0.6694444444444444</v>
      </c>
      <c r="C1409">
        <v>16</v>
      </c>
      <c r="D1409" s="25">
        <v>30</v>
      </c>
      <c r="E1409" s="25" t="s">
        <v>40</v>
      </c>
      <c r="F1409" s="26">
        <v>2035.6818181818185</v>
      </c>
      <c r="G1409" s="26">
        <v>2</v>
      </c>
      <c r="H1409" s="26">
        <v>28000</v>
      </c>
    </row>
    <row r="1410" spans="1:8" x14ac:dyDescent="0.35">
      <c r="A1410" s="28">
        <v>41112</v>
      </c>
      <c r="B1410" s="27">
        <v>0.6694444444444444</v>
      </c>
      <c r="C1410">
        <v>16</v>
      </c>
      <c r="D1410" s="25">
        <v>30</v>
      </c>
      <c r="E1410" s="25" t="s">
        <v>35</v>
      </c>
      <c r="F1410" s="26">
        <v>6107.045454545455</v>
      </c>
      <c r="G1410" s="26">
        <v>7</v>
      </c>
      <c r="H1410" s="26">
        <v>28000</v>
      </c>
    </row>
    <row r="1411" spans="1:8" x14ac:dyDescent="0.35">
      <c r="A1411" s="28">
        <v>41112</v>
      </c>
      <c r="B1411" s="27">
        <v>0.68333333333333324</v>
      </c>
      <c r="C1411">
        <v>16</v>
      </c>
      <c r="D1411" s="25">
        <v>30</v>
      </c>
      <c r="E1411" s="25" t="s">
        <v>35</v>
      </c>
      <c r="F1411" s="26">
        <v>6107.045454545455</v>
      </c>
      <c r="G1411" s="26">
        <v>24</v>
      </c>
      <c r="H1411" s="26">
        <v>28000</v>
      </c>
    </row>
    <row r="1412" spans="1:8" x14ac:dyDescent="0.35">
      <c r="A1412" s="28">
        <v>41112</v>
      </c>
      <c r="B1412" s="27">
        <v>0.69166666666666676</v>
      </c>
      <c r="C1412">
        <v>16</v>
      </c>
      <c r="D1412" s="25">
        <v>30</v>
      </c>
      <c r="E1412" s="25" t="s">
        <v>35</v>
      </c>
      <c r="F1412" s="26">
        <v>6107.045454545455</v>
      </c>
      <c r="G1412" s="26">
        <v>2</v>
      </c>
      <c r="H1412" s="26">
        <v>28000</v>
      </c>
    </row>
    <row r="1413" spans="1:8" x14ac:dyDescent="0.35">
      <c r="A1413" s="28">
        <v>41112</v>
      </c>
      <c r="B1413" s="27">
        <v>0.71527777777777779</v>
      </c>
      <c r="C1413">
        <v>17</v>
      </c>
      <c r="D1413" s="25">
        <v>30</v>
      </c>
      <c r="E1413" s="25" t="s">
        <v>34</v>
      </c>
      <c r="F1413" s="26">
        <v>5454.0909090909099</v>
      </c>
      <c r="G1413" s="26">
        <v>19</v>
      </c>
      <c r="H1413" s="26">
        <v>28000</v>
      </c>
    </row>
    <row r="1414" spans="1:8" x14ac:dyDescent="0.35">
      <c r="A1414" s="28">
        <v>41112</v>
      </c>
      <c r="B1414" s="27">
        <v>0.71805555555555556</v>
      </c>
      <c r="C1414">
        <v>17</v>
      </c>
      <c r="D1414" s="25">
        <v>30</v>
      </c>
      <c r="E1414" s="25" t="s">
        <v>35</v>
      </c>
      <c r="F1414" s="26">
        <v>3072.727272727273</v>
      </c>
      <c r="G1414" s="26">
        <v>3</v>
      </c>
      <c r="H1414" s="26">
        <v>14000</v>
      </c>
    </row>
    <row r="1415" spans="1:8" x14ac:dyDescent="0.35">
      <c r="A1415" s="28">
        <v>41112</v>
      </c>
      <c r="B1415" s="27">
        <v>0.73749999999999993</v>
      </c>
      <c r="C1415">
        <v>17</v>
      </c>
      <c r="D1415" s="25">
        <v>30</v>
      </c>
      <c r="E1415" s="25" t="s">
        <v>34</v>
      </c>
      <c r="F1415" s="26">
        <v>2189.318181818182</v>
      </c>
      <c r="G1415" s="26">
        <v>25</v>
      </c>
      <c r="H1415" s="26">
        <v>70000</v>
      </c>
    </row>
    <row r="1416" spans="1:8" x14ac:dyDescent="0.35">
      <c r="A1416" s="28">
        <v>41112</v>
      </c>
      <c r="B1416" s="27">
        <v>0.73888888888888893</v>
      </c>
      <c r="C1416">
        <v>17</v>
      </c>
      <c r="D1416" s="25">
        <v>30</v>
      </c>
      <c r="E1416" s="25" t="s">
        <v>35</v>
      </c>
      <c r="F1416" s="26">
        <v>5108.409090909091</v>
      </c>
      <c r="G1416" s="26">
        <v>13</v>
      </c>
      <c r="H1416" s="26">
        <v>28000</v>
      </c>
    </row>
    <row r="1417" spans="1:8" x14ac:dyDescent="0.35">
      <c r="A1417" s="28">
        <v>41112</v>
      </c>
      <c r="B1417" s="27">
        <v>0.7583333333333333</v>
      </c>
      <c r="C1417">
        <v>18</v>
      </c>
      <c r="D1417" s="25">
        <v>30</v>
      </c>
      <c r="E1417" s="25" t="s">
        <v>51</v>
      </c>
      <c r="F1417" s="26">
        <v>10562.5</v>
      </c>
      <c r="G1417" s="26">
        <v>12</v>
      </c>
      <c r="H1417" s="26">
        <v>56000</v>
      </c>
    </row>
    <row r="1418" spans="1:8" x14ac:dyDescent="0.35">
      <c r="A1418" s="28">
        <v>41112</v>
      </c>
      <c r="B1418" s="27">
        <v>0.76111111111111107</v>
      </c>
      <c r="C1418">
        <v>18</v>
      </c>
      <c r="D1418" s="25">
        <v>30</v>
      </c>
      <c r="E1418" s="25" t="s">
        <v>35</v>
      </c>
      <c r="F1418" s="26">
        <v>2035.6818181818185</v>
      </c>
      <c r="G1418" s="26">
        <v>2</v>
      </c>
      <c r="H1418" s="26">
        <v>14000</v>
      </c>
    </row>
    <row r="1419" spans="1:8" x14ac:dyDescent="0.35">
      <c r="A1419" s="28">
        <v>41112</v>
      </c>
      <c r="B1419" s="27">
        <v>0.76250000000000007</v>
      </c>
      <c r="C1419">
        <v>18</v>
      </c>
      <c r="D1419" s="25">
        <v>30</v>
      </c>
      <c r="E1419" s="25" t="s">
        <v>43</v>
      </c>
      <c r="F1419" s="26">
        <v>1037.0454545454545</v>
      </c>
      <c r="G1419" s="26">
        <v>3</v>
      </c>
      <c r="H1419" s="26">
        <v>28000</v>
      </c>
    </row>
    <row r="1420" spans="1:8" x14ac:dyDescent="0.35">
      <c r="A1420" s="28">
        <v>41112</v>
      </c>
      <c r="B1420" s="27">
        <v>0.77361111111111114</v>
      </c>
      <c r="C1420">
        <v>18</v>
      </c>
      <c r="D1420" s="25">
        <v>30</v>
      </c>
      <c r="E1420" s="25" t="s">
        <v>35</v>
      </c>
      <c r="F1420" s="26">
        <v>2035.6818181818185</v>
      </c>
      <c r="G1420" s="26">
        <v>13</v>
      </c>
      <c r="H1420" s="26">
        <v>14000</v>
      </c>
    </row>
    <row r="1421" spans="1:8" x14ac:dyDescent="0.35">
      <c r="A1421" s="28">
        <v>41112</v>
      </c>
      <c r="B1421" s="27">
        <v>0.78125</v>
      </c>
      <c r="C1421">
        <v>18</v>
      </c>
      <c r="D1421" s="25">
        <v>30</v>
      </c>
      <c r="E1421" s="25" t="s">
        <v>43</v>
      </c>
      <c r="F1421" s="26">
        <v>1037.0454545454545</v>
      </c>
      <c r="G1421" s="26">
        <v>9</v>
      </c>
      <c r="H1421" s="26">
        <v>56000</v>
      </c>
    </row>
    <row r="1422" spans="1:8" x14ac:dyDescent="0.35">
      <c r="A1422" s="28">
        <v>41112</v>
      </c>
      <c r="B1422" s="27">
        <v>0.79166666666666663</v>
      </c>
      <c r="C1422">
        <v>19</v>
      </c>
      <c r="D1422" s="25">
        <v>30</v>
      </c>
      <c r="E1422" s="25" t="s">
        <v>51</v>
      </c>
      <c r="F1422" s="26">
        <v>12905.454545454544</v>
      </c>
      <c r="G1422" s="26">
        <v>28</v>
      </c>
      <c r="H1422" s="26">
        <v>70000</v>
      </c>
    </row>
    <row r="1423" spans="1:8" x14ac:dyDescent="0.35">
      <c r="A1423" s="28">
        <v>41112</v>
      </c>
      <c r="B1423" s="27">
        <v>0.81319444444444444</v>
      </c>
      <c r="C1423">
        <v>19</v>
      </c>
      <c r="D1423" s="25">
        <v>30</v>
      </c>
      <c r="E1423" s="25" t="s">
        <v>43</v>
      </c>
      <c r="F1423" s="26">
        <v>1037.0454545454545</v>
      </c>
      <c r="G1423" s="26">
        <v>16</v>
      </c>
      <c r="H1423" s="26">
        <v>28000</v>
      </c>
    </row>
    <row r="1424" spans="1:8" x14ac:dyDescent="0.35">
      <c r="A1424" s="28">
        <v>41112</v>
      </c>
      <c r="B1424" s="27">
        <v>0.82500000000000007</v>
      </c>
      <c r="C1424">
        <v>19</v>
      </c>
      <c r="D1424" s="25">
        <v>30</v>
      </c>
      <c r="E1424" s="25" t="s">
        <v>47</v>
      </c>
      <c r="F1424" s="26">
        <v>9794.318181818182</v>
      </c>
      <c r="G1424" s="26">
        <v>54</v>
      </c>
      <c r="H1424" s="26">
        <v>84000</v>
      </c>
    </row>
    <row r="1425" spans="1:8" x14ac:dyDescent="0.35">
      <c r="A1425" s="28">
        <v>41112</v>
      </c>
      <c r="B1425" s="27">
        <v>0.84722222222222221</v>
      </c>
      <c r="C1425">
        <v>20</v>
      </c>
      <c r="D1425" s="25">
        <v>30</v>
      </c>
      <c r="E1425" s="25" t="s">
        <v>51</v>
      </c>
      <c r="F1425" s="26">
        <v>1190.681818181818</v>
      </c>
      <c r="G1425" s="26">
        <v>13</v>
      </c>
      <c r="H1425" s="26">
        <v>28000</v>
      </c>
    </row>
    <row r="1426" spans="1:8" x14ac:dyDescent="0.35">
      <c r="A1426" s="28">
        <v>41112</v>
      </c>
      <c r="B1426" s="27">
        <v>0.84861111111111109</v>
      </c>
      <c r="C1426">
        <v>20</v>
      </c>
      <c r="D1426" s="25">
        <v>30</v>
      </c>
      <c r="E1426" s="25" t="s">
        <v>49</v>
      </c>
      <c r="F1426" s="26">
        <v>1037.0454545454545</v>
      </c>
      <c r="G1426" s="26">
        <v>4</v>
      </c>
      <c r="H1426" s="26">
        <v>14000</v>
      </c>
    </row>
    <row r="1427" spans="1:8" x14ac:dyDescent="0.35">
      <c r="A1427" s="28">
        <v>41112</v>
      </c>
      <c r="B1427" s="27">
        <v>0.86458333333333337</v>
      </c>
      <c r="C1427">
        <v>20</v>
      </c>
      <c r="D1427" s="25">
        <v>30</v>
      </c>
      <c r="E1427" s="25" t="s">
        <v>51</v>
      </c>
      <c r="F1427" s="26">
        <v>2342.9545454545455</v>
      </c>
      <c r="G1427" s="26">
        <v>11</v>
      </c>
      <c r="H1427" s="26">
        <v>28000</v>
      </c>
    </row>
    <row r="1428" spans="1:8" x14ac:dyDescent="0.35">
      <c r="A1428" s="28">
        <v>41112</v>
      </c>
      <c r="B1428" s="27">
        <v>0.86458333333333337</v>
      </c>
      <c r="C1428">
        <v>20</v>
      </c>
      <c r="D1428" s="25">
        <v>30</v>
      </c>
      <c r="E1428" s="25" t="s">
        <v>43</v>
      </c>
      <c r="F1428" s="26">
        <v>1037.0454545454545</v>
      </c>
      <c r="G1428" s="26">
        <v>5</v>
      </c>
      <c r="H1428" s="26">
        <v>14000</v>
      </c>
    </row>
    <row r="1429" spans="1:8" x14ac:dyDescent="0.35">
      <c r="A1429" s="28">
        <v>41112</v>
      </c>
      <c r="B1429" s="27">
        <v>0.86736111111111114</v>
      </c>
      <c r="C1429">
        <v>20</v>
      </c>
      <c r="D1429" s="25">
        <v>30</v>
      </c>
      <c r="E1429" s="25" t="s">
        <v>44</v>
      </c>
      <c r="F1429" s="26">
        <v>33492.727272727272</v>
      </c>
      <c r="G1429" s="26">
        <v>98</v>
      </c>
      <c r="H1429" s="26">
        <v>168000</v>
      </c>
    </row>
    <row r="1430" spans="1:8" x14ac:dyDescent="0.35">
      <c r="A1430" s="28">
        <v>41112</v>
      </c>
      <c r="B1430" s="27">
        <v>0.86875000000000002</v>
      </c>
      <c r="C1430">
        <v>20</v>
      </c>
      <c r="D1430" s="25">
        <v>30</v>
      </c>
      <c r="E1430" s="25" t="s">
        <v>34</v>
      </c>
      <c r="F1430" s="26">
        <v>69097.954545454544</v>
      </c>
      <c r="G1430" s="26">
        <v>252</v>
      </c>
      <c r="H1430" s="26">
        <v>322000</v>
      </c>
    </row>
    <row r="1431" spans="1:8" x14ac:dyDescent="0.35">
      <c r="A1431" s="28">
        <v>41112</v>
      </c>
      <c r="B1431" s="27">
        <v>0.87777777777777777</v>
      </c>
      <c r="C1431">
        <v>21</v>
      </c>
      <c r="D1431" s="25">
        <v>30</v>
      </c>
      <c r="E1431" s="25" t="s">
        <v>47</v>
      </c>
      <c r="F1431" s="26">
        <v>6529.545454545455</v>
      </c>
      <c r="G1431" s="26">
        <v>98</v>
      </c>
      <c r="H1431" s="26">
        <v>112000</v>
      </c>
    </row>
    <row r="1432" spans="1:8" x14ac:dyDescent="0.35">
      <c r="A1432" s="28">
        <v>41112</v>
      </c>
      <c r="B1432" s="27">
        <v>0.90763888888888899</v>
      </c>
      <c r="C1432">
        <v>21</v>
      </c>
      <c r="D1432" s="25">
        <v>30</v>
      </c>
      <c r="E1432" s="25" t="s">
        <v>51</v>
      </c>
      <c r="F1432" s="26">
        <v>4685.909090909091</v>
      </c>
      <c r="G1432" s="26">
        <v>34</v>
      </c>
      <c r="H1432" s="26">
        <v>28000</v>
      </c>
    </row>
    <row r="1433" spans="1:8" x14ac:dyDescent="0.35">
      <c r="A1433" s="28">
        <v>41112</v>
      </c>
      <c r="B1433" s="27">
        <v>0.93819444444444444</v>
      </c>
      <c r="C1433">
        <v>22</v>
      </c>
      <c r="D1433" s="25">
        <v>30</v>
      </c>
      <c r="E1433" s="25" t="s">
        <v>51</v>
      </c>
      <c r="F1433" s="26">
        <v>2342.9545454545455</v>
      </c>
      <c r="G1433" s="26">
        <v>30</v>
      </c>
      <c r="H1433" s="26">
        <v>14000</v>
      </c>
    </row>
    <row r="1434" spans="1:8" x14ac:dyDescent="0.35">
      <c r="A1434" s="28">
        <v>41112</v>
      </c>
      <c r="B1434" s="27">
        <v>0.95347222222222217</v>
      </c>
      <c r="C1434">
        <v>22</v>
      </c>
      <c r="D1434" s="25">
        <v>30</v>
      </c>
      <c r="E1434" s="25" t="s">
        <v>43</v>
      </c>
      <c r="F1434" s="26">
        <v>1037.0454545454545</v>
      </c>
      <c r="G1434" s="26">
        <v>28</v>
      </c>
      <c r="H1434" s="26">
        <v>14000</v>
      </c>
    </row>
    <row r="1435" spans="1:8" x14ac:dyDescent="0.35">
      <c r="A1435" s="28">
        <v>41112</v>
      </c>
      <c r="B1435" s="27">
        <v>0.96250000000000002</v>
      </c>
      <c r="C1435">
        <v>23</v>
      </c>
      <c r="D1435" s="25">
        <v>30</v>
      </c>
      <c r="E1435" s="25" t="s">
        <v>49</v>
      </c>
      <c r="F1435" s="26">
        <v>2035.6818181818185</v>
      </c>
      <c r="G1435" s="26">
        <v>13</v>
      </c>
      <c r="H1435" s="26">
        <v>56000</v>
      </c>
    </row>
    <row r="1436" spans="1:8" x14ac:dyDescent="0.35">
      <c r="A1436" s="28">
        <v>41112</v>
      </c>
      <c r="B1436" s="27">
        <v>0.96666666666666667</v>
      </c>
      <c r="C1436">
        <v>23</v>
      </c>
      <c r="D1436" s="25">
        <v>30</v>
      </c>
      <c r="E1436" s="25" t="s">
        <v>50</v>
      </c>
      <c r="F1436" s="26">
        <v>13443.181818181818</v>
      </c>
      <c r="G1436" s="26">
        <v>57</v>
      </c>
      <c r="H1436" s="26">
        <v>84000</v>
      </c>
    </row>
    <row r="1437" spans="1:8" x14ac:dyDescent="0.35">
      <c r="A1437" s="28">
        <v>41112</v>
      </c>
      <c r="B1437" s="27">
        <v>0.96875</v>
      </c>
      <c r="C1437">
        <v>23</v>
      </c>
      <c r="D1437" s="25">
        <v>30</v>
      </c>
      <c r="E1437" s="25" t="s">
        <v>43</v>
      </c>
      <c r="F1437" s="26">
        <v>4071.3636363636369</v>
      </c>
      <c r="G1437" s="26">
        <v>24</v>
      </c>
      <c r="H1437" s="26">
        <v>28000</v>
      </c>
    </row>
    <row r="1438" spans="1:8" x14ac:dyDescent="0.35">
      <c r="A1438" s="28">
        <v>41112</v>
      </c>
      <c r="B1438" s="27">
        <v>0.99375000000000002</v>
      </c>
      <c r="C1438">
        <v>23</v>
      </c>
      <c r="D1438" s="25">
        <v>30</v>
      </c>
      <c r="E1438" s="25" t="s">
        <v>43</v>
      </c>
      <c r="F1438" s="26">
        <v>2035.6818181818185</v>
      </c>
      <c r="G1438" s="26">
        <v>13</v>
      </c>
      <c r="H1438" s="26">
        <v>28000</v>
      </c>
    </row>
    <row r="1439" spans="1:8" x14ac:dyDescent="0.35">
      <c r="A1439" s="28">
        <v>41112</v>
      </c>
      <c r="B1439" s="27">
        <v>0.99722222222222223</v>
      </c>
      <c r="C1439">
        <v>23</v>
      </c>
      <c r="D1439" s="25">
        <v>30</v>
      </c>
      <c r="E1439" s="25" t="s">
        <v>51</v>
      </c>
      <c r="F1439" s="26">
        <v>2342.9545454545455</v>
      </c>
      <c r="G1439" s="26">
        <v>12</v>
      </c>
      <c r="H1439" s="26">
        <v>14000</v>
      </c>
    </row>
    <row r="1440" spans="1:8" x14ac:dyDescent="0.35">
      <c r="A1440" s="28">
        <v>41113</v>
      </c>
      <c r="B1440" s="27">
        <v>1.5972222222222224E-2</v>
      </c>
      <c r="C1440">
        <v>0</v>
      </c>
      <c r="D1440" s="25">
        <v>30</v>
      </c>
      <c r="E1440" s="25" t="s">
        <v>51</v>
      </c>
      <c r="F1440" s="26">
        <v>3533.6363636363644</v>
      </c>
      <c r="G1440" s="26">
        <v>8</v>
      </c>
      <c r="H1440" s="26">
        <v>28000</v>
      </c>
    </row>
    <row r="1441" spans="1:8" x14ac:dyDescent="0.35">
      <c r="A1441" s="28">
        <v>41113</v>
      </c>
      <c r="B1441" s="27">
        <v>3.5416666666666666E-2</v>
      </c>
      <c r="C1441">
        <v>0</v>
      </c>
      <c r="D1441" s="25">
        <v>30</v>
      </c>
      <c r="E1441" s="25" t="s">
        <v>51</v>
      </c>
      <c r="F1441" s="26">
        <v>4685.909090909091</v>
      </c>
      <c r="G1441" s="26">
        <v>4</v>
      </c>
      <c r="H1441" s="26">
        <v>42000</v>
      </c>
    </row>
    <row r="1442" spans="1:8" x14ac:dyDescent="0.35">
      <c r="A1442" s="28">
        <v>41113</v>
      </c>
      <c r="B1442" s="27">
        <v>4.9305555555555554E-2</v>
      </c>
      <c r="C1442">
        <v>1</v>
      </c>
      <c r="D1442" s="25">
        <v>30</v>
      </c>
      <c r="E1442" s="25" t="s">
        <v>51</v>
      </c>
      <c r="F1442" s="26">
        <v>5876.590909090909</v>
      </c>
      <c r="G1442" s="26">
        <v>4</v>
      </c>
      <c r="H1442" s="26">
        <v>70000</v>
      </c>
    </row>
    <row r="1443" spans="1:8" x14ac:dyDescent="0.35">
      <c r="A1443" s="28">
        <v>41113</v>
      </c>
      <c r="B1443" s="27">
        <v>5.5555555555555552E-2</v>
      </c>
      <c r="C1443">
        <v>1</v>
      </c>
      <c r="D1443" s="25">
        <v>30</v>
      </c>
      <c r="E1443" s="25" t="s">
        <v>49</v>
      </c>
      <c r="F1443" s="26">
        <v>1037.0454545454545</v>
      </c>
      <c r="G1443" s="26">
        <v>17</v>
      </c>
      <c r="H1443" s="26">
        <v>14000</v>
      </c>
    </row>
    <row r="1444" spans="1:8" x14ac:dyDescent="0.35">
      <c r="A1444" s="28">
        <v>41113</v>
      </c>
      <c r="B1444" s="27">
        <v>6.6666666666666666E-2</v>
      </c>
      <c r="C1444">
        <v>1</v>
      </c>
      <c r="D1444" s="25">
        <v>30</v>
      </c>
      <c r="E1444" s="25" t="s">
        <v>51</v>
      </c>
      <c r="F1444" s="26">
        <v>2342.9545454545455</v>
      </c>
      <c r="G1444" s="26">
        <v>2</v>
      </c>
      <c r="H1444" s="26">
        <v>42000</v>
      </c>
    </row>
    <row r="1445" spans="1:8" x14ac:dyDescent="0.35">
      <c r="A1445" s="28">
        <v>41113</v>
      </c>
      <c r="B1445" s="27">
        <v>7.4999999999999997E-2</v>
      </c>
      <c r="C1445">
        <v>1</v>
      </c>
      <c r="D1445" s="25">
        <v>30</v>
      </c>
      <c r="E1445" s="25" t="s">
        <v>49</v>
      </c>
      <c r="F1445" s="26">
        <v>1037.0454545454545</v>
      </c>
      <c r="G1445" s="26">
        <v>15</v>
      </c>
      <c r="H1445" s="26">
        <v>14000</v>
      </c>
    </row>
    <row r="1446" spans="1:8" x14ac:dyDescent="0.35">
      <c r="A1446" s="28">
        <v>41113</v>
      </c>
      <c r="B1446" s="27">
        <v>0.38958333333333334</v>
      </c>
      <c r="C1446">
        <v>9</v>
      </c>
      <c r="D1446" s="25">
        <v>30</v>
      </c>
      <c r="E1446" s="25" t="s">
        <v>34</v>
      </c>
      <c r="F1446" s="26">
        <v>18551.590909090908</v>
      </c>
      <c r="G1446" s="26">
        <v>11</v>
      </c>
      <c r="H1446" s="26">
        <v>126000</v>
      </c>
    </row>
    <row r="1447" spans="1:8" x14ac:dyDescent="0.35">
      <c r="A1447" s="28">
        <v>41113</v>
      </c>
      <c r="B1447" s="27">
        <v>0.41041666666666665</v>
      </c>
      <c r="C1447">
        <v>9</v>
      </c>
      <c r="D1447" s="25">
        <v>30</v>
      </c>
      <c r="E1447" s="25" t="s">
        <v>34</v>
      </c>
      <c r="F1447" s="26">
        <v>15286.818181818182</v>
      </c>
      <c r="G1447" s="26">
        <v>5</v>
      </c>
      <c r="H1447" s="26">
        <v>112000</v>
      </c>
    </row>
    <row r="1448" spans="1:8" x14ac:dyDescent="0.35">
      <c r="A1448" s="28">
        <v>41113</v>
      </c>
      <c r="B1448" s="27">
        <v>0.42708333333333331</v>
      </c>
      <c r="C1448">
        <v>10</v>
      </c>
      <c r="D1448" s="25">
        <v>30</v>
      </c>
      <c r="E1448" s="25" t="s">
        <v>34</v>
      </c>
      <c r="F1448" s="26">
        <v>15286.818181818182</v>
      </c>
      <c r="G1448" s="26">
        <v>6</v>
      </c>
      <c r="H1448" s="26">
        <v>98000</v>
      </c>
    </row>
    <row r="1449" spans="1:8" x14ac:dyDescent="0.35">
      <c r="A1449" s="28">
        <v>41113</v>
      </c>
      <c r="B1449" s="27">
        <v>0.44791666666666669</v>
      </c>
      <c r="C1449">
        <v>10</v>
      </c>
      <c r="D1449" s="25">
        <v>30</v>
      </c>
      <c r="E1449" s="25" t="s">
        <v>34</v>
      </c>
      <c r="F1449" s="26">
        <v>13097.5</v>
      </c>
      <c r="G1449" s="26">
        <v>5</v>
      </c>
      <c r="H1449" s="26">
        <v>70000</v>
      </c>
    </row>
    <row r="1450" spans="1:8" x14ac:dyDescent="0.35">
      <c r="A1450" s="28">
        <v>41113</v>
      </c>
      <c r="B1450" s="27">
        <v>0.4548611111111111</v>
      </c>
      <c r="C1450">
        <v>10</v>
      </c>
      <c r="D1450" s="25">
        <v>30</v>
      </c>
      <c r="E1450" s="25" t="s">
        <v>41</v>
      </c>
      <c r="F1450" s="26">
        <v>3456.818181818182</v>
      </c>
      <c r="G1450" s="26">
        <v>7</v>
      </c>
      <c r="H1450" s="26">
        <v>56000</v>
      </c>
    </row>
    <row r="1451" spans="1:8" x14ac:dyDescent="0.35">
      <c r="A1451" s="28">
        <v>41113</v>
      </c>
      <c r="B1451" s="27">
        <v>0.46597222222222223</v>
      </c>
      <c r="C1451">
        <v>11</v>
      </c>
      <c r="D1451" s="25">
        <v>30</v>
      </c>
      <c r="E1451" s="25" t="s">
        <v>41</v>
      </c>
      <c r="F1451" s="26">
        <v>4609.090909090909</v>
      </c>
      <c r="G1451" s="26">
        <v>17</v>
      </c>
      <c r="H1451" s="26">
        <v>70000</v>
      </c>
    </row>
    <row r="1452" spans="1:8" x14ac:dyDescent="0.35">
      <c r="A1452" s="28">
        <v>41113</v>
      </c>
      <c r="B1452" s="27">
        <v>0.4694444444444445</v>
      </c>
      <c r="C1452">
        <v>11</v>
      </c>
      <c r="D1452" s="25">
        <v>30</v>
      </c>
      <c r="E1452" s="25" t="s">
        <v>34</v>
      </c>
      <c r="F1452" s="26">
        <v>10908.18181818182</v>
      </c>
      <c r="G1452" s="26">
        <v>4</v>
      </c>
      <c r="H1452" s="26">
        <v>42000</v>
      </c>
    </row>
    <row r="1453" spans="1:8" x14ac:dyDescent="0.35">
      <c r="A1453" s="28">
        <v>41113</v>
      </c>
      <c r="B1453" s="27">
        <v>0.4777777777777778</v>
      </c>
      <c r="C1453">
        <v>11</v>
      </c>
      <c r="D1453" s="25">
        <v>30</v>
      </c>
      <c r="E1453" s="25" t="s">
        <v>35</v>
      </c>
      <c r="F1453" s="26">
        <v>1037.0454545454545</v>
      </c>
      <c r="G1453" s="26">
        <v>0</v>
      </c>
      <c r="H1453" s="26">
        <v>14000</v>
      </c>
    </row>
    <row r="1454" spans="1:8" x14ac:dyDescent="0.35">
      <c r="A1454" s="28">
        <v>41113</v>
      </c>
      <c r="B1454" s="27">
        <v>0.4826388888888889</v>
      </c>
      <c r="C1454">
        <v>11</v>
      </c>
      <c r="D1454" s="25">
        <v>30</v>
      </c>
      <c r="E1454" s="25" t="s">
        <v>35</v>
      </c>
      <c r="F1454" s="26">
        <v>1037.0454545454545</v>
      </c>
      <c r="G1454" s="26">
        <v>6</v>
      </c>
      <c r="H1454" s="26">
        <v>14000</v>
      </c>
    </row>
    <row r="1455" spans="1:8" x14ac:dyDescent="0.35">
      <c r="A1455" s="28">
        <v>41113</v>
      </c>
      <c r="B1455" s="27">
        <v>0.48749999999999999</v>
      </c>
      <c r="C1455">
        <v>11</v>
      </c>
      <c r="D1455" s="25">
        <v>30</v>
      </c>
      <c r="E1455" s="25" t="s">
        <v>43</v>
      </c>
      <c r="F1455" s="26">
        <v>2035.6818181818185</v>
      </c>
      <c r="G1455" s="26">
        <v>1</v>
      </c>
      <c r="H1455" s="26">
        <v>28000</v>
      </c>
    </row>
    <row r="1456" spans="1:8" x14ac:dyDescent="0.35">
      <c r="A1456" s="28">
        <v>41113</v>
      </c>
      <c r="B1456" s="27">
        <v>0.48958333333333331</v>
      </c>
      <c r="C1456">
        <v>11</v>
      </c>
      <c r="D1456" s="25">
        <v>30</v>
      </c>
      <c r="E1456" s="25" t="s">
        <v>34</v>
      </c>
      <c r="F1456" s="26">
        <v>9832.7272727272721</v>
      </c>
      <c r="G1456" s="26">
        <v>1</v>
      </c>
      <c r="H1456" s="26">
        <v>56000</v>
      </c>
    </row>
    <row r="1457" spans="1:8" x14ac:dyDescent="0.35">
      <c r="A1457" s="28">
        <v>41113</v>
      </c>
      <c r="B1457" s="27">
        <v>0.49236111111111108</v>
      </c>
      <c r="C1457">
        <v>11</v>
      </c>
      <c r="D1457" s="25">
        <v>30</v>
      </c>
      <c r="E1457" s="25" t="s">
        <v>36</v>
      </c>
      <c r="F1457" s="26">
        <v>3072.727272727273</v>
      </c>
      <c r="G1457" s="26">
        <v>4</v>
      </c>
      <c r="H1457" s="26">
        <v>14000</v>
      </c>
    </row>
    <row r="1458" spans="1:8" x14ac:dyDescent="0.35">
      <c r="A1458" s="28">
        <v>41113</v>
      </c>
      <c r="B1458" s="27">
        <v>0.49652777777777773</v>
      </c>
      <c r="C1458">
        <v>11</v>
      </c>
      <c r="D1458" s="25">
        <v>30</v>
      </c>
      <c r="E1458" s="25" t="s">
        <v>45</v>
      </c>
      <c r="F1458" s="26">
        <v>1152.2727272727273</v>
      </c>
      <c r="G1458" s="26">
        <v>3</v>
      </c>
      <c r="H1458" s="26">
        <v>14000</v>
      </c>
    </row>
    <row r="1459" spans="1:8" x14ac:dyDescent="0.35">
      <c r="A1459" s="28">
        <v>41113</v>
      </c>
      <c r="B1459" s="27">
        <v>0.50347222222222221</v>
      </c>
      <c r="C1459">
        <v>12</v>
      </c>
      <c r="D1459" s="25">
        <v>30</v>
      </c>
      <c r="E1459" s="25" t="s">
        <v>35</v>
      </c>
      <c r="F1459" s="26">
        <v>1037.0454545454545</v>
      </c>
      <c r="G1459" s="26">
        <v>7</v>
      </c>
      <c r="H1459" s="26">
        <v>14000</v>
      </c>
    </row>
    <row r="1460" spans="1:8" x14ac:dyDescent="0.35">
      <c r="A1460" s="28">
        <v>41113</v>
      </c>
      <c r="B1460" s="27">
        <v>0.50486111111111109</v>
      </c>
      <c r="C1460">
        <v>12</v>
      </c>
      <c r="D1460" s="25">
        <v>30</v>
      </c>
      <c r="E1460" s="25" t="s">
        <v>43</v>
      </c>
      <c r="F1460" s="26">
        <v>2035.6818181818185</v>
      </c>
      <c r="G1460" s="26">
        <v>1</v>
      </c>
      <c r="H1460" s="26">
        <v>14000</v>
      </c>
    </row>
    <row r="1461" spans="1:8" x14ac:dyDescent="0.35">
      <c r="A1461" s="28">
        <v>41113</v>
      </c>
      <c r="B1461" s="27">
        <v>0.5083333333333333</v>
      </c>
      <c r="C1461">
        <v>12</v>
      </c>
      <c r="D1461" s="25">
        <v>30</v>
      </c>
      <c r="E1461" s="25" t="s">
        <v>41</v>
      </c>
      <c r="F1461" s="26">
        <v>4609.090909090909</v>
      </c>
      <c r="G1461" s="26">
        <v>10</v>
      </c>
      <c r="H1461" s="26">
        <v>70000</v>
      </c>
    </row>
    <row r="1462" spans="1:8" x14ac:dyDescent="0.35">
      <c r="A1462" s="28">
        <v>41113</v>
      </c>
      <c r="B1462" s="27">
        <v>0.55138888888888882</v>
      </c>
      <c r="C1462">
        <v>13</v>
      </c>
      <c r="D1462" s="25">
        <v>30</v>
      </c>
      <c r="E1462" s="25" t="s">
        <v>35</v>
      </c>
      <c r="F1462" s="26">
        <v>2035.6818181818185</v>
      </c>
      <c r="G1462" s="26">
        <v>15</v>
      </c>
      <c r="H1462" s="26">
        <v>14000</v>
      </c>
    </row>
    <row r="1463" spans="1:8" x14ac:dyDescent="0.35">
      <c r="A1463" s="28">
        <v>41113</v>
      </c>
      <c r="B1463" s="27">
        <v>0.5541666666666667</v>
      </c>
      <c r="C1463">
        <v>13</v>
      </c>
      <c r="D1463" s="25">
        <v>30</v>
      </c>
      <c r="E1463" s="25" t="s">
        <v>41</v>
      </c>
      <c r="F1463" s="26">
        <v>2304.5454545454545</v>
      </c>
      <c r="G1463" s="26">
        <v>20</v>
      </c>
      <c r="H1463" s="26">
        <v>84000</v>
      </c>
    </row>
    <row r="1464" spans="1:8" x14ac:dyDescent="0.35">
      <c r="A1464" s="28">
        <v>41113</v>
      </c>
      <c r="B1464" s="27">
        <v>0.5541666666666667</v>
      </c>
      <c r="C1464">
        <v>13</v>
      </c>
      <c r="D1464" s="25">
        <v>30</v>
      </c>
      <c r="E1464" s="25" t="s">
        <v>45</v>
      </c>
      <c r="F1464" s="26">
        <v>2304.5454545454545</v>
      </c>
      <c r="G1464" s="26">
        <v>10</v>
      </c>
      <c r="H1464" s="26">
        <v>42000</v>
      </c>
    </row>
    <row r="1465" spans="1:8" x14ac:dyDescent="0.35">
      <c r="A1465" s="28">
        <v>41113</v>
      </c>
      <c r="B1465" s="27">
        <v>0.56111111111111112</v>
      </c>
      <c r="C1465">
        <v>13</v>
      </c>
      <c r="D1465" s="25">
        <v>30</v>
      </c>
      <c r="E1465" s="25" t="s">
        <v>35</v>
      </c>
      <c r="F1465" s="26">
        <v>2035.6818181818185</v>
      </c>
      <c r="G1465" s="26">
        <v>7</v>
      </c>
      <c r="H1465" s="26">
        <v>14000</v>
      </c>
    </row>
    <row r="1466" spans="1:8" x14ac:dyDescent="0.35">
      <c r="A1466" s="28">
        <v>41113</v>
      </c>
      <c r="B1466" s="27">
        <v>0.56944444444444442</v>
      </c>
      <c r="C1466">
        <v>13</v>
      </c>
      <c r="D1466" s="25">
        <v>30</v>
      </c>
      <c r="E1466" s="25" t="s">
        <v>34</v>
      </c>
      <c r="F1466" s="26">
        <v>5454.0909090909099</v>
      </c>
      <c r="G1466" s="26">
        <v>1</v>
      </c>
      <c r="H1466" s="26">
        <v>56000</v>
      </c>
    </row>
    <row r="1467" spans="1:8" x14ac:dyDescent="0.35">
      <c r="A1467" s="28">
        <v>41113</v>
      </c>
      <c r="B1467" s="27">
        <v>0.57291666666666663</v>
      </c>
      <c r="C1467">
        <v>13</v>
      </c>
      <c r="D1467" s="25">
        <v>30</v>
      </c>
      <c r="E1467" s="25" t="s">
        <v>35</v>
      </c>
      <c r="F1467" s="26">
        <v>2035.6818181818185</v>
      </c>
      <c r="G1467" s="26">
        <v>10</v>
      </c>
      <c r="H1467" s="26">
        <v>14000</v>
      </c>
    </row>
    <row r="1468" spans="1:8" x14ac:dyDescent="0.35">
      <c r="A1468" s="28">
        <v>41113</v>
      </c>
      <c r="B1468" s="27">
        <v>0.58888888888888891</v>
      </c>
      <c r="C1468">
        <v>14</v>
      </c>
      <c r="D1468" s="25">
        <v>30</v>
      </c>
      <c r="E1468" s="25" t="s">
        <v>46</v>
      </c>
      <c r="F1468" s="26">
        <v>6644.7727272727279</v>
      </c>
      <c r="G1468" s="26">
        <v>11</v>
      </c>
      <c r="H1468" s="26">
        <v>42000</v>
      </c>
    </row>
    <row r="1469" spans="1:8" x14ac:dyDescent="0.35">
      <c r="A1469" s="28">
        <v>41113</v>
      </c>
      <c r="B1469" s="27">
        <v>0.59375</v>
      </c>
      <c r="C1469">
        <v>14</v>
      </c>
      <c r="D1469" s="25">
        <v>30</v>
      </c>
      <c r="E1469" s="25" t="s">
        <v>43</v>
      </c>
      <c r="F1469" s="26">
        <v>5108.409090909091</v>
      </c>
      <c r="G1469" s="26">
        <v>4</v>
      </c>
      <c r="H1469" s="26">
        <v>42000</v>
      </c>
    </row>
    <row r="1470" spans="1:8" x14ac:dyDescent="0.35">
      <c r="A1470" s="28">
        <v>41113</v>
      </c>
      <c r="B1470" s="27">
        <v>0.62152777777777779</v>
      </c>
      <c r="C1470">
        <v>14</v>
      </c>
      <c r="D1470" s="25">
        <v>30</v>
      </c>
      <c r="E1470" s="25" t="s">
        <v>41</v>
      </c>
      <c r="F1470" s="26">
        <v>1152.2727272727273</v>
      </c>
      <c r="G1470" s="26">
        <v>6</v>
      </c>
      <c r="H1470" s="26">
        <v>42000</v>
      </c>
    </row>
    <row r="1471" spans="1:8" x14ac:dyDescent="0.35">
      <c r="A1471" s="28">
        <v>41113</v>
      </c>
      <c r="B1471" s="27">
        <v>0.62361111111111112</v>
      </c>
      <c r="C1471">
        <v>14</v>
      </c>
      <c r="D1471" s="25">
        <v>30</v>
      </c>
      <c r="E1471" s="25" t="s">
        <v>45</v>
      </c>
      <c r="F1471" s="26">
        <v>2304.5454545454545</v>
      </c>
      <c r="G1471" s="26">
        <v>3</v>
      </c>
      <c r="H1471" s="26">
        <v>14000</v>
      </c>
    </row>
    <row r="1472" spans="1:8" x14ac:dyDescent="0.35">
      <c r="A1472" s="28">
        <v>41113</v>
      </c>
      <c r="B1472" s="27">
        <v>0.63055555555555554</v>
      </c>
      <c r="C1472">
        <v>15</v>
      </c>
      <c r="D1472" s="25">
        <v>30</v>
      </c>
      <c r="E1472" s="25" t="s">
        <v>43</v>
      </c>
      <c r="F1472" s="26">
        <v>2035.6818181818185</v>
      </c>
      <c r="G1472" s="26">
        <v>5</v>
      </c>
      <c r="H1472" s="26">
        <v>14000</v>
      </c>
    </row>
    <row r="1473" spans="1:8" x14ac:dyDescent="0.35">
      <c r="A1473" s="28">
        <v>41113</v>
      </c>
      <c r="B1473" s="27">
        <v>0.63541666666666663</v>
      </c>
      <c r="C1473">
        <v>15</v>
      </c>
      <c r="D1473" s="25">
        <v>30</v>
      </c>
      <c r="E1473" s="25" t="s">
        <v>34</v>
      </c>
      <c r="F1473" s="26">
        <v>5454.0909090909099</v>
      </c>
      <c r="G1473" s="26">
        <v>18</v>
      </c>
      <c r="H1473" s="26">
        <v>56000</v>
      </c>
    </row>
    <row r="1474" spans="1:8" x14ac:dyDescent="0.35">
      <c r="A1474" s="28">
        <v>41113</v>
      </c>
      <c r="B1474" s="27">
        <v>0.6381944444444444</v>
      </c>
      <c r="C1474">
        <v>15</v>
      </c>
      <c r="D1474" s="25">
        <v>30</v>
      </c>
      <c r="E1474" s="25" t="s">
        <v>46</v>
      </c>
      <c r="F1474" s="26">
        <v>3994.545454545455</v>
      </c>
      <c r="G1474" s="26">
        <v>5</v>
      </c>
      <c r="H1474" s="26">
        <v>42000</v>
      </c>
    </row>
    <row r="1475" spans="1:8" x14ac:dyDescent="0.35">
      <c r="A1475" s="28">
        <v>41113</v>
      </c>
      <c r="B1475" s="27">
        <v>0.64166666666666672</v>
      </c>
      <c r="C1475">
        <v>15</v>
      </c>
      <c r="D1475" s="25">
        <v>30</v>
      </c>
      <c r="E1475" s="25" t="s">
        <v>45</v>
      </c>
      <c r="F1475" s="26">
        <v>2304.5454545454545</v>
      </c>
      <c r="G1475" s="26">
        <v>12</v>
      </c>
      <c r="H1475" s="26">
        <v>14000</v>
      </c>
    </row>
    <row r="1476" spans="1:8" x14ac:dyDescent="0.35">
      <c r="A1476" s="28">
        <v>41113</v>
      </c>
      <c r="B1476" s="27">
        <v>0.64861111111111114</v>
      </c>
      <c r="C1476">
        <v>15</v>
      </c>
      <c r="D1476" s="25">
        <v>30</v>
      </c>
      <c r="E1476" s="25" t="s">
        <v>51</v>
      </c>
      <c r="F1476" s="26">
        <v>2342.9545454545455</v>
      </c>
      <c r="G1476" s="26">
        <v>1</v>
      </c>
      <c r="H1476" s="26">
        <v>14000</v>
      </c>
    </row>
    <row r="1477" spans="1:8" x14ac:dyDescent="0.35">
      <c r="A1477" s="28">
        <v>41113</v>
      </c>
      <c r="B1477" s="27">
        <v>0.65069444444444446</v>
      </c>
      <c r="C1477">
        <v>15</v>
      </c>
      <c r="D1477" s="25">
        <v>30</v>
      </c>
      <c r="E1477" s="25" t="s">
        <v>43</v>
      </c>
      <c r="F1477" s="26">
        <v>3072.727272727273</v>
      </c>
      <c r="G1477" s="26">
        <v>12</v>
      </c>
      <c r="H1477" s="26">
        <v>14000</v>
      </c>
    </row>
    <row r="1478" spans="1:8" x14ac:dyDescent="0.35">
      <c r="A1478" s="28">
        <v>41113</v>
      </c>
      <c r="B1478" s="27">
        <v>0.65277777777777779</v>
      </c>
      <c r="C1478">
        <v>15</v>
      </c>
      <c r="D1478" s="25">
        <v>30</v>
      </c>
      <c r="E1478" s="25" t="s">
        <v>35</v>
      </c>
      <c r="F1478" s="26">
        <v>2035.6818181818185</v>
      </c>
      <c r="G1478" s="26">
        <v>0</v>
      </c>
      <c r="H1478" s="26">
        <v>14000</v>
      </c>
    </row>
    <row r="1479" spans="1:8" x14ac:dyDescent="0.35">
      <c r="A1479" s="28">
        <v>41113</v>
      </c>
      <c r="B1479" s="27">
        <v>0.65625</v>
      </c>
      <c r="C1479">
        <v>15</v>
      </c>
      <c r="D1479" s="25">
        <v>30</v>
      </c>
      <c r="E1479" s="25" t="s">
        <v>46</v>
      </c>
      <c r="F1479" s="26">
        <v>3994.545454545455</v>
      </c>
      <c r="G1479" s="26">
        <v>9</v>
      </c>
      <c r="H1479" s="26">
        <v>28000</v>
      </c>
    </row>
    <row r="1480" spans="1:8" x14ac:dyDescent="0.35">
      <c r="A1480" s="28">
        <v>41113</v>
      </c>
      <c r="B1480" s="27">
        <v>0.66041666666666665</v>
      </c>
      <c r="C1480">
        <v>15</v>
      </c>
      <c r="D1480" s="25">
        <v>30</v>
      </c>
      <c r="E1480" s="25" t="s">
        <v>41</v>
      </c>
      <c r="F1480" s="26">
        <v>2304.5454545454545</v>
      </c>
      <c r="G1480" s="26">
        <v>8</v>
      </c>
      <c r="H1480" s="26">
        <v>70000</v>
      </c>
    </row>
    <row r="1481" spans="1:8" x14ac:dyDescent="0.35">
      <c r="A1481" s="28">
        <v>41113</v>
      </c>
      <c r="B1481" s="27">
        <v>0.67083333333333339</v>
      </c>
      <c r="C1481">
        <v>16</v>
      </c>
      <c r="D1481" s="25">
        <v>30</v>
      </c>
      <c r="E1481" s="25" t="s">
        <v>51</v>
      </c>
      <c r="F1481" s="26">
        <v>7028.8636363636379</v>
      </c>
      <c r="G1481" s="26">
        <v>5</v>
      </c>
      <c r="H1481" s="26">
        <v>42000</v>
      </c>
    </row>
    <row r="1482" spans="1:8" x14ac:dyDescent="0.35">
      <c r="A1482" s="28">
        <v>41113</v>
      </c>
      <c r="B1482" s="27">
        <v>0.67361111111111116</v>
      </c>
      <c r="C1482">
        <v>16</v>
      </c>
      <c r="D1482" s="25">
        <v>30</v>
      </c>
      <c r="E1482" s="25" t="s">
        <v>44</v>
      </c>
      <c r="F1482" s="26">
        <v>3994.545454545455</v>
      </c>
      <c r="G1482" s="26">
        <v>2</v>
      </c>
      <c r="H1482" s="26">
        <v>42000</v>
      </c>
    </row>
    <row r="1483" spans="1:8" x14ac:dyDescent="0.35">
      <c r="A1483" s="28">
        <v>41113</v>
      </c>
      <c r="B1483" s="27">
        <v>0.67708333333333337</v>
      </c>
      <c r="C1483">
        <v>16</v>
      </c>
      <c r="D1483" s="25">
        <v>30</v>
      </c>
      <c r="E1483" s="25" t="s">
        <v>34</v>
      </c>
      <c r="F1483" s="26">
        <v>2189.318181818182</v>
      </c>
      <c r="G1483" s="26">
        <v>8</v>
      </c>
      <c r="H1483" s="26">
        <v>70000</v>
      </c>
    </row>
    <row r="1484" spans="1:8" x14ac:dyDescent="0.35">
      <c r="A1484" s="28">
        <v>41113</v>
      </c>
      <c r="B1484" s="27">
        <v>0.6875</v>
      </c>
      <c r="C1484">
        <v>16</v>
      </c>
      <c r="D1484" s="25">
        <v>30</v>
      </c>
      <c r="E1484" s="25" t="s">
        <v>46</v>
      </c>
      <c r="F1484" s="26">
        <v>1344.318181818182</v>
      </c>
      <c r="G1484" s="26">
        <v>4</v>
      </c>
      <c r="H1484" s="26">
        <v>126000</v>
      </c>
    </row>
    <row r="1485" spans="1:8" x14ac:dyDescent="0.35">
      <c r="A1485" s="28">
        <v>41113</v>
      </c>
      <c r="B1485" s="27">
        <v>0.6875</v>
      </c>
      <c r="C1485">
        <v>16</v>
      </c>
      <c r="D1485" s="25">
        <v>30</v>
      </c>
      <c r="E1485" s="25" t="s">
        <v>51</v>
      </c>
      <c r="F1485" s="26">
        <v>2342.9545454545455</v>
      </c>
      <c r="G1485" s="26">
        <v>1</v>
      </c>
      <c r="H1485" s="26">
        <v>28000</v>
      </c>
    </row>
    <row r="1486" spans="1:8" x14ac:dyDescent="0.35">
      <c r="A1486" s="28">
        <v>41113</v>
      </c>
      <c r="B1486" s="27">
        <v>0.68958333333333333</v>
      </c>
      <c r="C1486">
        <v>16</v>
      </c>
      <c r="D1486" s="25">
        <v>30</v>
      </c>
      <c r="E1486" s="25" t="s">
        <v>43</v>
      </c>
      <c r="F1486" s="26">
        <v>3072.727272727273</v>
      </c>
      <c r="G1486" s="26">
        <v>6</v>
      </c>
      <c r="H1486" s="26">
        <v>14000</v>
      </c>
    </row>
    <row r="1487" spans="1:8" x14ac:dyDescent="0.35">
      <c r="A1487" s="28">
        <v>41113</v>
      </c>
      <c r="B1487" s="27">
        <v>0.69374999999999998</v>
      </c>
      <c r="C1487">
        <v>16</v>
      </c>
      <c r="D1487" s="25">
        <v>30</v>
      </c>
      <c r="E1487" s="25" t="s">
        <v>44</v>
      </c>
      <c r="F1487" s="26">
        <v>1344.318181818182</v>
      </c>
      <c r="G1487" s="26">
        <v>2</v>
      </c>
      <c r="H1487" s="26">
        <v>14000</v>
      </c>
    </row>
    <row r="1488" spans="1:8" x14ac:dyDescent="0.35">
      <c r="A1488" s="28">
        <v>41113</v>
      </c>
      <c r="B1488" s="27">
        <v>0.69791666666666663</v>
      </c>
      <c r="C1488">
        <v>16</v>
      </c>
      <c r="D1488" s="25">
        <v>30</v>
      </c>
      <c r="E1488" s="25" t="s">
        <v>34</v>
      </c>
      <c r="F1488" s="26">
        <v>2189.318181818182</v>
      </c>
      <c r="G1488" s="26">
        <v>4</v>
      </c>
      <c r="H1488" s="26">
        <v>70000</v>
      </c>
    </row>
    <row r="1489" spans="1:8" x14ac:dyDescent="0.35">
      <c r="A1489" s="28">
        <v>41113</v>
      </c>
      <c r="B1489" s="27">
        <v>0.70000000000000007</v>
      </c>
      <c r="C1489">
        <v>16</v>
      </c>
      <c r="D1489" s="25">
        <v>30</v>
      </c>
      <c r="E1489" s="25" t="s">
        <v>46</v>
      </c>
      <c r="F1489" s="26">
        <v>1344.318181818182</v>
      </c>
      <c r="G1489" s="26">
        <v>19</v>
      </c>
      <c r="H1489" s="26">
        <v>140000</v>
      </c>
    </row>
    <row r="1490" spans="1:8" x14ac:dyDescent="0.35">
      <c r="A1490" s="28">
        <v>41113</v>
      </c>
      <c r="B1490" s="27">
        <v>0.70347222222222217</v>
      </c>
      <c r="C1490">
        <v>16</v>
      </c>
      <c r="D1490" s="25">
        <v>30</v>
      </c>
      <c r="E1490" s="25" t="s">
        <v>41</v>
      </c>
      <c r="F1490" s="26">
        <v>1152.2727272727273</v>
      </c>
      <c r="G1490" s="26">
        <v>2</v>
      </c>
      <c r="H1490" s="26">
        <v>84000</v>
      </c>
    </row>
    <row r="1491" spans="1:8" x14ac:dyDescent="0.35">
      <c r="A1491" s="28">
        <v>41113</v>
      </c>
      <c r="B1491" s="27">
        <v>0.72013888888888899</v>
      </c>
      <c r="C1491">
        <v>17</v>
      </c>
      <c r="D1491" s="25">
        <v>30</v>
      </c>
      <c r="E1491" s="25" t="s">
        <v>34</v>
      </c>
      <c r="F1491" s="26">
        <v>5454.0909090909099</v>
      </c>
      <c r="G1491" s="26">
        <v>23</v>
      </c>
      <c r="H1491" s="26">
        <v>140000</v>
      </c>
    </row>
    <row r="1492" spans="1:8" x14ac:dyDescent="0.35">
      <c r="A1492" s="28">
        <v>41113</v>
      </c>
      <c r="B1492" s="27">
        <v>0.72361111111111109</v>
      </c>
      <c r="C1492">
        <v>17</v>
      </c>
      <c r="D1492" s="25">
        <v>30</v>
      </c>
      <c r="E1492" s="25" t="s">
        <v>35</v>
      </c>
      <c r="F1492" s="26">
        <v>1037.0454545454545</v>
      </c>
      <c r="G1492" s="26">
        <v>21</v>
      </c>
      <c r="H1492" s="26">
        <v>14000</v>
      </c>
    </row>
    <row r="1493" spans="1:8" x14ac:dyDescent="0.35">
      <c r="A1493" s="28">
        <v>41113</v>
      </c>
      <c r="B1493" s="27">
        <v>0.72569444444444453</v>
      </c>
      <c r="C1493">
        <v>17</v>
      </c>
      <c r="D1493" s="25">
        <v>30</v>
      </c>
      <c r="E1493" s="25" t="s">
        <v>39</v>
      </c>
      <c r="F1493" s="26">
        <v>2035.6818181818185</v>
      </c>
      <c r="G1493" s="26">
        <v>4</v>
      </c>
      <c r="H1493" s="26">
        <v>14000</v>
      </c>
    </row>
    <row r="1494" spans="1:8" x14ac:dyDescent="0.35">
      <c r="A1494" s="28">
        <v>41113</v>
      </c>
      <c r="B1494" s="27">
        <v>0.7284722222222223</v>
      </c>
      <c r="C1494">
        <v>17</v>
      </c>
      <c r="D1494" s="25">
        <v>30</v>
      </c>
      <c r="E1494" s="25" t="s">
        <v>46</v>
      </c>
      <c r="F1494" s="26">
        <v>1344.318181818182</v>
      </c>
      <c r="G1494" s="26">
        <v>8</v>
      </c>
      <c r="H1494" s="26">
        <v>112000</v>
      </c>
    </row>
    <row r="1495" spans="1:8" x14ac:dyDescent="0.35">
      <c r="A1495" s="28">
        <v>41113</v>
      </c>
      <c r="B1495" s="27">
        <v>0.73055555555555562</v>
      </c>
      <c r="C1495">
        <v>17</v>
      </c>
      <c r="D1495" s="25">
        <v>30</v>
      </c>
      <c r="E1495" s="25" t="s">
        <v>44</v>
      </c>
      <c r="F1495" s="26">
        <v>3994.545454545455</v>
      </c>
      <c r="G1495" s="26">
        <v>4</v>
      </c>
      <c r="H1495" s="26">
        <v>42000</v>
      </c>
    </row>
    <row r="1496" spans="1:8" x14ac:dyDescent="0.35">
      <c r="A1496" s="28">
        <v>41113</v>
      </c>
      <c r="B1496" s="27">
        <v>0.73958333333333337</v>
      </c>
      <c r="C1496">
        <v>17</v>
      </c>
      <c r="D1496" s="25">
        <v>30</v>
      </c>
      <c r="E1496" s="25" t="s">
        <v>34</v>
      </c>
      <c r="F1496" s="26">
        <v>10908.18181818182</v>
      </c>
      <c r="G1496" s="26">
        <v>8</v>
      </c>
      <c r="H1496" s="26">
        <v>154000</v>
      </c>
    </row>
    <row r="1497" spans="1:8" x14ac:dyDescent="0.35">
      <c r="A1497" s="28">
        <v>41113</v>
      </c>
      <c r="B1497" s="27">
        <v>0.74236111111111114</v>
      </c>
      <c r="C1497">
        <v>17</v>
      </c>
      <c r="D1497" s="25">
        <v>30</v>
      </c>
      <c r="E1497" s="25" t="s">
        <v>41</v>
      </c>
      <c r="F1497" s="26">
        <v>4609.090909090909</v>
      </c>
      <c r="G1497" s="26">
        <v>32</v>
      </c>
      <c r="H1497" s="26">
        <v>126000</v>
      </c>
    </row>
    <row r="1498" spans="1:8" x14ac:dyDescent="0.35">
      <c r="A1498" s="28">
        <v>41113</v>
      </c>
      <c r="B1498" s="27">
        <v>0.74236111111111114</v>
      </c>
      <c r="C1498">
        <v>17</v>
      </c>
      <c r="D1498" s="25">
        <v>30</v>
      </c>
      <c r="E1498" s="25" t="s">
        <v>35</v>
      </c>
      <c r="F1498" s="26">
        <v>1037.0454545454545</v>
      </c>
      <c r="G1498" s="26">
        <v>4</v>
      </c>
      <c r="H1498" s="26">
        <v>14000</v>
      </c>
    </row>
    <row r="1499" spans="1:8" x14ac:dyDescent="0.35">
      <c r="A1499" s="28">
        <v>41113</v>
      </c>
      <c r="B1499" s="27">
        <v>0.74513888888888891</v>
      </c>
      <c r="C1499">
        <v>17</v>
      </c>
      <c r="D1499" s="25">
        <v>30</v>
      </c>
      <c r="E1499" s="25" t="s">
        <v>46</v>
      </c>
      <c r="F1499" s="26">
        <v>1344.318181818182</v>
      </c>
      <c r="G1499" s="26">
        <v>3</v>
      </c>
      <c r="H1499" s="26">
        <v>210000</v>
      </c>
    </row>
    <row r="1500" spans="1:8" x14ac:dyDescent="0.35">
      <c r="A1500" s="28">
        <v>41113</v>
      </c>
      <c r="B1500" s="27">
        <v>0.74861111111111101</v>
      </c>
      <c r="C1500">
        <v>17</v>
      </c>
      <c r="D1500" s="25">
        <v>30</v>
      </c>
      <c r="E1500" s="25" t="s">
        <v>44</v>
      </c>
      <c r="F1500" s="26">
        <v>1344.318181818182</v>
      </c>
      <c r="G1500" s="26">
        <v>36</v>
      </c>
      <c r="H1500" s="26">
        <v>42000</v>
      </c>
    </row>
    <row r="1501" spans="1:8" x14ac:dyDescent="0.35">
      <c r="A1501" s="28">
        <v>41113</v>
      </c>
      <c r="B1501" s="27">
        <v>0.75277777777777777</v>
      </c>
      <c r="C1501">
        <v>18</v>
      </c>
      <c r="D1501" s="25">
        <v>30</v>
      </c>
      <c r="E1501" s="25" t="s">
        <v>51</v>
      </c>
      <c r="F1501" s="26">
        <v>4685.909090909091</v>
      </c>
      <c r="G1501" s="26">
        <v>4</v>
      </c>
      <c r="H1501" s="26">
        <v>28000</v>
      </c>
    </row>
    <row r="1502" spans="1:8" x14ac:dyDescent="0.35">
      <c r="A1502" s="28">
        <v>41113</v>
      </c>
      <c r="B1502" s="27">
        <v>0.75277777777777777</v>
      </c>
      <c r="C1502">
        <v>18</v>
      </c>
      <c r="D1502" s="25">
        <v>30</v>
      </c>
      <c r="E1502" s="25" t="s">
        <v>35</v>
      </c>
      <c r="F1502" s="26">
        <v>1037.0454545454545</v>
      </c>
      <c r="G1502" s="26">
        <v>4</v>
      </c>
      <c r="H1502" s="26">
        <v>14000</v>
      </c>
    </row>
    <row r="1503" spans="1:8" x14ac:dyDescent="0.35">
      <c r="A1503" s="28">
        <v>41113</v>
      </c>
      <c r="B1503" s="27">
        <v>0.77083333333333337</v>
      </c>
      <c r="C1503">
        <v>18</v>
      </c>
      <c r="D1503" s="25">
        <v>30</v>
      </c>
      <c r="E1503" s="25" t="s">
        <v>51</v>
      </c>
      <c r="F1503" s="26">
        <v>5876.590909090909</v>
      </c>
      <c r="G1503" s="26">
        <v>15</v>
      </c>
      <c r="H1503" s="26">
        <v>42000</v>
      </c>
    </row>
    <row r="1504" spans="1:8" x14ac:dyDescent="0.35">
      <c r="A1504" s="28">
        <v>41113</v>
      </c>
      <c r="B1504" s="27">
        <v>0.78402777777777777</v>
      </c>
      <c r="C1504">
        <v>18</v>
      </c>
      <c r="D1504" s="25">
        <v>30</v>
      </c>
      <c r="E1504" s="25" t="s">
        <v>49</v>
      </c>
      <c r="F1504" s="26">
        <v>4071.3636363636369</v>
      </c>
      <c r="G1504" s="26">
        <v>18</v>
      </c>
      <c r="H1504" s="26">
        <v>14000</v>
      </c>
    </row>
    <row r="1505" spans="1:8" x14ac:dyDescent="0.35">
      <c r="A1505" s="28">
        <v>41113</v>
      </c>
      <c r="B1505" s="27">
        <v>0.78749999999999998</v>
      </c>
      <c r="C1505">
        <v>18</v>
      </c>
      <c r="D1505" s="25">
        <v>30</v>
      </c>
      <c r="E1505" s="25" t="s">
        <v>35</v>
      </c>
      <c r="F1505" s="26">
        <v>1037.0454545454545</v>
      </c>
      <c r="G1505" s="26">
        <v>4</v>
      </c>
      <c r="H1505" s="26">
        <v>14000</v>
      </c>
    </row>
    <row r="1506" spans="1:8" x14ac:dyDescent="0.35">
      <c r="A1506" s="28">
        <v>41113</v>
      </c>
      <c r="B1506" s="27">
        <v>0.80486111111111114</v>
      </c>
      <c r="C1506">
        <v>19</v>
      </c>
      <c r="D1506" s="25">
        <v>30</v>
      </c>
      <c r="E1506" s="25" t="s">
        <v>43</v>
      </c>
      <c r="F1506" s="26">
        <v>1037.0454545454545</v>
      </c>
      <c r="G1506" s="26">
        <v>20</v>
      </c>
      <c r="H1506" s="26">
        <v>42000</v>
      </c>
    </row>
    <row r="1507" spans="1:8" x14ac:dyDescent="0.35">
      <c r="A1507" s="28">
        <v>41113</v>
      </c>
      <c r="B1507" s="27">
        <v>0.80833333333333324</v>
      </c>
      <c r="C1507">
        <v>19</v>
      </c>
      <c r="D1507" s="25">
        <v>30</v>
      </c>
      <c r="E1507" s="25" t="s">
        <v>51</v>
      </c>
      <c r="F1507" s="26">
        <v>2342.9545454545455</v>
      </c>
      <c r="G1507" s="26">
        <v>4</v>
      </c>
      <c r="H1507" s="26">
        <v>14000</v>
      </c>
    </row>
    <row r="1508" spans="1:8" x14ac:dyDescent="0.35">
      <c r="A1508" s="28">
        <v>41113</v>
      </c>
      <c r="B1508" s="27">
        <v>0.83124999999999993</v>
      </c>
      <c r="C1508">
        <v>19</v>
      </c>
      <c r="D1508" s="25">
        <v>30</v>
      </c>
      <c r="E1508" s="25" t="s">
        <v>41</v>
      </c>
      <c r="F1508" s="26">
        <v>30996.136363636364</v>
      </c>
      <c r="G1508" s="26">
        <v>99</v>
      </c>
      <c r="H1508" s="26">
        <v>420000</v>
      </c>
    </row>
    <row r="1509" spans="1:8" x14ac:dyDescent="0.35">
      <c r="A1509" s="28">
        <v>41113</v>
      </c>
      <c r="B1509" s="27">
        <v>0.84236111111111101</v>
      </c>
      <c r="C1509">
        <v>20</v>
      </c>
      <c r="D1509" s="25">
        <v>30</v>
      </c>
      <c r="E1509" s="25" t="s">
        <v>51</v>
      </c>
      <c r="F1509" s="26">
        <v>3533.6363636363644</v>
      </c>
      <c r="G1509" s="26">
        <v>11</v>
      </c>
      <c r="H1509" s="26">
        <v>14000</v>
      </c>
    </row>
    <row r="1510" spans="1:8" x14ac:dyDescent="0.35">
      <c r="A1510" s="28">
        <v>41113</v>
      </c>
      <c r="B1510" s="27">
        <v>0.84583333333333333</v>
      </c>
      <c r="C1510">
        <v>20</v>
      </c>
      <c r="D1510" s="25">
        <v>30</v>
      </c>
      <c r="E1510" s="25" t="s">
        <v>43</v>
      </c>
      <c r="F1510" s="26">
        <v>2035.6818181818185</v>
      </c>
      <c r="G1510" s="26">
        <v>4</v>
      </c>
      <c r="H1510" s="26">
        <v>42000</v>
      </c>
    </row>
    <row r="1511" spans="1:8" x14ac:dyDescent="0.35">
      <c r="A1511" s="28">
        <v>41113</v>
      </c>
      <c r="B1511" s="27">
        <v>0.86458333333333337</v>
      </c>
      <c r="C1511">
        <v>20</v>
      </c>
      <c r="D1511" s="25">
        <v>30</v>
      </c>
      <c r="E1511" s="25" t="s">
        <v>43</v>
      </c>
      <c r="F1511" s="26">
        <v>2035.6818181818185</v>
      </c>
      <c r="G1511" s="26">
        <v>6</v>
      </c>
      <c r="H1511" s="26">
        <v>14000</v>
      </c>
    </row>
    <row r="1512" spans="1:8" x14ac:dyDescent="0.35">
      <c r="A1512" s="28">
        <v>41113</v>
      </c>
      <c r="B1512" s="27">
        <v>0.8666666666666667</v>
      </c>
      <c r="C1512">
        <v>20</v>
      </c>
      <c r="D1512" s="25">
        <v>30</v>
      </c>
      <c r="E1512" s="25" t="s">
        <v>51</v>
      </c>
      <c r="F1512" s="26">
        <v>4685.909090909091</v>
      </c>
      <c r="G1512" s="26">
        <v>7</v>
      </c>
      <c r="H1512" s="26">
        <v>70000</v>
      </c>
    </row>
    <row r="1513" spans="1:8" x14ac:dyDescent="0.35">
      <c r="A1513" s="28">
        <v>41113</v>
      </c>
      <c r="B1513" s="27">
        <v>0.87430555555555556</v>
      </c>
      <c r="C1513">
        <v>20</v>
      </c>
      <c r="D1513" s="25">
        <v>30</v>
      </c>
      <c r="E1513" s="25" t="s">
        <v>35</v>
      </c>
      <c r="F1513" s="26">
        <v>2035.6818181818185</v>
      </c>
      <c r="G1513" s="26">
        <v>0</v>
      </c>
      <c r="H1513" s="26">
        <v>14000</v>
      </c>
    </row>
    <row r="1514" spans="1:8" x14ac:dyDescent="0.35">
      <c r="A1514" s="28">
        <v>41113</v>
      </c>
      <c r="B1514" s="27">
        <v>0.88194444444444453</v>
      </c>
      <c r="C1514">
        <v>21</v>
      </c>
      <c r="D1514" s="25">
        <v>30</v>
      </c>
      <c r="E1514" s="25" t="s">
        <v>51</v>
      </c>
      <c r="F1514" s="26">
        <v>1190.681818181818</v>
      </c>
      <c r="G1514" s="26">
        <v>6</v>
      </c>
      <c r="H1514" s="26">
        <v>28000</v>
      </c>
    </row>
    <row r="1515" spans="1:8" x14ac:dyDescent="0.35">
      <c r="A1515" s="28">
        <v>41113</v>
      </c>
      <c r="B1515" s="27">
        <v>0.8881944444444444</v>
      </c>
      <c r="C1515">
        <v>21</v>
      </c>
      <c r="D1515" s="25">
        <v>30</v>
      </c>
      <c r="E1515" s="25" t="s">
        <v>46</v>
      </c>
      <c r="F1515" s="26">
        <v>53619.090909090912</v>
      </c>
      <c r="G1515" s="26">
        <v>147</v>
      </c>
      <c r="H1515" s="26">
        <v>308000</v>
      </c>
    </row>
    <row r="1516" spans="1:8" x14ac:dyDescent="0.35">
      <c r="A1516" s="28">
        <v>41113</v>
      </c>
      <c r="B1516" s="27">
        <v>0.8965277777777777</v>
      </c>
      <c r="C1516">
        <v>21</v>
      </c>
      <c r="D1516" s="25">
        <v>30</v>
      </c>
      <c r="E1516" s="25" t="s">
        <v>43</v>
      </c>
      <c r="F1516" s="26">
        <v>4071.3636363636369</v>
      </c>
      <c r="G1516" s="26">
        <v>5</v>
      </c>
      <c r="H1516" s="26">
        <v>42000</v>
      </c>
    </row>
    <row r="1517" spans="1:8" x14ac:dyDescent="0.35">
      <c r="A1517" s="28">
        <v>41113</v>
      </c>
      <c r="B1517" s="27">
        <v>0.90138888888888891</v>
      </c>
      <c r="C1517">
        <v>21</v>
      </c>
      <c r="D1517" s="25">
        <v>30</v>
      </c>
      <c r="E1517" s="25" t="s">
        <v>51</v>
      </c>
      <c r="F1517" s="26">
        <v>2342.9545454545455</v>
      </c>
      <c r="G1517" s="26">
        <v>17</v>
      </c>
      <c r="H1517" s="26">
        <v>56000</v>
      </c>
    </row>
    <row r="1518" spans="1:8" x14ac:dyDescent="0.35">
      <c r="A1518" s="28">
        <v>41113</v>
      </c>
      <c r="B1518" s="27">
        <v>0.91875000000000007</v>
      </c>
      <c r="C1518">
        <v>22</v>
      </c>
      <c r="D1518" s="25">
        <v>30</v>
      </c>
      <c r="E1518" s="25" t="s">
        <v>51</v>
      </c>
      <c r="F1518" s="26">
        <v>2342.9545454545455</v>
      </c>
      <c r="G1518" s="26">
        <v>2</v>
      </c>
      <c r="H1518" s="26">
        <v>42000</v>
      </c>
    </row>
    <row r="1519" spans="1:8" x14ac:dyDescent="0.35">
      <c r="A1519" s="28">
        <v>41113</v>
      </c>
      <c r="B1519" s="27">
        <v>0.92083333333333339</v>
      </c>
      <c r="C1519">
        <v>22</v>
      </c>
      <c r="D1519" s="25">
        <v>30</v>
      </c>
      <c r="E1519" s="25" t="s">
        <v>44</v>
      </c>
      <c r="F1519" s="26">
        <v>49125.227272727279</v>
      </c>
      <c r="G1519" s="26">
        <v>125</v>
      </c>
      <c r="H1519" s="26">
        <v>210000</v>
      </c>
    </row>
    <row r="1520" spans="1:8" x14ac:dyDescent="0.35">
      <c r="A1520" s="28">
        <v>41113</v>
      </c>
      <c r="B1520" s="27">
        <v>0.92708333333333337</v>
      </c>
      <c r="C1520">
        <v>22</v>
      </c>
      <c r="D1520" s="25">
        <v>30</v>
      </c>
      <c r="E1520" s="25" t="s">
        <v>43</v>
      </c>
      <c r="F1520" s="26">
        <v>3072.727272727273</v>
      </c>
      <c r="G1520" s="26">
        <v>1</v>
      </c>
      <c r="H1520" s="26">
        <v>28000</v>
      </c>
    </row>
    <row r="1521" spans="1:8" x14ac:dyDescent="0.35">
      <c r="A1521" s="28">
        <v>41113</v>
      </c>
      <c r="B1521" s="27">
        <v>0.94791666666666663</v>
      </c>
      <c r="C1521">
        <v>22</v>
      </c>
      <c r="D1521" s="25">
        <v>30</v>
      </c>
      <c r="E1521" s="25" t="s">
        <v>49</v>
      </c>
      <c r="F1521" s="26">
        <v>6145.454545454546</v>
      </c>
      <c r="G1521" s="26">
        <v>13</v>
      </c>
      <c r="H1521" s="26">
        <v>56000</v>
      </c>
    </row>
    <row r="1522" spans="1:8" x14ac:dyDescent="0.35">
      <c r="A1522" s="28">
        <v>41113</v>
      </c>
      <c r="B1522" s="27">
        <v>0.95138888888888884</v>
      </c>
      <c r="C1522">
        <v>22</v>
      </c>
      <c r="D1522" s="25">
        <v>30</v>
      </c>
      <c r="E1522" s="25" t="s">
        <v>51</v>
      </c>
      <c r="F1522" s="26">
        <v>7028.8636363636379</v>
      </c>
      <c r="G1522" s="26">
        <v>3</v>
      </c>
      <c r="H1522" s="26">
        <v>28000</v>
      </c>
    </row>
    <row r="1523" spans="1:8" x14ac:dyDescent="0.35">
      <c r="A1523" s="28">
        <v>41114</v>
      </c>
      <c r="B1523" s="27">
        <v>1.0416666666666666E-2</v>
      </c>
      <c r="C1523">
        <v>0</v>
      </c>
      <c r="D1523" s="25">
        <v>30</v>
      </c>
      <c r="E1523" s="25" t="s">
        <v>49</v>
      </c>
      <c r="F1523" s="26">
        <v>4071.3636363636369</v>
      </c>
      <c r="G1523" s="26">
        <v>21</v>
      </c>
      <c r="H1523" s="26">
        <v>98000</v>
      </c>
    </row>
    <row r="1524" spans="1:8" x14ac:dyDescent="0.35">
      <c r="A1524" s="28">
        <v>41114</v>
      </c>
      <c r="B1524" s="27">
        <v>2.6388888888888889E-2</v>
      </c>
      <c r="C1524">
        <v>0</v>
      </c>
      <c r="D1524" s="25">
        <v>30</v>
      </c>
      <c r="E1524" s="25" t="s">
        <v>51</v>
      </c>
      <c r="F1524" s="26">
        <v>2342.9545454545455</v>
      </c>
      <c r="G1524" s="26">
        <v>2</v>
      </c>
      <c r="H1524" s="26">
        <v>14000</v>
      </c>
    </row>
    <row r="1525" spans="1:8" x14ac:dyDescent="0.35">
      <c r="A1525" s="28">
        <v>41114</v>
      </c>
      <c r="B1525" s="27">
        <v>3.6111111111111115E-2</v>
      </c>
      <c r="C1525">
        <v>0</v>
      </c>
      <c r="D1525" s="25">
        <v>30</v>
      </c>
      <c r="E1525" s="25" t="s">
        <v>49</v>
      </c>
      <c r="F1525" s="26">
        <v>1037.0454545454545</v>
      </c>
      <c r="G1525" s="26">
        <v>3</v>
      </c>
      <c r="H1525" s="26">
        <v>14000</v>
      </c>
    </row>
    <row r="1526" spans="1:8" x14ac:dyDescent="0.35">
      <c r="A1526" s="28">
        <v>41114</v>
      </c>
      <c r="B1526" s="27">
        <v>5.9027777777777783E-2</v>
      </c>
      <c r="C1526">
        <v>1</v>
      </c>
      <c r="D1526" s="25">
        <v>30</v>
      </c>
      <c r="E1526" s="25" t="s">
        <v>51</v>
      </c>
      <c r="F1526" s="26">
        <v>3533.6363636363644</v>
      </c>
      <c r="G1526" s="26">
        <v>0</v>
      </c>
      <c r="H1526" s="26">
        <v>56000</v>
      </c>
    </row>
    <row r="1527" spans="1:8" x14ac:dyDescent="0.35">
      <c r="A1527" s="28">
        <v>41114</v>
      </c>
      <c r="B1527" s="27">
        <v>0.27499999999999997</v>
      </c>
      <c r="C1527">
        <v>6</v>
      </c>
      <c r="D1527" s="25">
        <v>30</v>
      </c>
      <c r="E1527" s="25" t="s">
        <v>43</v>
      </c>
      <c r="F1527" s="26">
        <v>2035.6818181818185</v>
      </c>
      <c r="G1527" s="26">
        <v>4</v>
      </c>
      <c r="H1527" s="26">
        <v>28000</v>
      </c>
    </row>
    <row r="1528" spans="1:8" x14ac:dyDescent="0.35">
      <c r="A1528" s="28">
        <v>41114</v>
      </c>
      <c r="B1528" s="27">
        <v>0.38194444444444442</v>
      </c>
      <c r="C1528">
        <v>9</v>
      </c>
      <c r="D1528" s="25">
        <v>30</v>
      </c>
      <c r="E1528" s="25" t="s">
        <v>41</v>
      </c>
      <c r="F1528" s="26">
        <v>2304.5454545454545</v>
      </c>
      <c r="G1528" s="26">
        <v>7</v>
      </c>
      <c r="H1528" s="26">
        <v>98000</v>
      </c>
    </row>
    <row r="1529" spans="1:8" x14ac:dyDescent="0.35">
      <c r="A1529" s="28">
        <v>41114</v>
      </c>
      <c r="B1529" s="27">
        <v>0.38541666666666669</v>
      </c>
      <c r="C1529">
        <v>9</v>
      </c>
      <c r="D1529" s="25">
        <v>30</v>
      </c>
      <c r="E1529" s="25" t="s">
        <v>34</v>
      </c>
      <c r="F1529" s="26">
        <v>15286.818181818182</v>
      </c>
      <c r="G1529" s="26">
        <v>2</v>
      </c>
      <c r="H1529" s="26">
        <v>84000</v>
      </c>
    </row>
    <row r="1530" spans="1:8" x14ac:dyDescent="0.35">
      <c r="A1530" s="28">
        <v>41114</v>
      </c>
      <c r="B1530" s="27">
        <v>0.40277777777777773</v>
      </c>
      <c r="C1530">
        <v>9</v>
      </c>
      <c r="D1530" s="25">
        <v>30</v>
      </c>
      <c r="E1530" s="25" t="s">
        <v>34</v>
      </c>
      <c r="F1530" s="26">
        <v>7643.409090909091</v>
      </c>
      <c r="G1530" s="26">
        <v>2</v>
      </c>
      <c r="H1530" s="26">
        <v>70000</v>
      </c>
    </row>
    <row r="1531" spans="1:8" x14ac:dyDescent="0.35">
      <c r="A1531" s="28">
        <v>41114</v>
      </c>
      <c r="B1531" s="27">
        <v>0.42708333333333331</v>
      </c>
      <c r="C1531">
        <v>10</v>
      </c>
      <c r="D1531" s="25">
        <v>30</v>
      </c>
      <c r="E1531" s="25" t="s">
        <v>34</v>
      </c>
      <c r="F1531" s="26">
        <v>3264.7727272727275</v>
      </c>
      <c r="G1531" s="26">
        <v>4</v>
      </c>
      <c r="H1531" s="26">
        <v>70000</v>
      </c>
    </row>
    <row r="1532" spans="1:8" x14ac:dyDescent="0.35">
      <c r="A1532" s="28">
        <v>41114</v>
      </c>
      <c r="B1532" s="27">
        <v>0.42708333333333331</v>
      </c>
      <c r="C1532">
        <v>10</v>
      </c>
      <c r="D1532" s="25">
        <v>30</v>
      </c>
      <c r="E1532" s="25" t="s">
        <v>43</v>
      </c>
      <c r="F1532" s="26">
        <v>3072.727272727273</v>
      </c>
      <c r="G1532" s="26">
        <v>2</v>
      </c>
      <c r="H1532" s="26">
        <v>28000</v>
      </c>
    </row>
    <row r="1533" spans="1:8" x14ac:dyDescent="0.35">
      <c r="A1533" s="28">
        <v>41114</v>
      </c>
      <c r="B1533" s="27">
        <v>0.45416666666666666</v>
      </c>
      <c r="C1533">
        <v>10</v>
      </c>
      <c r="D1533" s="25">
        <v>30</v>
      </c>
      <c r="E1533" s="25" t="s">
        <v>43</v>
      </c>
      <c r="F1533" s="26">
        <v>4071.3636363636369</v>
      </c>
      <c r="G1533" s="26">
        <v>5</v>
      </c>
      <c r="H1533" s="26">
        <v>14000</v>
      </c>
    </row>
    <row r="1534" spans="1:8" x14ac:dyDescent="0.35">
      <c r="A1534" s="28">
        <v>41114</v>
      </c>
      <c r="B1534" s="27">
        <v>0.46875</v>
      </c>
      <c r="C1534">
        <v>11</v>
      </c>
      <c r="D1534" s="25">
        <v>30</v>
      </c>
      <c r="E1534" s="25" t="s">
        <v>34</v>
      </c>
      <c r="F1534" s="26">
        <v>1075.4545454545455</v>
      </c>
      <c r="G1534" s="26">
        <v>11</v>
      </c>
      <c r="H1534" s="26">
        <v>14000</v>
      </c>
    </row>
    <row r="1535" spans="1:8" x14ac:dyDescent="0.35">
      <c r="A1535" s="28">
        <v>41114</v>
      </c>
      <c r="B1535" s="27">
        <v>0.48819444444444443</v>
      </c>
      <c r="C1535">
        <v>11</v>
      </c>
      <c r="D1535" s="25">
        <v>30</v>
      </c>
      <c r="E1535" s="25" t="s">
        <v>43</v>
      </c>
      <c r="F1535" s="26">
        <v>1037.0454545454545</v>
      </c>
      <c r="G1535" s="26">
        <v>5</v>
      </c>
      <c r="H1535" s="26">
        <v>14000</v>
      </c>
    </row>
    <row r="1536" spans="1:8" x14ac:dyDescent="0.35">
      <c r="A1536" s="28">
        <v>41114</v>
      </c>
      <c r="B1536" s="27">
        <v>0.4916666666666667</v>
      </c>
      <c r="C1536">
        <v>11</v>
      </c>
      <c r="D1536" s="25">
        <v>30</v>
      </c>
      <c r="E1536" s="25" t="s">
        <v>34</v>
      </c>
      <c r="F1536" s="26">
        <v>3264.7727272727275</v>
      </c>
      <c r="G1536" s="26">
        <v>7</v>
      </c>
      <c r="H1536" s="26">
        <v>56000</v>
      </c>
    </row>
    <row r="1537" spans="1:8" x14ac:dyDescent="0.35">
      <c r="A1537" s="28">
        <v>41114</v>
      </c>
      <c r="B1537" s="27">
        <v>0.50277777777777777</v>
      </c>
      <c r="C1537">
        <v>12</v>
      </c>
      <c r="D1537" s="25">
        <v>30</v>
      </c>
      <c r="E1537" s="25" t="s">
        <v>35</v>
      </c>
      <c r="F1537" s="26">
        <v>2035.6818181818185</v>
      </c>
      <c r="G1537" s="26">
        <v>5</v>
      </c>
      <c r="H1537" s="26">
        <v>28000</v>
      </c>
    </row>
    <row r="1538" spans="1:8" x14ac:dyDescent="0.35">
      <c r="A1538" s="28">
        <v>41114</v>
      </c>
      <c r="B1538" s="27">
        <v>0.50694444444444442</v>
      </c>
      <c r="C1538">
        <v>12</v>
      </c>
      <c r="D1538" s="25">
        <v>30</v>
      </c>
      <c r="E1538" s="25" t="s">
        <v>41</v>
      </c>
      <c r="F1538" s="26">
        <v>2304.5454545454545</v>
      </c>
      <c r="G1538" s="26">
        <v>9</v>
      </c>
      <c r="H1538" s="26">
        <v>42000</v>
      </c>
    </row>
    <row r="1539" spans="1:8" x14ac:dyDescent="0.35">
      <c r="A1539" s="28">
        <v>41114</v>
      </c>
      <c r="B1539" s="27">
        <v>0.52638888888888891</v>
      </c>
      <c r="C1539">
        <v>12</v>
      </c>
      <c r="D1539" s="25">
        <v>30</v>
      </c>
      <c r="E1539" s="25" t="s">
        <v>35</v>
      </c>
      <c r="F1539" s="26">
        <v>2035.6818181818185</v>
      </c>
      <c r="G1539" s="26">
        <v>2</v>
      </c>
      <c r="H1539" s="26">
        <v>14000</v>
      </c>
    </row>
    <row r="1540" spans="1:8" x14ac:dyDescent="0.35">
      <c r="A1540" s="28">
        <v>41114</v>
      </c>
      <c r="B1540" s="27">
        <v>0.53819444444444442</v>
      </c>
      <c r="C1540">
        <v>12</v>
      </c>
      <c r="D1540" s="25">
        <v>30</v>
      </c>
      <c r="E1540" s="25" t="s">
        <v>41</v>
      </c>
      <c r="F1540" s="26">
        <v>4609.090909090909</v>
      </c>
      <c r="G1540" s="26">
        <v>5</v>
      </c>
      <c r="H1540" s="26">
        <v>84000</v>
      </c>
    </row>
    <row r="1541" spans="1:8" x14ac:dyDescent="0.35">
      <c r="A1541" s="28">
        <v>41114</v>
      </c>
      <c r="B1541" s="27">
        <v>0.53819444444444442</v>
      </c>
      <c r="C1541">
        <v>12</v>
      </c>
      <c r="D1541" s="25">
        <v>30</v>
      </c>
      <c r="E1541" s="25" t="s">
        <v>35</v>
      </c>
      <c r="F1541" s="26">
        <v>2035.6818181818185</v>
      </c>
      <c r="G1541" s="26">
        <v>1</v>
      </c>
      <c r="H1541" s="26">
        <v>14000</v>
      </c>
    </row>
    <row r="1542" spans="1:8" x14ac:dyDescent="0.35">
      <c r="A1542" s="28">
        <v>41114</v>
      </c>
      <c r="B1542" s="27">
        <v>0.54166666666666663</v>
      </c>
      <c r="C1542">
        <v>13</v>
      </c>
      <c r="D1542" s="25">
        <v>30</v>
      </c>
      <c r="E1542" s="25" t="s">
        <v>43</v>
      </c>
      <c r="F1542" s="26">
        <v>2035.6818181818185</v>
      </c>
      <c r="G1542" s="26">
        <v>17</v>
      </c>
      <c r="H1542" s="26">
        <v>28000</v>
      </c>
    </row>
    <row r="1543" spans="1:8" x14ac:dyDescent="0.35">
      <c r="A1543" s="28">
        <v>41114</v>
      </c>
      <c r="B1543" s="27">
        <v>0.55208333333333337</v>
      </c>
      <c r="C1543">
        <v>13</v>
      </c>
      <c r="D1543" s="25">
        <v>30</v>
      </c>
      <c r="E1543" s="25" t="s">
        <v>41</v>
      </c>
      <c r="F1543" s="26">
        <v>8104.318181818182</v>
      </c>
      <c r="G1543" s="26">
        <v>3</v>
      </c>
      <c r="H1543" s="26">
        <v>112000</v>
      </c>
    </row>
    <row r="1544" spans="1:8" x14ac:dyDescent="0.35">
      <c r="A1544" s="28">
        <v>41114</v>
      </c>
      <c r="B1544" s="27">
        <v>0.55208333333333337</v>
      </c>
      <c r="C1544">
        <v>13</v>
      </c>
      <c r="D1544" s="25">
        <v>30</v>
      </c>
      <c r="E1544" s="25" t="s">
        <v>34</v>
      </c>
      <c r="F1544" s="26">
        <v>3264.7727272727275</v>
      </c>
      <c r="G1544" s="26">
        <v>1</v>
      </c>
      <c r="H1544" s="26">
        <v>42000</v>
      </c>
    </row>
    <row r="1545" spans="1:8" x14ac:dyDescent="0.35">
      <c r="A1545" s="28">
        <v>41114</v>
      </c>
      <c r="B1545" s="27">
        <v>0.56041666666666667</v>
      </c>
      <c r="C1545">
        <v>13</v>
      </c>
      <c r="D1545" s="25">
        <v>30</v>
      </c>
      <c r="E1545" s="25" t="s">
        <v>35</v>
      </c>
      <c r="F1545" s="26">
        <v>2035.6818181818185</v>
      </c>
      <c r="G1545" s="26">
        <v>6</v>
      </c>
      <c r="H1545" s="26">
        <v>14000</v>
      </c>
    </row>
    <row r="1546" spans="1:8" x14ac:dyDescent="0.35">
      <c r="A1546" s="28">
        <v>41114</v>
      </c>
      <c r="B1546" s="27">
        <v>0.56666666666666665</v>
      </c>
      <c r="C1546">
        <v>13</v>
      </c>
      <c r="D1546" s="25">
        <v>30</v>
      </c>
      <c r="E1546" s="25" t="s">
        <v>43</v>
      </c>
      <c r="F1546" s="26">
        <v>3072.727272727273</v>
      </c>
      <c r="G1546" s="26">
        <v>0</v>
      </c>
      <c r="H1546" s="26">
        <v>14000</v>
      </c>
    </row>
    <row r="1547" spans="1:8" x14ac:dyDescent="0.35">
      <c r="A1547" s="28">
        <v>41114</v>
      </c>
      <c r="B1547" s="27">
        <v>0.57222222222222219</v>
      </c>
      <c r="C1547">
        <v>13</v>
      </c>
      <c r="D1547" s="25">
        <v>30</v>
      </c>
      <c r="E1547" s="25" t="s">
        <v>35</v>
      </c>
      <c r="F1547" s="26">
        <v>2035.6818181818185</v>
      </c>
      <c r="G1547" s="26">
        <v>9</v>
      </c>
      <c r="H1547" s="26">
        <v>14000</v>
      </c>
    </row>
    <row r="1548" spans="1:8" x14ac:dyDescent="0.35">
      <c r="A1548" s="28">
        <v>41114</v>
      </c>
      <c r="B1548" s="27">
        <v>0.5756944444444444</v>
      </c>
      <c r="C1548">
        <v>13</v>
      </c>
      <c r="D1548" s="25">
        <v>30</v>
      </c>
      <c r="E1548" s="25" t="s">
        <v>43</v>
      </c>
      <c r="F1548" s="26">
        <v>1037.0454545454545</v>
      </c>
      <c r="G1548" s="26">
        <v>6</v>
      </c>
      <c r="H1548" s="26">
        <v>14000</v>
      </c>
    </row>
    <row r="1549" spans="1:8" x14ac:dyDescent="0.35">
      <c r="A1549" s="28">
        <v>41114</v>
      </c>
      <c r="B1549" s="27">
        <v>0.57916666666666672</v>
      </c>
      <c r="C1549">
        <v>13</v>
      </c>
      <c r="D1549" s="25">
        <v>30</v>
      </c>
      <c r="E1549" s="25" t="s">
        <v>41</v>
      </c>
      <c r="F1549" s="26">
        <v>3456.818181818182</v>
      </c>
      <c r="G1549" s="26">
        <v>14</v>
      </c>
      <c r="H1549" s="26">
        <v>56000</v>
      </c>
    </row>
    <row r="1550" spans="1:8" x14ac:dyDescent="0.35">
      <c r="A1550" s="28">
        <v>41114</v>
      </c>
      <c r="B1550" s="27">
        <v>0.59027777777777779</v>
      </c>
      <c r="C1550">
        <v>14</v>
      </c>
      <c r="D1550" s="25">
        <v>30</v>
      </c>
      <c r="E1550" s="25" t="s">
        <v>41</v>
      </c>
      <c r="F1550" s="26">
        <v>5761.363636363636</v>
      </c>
      <c r="G1550" s="26">
        <v>1</v>
      </c>
      <c r="H1550" s="26">
        <v>70000</v>
      </c>
    </row>
    <row r="1551" spans="1:8" x14ac:dyDescent="0.35">
      <c r="A1551" s="28">
        <v>41114</v>
      </c>
      <c r="B1551" s="27">
        <v>0.59375</v>
      </c>
      <c r="C1551">
        <v>14</v>
      </c>
      <c r="D1551" s="25">
        <v>30</v>
      </c>
      <c r="E1551" s="25" t="s">
        <v>34</v>
      </c>
      <c r="F1551" s="26">
        <v>2189.318181818182</v>
      </c>
      <c r="G1551" s="26">
        <v>4</v>
      </c>
      <c r="H1551" s="26">
        <v>42000</v>
      </c>
    </row>
    <row r="1552" spans="1:8" x14ac:dyDescent="0.35">
      <c r="A1552" s="28">
        <v>41114</v>
      </c>
      <c r="B1552" s="27">
        <v>0.61319444444444449</v>
      </c>
      <c r="C1552">
        <v>14</v>
      </c>
      <c r="D1552" s="25">
        <v>30</v>
      </c>
      <c r="E1552" s="25" t="s">
        <v>43</v>
      </c>
      <c r="F1552" s="26">
        <v>1037.0454545454545</v>
      </c>
      <c r="G1552" s="26">
        <v>11</v>
      </c>
      <c r="H1552" s="26">
        <v>14000</v>
      </c>
    </row>
    <row r="1553" spans="1:8" x14ac:dyDescent="0.35">
      <c r="A1553" s="28">
        <v>41114</v>
      </c>
      <c r="B1553" s="27">
        <v>0.62361111111111112</v>
      </c>
      <c r="C1553">
        <v>14</v>
      </c>
      <c r="D1553" s="25">
        <v>30</v>
      </c>
      <c r="E1553" s="25" t="s">
        <v>41</v>
      </c>
      <c r="F1553" s="26">
        <v>6952.045454545454</v>
      </c>
      <c r="G1553" s="26">
        <v>6</v>
      </c>
      <c r="H1553" s="26">
        <v>56000</v>
      </c>
    </row>
    <row r="1554" spans="1:8" x14ac:dyDescent="0.35">
      <c r="A1554" s="28">
        <v>41114</v>
      </c>
      <c r="B1554" s="27">
        <v>0.63263888888888886</v>
      </c>
      <c r="C1554">
        <v>15</v>
      </c>
      <c r="D1554" s="25">
        <v>30</v>
      </c>
      <c r="E1554" s="25" t="s">
        <v>41</v>
      </c>
      <c r="F1554" s="26">
        <v>8104.318181818182</v>
      </c>
      <c r="G1554" s="26">
        <v>5</v>
      </c>
      <c r="H1554" s="26">
        <v>56000</v>
      </c>
    </row>
    <row r="1555" spans="1:8" x14ac:dyDescent="0.35">
      <c r="A1555" s="28">
        <v>41114</v>
      </c>
      <c r="B1555" s="27">
        <v>0.63541666666666663</v>
      </c>
      <c r="C1555">
        <v>15</v>
      </c>
      <c r="D1555" s="25">
        <v>30</v>
      </c>
      <c r="E1555" s="25" t="s">
        <v>34</v>
      </c>
      <c r="F1555" s="26">
        <v>2189.318181818182</v>
      </c>
      <c r="G1555" s="26">
        <v>1</v>
      </c>
      <c r="H1555" s="26">
        <v>56000</v>
      </c>
    </row>
    <row r="1556" spans="1:8" x14ac:dyDescent="0.35">
      <c r="A1556" s="28">
        <v>41114</v>
      </c>
      <c r="B1556" s="27">
        <v>0.65069444444444446</v>
      </c>
      <c r="C1556">
        <v>15</v>
      </c>
      <c r="D1556" s="25">
        <v>30</v>
      </c>
      <c r="E1556" s="25" t="s">
        <v>43</v>
      </c>
      <c r="F1556" s="26">
        <v>2035.6818181818185</v>
      </c>
      <c r="G1556" s="26">
        <v>2</v>
      </c>
      <c r="H1556" s="26">
        <v>14000</v>
      </c>
    </row>
    <row r="1557" spans="1:8" x14ac:dyDescent="0.35">
      <c r="A1557" s="28">
        <v>41114</v>
      </c>
      <c r="B1557" s="27">
        <v>0.66388888888888886</v>
      </c>
      <c r="C1557">
        <v>15</v>
      </c>
      <c r="D1557" s="25">
        <v>30</v>
      </c>
      <c r="E1557" s="25" t="s">
        <v>41</v>
      </c>
      <c r="F1557" s="26">
        <v>4609.090909090909</v>
      </c>
      <c r="G1557" s="26">
        <v>0</v>
      </c>
      <c r="H1557" s="26">
        <v>56000</v>
      </c>
    </row>
    <row r="1558" spans="1:8" x14ac:dyDescent="0.35">
      <c r="A1558" s="28">
        <v>41114</v>
      </c>
      <c r="B1558" s="27">
        <v>0.66597222222222219</v>
      </c>
      <c r="C1558">
        <v>15</v>
      </c>
      <c r="D1558" s="25">
        <v>30</v>
      </c>
      <c r="E1558" s="25" t="s">
        <v>45</v>
      </c>
      <c r="F1558" s="26">
        <v>2304.5454545454545</v>
      </c>
      <c r="G1558" s="26">
        <v>8</v>
      </c>
      <c r="H1558" s="26">
        <v>42000</v>
      </c>
    </row>
    <row r="1559" spans="1:8" x14ac:dyDescent="0.35">
      <c r="A1559" s="28">
        <v>41114</v>
      </c>
      <c r="B1559" s="27">
        <v>0.66875000000000007</v>
      </c>
      <c r="C1559">
        <v>16</v>
      </c>
      <c r="D1559" s="25">
        <v>30</v>
      </c>
      <c r="E1559" s="25" t="s">
        <v>43</v>
      </c>
      <c r="F1559" s="26">
        <v>2035.6818181818185</v>
      </c>
      <c r="G1559" s="26">
        <v>2</v>
      </c>
      <c r="H1559" s="26">
        <v>14000</v>
      </c>
    </row>
    <row r="1560" spans="1:8" x14ac:dyDescent="0.35">
      <c r="A1560" s="28">
        <v>41114</v>
      </c>
      <c r="B1560" s="27">
        <v>0.67222222222222217</v>
      </c>
      <c r="C1560">
        <v>16</v>
      </c>
      <c r="D1560" s="25">
        <v>30</v>
      </c>
      <c r="E1560" s="25" t="s">
        <v>51</v>
      </c>
      <c r="F1560" s="26">
        <v>2342.9545454545455</v>
      </c>
      <c r="G1560" s="26">
        <v>0</v>
      </c>
      <c r="H1560" s="26">
        <v>28000</v>
      </c>
    </row>
    <row r="1561" spans="1:8" x14ac:dyDescent="0.35">
      <c r="A1561" s="28">
        <v>41114</v>
      </c>
      <c r="B1561" s="27">
        <v>0.67222222222222217</v>
      </c>
      <c r="C1561">
        <v>16</v>
      </c>
      <c r="D1561" s="25">
        <v>30</v>
      </c>
      <c r="E1561" s="25" t="s">
        <v>44</v>
      </c>
      <c r="F1561" s="26">
        <v>2650.2272727272725</v>
      </c>
      <c r="G1561" s="26">
        <v>0</v>
      </c>
      <c r="H1561" s="26">
        <v>14000</v>
      </c>
    </row>
    <row r="1562" spans="1:8" x14ac:dyDescent="0.35">
      <c r="A1562" s="28">
        <v>41114</v>
      </c>
      <c r="B1562" s="27">
        <v>0.67708333333333337</v>
      </c>
      <c r="C1562">
        <v>16</v>
      </c>
      <c r="D1562" s="25">
        <v>30</v>
      </c>
      <c r="E1562" s="25" t="s">
        <v>34</v>
      </c>
      <c r="F1562" s="26">
        <v>2189.318181818182</v>
      </c>
      <c r="G1562" s="26">
        <v>28</v>
      </c>
      <c r="H1562" s="26">
        <v>70000</v>
      </c>
    </row>
    <row r="1563" spans="1:8" x14ac:dyDescent="0.35">
      <c r="A1563" s="28">
        <v>41114</v>
      </c>
      <c r="B1563" s="27">
        <v>0.69791666666666663</v>
      </c>
      <c r="C1563">
        <v>16</v>
      </c>
      <c r="D1563" s="25">
        <v>30</v>
      </c>
      <c r="E1563" s="25" t="s">
        <v>34</v>
      </c>
      <c r="F1563" s="26">
        <v>4378.636363636364</v>
      </c>
      <c r="G1563" s="26">
        <v>16</v>
      </c>
      <c r="H1563" s="26">
        <v>84000</v>
      </c>
    </row>
    <row r="1564" spans="1:8" x14ac:dyDescent="0.35">
      <c r="A1564" s="28">
        <v>41114</v>
      </c>
      <c r="B1564" s="27">
        <v>0.70277777777777783</v>
      </c>
      <c r="C1564">
        <v>16</v>
      </c>
      <c r="D1564" s="25">
        <v>30</v>
      </c>
      <c r="E1564" s="25" t="s">
        <v>46</v>
      </c>
      <c r="F1564" s="26">
        <v>3994.545454545455</v>
      </c>
      <c r="G1564" s="26">
        <v>22</v>
      </c>
      <c r="H1564" s="26">
        <v>168000</v>
      </c>
    </row>
    <row r="1565" spans="1:8" x14ac:dyDescent="0.35">
      <c r="A1565" s="28">
        <v>41114</v>
      </c>
      <c r="B1565" s="27">
        <v>0.70277777777777783</v>
      </c>
      <c r="C1565">
        <v>16</v>
      </c>
      <c r="D1565" s="25">
        <v>30</v>
      </c>
      <c r="E1565" s="25" t="s">
        <v>41</v>
      </c>
      <c r="F1565" s="26">
        <v>8104.318181818182</v>
      </c>
      <c r="G1565" s="26">
        <v>13</v>
      </c>
      <c r="H1565" s="26">
        <v>98000</v>
      </c>
    </row>
    <row r="1566" spans="1:8" x14ac:dyDescent="0.35">
      <c r="A1566" s="28">
        <v>41114</v>
      </c>
      <c r="B1566" s="27">
        <v>0.70624999999999993</v>
      </c>
      <c r="C1566">
        <v>16</v>
      </c>
      <c r="D1566" s="25">
        <v>30</v>
      </c>
      <c r="E1566" s="25" t="s">
        <v>43</v>
      </c>
      <c r="F1566" s="26">
        <v>1037.0454545454545</v>
      </c>
      <c r="G1566" s="26">
        <v>5</v>
      </c>
      <c r="H1566" s="26">
        <v>14000</v>
      </c>
    </row>
    <row r="1567" spans="1:8" x14ac:dyDescent="0.35">
      <c r="A1567" s="28">
        <v>41114</v>
      </c>
      <c r="B1567" s="27">
        <v>0.71388888888888891</v>
      </c>
      <c r="C1567">
        <v>17</v>
      </c>
      <c r="D1567" s="25">
        <v>30</v>
      </c>
      <c r="E1567" s="25" t="s">
        <v>45</v>
      </c>
      <c r="F1567" s="26">
        <v>2304.5454545454545</v>
      </c>
      <c r="G1567" s="26">
        <v>9</v>
      </c>
      <c r="H1567" s="26">
        <v>98000</v>
      </c>
    </row>
    <row r="1568" spans="1:8" x14ac:dyDescent="0.35">
      <c r="A1568" s="28">
        <v>41114</v>
      </c>
      <c r="B1568" s="27">
        <v>0.71736111111111101</v>
      </c>
      <c r="C1568">
        <v>17</v>
      </c>
      <c r="D1568" s="25">
        <v>30</v>
      </c>
      <c r="E1568" s="25" t="s">
        <v>35</v>
      </c>
      <c r="F1568" s="26">
        <v>1037.0454545454545</v>
      </c>
      <c r="G1568" s="26">
        <v>8</v>
      </c>
      <c r="H1568" s="26">
        <v>14000</v>
      </c>
    </row>
    <row r="1569" spans="1:8" x14ac:dyDescent="0.35">
      <c r="A1569" s="28">
        <v>41114</v>
      </c>
      <c r="B1569" s="27">
        <v>0.72083333333333333</v>
      </c>
      <c r="C1569">
        <v>17</v>
      </c>
      <c r="D1569" s="25">
        <v>30</v>
      </c>
      <c r="E1569" s="25" t="s">
        <v>34</v>
      </c>
      <c r="F1569" s="26">
        <v>14211.363636363638</v>
      </c>
      <c r="G1569" s="26">
        <v>33</v>
      </c>
      <c r="H1569" s="26">
        <v>168000</v>
      </c>
    </row>
    <row r="1570" spans="1:8" x14ac:dyDescent="0.35">
      <c r="A1570" s="28">
        <v>41114</v>
      </c>
      <c r="B1570" s="27">
        <v>0.72083333333333333</v>
      </c>
      <c r="C1570">
        <v>17</v>
      </c>
      <c r="D1570" s="25">
        <v>30</v>
      </c>
      <c r="E1570" s="25" t="s">
        <v>51</v>
      </c>
      <c r="F1570" s="26">
        <v>2342.9545454545455</v>
      </c>
      <c r="G1570" s="26">
        <v>3</v>
      </c>
      <c r="H1570" s="26">
        <v>14000</v>
      </c>
    </row>
    <row r="1571" spans="1:8" x14ac:dyDescent="0.35">
      <c r="A1571" s="28">
        <v>41114</v>
      </c>
      <c r="B1571" s="27">
        <v>0.72430555555555554</v>
      </c>
      <c r="C1571">
        <v>17</v>
      </c>
      <c r="D1571" s="25">
        <v>30</v>
      </c>
      <c r="E1571" s="25" t="s">
        <v>43</v>
      </c>
      <c r="F1571" s="26">
        <v>2035.6818181818185</v>
      </c>
      <c r="G1571" s="26">
        <v>23</v>
      </c>
      <c r="H1571" s="26">
        <v>14000</v>
      </c>
    </row>
    <row r="1572" spans="1:8" x14ac:dyDescent="0.35">
      <c r="A1572" s="28">
        <v>41114</v>
      </c>
      <c r="B1572" s="27">
        <v>0.7270833333333333</v>
      </c>
      <c r="C1572">
        <v>17</v>
      </c>
      <c r="D1572" s="25">
        <v>30</v>
      </c>
      <c r="E1572" s="25" t="s">
        <v>44</v>
      </c>
      <c r="F1572" s="26">
        <v>3994.545454545455</v>
      </c>
      <c r="G1572" s="26">
        <v>3</v>
      </c>
      <c r="H1572" s="26">
        <v>70000</v>
      </c>
    </row>
    <row r="1573" spans="1:8" x14ac:dyDescent="0.35">
      <c r="A1573" s="28">
        <v>41114</v>
      </c>
      <c r="B1573" s="27">
        <v>0.73125000000000007</v>
      </c>
      <c r="C1573">
        <v>17</v>
      </c>
      <c r="D1573" s="25">
        <v>30</v>
      </c>
      <c r="E1573" s="25" t="s">
        <v>45</v>
      </c>
      <c r="F1573" s="26">
        <v>5761.363636363636</v>
      </c>
      <c r="G1573" s="26">
        <v>0</v>
      </c>
      <c r="H1573" s="26">
        <v>84000</v>
      </c>
    </row>
    <row r="1574" spans="1:8" x14ac:dyDescent="0.35">
      <c r="A1574" s="28">
        <v>41114</v>
      </c>
      <c r="B1574" s="27">
        <v>0.74097222222222225</v>
      </c>
      <c r="C1574">
        <v>17</v>
      </c>
      <c r="D1574" s="25">
        <v>30</v>
      </c>
      <c r="E1574" s="25" t="s">
        <v>34</v>
      </c>
      <c r="F1574" s="26">
        <v>20740.909090909088</v>
      </c>
      <c r="G1574" s="26">
        <v>29</v>
      </c>
      <c r="H1574" s="26">
        <v>280000</v>
      </c>
    </row>
    <row r="1575" spans="1:8" x14ac:dyDescent="0.35">
      <c r="A1575" s="28">
        <v>41114</v>
      </c>
      <c r="B1575" s="27">
        <v>0.74097222222222225</v>
      </c>
      <c r="C1575">
        <v>17</v>
      </c>
      <c r="D1575" s="25">
        <v>30</v>
      </c>
      <c r="E1575" s="25" t="s">
        <v>44</v>
      </c>
      <c r="F1575" s="26">
        <v>10639.318181818182</v>
      </c>
      <c r="G1575" s="26">
        <v>9</v>
      </c>
      <c r="H1575" s="26">
        <v>84000</v>
      </c>
    </row>
    <row r="1576" spans="1:8" x14ac:dyDescent="0.35">
      <c r="A1576" s="28">
        <v>41114</v>
      </c>
      <c r="B1576" s="27">
        <v>0.74097222222222225</v>
      </c>
      <c r="C1576">
        <v>17</v>
      </c>
      <c r="D1576" s="25">
        <v>30</v>
      </c>
      <c r="E1576" s="25" t="s">
        <v>51</v>
      </c>
      <c r="F1576" s="26">
        <v>1190.681818181818</v>
      </c>
      <c r="G1576" s="26">
        <v>1</v>
      </c>
      <c r="H1576" s="26">
        <v>14000</v>
      </c>
    </row>
    <row r="1577" spans="1:8" x14ac:dyDescent="0.35">
      <c r="A1577" s="28">
        <v>41114</v>
      </c>
      <c r="B1577" s="27">
        <v>0.74444444444444446</v>
      </c>
      <c r="C1577">
        <v>17</v>
      </c>
      <c r="D1577" s="25">
        <v>30</v>
      </c>
      <c r="E1577" s="25" t="s">
        <v>41</v>
      </c>
      <c r="F1577" s="26">
        <v>9256.5909090909099</v>
      </c>
      <c r="G1577" s="26">
        <v>14</v>
      </c>
      <c r="H1577" s="26">
        <v>182000</v>
      </c>
    </row>
    <row r="1578" spans="1:8" x14ac:dyDescent="0.35">
      <c r="A1578" s="28">
        <v>41114</v>
      </c>
      <c r="B1578" s="27">
        <v>0.74444444444444446</v>
      </c>
      <c r="C1578">
        <v>17</v>
      </c>
      <c r="D1578" s="25">
        <v>30</v>
      </c>
      <c r="E1578" s="25" t="s">
        <v>52</v>
      </c>
      <c r="F1578" s="26">
        <v>3264.7727272727275</v>
      </c>
      <c r="G1578" s="26">
        <v>1</v>
      </c>
      <c r="H1578" s="26">
        <v>14000</v>
      </c>
    </row>
    <row r="1579" spans="1:8" x14ac:dyDescent="0.35">
      <c r="A1579" s="28">
        <v>41114</v>
      </c>
      <c r="B1579" s="27">
        <v>0.8041666666666667</v>
      </c>
      <c r="C1579">
        <v>19</v>
      </c>
      <c r="D1579" s="25">
        <v>30</v>
      </c>
      <c r="E1579" s="25" t="s">
        <v>43</v>
      </c>
      <c r="F1579" s="26">
        <v>2035.6818181818185</v>
      </c>
      <c r="G1579" s="26">
        <v>8</v>
      </c>
      <c r="H1579" s="26">
        <v>56000</v>
      </c>
    </row>
    <row r="1580" spans="1:8" x14ac:dyDescent="0.35">
      <c r="A1580" s="28">
        <v>41114</v>
      </c>
      <c r="B1580" s="27">
        <v>0.82777777777777783</v>
      </c>
      <c r="C1580">
        <v>19</v>
      </c>
      <c r="D1580" s="25">
        <v>30</v>
      </c>
      <c r="E1580" s="25" t="s">
        <v>49</v>
      </c>
      <c r="F1580" s="26">
        <v>3072.727272727273</v>
      </c>
      <c r="G1580" s="26">
        <v>1</v>
      </c>
      <c r="H1580" s="26">
        <v>14000</v>
      </c>
    </row>
    <row r="1581" spans="1:8" x14ac:dyDescent="0.35">
      <c r="A1581" s="28">
        <v>41114</v>
      </c>
      <c r="B1581" s="27">
        <v>0.83333333333333337</v>
      </c>
      <c r="C1581">
        <v>20</v>
      </c>
      <c r="D1581" s="25">
        <v>30</v>
      </c>
      <c r="E1581" s="25" t="s">
        <v>37</v>
      </c>
      <c r="F1581" s="26">
        <v>2035.6818181818185</v>
      </c>
      <c r="G1581" s="26">
        <v>2</v>
      </c>
      <c r="H1581" s="26">
        <v>14000</v>
      </c>
    </row>
    <row r="1582" spans="1:8" x14ac:dyDescent="0.35">
      <c r="A1582" s="28">
        <v>41114</v>
      </c>
      <c r="B1582" s="27">
        <v>0.84375</v>
      </c>
      <c r="C1582">
        <v>20</v>
      </c>
      <c r="D1582" s="25">
        <v>30</v>
      </c>
      <c r="E1582" s="25" t="s">
        <v>51</v>
      </c>
      <c r="F1582" s="26">
        <v>1190.681818181818</v>
      </c>
      <c r="G1582" s="26">
        <v>7</v>
      </c>
      <c r="H1582" s="26">
        <v>42000</v>
      </c>
    </row>
    <row r="1583" spans="1:8" x14ac:dyDescent="0.35">
      <c r="A1583" s="28">
        <v>41114</v>
      </c>
      <c r="B1583" s="27">
        <v>0.84375</v>
      </c>
      <c r="C1583">
        <v>20</v>
      </c>
      <c r="D1583" s="25">
        <v>30</v>
      </c>
      <c r="E1583" s="25" t="s">
        <v>43</v>
      </c>
      <c r="F1583" s="26">
        <v>3072.727272727273</v>
      </c>
      <c r="G1583" s="26">
        <v>4</v>
      </c>
      <c r="H1583" s="26">
        <v>28000</v>
      </c>
    </row>
    <row r="1584" spans="1:8" x14ac:dyDescent="0.35">
      <c r="A1584" s="28">
        <v>41114</v>
      </c>
      <c r="B1584" s="27">
        <v>0.8652777777777777</v>
      </c>
      <c r="C1584">
        <v>20</v>
      </c>
      <c r="D1584" s="25">
        <v>30</v>
      </c>
      <c r="E1584" s="25" t="s">
        <v>44</v>
      </c>
      <c r="F1584" s="26">
        <v>11177.045454545456</v>
      </c>
      <c r="G1584" s="26">
        <v>6</v>
      </c>
      <c r="H1584" s="26">
        <v>98000</v>
      </c>
    </row>
    <row r="1585" spans="1:8" x14ac:dyDescent="0.35">
      <c r="A1585" s="28">
        <v>41114</v>
      </c>
      <c r="B1585" s="27">
        <v>0.8652777777777777</v>
      </c>
      <c r="C1585">
        <v>20</v>
      </c>
      <c r="D1585" s="25">
        <v>30</v>
      </c>
      <c r="E1585" s="25" t="s">
        <v>51</v>
      </c>
      <c r="F1585" s="26">
        <v>1190.681818181818</v>
      </c>
      <c r="G1585" s="26">
        <v>3</v>
      </c>
      <c r="H1585" s="26">
        <v>42000</v>
      </c>
    </row>
    <row r="1586" spans="1:8" x14ac:dyDescent="0.35">
      <c r="A1586" s="28">
        <v>41114</v>
      </c>
      <c r="B1586" s="27">
        <v>0.88194444444444453</v>
      </c>
      <c r="C1586">
        <v>21</v>
      </c>
      <c r="D1586" s="25">
        <v>30</v>
      </c>
      <c r="E1586" s="25" t="s">
        <v>34</v>
      </c>
      <c r="F1586" s="26">
        <v>46052.5</v>
      </c>
      <c r="G1586" s="26">
        <v>160</v>
      </c>
      <c r="H1586" s="26">
        <v>364000</v>
      </c>
    </row>
    <row r="1587" spans="1:8" x14ac:dyDescent="0.35">
      <c r="A1587" s="28">
        <v>41114</v>
      </c>
      <c r="B1587" s="27">
        <v>0.88194444444444453</v>
      </c>
      <c r="C1587">
        <v>21</v>
      </c>
      <c r="D1587" s="25">
        <v>30</v>
      </c>
      <c r="E1587" s="25" t="s">
        <v>50</v>
      </c>
      <c r="F1587" s="26">
        <v>7681.8181818181811</v>
      </c>
      <c r="G1587" s="26">
        <v>37</v>
      </c>
      <c r="H1587" s="26">
        <v>84000</v>
      </c>
    </row>
    <row r="1588" spans="1:8" x14ac:dyDescent="0.35">
      <c r="A1588" s="28">
        <v>41114</v>
      </c>
      <c r="B1588" s="27">
        <v>0.8979166666666667</v>
      </c>
      <c r="C1588">
        <v>21</v>
      </c>
      <c r="D1588" s="25">
        <v>30</v>
      </c>
      <c r="E1588" s="25" t="s">
        <v>51</v>
      </c>
      <c r="F1588" s="26">
        <v>2342.9545454545455</v>
      </c>
      <c r="G1588" s="26">
        <v>8</v>
      </c>
      <c r="H1588" s="26">
        <v>28000</v>
      </c>
    </row>
    <row r="1589" spans="1:8" x14ac:dyDescent="0.35">
      <c r="A1589" s="28">
        <v>41114</v>
      </c>
      <c r="B1589" s="27">
        <v>0.90555555555555556</v>
      </c>
      <c r="C1589">
        <v>21</v>
      </c>
      <c r="D1589" s="25">
        <v>30</v>
      </c>
      <c r="E1589" s="25" t="s">
        <v>49</v>
      </c>
      <c r="F1589" s="26">
        <v>3072.727272727273</v>
      </c>
      <c r="G1589" s="26">
        <v>17</v>
      </c>
      <c r="H1589" s="26">
        <v>42000</v>
      </c>
    </row>
    <row r="1590" spans="1:8" x14ac:dyDescent="0.35">
      <c r="A1590" s="28">
        <v>41114</v>
      </c>
      <c r="B1590" s="27">
        <v>0.90694444444444444</v>
      </c>
      <c r="C1590">
        <v>21</v>
      </c>
      <c r="D1590" s="25">
        <v>30</v>
      </c>
      <c r="E1590" s="25" t="s">
        <v>45</v>
      </c>
      <c r="F1590" s="26">
        <v>21201.81818181818</v>
      </c>
      <c r="G1590" s="26">
        <v>9</v>
      </c>
      <c r="H1590" s="26">
        <v>336000</v>
      </c>
    </row>
    <row r="1591" spans="1:8" x14ac:dyDescent="0.35">
      <c r="A1591" s="28">
        <v>41114</v>
      </c>
      <c r="B1591" s="27">
        <v>0.90694444444444444</v>
      </c>
      <c r="C1591">
        <v>21</v>
      </c>
      <c r="D1591" s="25">
        <v>30</v>
      </c>
      <c r="E1591" s="25" t="s">
        <v>47</v>
      </c>
      <c r="F1591" s="26">
        <v>17937.045454545456</v>
      </c>
      <c r="G1591" s="26">
        <v>4</v>
      </c>
      <c r="H1591" s="26">
        <v>168000</v>
      </c>
    </row>
    <row r="1592" spans="1:8" x14ac:dyDescent="0.35">
      <c r="A1592" s="28">
        <v>41114</v>
      </c>
      <c r="B1592" s="27">
        <v>0.90972222222222221</v>
      </c>
      <c r="C1592">
        <v>21</v>
      </c>
      <c r="D1592" s="25">
        <v>30</v>
      </c>
      <c r="E1592" s="25" t="s">
        <v>35</v>
      </c>
      <c r="F1592" s="26">
        <v>1037.0454545454545</v>
      </c>
      <c r="G1592" s="26">
        <v>71</v>
      </c>
      <c r="H1592" s="26">
        <v>14000</v>
      </c>
    </row>
    <row r="1593" spans="1:8" x14ac:dyDescent="0.35">
      <c r="A1593" s="28">
        <v>41114</v>
      </c>
      <c r="B1593" s="27">
        <v>0.91736111111111107</v>
      </c>
      <c r="C1593">
        <v>22</v>
      </c>
      <c r="D1593" s="25">
        <v>30</v>
      </c>
      <c r="E1593" s="25" t="s">
        <v>51</v>
      </c>
      <c r="F1593" s="26">
        <v>4685.909090909091</v>
      </c>
      <c r="G1593" s="26">
        <v>1</v>
      </c>
      <c r="H1593" s="26">
        <v>42000</v>
      </c>
    </row>
    <row r="1594" spans="1:8" x14ac:dyDescent="0.35">
      <c r="A1594" s="28">
        <v>41114</v>
      </c>
      <c r="B1594" s="27">
        <v>0.92291666666666661</v>
      </c>
      <c r="C1594">
        <v>22</v>
      </c>
      <c r="D1594" s="25">
        <v>30</v>
      </c>
      <c r="E1594" s="25" t="s">
        <v>35</v>
      </c>
      <c r="F1594" s="26">
        <v>1037.0454545454545</v>
      </c>
      <c r="G1594" s="26">
        <v>11</v>
      </c>
      <c r="H1594" s="26">
        <v>14000</v>
      </c>
    </row>
    <row r="1595" spans="1:8" x14ac:dyDescent="0.35">
      <c r="A1595" s="28">
        <v>41114</v>
      </c>
      <c r="B1595" s="27">
        <v>0.93125000000000002</v>
      </c>
      <c r="C1595">
        <v>22</v>
      </c>
      <c r="D1595" s="25">
        <v>30</v>
      </c>
      <c r="E1595" s="25" t="s">
        <v>35</v>
      </c>
      <c r="F1595" s="26">
        <v>1037.0454545454545</v>
      </c>
      <c r="G1595" s="26">
        <v>14</v>
      </c>
      <c r="H1595" s="26">
        <v>14000</v>
      </c>
    </row>
    <row r="1596" spans="1:8" x14ac:dyDescent="0.35">
      <c r="A1596" s="28">
        <v>41114</v>
      </c>
      <c r="B1596" s="27">
        <v>0.93819444444444444</v>
      </c>
      <c r="C1596">
        <v>22</v>
      </c>
      <c r="D1596" s="25">
        <v>30</v>
      </c>
      <c r="E1596" s="25" t="s">
        <v>49</v>
      </c>
      <c r="F1596" s="26">
        <v>7144.0909090909099</v>
      </c>
      <c r="G1596" s="26">
        <v>19</v>
      </c>
      <c r="H1596" s="26">
        <v>42000</v>
      </c>
    </row>
    <row r="1597" spans="1:8" x14ac:dyDescent="0.35">
      <c r="A1597" s="28">
        <v>41114</v>
      </c>
      <c r="B1597" s="27">
        <v>0.9472222222222223</v>
      </c>
      <c r="C1597">
        <v>22</v>
      </c>
      <c r="D1597" s="25">
        <v>30</v>
      </c>
      <c r="E1597" s="25" t="s">
        <v>49</v>
      </c>
      <c r="F1597" s="26">
        <v>8181.136363636364</v>
      </c>
      <c r="G1597" s="26">
        <v>45</v>
      </c>
      <c r="H1597" s="26">
        <v>56000</v>
      </c>
    </row>
    <row r="1598" spans="1:8" x14ac:dyDescent="0.35">
      <c r="A1598" s="28">
        <v>41114</v>
      </c>
      <c r="B1598" s="27">
        <v>0.9506944444444444</v>
      </c>
      <c r="C1598">
        <v>22</v>
      </c>
      <c r="D1598" s="25">
        <v>30</v>
      </c>
      <c r="E1598" s="25" t="s">
        <v>48</v>
      </c>
      <c r="F1598" s="26">
        <v>21739.545454545456</v>
      </c>
      <c r="G1598" s="26">
        <v>2</v>
      </c>
      <c r="H1598" s="26">
        <v>56000</v>
      </c>
    </row>
    <row r="1599" spans="1:8" x14ac:dyDescent="0.35">
      <c r="A1599" s="28">
        <v>41114</v>
      </c>
      <c r="B1599" s="27">
        <v>0.9506944444444444</v>
      </c>
      <c r="C1599">
        <v>22</v>
      </c>
      <c r="D1599" s="25">
        <v>30</v>
      </c>
      <c r="E1599" s="25" t="s">
        <v>51</v>
      </c>
      <c r="F1599" s="26">
        <v>5876.590909090909</v>
      </c>
      <c r="G1599" s="26">
        <v>2</v>
      </c>
      <c r="H1599" s="26">
        <v>56000</v>
      </c>
    </row>
    <row r="1600" spans="1:8" x14ac:dyDescent="0.35">
      <c r="A1600" s="28">
        <v>41114</v>
      </c>
      <c r="B1600" s="27">
        <v>0.95763888888888893</v>
      </c>
      <c r="C1600">
        <v>22</v>
      </c>
      <c r="D1600" s="25">
        <v>30</v>
      </c>
      <c r="E1600" s="25" t="s">
        <v>35</v>
      </c>
      <c r="F1600" s="26">
        <v>1037.0454545454545</v>
      </c>
      <c r="G1600" s="26">
        <v>2</v>
      </c>
      <c r="H1600" s="26">
        <v>14000</v>
      </c>
    </row>
    <row r="1601" spans="1:8" x14ac:dyDescent="0.35">
      <c r="A1601" s="28">
        <v>41114</v>
      </c>
      <c r="B1601" s="27">
        <v>0.97916666666666663</v>
      </c>
      <c r="C1601">
        <v>23</v>
      </c>
      <c r="D1601" s="25">
        <v>30</v>
      </c>
      <c r="E1601" s="25" t="s">
        <v>35</v>
      </c>
      <c r="F1601" s="26">
        <v>1037.0454545454545</v>
      </c>
      <c r="G1601" s="26">
        <v>10</v>
      </c>
      <c r="H1601" s="26">
        <v>14000</v>
      </c>
    </row>
    <row r="1602" spans="1:8" x14ac:dyDescent="0.35">
      <c r="A1602" s="28">
        <v>41115</v>
      </c>
      <c r="B1602" s="27">
        <v>9.7222222222222224E-3</v>
      </c>
      <c r="C1602">
        <v>0</v>
      </c>
      <c r="D1602" s="25">
        <v>30</v>
      </c>
      <c r="E1602" s="25" t="s">
        <v>51</v>
      </c>
      <c r="F1602" s="26">
        <v>10562.5</v>
      </c>
      <c r="G1602" s="26">
        <v>1</v>
      </c>
      <c r="H1602" s="26">
        <v>70000</v>
      </c>
    </row>
    <row r="1603" spans="1:8" x14ac:dyDescent="0.35">
      <c r="A1603" s="28">
        <v>41115</v>
      </c>
      <c r="B1603" s="27">
        <v>2.0833333333333332E-2</v>
      </c>
      <c r="C1603">
        <v>0</v>
      </c>
      <c r="D1603" s="25">
        <v>30</v>
      </c>
      <c r="E1603" s="25" t="s">
        <v>43</v>
      </c>
      <c r="F1603" s="26">
        <v>2035.6818181818185</v>
      </c>
      <c r="G1603" s="26">
        <v>3</v>
      </c>
      <c r="H1603" s="26">
        <v>14000</v>
      </c>
    </row>
    <row r="1604" spans="1:8" x14ac:dyDescent="0.35">
      <c r="A1604" s="28">
        <v>41115</v>
      </c>
      <c r="B1604" s="27">
        <v>3.888888888888889E-2</v>
      </c>
      <c r="C1604">
        <v>0</v>
      </c>
      <c r="D1604" s="25">
        <v>30</v>
      </c>
      <c r="E1604" s="25" t="s">
        <v>49</v>
      </c>
      <c r="F1604" s="26">
        <v>5108.409090909091</v>
      </c>
      <c r="G1604" s="26">
        <v>9</v>
      </c>
      <c r="H1604" s="26">
        <v>42000</v>
      </c>
    </row>
    <row r="1605" spans="1:8" x14ac:dyDescent="0.35">
      <c r="A1605" s="28">
        <v>41115</v>
      </c>
      <c r="B1605" s="27">
        <v>6.0416666666666667E-2</v>
      </c>
      <c r="C1605">
        <v>1</v>
      </c>
      <c r="D1605" s="25">
        <v>30</v>
      </c>
      <c r="E1605" s="25" t="s">
        <v>43</v>
      </c>
      <c r="F1605" s="26">
        <v>2035.6818181818185</v>
      </c>
      <c r="G1605" s="26">
        <v>2</v>
      </c>
      <c r="H1605" s="26">
        <v>28000</v>
      </c>
    </row>
    <row r="1606" spans="1:8" x14ac:dyDescent="0.35">
      <c r="A1606" s="28">
        <v>41115</v>
      </c>
      <c r="B1606" s="27">
        <v>6.3888888888888884E-2</v>
      </c>
      <c r="C1606">
        <v>1</v>
      </c>
      <c r="D1606" s="25">
        <v>30</v>
      </c>
      <c r="E1606" s="25" t="s">
        <v>51</v>
      </c>
      <c r="F1606" s="26">
        <v>5876.590909090909</v>
      </c>
      <c r="G1606" s="26">
        <v>12</v>
      </c>
      <c r="H1606" s="26">
        <v>70000</v>
      </c>
    </row>
    <row r="1607" spans="1:8" x14ac:dyDescent="0.35">
      <c r="A1607" s="28">
        <v>41115</v>
      </c>
      <c r="B1607" s="27">
        <v>7.4305555555555555E-2</v>
      </c>
      <c r="C1607">
        <v>1</v>
      </c>
      <c r="D1607" s="25">
        <v>30</v>
      </c>
      <c r="E1607" s="25" t="s">
        <v>49</v>
      </c>
      <c r="F1607" s="26">
        <v>3072.727272727273</v>
      </c>
      <c r="G1607" s="26">
        <v>6</v>
      </c>
      <c r="H1607" s="26">
        <v>28000</v>
      </c>
    </row>
    <row r="1608" spans="1:8" x14ac:dyDescent="0.35">
      <c r="A1608" s="28">
        <v>41115</v>
      </c>
      <c r="B1608" s="27">
        <v>0.34513888888888888</v>
      </c>
      <c r="C1608">
        <v>8</v>
      </c>
      <c r="D1608" s="25">
        <v>30</v>
      </c>
      <c r="E1608" s="25" t="s">
        <v>43</v>
      </c>
      <c r="F1608" s="26">
        <v>2035.6818181818185</v>
      </c>
      <c r="G1608" s="26">
        <v>1</v>
      </c>
      <c r="H1608" s="26">
        <v>42000</v>
      </c>
    </row>
    <row r="1609" spans="1:8" x14ac:dyDescent="0.35">
      <c r="A1609" s="28">
        <v>41115</v>
      </c>
      <c r="B1609" s="27">
        <v>0.38263888888888892</v>
      </c>
      <c r="C1609">
        <v>9</v>
      </c>
      <c r="D1609" s="25">
        <v>30</v>
      </c>
      <c r="E1609" s="25" t="s">
        <v>41</v>
      </c>
      <c r="F1609" s="26">
        <v>8104.318181818182</v>
      </c>
      <c r="G1609" s="26">
        <v>9</v>
      </c>
      <c r="H1609" s="26">
        <v>98000</v>
      </c>
    </row>
    <row r="1610" spans="1:8" x14ac:dyDescent="0.35">
      <c r="A1610" s="28">
        <v>41115</v>
      </c>
      <c r="B1610" s="27">
        <v>0.38611111111111113</v>
      </c>
      <c r="C1610">
        <v>9</v>
      </c>
      <c r="D1610" s="25">
        <v>30</v>
      </c>
      <c r="E1610" s="25" t="s">
        <v>34</v>
      </c>
      <c r="F1610" s="26">
        <v>3264.7727272727275</v>
      </c>
      <c r="G1610" s="26">
        <v>9</v>
      </c>
      <c r="H1610" s="26">
        <v>70000</v>
      </c>
    </row>
    <row r="1611" spans="1:8" x14ac:dyDescent="0.35">
      <c r="A1611" s="28">
        <v>41115</v>
      </c>
      <c r="B1611" s="27">
        <v>0.40277777777777773</v>
      </c>
      <c r="C1611">
        <v>9</v>
      </c>
      <c r="D1611" s="25">
        <v>30</v>
      </c>
      <c r="E1611" s="25" t="s">
        <v>34</v>
      </c>
      <c r="F1611" s="26">
        <v>1075.4545454545455</v>
      </c>
      <c r="G1611" s="26">
        <v>4</v>
      </c>
      <c r="H1611" s="26">
        <v>42000</v>
      </c>
    </row>
    <row r="1612" spans="1:8" x14ac:dyDescent="0.35">
      <c r="A1612" s="28">
        <v>41115</v>
      </c>
      <c r="B1612" s="27">
        <v>0.41319444444444442</v>
      </c>
      <c r="C1612">
        <v>9</v>
      </c>
      <c r="D1612" s="25">
        <v>30</v>
      </c>
      <c r="E1612" s="25" t="s">
        <v>41</v>
      </c>
      <c r="F1612" s="26">
        <v>3456.818181818182</v>
      </c>
      <c r="G1612" s="26">
        <v>3</v>
      </c>
      <c r="H1612" s="26">
        <v>42000</v>
      </c>
    </row>
    <row r="1613" spans="1:8" x14ac:dyDescent="0.35">
      <c r="A1613" s="28">
        <v>41115</v>
      </c>
      <c r="B1613" s="27">
        <v>0.42152777777777778</v>
      </c>
      <c r="C1613">
        <v>10</v>
      </c>
      <c r="D1613" s="25">
        <v>30</v>
      </c>
      <c r="E1613" s="25" t="s">
        <v>41</v>
      </c>
      <c r="F1613" s="26">
        <v>2304.5454545454545</v>
      </c>
      <c r="G1613" s="26">
        <v>12</v>
      </c>
      <c r="H1613" s="26">
        <v>42000</v>
      </c>
    </row>
    <row r="1614" spans="1:8" x14ac:dyDescent="0.35">
      <c r="A1614" s="28">
        <v>41115</v>
      </c>
      <c r="B1614" s="27">
        <v>0.44791666666666669</v>
      </c>
      <c r="C1614">
        <v>10</v>
      </c>
      <c r="D1614" s="25">
        <v>30</v>
      </c>
      <c r="E1614" s="25" t="s">
        <v>34</v>
      </c>
      <c r="F1614" s="26">
        <v>3264.7727272727275</v>
      </c>
      <c r="G1614" s="26">
        <v>6</v>
      </c>
      <c r="H1614" s="26">
        <v>70000</v>
      </c>
    </row>
    <row r="1615" spans="1:8" x14ac:dyDescent="0.35">
      <c r="A1615" s="28">
        <v>41115</v>
      </c>
      <c r="B1615" s="27">
        <v>0.4548611111111111</v>
      </c>
      <c r="C1615">
        <v>10</v>
      </c>
      <c r="D1615" s="25">
        <v>30</v>
      </c>
      <c r="E1615" s="25" t="s">
        <v>41</v>
      </c>
      <c r="F1615" s="26">
        <v>2304.5454545454545</v>
      </c>
      <c r="G1615" s="26">
        <v>5</v>
      </c>
      <c r="H1615" s="26">
        <v>14000</v>
      </c>
    </row>
    <row r="1616" spans="1:8" x14ac:dyDescent="0.35">
      <c r="A1616" s="28">
        <v>41115</v>
      </c>
      <c r="B1616" s="27">
        <v>0.46875</v>
      </c>
      <c r="C1616">
        <v>11</v>
      </c>
      <c r="D1616" s="25">
        <v>30</v>
      </c>
      <c r="E1616" s="25" t="s">
        <v>34</v>
      </c>
      <c r="F1616" s="26">
        <v>3264.7727272727275</v>
      </c>
      <c r="G1616" s="26">
        <v>9</v>
      </c>
      <c r="H1616" s="26">
        <v>84000</v>
      </c>
    </row>
    <row r="1617" spans="1:8" x14ac:dyDescent="0.35">
      <c r="A1617" s="28">
        <v>41115</v>
      </c>
      <c r="B1617" s="27">
        <v>0.48958333333333331</v>
      </c>
      <c r="C1617">
        <v>11</v>
      </c>
      <c r="D1617" s="25">
        <v>30</v>
      </c>
      <c r="E1617" s="25" t="s">
        <v>34</v>
      </c>
      <c r="F1617" s="26">
        <v>3264.7727272727275</v>
      </c>
      <c r="G1617" s="26">
        <v>19</v>
      </c>
      <c r="H1617" s="26">
        <v>84000</v>
      </c>
    </row>
    <row r="1618" spans="1:8" x14ac:dyDescent="0.35">
      <c r="A1618" s="28">
        <v>41115</v>
      </c>
      <c r="B1618" s="27">
        <v>0.49652777777777773</v>
      </c>
      <c r="C1618">
        <v>11</v>
      </c>
      <c r="D1618" s="25">
        <v>30</v>
      </c>
      <c r="E1618" s="25" t="s">
        <v>41</v>
      </c>
      <c r="F1618" s="26">
        <v>4609.090909090909</v>
      </c>
      <c r="G1618" s="26">
        <v>12</v>
      </c>
      <c r="H1618" s="26">
        <v>70000</v>
      </c>
    </row>
    <row r="1619" spans="1:8" x14ac:dyDescent="0.35">
      <c r="A1619" s="28">
        <v>41115</v>
      </c>
      <c r="B1619" s="27">
        <v>0.50694444444444442</v>
      </c>
      <c r="C1619">
        <v>12</v>
      </c>
      <c r="D1619" s="25">
        <v>30</v>
      </c>
      <c r="E1619" s="25" t="s">
        <v>41</v>
      </c>
      <c r="F1619" s="26">
        <v>2304.5454545454545</v>
      </c>
      <c r="G1619" s="26">
        <v>20</v>
      </c>
      <c r="H1619" s="26">
        <v>70000</v>
      </c>
    </row>
    <row r="1620" spans="1:8" x14ac:dyDescent="0.35">
      <c r="A1620" s="28">
        <v>41115</v>
      </c>
      <c r="B1620" s="27">
        <v>0.51041666666666663</v>
      </c>
      <c r="C1620">
        <v>12</v>
      </c>
      <c r="D1620" s="25">
        <v>30</v>
      </c>
      <c r="E1620" s="25" t="s">
        <v>34</v>
      </c>
      <c r="F1620" s="26">
        <v>3264.7727272727275</v>
      </c>
      <c r="G1620" s="26">
        <v>13</v>
      </c>
      <c r="H1620" s="26">
        <v>56000</v>
      </c>
    </row>
    <row r="1621" spans="1:8" x14ac:dyDescent="0.35">
      <c r="A1621" s="28">
        <v>41115</v>
      </c>
      <c r="B1621" s="27">
        <v>0.55208333333333337</v>
      </c>
      <c r="C1621">
        <v>13</v>
      </c>
      <c r="D1621" s="25">
        <v>30</v>
      </c>
      <c r="E1621" s="25" t="s">
        <v>34</v>
      </c>
      <c r="F1621" s="26">
        <v>3264.7727272727275</v>
      </c>
      <c r="G1621" s="26">
        <v>3</v>
      </c>
      <c r="H1621" s="26">
        <v>84000</v>
      </c>
    </row>
    <row r="1622" spans="1:8" x14ac:dyDescent="0.35">
      <c r="A1622" s="28">
        <v>41115</v>
      </c>
      <c r="B1622" s="27">
        <v>0.55208333333333337</v>
      </c>
      <c r="C1622">
        <v>13</v>
      </c>
      <c r="D1622" s="25">
        <v>30</v>
      </c>
      <c r="E1622" s="25" t="s">
        <v>41</v>
      </c>
      <c r="F1622" s="26">
        <v>2304.5454545454545</v>
      </c>
      <c r="G1622" s="26">
        <v>2</v>
      </c>
      <c r="H1622" s="26">
        <v>70000</v>
      </c>
    </row>
    <row r="1623" spans="1:8" x14ac:dyDescent="0.35">
      <c r="A1623" s="28">
        <v>41115</v>
      </c>
      <c r="B1623" s="27">
        <v>0.55763888888888891</v>
      </c>
      <c r="C1623">
        <v>13</v>
      </c>
      <c r="D1623" s="25">
        <v>30</v>
      </c>
      <c r="E1623" s="25" t="s">
        <v>46</v>
      </c>
      <c r="F1623" s="26">
        <v>2650.2272727272725</v>
      </c>
      <c r="G1623" s="26">
        <v>1</v>
      </c>
      <c r="H1623" s="26">
        <v>14000</v>
      </c>
    </row>
    <row r="1624" spans="1:8" x14ac:dyDescent="0.35">
      <c r="A1624" s="28">
        <v>41115</v>
      </c>
      <c r="B1624" s="27">
        <v>0.5708333333333333</v>
      </c>
      <c r="C1624">
        <v>13</v>
      </c>
      <c r="D1624" s="25">
        <v>30</v>
      </c>
      <c r="E1624" s="25" t="s">
        <v>34</v>
      </c>
      <c r="F1624" s="26">
        <v>4378.636363636364</v>
      </c>
      <c r="G1624" s="26">
        <v>2</v>
      </c>
      <c r="H1624" s="26">
        <v>56000</v>
      </c>
    </row>
    <row r="1625" spans="1:8" x14ac:dyDescent="0.35">
      <c r="A1625" s="28">
        <v>41115</v>
      </c>
      <c r="B1625" s="27">
        <v>0.58750000000000002</v>
      </c>
      <c r="C1625">
        <v>14</v>
      </c>
      <c r="D1625" s="25">
        <v>30</v>
      </c>
      <c r="E1625" s="25" t="s">
        <v>45</v>
      </c>
      <c r="F1625" s="26">
        <v>4609.090909090909</v>
      </c>
      <c r="G1625" s="26">
        <v>1</v>
      </c>
      <c r="H1625" s="26">
        <v>56000</v>
      </c>
    </row>
    <row r="1626" spans="1:8" x14ac:dyDescent="0.35">
      <c r="A1626" s="28">
        <v>41115</v>
      </c>
      <c r="B1626" s="27">
        <v>0.59375</v>
      </c>
      <c r="C1626">
        <v>14</v>
      </c>
      <c r="D1626" s="25">
        <v>30</v>
      </c>
      <c r="E1626" s="25" t="s">
        <v>34</v>
      </c>
      <c r="F1626" s="26">
        <v>7643.409090909091</v>
      </c>
      <c r="G1626" s="26">
        <v>0</v>
      </c>
      <c r="H1626" s="26">
        <v>70000</v>
      </c>
    </row>
    <row r="1627" spans="1:8" x14ac:dyDescent="0.35">
      <c r="A1627" s="28">
        <v>41115</v>
      </c>
      <c r="B1627" s="27">
        <v>0.59375</v>
      </c>
      <c r="C1627">
        <v>14</v>
      </c>
      <c r="D1627" s="25">
        <v>30</v>
      </c>
      <c r="E1627" s="25" t="s">
        <v>43</v>
      </c>
      <c r="F1627" s="26">
        <v>2035.6818181818185</v>
      </c>
      <c r="G1627" s="26">
        <v>0</v>
      </c>
      <c r="H1627" s="26">
        <v>14000</v>
      </c>
    </row>
    <row r="1628" spans="1:8" x14ac:dyDescent="0.35">
      <c r="A1628" s="28">
        <v>41115</v>
      </c>
      <c r="B1628" s="27">
        <v>0.6118055555555556</v>
      </c>
      <c r="C1628">
        <v>14</v>
      </c>
      <c r="D1628" s="25">
        <v>30</v>
      </c>
      <c r="E1628" s="25" t="s">
        <v>34</v>
      </c>
      <c r="F1628" s="26">
        <v>9832.7272727272721</v>
      </c>
      <c r="G1628" s="26">
        <v>3</v>
      </c>
      <c r="H1628" s="26">
        <v>98000</v>
      </c>
    </row>
    <row r="1629" spans="1:8" x14ac:dyDescent="0.35">
      <c r="A1629" s="28">
        <v>41115</v>
      </c>
      <c r="B1629" s="27">
        <v>0.62083333333333335</v>
      </c>
      <c r="C1629">
        <v>14</v>
      </c>
      <c r="D1629" s="25">
        <v>30</v>
      </c>
      <c r="E1629" s="25" t="s">
        <v>41</v>
      </c>
      <c r="F1629" s="26">
        <v>1152.2727272727273</v>
      </c>
      <c r="G1629" s="26">
        <v>6</v>
      </c>
      <c r="H1629" s="26">
        <v>42000</v>
      </c>
    </row>
    <row r="1630" spans="1:8" x14ac:dyDescent="0.35">
      <c r="A1630" s="28">
        <v>41115</v>
      </c>
      <c r="B1630" s="27">
        <v>0.63402777777777775</v>
      </c>
      <c r="C1630">
        <v>15</v>
      </c>
      <c r="D1630" s="25">
        <v>30</v>
      </c>
      <c r="E1630" s="25" t="s">
        <v>44</v>
      </c>
      <c r="F1630" s="26">
        <v>1344.318181818182</v>
      </c>
      <c r="G1630" s="26">
        <v>5</v>
      </c>
      <c r="H1630" s="26">
        <v>14000</v>
      </c>
    </row>
    <row r="1631" spans="1:8" x14ac:dyDescent="0.35">
      <c r="A1631" s="28">
        <v>41115</v>
      </c>
      <c r="B1631" s="27">
        <v>0.63750000000000007</v>
      </c>
      <c r="C1631">
        <v>15</v>
      </c>
      <c r="D1631" s="25">
        <v>30</v>
      </c>
      <c r="E1631" s="25" t="s">
        <v>34</v>
      </c>
      <c r="F1631" s="26">
        <v>6567.954545454546</v>
      </c>
      <c r="G1631" s="26">
        <v>3</v>
      </c>
      <c r="H1631" s="26">
        <v>56000</v>
      </c>
    </row>
    <row r="1632" spans="1:8" x14ac:dyDescent="0.35">
      <c r="A1632" s="28">
        <v>41115</v>
      </c>
      <c r="B1632" s="27">
        <v>0.64027777777777783</v>
      </c>
      <c r="C1632">
        <v>15</v>
      </c>
      <c r="D1632" s="25">
        <v>30</v>
      </c>
      <c r="E1632" s="25" t="s">
        <v>35</v>
      </c>
      <c r="F1632" s="26">
        <v>3072.727272727273</v>
      </c>
      <c r="G1632" s="26">
        <v>1</v>
      </c>
      <c r="H1632" s="26">
        <v>28000</v>
      </c>
    </row>
    <row r="1633" spans="1:8" x14ac:dyDescent="0.35">
      <c r="A1633" s="28">
        <v>41115</v>
      </c>
      <c r="B1633" s="27">
        <v>0.64027777777777783</v>
      </c>
      <c r="C1633">
        <v>15</v>
      </c>
      <c r="D1633" s="25">
        <v>30</v>
      </c>
      <c r="E1633" s="25" t="s">
        <v>45</v>
      </c>
      <c r="F1633" s="26">
        <v>2304.5454545454545</v>
      </c>
      <c r="G1633" s="26">
        <v>1</v>
      </c>
      <c r="H1633" s="26">
        <v>42000</v>
      </c>
    </row>
    <row r="1634" spans="1:8" x14ac:dyDescent="0.35">
      <c r="A1634" s="28">
        <v>41115</v>
      </c>
      <c r="B1634" s="27">
        <v>0.64027777777777783</v>
      </c>
      <c r="C1634">
        <v>15</v>
      </c>
      <c r="D1634" s="25">
        <v>30</v>
      </c>
      <c r="E1634" s="25" t="s">
        <v>43</v>
      </c>
      <c r="F1634" s="26">
        <v>1037.0454545454545</v>
      </c>
      <c r="G1634" s="26">
        <v>0</v>
      </c>
      <c r="H1634" s="26">
        <v>14000</v>
      </c>
    </row>
    <row r="1635" spans="1:8" x14ac:dyDescent="0.35">
      <c r="A1635" s="28">
        <v>41115</v>
      </c>
      <c r="B1635" s="27">
        <v>0.65347222222222223</v>
      </c>
      <c r="C1635">
        <v>15</v>
      </c>
      <c r="D1635" s="25">
        <v>30</v>
      </c>
      <c r="E1635" s="25" t="s">
        <v>34</v>
      </c>
      <c r="F1635" s="26">
        <v>6567.954545454546</v>
      </c>
      <c r="G1635" s="26">
        <v>9</v>
      </c>
      <c r="H1635" s="26">
        <v>42000</v>
      </c>
    </row>
    <row r="1636" spans="1:8" x14ac:dyDescent="0.35">
      <c r="A1636" s="28">
        <v>41115</v>
      </c>
      <c r="B1636" s="27">
        <v>0.65625</v>
      </c>
      <c r="C1636">
        <v>15</v>
      </c>
      <c r="D1636" s="25">
        <v>30</v>
      </c>
      <c r="E1636" s="25" t="s">
        <v>44</v>
      </c>
      <c r="F1636" s="26">
        <v>5300.454545454545</v>
      </c>
      <c r="G1636" s="26">
        <v>7</v>
      </c>
      <c r="H1636" s="26">
        <v>14000</v>
      </c>
    </row>
    <row r="1637" spans="1:8" x14ac:dyDescent="0.35">
      <c r="A1637" s="28">
        <v>41115</v>
      </c>
      <c r="B1637" s="27">
        <v>0.65833333333333333</v>
      </c>
      <c r="C1637">
        <v>15</v>
      </c>
      <c r="D1637" s="25">
        <v>30</v>
      </c>
      <c r="E1637" s="25" t="s">
        <v>46</v>
      </c>
      <c r="F1637" s="26">
        <v>2650.2272727272725</v>
      </c>
      <c r="G1637" s="26">
        <v>3</v>
      </c>
      <c r="H1637" s="26">
        <v>28000</v>
      </c>
    </row>
    <row r="1638" spans="1:8" x14ac:dyDescent="0.35">
      <c r="A1638" s="28">
        <v>41115</v>
      </c>
      <c r="B1638" s="27">
        <v>0.66666666666666663</v>
      </c>
      <c r="C1638">
        <v>16</v>
      </c>
      <c r="D1638" s="25">
        <v>30</v>
      </c>
      <c r="E1638" s="25" t="s">
        <v>45</v>
      </c>
      <c r="F1638" s="26">
        <v>2304.5454545454545</v>
      </c>
      <c r="G1638" s="26">
        <v>4</v>
      </c>
      <c r="H1638" s="26">
        <v>56000</v>
      </c>
    </row>
    <row r="1639" spans="1:8" x14ac:dyDescent="0.35">
      <c r="A1639" s="28">
        <v>41115</v>
      </c>
      <c r="B1639" s="27">
        <v>0.66666666666666663</v>
      </c>
      <c r="C1639">
        <v>16</v>
      </c>
      <c r="D1639" s="25">
        <v>30</v>
      </c>
      <c r="E1639" s="25" t="s">
        <v>41</v>
      </c>
      <c r="F1639" s="26">
        <v>4609.090909090909</v>
      </c>
      <c r="G1639" s="26">
        <v>3</v>
      </c>
      <c r="H1639" s="26">
        <v>42000</v>
      </c>
    </row>
    <row r="1640" spans="1:8" x14ac:dyDescent="0.35">
      <c r="A1640" s="28">
        <v>41115</v>
      </c>
      <c r="B1640" s="27">
        <v>0.67013888888888884</v>
      </c>
      <c r="C1640">
        <v>16</v>
      </c>
      <c r="D1640" s="25">
        <v>30</v>
      </c>
      <c r="E1640" s="25" t="s">
        <v>43</v>
      </c>
      <c r="F1640" s="26">
        <v>1037.0454545454545</v>
      </c>
      <c r="G1640" s="26">
        <v>2</v>
      </c>
      <c r="H1640" s="26">
        <v>28000</v>
      </c>
    </row>
    <row r="1641" spans="1:8" x14ac:dyDescent="0.35">
      <c r="A1641" s="28">
        <v>41115</v>
      </c>
      <c r="B1641" s="27">
        <v>0.67013888888888884</v>
      </c>
      <c r="C1641">
        <v>16</v>
      </c>
      <c r="D1641" s="25">
        <v>30</v>
      </c>
      <c r="E1641" s="25" t="s">
        <v>45</v>
      </c>
      <c r="F1641" s="26">
        <v>3456.818181818182</v>
      </c>
      <c r="G1641" s="26">
        <v>5</v>
      </c>
      <c r="H1641" s="26">
        <v>56000</v>
      </c>
    </row>
    <row r="1642" spans="1:8" x14ac:dyDescent="0.35">
      <c r="A1642" s="28">
        <v>41115</v>
      </c>
      <c r="B1642" s="27">
        <v>0.67013888888888884</v>
      </c>
      <c r="C1642">
        <v>16</v>
      </c>
      <c r="D1642" s="25">
        <v>30</v>
      </c>
      <c r="E1642" s="25" t="s">
        <v>35</v>
      </c>
      <c r="F1642" s="26">
        <v>2035.6818181818185</v>
      </c>
      <c r="G1642" s="26">
        <v>3</v>
      </c>
      <c r="H1642" s="26">
        <v>42000</v>
      </c>
    </row>
    <row r="1643" spans="1:8" x14ac:dyDescent="0.35">
      <c r="A1643" s="28">
        <v>41115</v>
      </c>
      <c r="B1643" s="27">
        <v>0.6743055555555556</v>
      </c>
      <c r="C1643">
        <v>16</v>
      </c>
      <c r="D1643" s="25">
        <v>30</v>
      </c>
      <c r="E1643" s="25" t="s">
        <v>44</v>
      </c>
      <c r="F1643" s="26">
        <v>5300.454545454545</v>
      </c>
      <c r="G1643" s="26">
        <v>3</v>
      </c>
      <c r="H1643" s="26">
        <v>14000</v>
      </c>
    </row>
    <row r="1644" spans="1:8" x14ac:dyDescent="0.35">
      <c r="A1644" s="28">
        <v>41115</v>
      </c>
      <c r="B1644" s="27">
        <v>0.6791666666666667</v>
      </c>
      <c r="C1644">
        <v>16</v>
      </c>
      <c r="D1644" s="25">
        <v>30</v>
      </c>
      <c r="E1644" s="25" t="s">
        <v>34</v>
      </c>
      <c r="F1644" s="26">
        <v>6567.954545454546</v>
      </c>
      <c r="G1644" s="26">
        <v>35</v>
      </c>
      <c r="H1644" s="26">
        <v>98000</v>
      </c>
    </row>
    <row r="1645" spans="1:8" x14ac:dyDescent="0.35">
      <c r="A1645" s="28">
        <v>41115</v>
      </c>
      <c r="B1645" s="27">
        <v>0.68472222222222223</v>
      </c>
      <c r="C1645">
        <v>16</v>
      </c>
      <c r="D1645" s="25">
        <v>30</v>
      </c>
      <c r="E1645" s="25" t="s">
        <v>46</v>
      </c>
      <c r="F1645" s="26">
        <v>10639.318181818182</v>
      </c>
      <c r="G1645" s="26">
        <v>12</v>
      </c>
      <c r="H1645" s="26">
        <v>112000</v>
      </c>
    </row>
    <row r="1646" spans="1:8" x14ac:dyDescent="0.35">
      <c r="A1646" s="28">
        <v>41115</v>
      </c>
      <c r="B1646" s="27">
        <v>0.68819444444444444</v>
      </c>
      <c r="C1646">
        <v>16</v>
      </c>
      <c r="D1646" s="25">
        <v>30</v>
      </c>
      <c r="E1646" s="25" t="s">
        <v>43</v>
      </c>
      <c r="F1646" s="26">
        <v>2035.6818181818185</v>
      </c>
      <c r="G1646" s="26">
        <v>5</v>
      </c>
      <c r="H1646" s="26">
        <v>42000</v>
      </c>
    </row>
    <row r="1647" spans="1:8" x14ac:dyDescent="0.35">
      <c r="A1647" s="28">
        <v>41115</v>
      </c>
      <c r="B1647" s="27">
        <v>0.69791666666666663</v>
      </c>
      <c r="C1647">
        <v>16</v>
      </c>
      <c r="D1647" s="25">
        <v>30</v>
      </c>
      <c r="E1647" s="25" t="s">
        <v>34</v>
      </c>
      <c r="F1647" s="26">
        <v>3264.7727272727275</v>
      </c>
      <c r="G1647" s="26">
        <v>12</v>
      </c>
      <c r="H1647" s="26">
        <v>84000</v>
      </c>
    </row>
    <row r="1648" spans="1:8" x14ac:dyDescent="0.35">
      <c r="A1648" s="28">
        <v>41115</v>
      </c>
      <c r="B1648" s="27">
        <v>0.70347222222222217</v>
      </c>
      <c r="C1648">
        <v>16</v>
      </c>
      <c r="D1648" s="25">
        <v>30</v>
      </c>
      <c r="E1648" s="25" t="s">
        <v>41</v>
      </c>
      <c r="F1648" s="26">
        <v>8104.318181818182</v>
      </c>
      <c r="G1648" s="26">
        <v>15</v>
      </c>
      <c r="H1648" s="26">
        <v>70000</v>
      </c>
    </row>
    <row r="1649" spans="1:8" x14ac:dyDescent="0.35">
      <c r="A1649" s="28">
        <v>41115</v>
      </c>
      <c r="B1649" s="27">
        <v>0.7055555555555556</v>
      </c>
      <c r="C1649">
        <v>16</v>
      </c>
      <c r="D1649" s="25">
        <v>30</v>
      </c>
      <c r="E1649" s="25" t="s">
        <v>45</v>
      </c>
      <c r="F1649" s="26">
        <v>2304.5454545454545</v>
      </c>
      <c r="G1649" s="26">
        <v>15</v>
      </c>
      <c r="H1649" s="26">
        <v>56000</v>
      </c>
    </row>
    <row r="1650" spans="1:8" x14ac:dyDescent="0.35">
      <c r="A1650" s="28">
        <v>41115</v>
      </c>
      <c r="B1650" s="27">
        <v>0.70694444444444438</v>
      </c>
      <c r="C1650">
        <v>16</v>
      </c>
      <c r="D1650" s="25">
        <v>30</v>
      </c>
      <c r="E1650" s="25" t="s">
        <v>43</v>
      </c>
      <c r="F1650" s="26">
        <v>4071.3636363636369</v>
      </c>
      <c r="G1650" s="26">
        <v>14</v>
      </c>
      <c r="H1650" s="26">
        <v>42000</v>
      </c>
    </row>
    <row r="1651" spans="1:8" x14ac:dyDescent="0.35">
      <c r="A1651" s="28">
        <v>41115</v>
      </c>
      <c r="B1651" s="27">
        <v>0.72916666666666663</v>
      </c>
      <c r="C1651">
        <v>17</v>
      </c>
      <c r="D1651" s="25">
        <v>30</v>
      </c>
      <c r="E1651" s="25" t="s">
        <v>52</v>
      </c>
      <c r="F1651" s="26">
        <v>3264.7727272727275</v>
      </c>
      <c r="G1651" s="26">
        <v>0</v>
      </c>
      <c r="H1651" s="26">
        <v>14000</v>
      </c>
    </row>
    <row r="1652" spans="1:8" x14ac:dyDescent="0.35">
      <c r="A1652" s="28">
        <v>41115</v>
      </c>
      <c r="B1652" s="27">
        <v>0.73055555555555562</v>
      </c>
      <c r="C1652">
        <v>17</v>
      </c>
      <c r="D1652" s="25">
        <v>30</v>
      </c>
      <c r="E1652" s="25" t="s">
        <v>46</v>
      </c>
      <c r="F1652" s="26">
        <v>9295</v>
      </c>
      <c r="G1652" s="26">
        <v>14</v>
      </c>
      <c r="H1652" s="26">
        <v>112000</v>
      </c>
    </row>
    <row r="1653" spans="1:8" x14ac:dyDescent="0.35">
      <c r="A1653" s="28">
        <v>41115</v>
      </c>
      <c r="B1653" s="27">
        <v>0.73402777777777783</v>
      </c>
      <c r="C1653">
        <v>17</v>
      </c>
      <c r="D1653" s="25">
        <v>30</v>
      </c>
      <c r="E1653" s="25" t="s">
        <v>43</v>
      </c>
      <c r="F1653" s="26">
        <v>2035.6818181818185</v>
      </c>
      <c r="G1653" s="26">
        <v>6</v>
      </c>
      <c r="H1653" s="26">
        <v>56000</v>
      </c>
    </row>
    <row r="1654" spans="1:8" x14ac:dyDescent="0.35">
      <c r="A1654" s="28">
        <v>41115</v>
      </c>
      <c r="B1654" s="27">
        <v>0.73888888888888893</v>
      </c>
      <c r="C1654">
        <v>17</v>
      </c>
      <c r="D1654" s="25">
        <v>30</v>
      </c>
      <c r="E1654" s="25" t="s">
        <v>44</v>
      </c>
      <c r="F1654" s="26">
        <v>9295</v>
      </c>
      <c r="G1654" s="26">
        <v>7</v>
      </c>
      <c r="H1654" s="26">
        <v>70000</v>
      </c>
    </row>
    <row r="1655" spans="1:8" x14ac:dyDescent="0.35">
      <c r="A1655" s="28">
        <v>41115</v>
      </c>
      <c r="B1655" s="27">
        <v>0.74444444444444446</v>
      </c>
      <c r="C1655">
        <v>17</v>
      </c>
      <c r="D1655" s="25">
        <v>30</v>
      </c>
      <c r="E1655" s="25" t="s">
        <v>52</v>
      </c>
      <c r="F1655" s="26">
        <v>3264.7727272727275</v>
      </c>
      <c r="G1655" s="26">
        <v>1</v>
      </c>
      <c r="H1655" s="26">
        <v>14000</v>
      </c>
    </row>
    <row r="1656" spans="1:8" x14ac:dyDescent="0.35">
      <c r="A1656" s="28">
        <v>41115</v>
      </c>
      <c r="B1656" s="27">
        <v>0.74444444444444446</v>
      </c>
      <c r="C1656">
        <v>17</v>
      </c>
      <c r="D1656" s="25">
        <v>30</v>
      </c>
      <c r="E1656" s="25" t="s">
        <v>46</v>
      </c>
      <c r="F1656" s="26">
        <v>2650.2272727272725</v>
      </c>
      <c r="G1656" s="26">
        <v>13</v>
      </c>
      <c r="H1656" s="26">
        <v>140000</v>
      </c>
    </row>
    <row r="1657" spans="1:8" x14ac:dyDescent="0.35">
      <c r="A1657" s="28">
        <v>41115</v>
      </c>
      <c r="B1657" s="27">
        <v>0.74791666666666667</v>
      </c>
      <c r="C1657">
        <v>17</v>
      </c>
      <c r="D1657" s="25">
        <v>30</v>
      </c>
      <c r="E1657" s="25" t="s">
        <v>41</v>
      </c>
      <c r="F1657" s="26">
        <v>10408.863636363638</v>
      </c>
      <c r="G1657" s="26">
        <v>21</v>
      </c>
      <c r="H1657" s="26">
        <v>126000</v>
      </c>
    </row>
    <row r="1658" spans="1:8" x14ac:dyDescent="0.35">
      <c r="A1658" s="28">
        <v>41115</v>
      </c>
      <c r="B1658" s="27">
        <v>0.75069444444444444</v>
      </c>
      <c r="C1658">
        <v>18</v>
      </c>
      <c r="D1658" s="25">
        <v>30</v>
      </c>
      <c r="E1658" s="25" t="s">
        <v>36</v>
      </c>
      <c r="F1658" s="26">
        <v>5108.409090909091</v>
      </c>
      <c r="G1658" s="26">
        <v>8</v>
      </c>
      <c r="H1658" s="26">
        <v>56000</v>
      </c>
    </row>
    <row r="1659" spans="1:8" x14ac:dyDescent="0.35">
      <c r="A1659" s="28">
        <v>41115</v>
      </c>
      <c r="B1659" s="27">
        <v>0.75416666666666676</v>
      </c>
      <c r="C1659">
        <v>18</v>
      </c>
      <c r="D1659" s="25">
        <v>30</v>
      </c>
      <c r="E1659" s="25" t="s">
        <v>51</v>
      </c>
      <c r="F1659" s="26">
        <v>1190.681818181818</v>
      </c>
      <c r="G1659" s="26">
        <v>2</v>
      </c>
      <c r="H1659" s="26">
        <v>14000</v>
      </c>
    </row>
    <row r="1660" spans="1:8" x14ac:dyDescent="0.35">
      <c r="A1660" s="28">
        <v>41115</v>
      </c>
      <c r="B1660" s="27">
        <v>0.76458333333333339</v>
      </c>
      <c r="C1660">
        <v>18</v>
      </c>
      <c r="D1660" s="25">
        <v>30</v>
      </c>
      <c r="E1660" s="25" t="s">
        <v>43</v>
      </c>
      <c r="F1660" s="26">
        <v>7144.0909090909099</v>
      </c>
      <c r="G1660" s="26">
        <v>26</v>
      </c>
      <c r="H1660" s="26">
        <v>56000</v>
      </c>
    </row>
    <row r="1661" spans="1:8" x14ac:dyDescent="0.35">
      <c r="A1661" s="28">
        <v>41115</v>
      </c>
      <c r="B1661" s="27">
        <v>0.78541666666666676</v>
      </c>
      <c r="C1661">
        <v>18</v>
      </c>
      <c r="D1661" s="25">
        <v>30</v>
      </c>
      <c r="E1661" s="25" t="s">
        <v>43</v>
      </c>
      <c r="F1661" s="26">
        <v>3072.727272727273</v>
      </c>
      <c r="G1661" s="26">
        <v>13</v>
      </c>
      <c r="H1661" s="26">
        <v>42000</v>
      </c>
    </row>
    <row r="1662" spans="1:8" x14ac:dyDescent="0.35">
      <c r="A1662" s="28">
        <v>41115</v>
      </c>
      <c r="B1662" s="27">
        <v>0.80972222222222223</v>
      </c>
      <c r="C1662">
        <v>19</v>
      </c>
      <c r="D1662" s="25">
        <v>30</v>
      </c>
      <c r="E1662" s="25" t="s">
        <v>41</v>
      </c>
      <c r="F1662" s="26">
        <v>17937.045454545456</v>
      </c>
      <c r="G1662" s="26">
        <v>41</v>
      </c>
      <c r="H1662" s="26">
        <v>252000</v>
      </c>
    </row>
    <row r="1663" spans="1:8" x14ac:dyDescent="0.35">
      <c r="A1663" s="28">
        <v>41115</v>
      </c>
      <c r="B1663" s="27">
        <v>0.81388888888888899</v>
      </c>
      <c r="C1663">
        <v>19</v>
      </c>
      <c r="D1663" s="25">
        <v>30</v>
      </c>
      <c r="E1663" s="25" t="s">
        <v>43</v>
      </c>
      <c r="F1663" s="26">
        <v>2035.6818181818185</v>
      </c>
      <c r="G1663" s="26">
        <v>15</v>
      </c>
      <c r="H1663" s="26">
        <v>14000</v>
      </c>
    </row>
    <row r="1664" spans="1:8" x14ac:dyDescent="0.35">
      <c r="A1664" s="28">
        <v>41115</v>
      </c>
      <c r="B1664" s="27">
        <v>0.82847222222222217</v>
      </c>
      <c r="C1664">
        <v>19</v>
      </c>
      <c r="D1664" s="25">
        <v>30</v>
      </c>
      <c r="E1664" s="25" t="s">
        <v>51</v>
      </c>
      <c r="F1664" s="26">
        <v>1190.681818181818</v>
      </c>
      <c r="G1664" s="26">
        <v>7</v>
      </c>
      <c r="H1664" s="26">
        <v>14000</v>
      </c>
    </row>
    <row r="1665" spans="1:8" x14ac:dyDescent="0.35">
      <c r="A1665" s="28">
        <v>41115</v>
      </c>
      <c r="B1665" s="27">
        <v>0.84305555555555556</v>
      </c>
      <c r="C1665">
        <v>20</v>
      </c>
      <c r="D1665" s="25">
        <v>30</v>
      </c>
      <c r="E1665" s="25" t="s">
        <v>51</v>
      </c>
      <c r="F1665" s="26">
        <v>2342.9545454545455</v>
      </c>
      <c r="G1665" s="26">
        <v>12</v>
      </c>
      <c r="H1665" s="26">
        <v>42000</v>
      </c>
    </row>
    <row r="1666" spans="1:8" x14ac:dyDescent="0.35">
      <c r="A1666" s="28">
        <v>41115</v>
      </c>
      <c r="B1666" s="27">
        <v>0.84930555555555554</v>
      </c>
      <c r="C1666">
        <v>20</v>
      </c>
      <c r="D1666" s="25">
        <v>30</v>
      </c>
      <c r="E1666" s="25" t="s">
        <v>34</v>
      </c>
      <c r="F1666" s="26">
        <v>36450.227272727272</v>
      </c>
      <c r="G1666" s="26">
        <v>121</v>
      </c>
      <c r="H1666" s="26">
        <v>280000</v>
      </c>
    </row>
    <row r="1667" spans="1:8" x14ac:dyDescent="0.35">
      <c r="A1667" s="28">
        <v>41115</v>
      </c>
      <c r="B1667" s="27">
        <v>0.86597222222222225</v>
      </c>
      <c r="C1667">
        <v>20</v>
      </c>
      <c r="D1667" s="25">
        <v>30</v>
      </c>
      <c r="E1667" s="25" t="s">
        <v>49</v>
      </c>
      <c r="F1667" s="26">
        <v>3072.727272727273</v>
      </c>
      <c r="G1667" s="26">
        <v>3</v>
      </c>
      <c r="H1667" s="26">
        <v>56000</v>
      </c>
    </row>
    <row r="1668" spans="1:8" x14ac:dyDescent="0.35">
      <c r="A1668" s="28">
        <v>41115</v>
      </c>
      <c r="B1668" s="27">
        <v>0.87083333333333324</v>
      </c>
      <c r="C1668">
        <v>20</v>
      </c>
      <c r="D1668" s="25">
        <v>30</v>
      </c>
      <c r="E1668" s="25" t="s">
        <v>50</v>
      </c>
      <c r="F1668" s="26">
        <v>30727.272727272724</v>
      </c>
      <c r="G1668" s="26">
        <v>106</v>
      </c>
      <c r="H1668" s="26">
        <v>182000</v>
      </c>
    </row>
    <row r="1669" spans="1:8" x14ac:dyDescent="0.35">
      <c r="A1669" s="28">
        <v>41115</v>
      </c>
      <c r="B1669" s="27">
        <v>0.86597222222222225</v>
      </c>
      <c r="C1669">
        <v>20</v>
      </c>
      <c r="D1669" s="25">
        <v>30</v>
      </c>
      <c r="E1669" s="25" t="s">
        <v>43</v>
      </c>
      <c r="F1669" s="26">
        <v>2035.6818181818185</v>
      </c>
      <c r="G1669" s="26">
        <v>1</v>
      </c>
      <c r="H1669" s="26">
        <v>14000</v>
      </c>
    </row>
    <row r="1670" spans="1:8" x14ac:dyDescent="0.35">
      <c r="A1670" s="28">
        <v>41115</v>
      </c>
      <c r="B1670" s="27">
        <v>0.86875000000000002</v>
      </c>
      <c r="C1670">
        <v>20</v>
      </c>
      <c r="D1670" s="25">
        <v>30</v>
      </c>
      <c r="E1670" s="25" t="s">
        <v>51</v>
      </c>
      <c r="F1670" s="26">
        <v>3533.6363636363644</v>
      </c>
      <c r="G1670" s="26">
        <v>21</v>
      </c>
      <c r="H1670" s="26">
        <v>28000</v>
      </c>
    </row>
    <row r="1671" spans="1:8" x14ac:dyDescent="0.35">
      <c r="A1671" s="28">
        <v>41115</v>
      </c>
      <c r="B1671" s="27">
        <v>0.88888888888888884</v>
      </c>
      <c r="C1671">
        <v>21</v>
      </c>
      <c r="D1671" s="25">
        <v>30</v>
      </c>
      <c r="E1671" s="25" t="s">
        <v>46</v>
      </c>
      <c r="F1671" s="26">
        <v>21739.545454545456</v>
      </c>
      <c r="G1671" s="26">
        <v>101</v>
      </c>
      <c r="H1671" s="26">
        <v>224000</v>
      </c>
    </row>
    <row r="1672" spans="1:8" x14ac:dyDescent="0.35">
      <c r="A1672" s="28">
        <v>41115</v>
      </c>
      <c r="B1672" s="27">
        <v>0.89583333333333337</v>
      </c>
      <c r="C1672">
        <v>21</v>
      </c>
      <c r="D1672" s="25">
        <v>30</v>
      </c>
      <c r="E1672" s="25" t="s">
        <v>51</v>
      </c>
      <c r="F1672" s="26">
        <v>1190.681818181818</v>
      </c>
      <c r="G1672" s="26">
        <v>13</v>
      </c>
      <c r="H1672" s="26">
        <v>14000</v>
      </c>
    </row>
    <row r="1673" spans="1:8" x14ac:dyDescent="0.35">
      <c r="A1673" s="28">
        <v>41115</v>
      </c>
      <c r="B1673" s="27">
        <v>0.89930555555555547</v>
      </c>
      <c r="C1673">
        <v>21</v>
      </c>
      <c r="D1673" s="25">
        <v>30</v>
      </c>
      <c r="E1673" s="25" t="s">
        <v>36</v>
      </c>
      <c r="F1673" s="26">
        <v>2035.6818181818185</v>
      </c>
      <c r="G1673" s="26">
        <v>2</v>
      </c>
      <c r="H1673" s="26">
        <v>84000</v>
      </c>
    </row>
    <row r="1674" spans="1:8" x14ac:dyDescent="0.35">
      <c r="A1674" s="28">
        <v>41115</v>
      </c>
      <c r="B1674" s="27">
        <v>0.90277777777777779</v>
      </c>
      <c r="C1674">
        <v>21</v>
      </c>
      <c r="D1674" s="25">
        <v>30</v>
      </c>
      <c r="E1674" s="25" t="s">
        <v>36</v>
      </c>
      <c r="F1674" s="26">
        <v>2035.6818181818185</v>
      </c>
      <c r="G1674" s="26">
        <v>9</v>
      </c>
      <c r="H1674" s="26">
        <v>84000</v>
      </c>
    </row>
    <row r="1675" spans="1:8" x14ac:dyDescent="0.35">
      <c r="A1675" s="28">
        <v>41115</v>
      </c>
      <c r="B1675" s="27">
        <v>0.90972222222222221</v>
      </c>
      <c r="C1675">
        <v>21</v>
      </c>
      <c r="D1675" s="25">
        <v>30</v>
      </c>
      <c r="E1675" s="25" t="s">
        <v>48</v>
      </c>
      <c r="F1675" s="26">
        <v>26809.545454545456</v>
      </c>
      <c r="G1675" s="26">
        <v>61</v>
      </c>
      <c r="H1675" s="26">
        <v>224000</v>
      </c>
    </row>
    <row r="1676" spans="1:8" x14ac:dyDescent="0.35">
      <c r="A1676" s="28">
        <v>41115</v>
      </c>
      <c r="B1676" s="27">
        <v>0.91666666666666663</v>
      </c>
      <c r="C1676">
        <v>22</v>
      </c>
      <c r="D1676" s="25">
        <v>30</v>
      </c>
      <c r="E1676" s="25" t="s">
        <v>51</v>
      </c>
      <c r="F1676" s="26">
        <v>1190.681818181818</v>
      </c>
      <c r="G1676" s="26">
        <v>3</v>
      </c>
      <c r="H1676" s="26">
        <v>28000</v>
      </c>
    </row>
    <row r="1677" spans="1:8" x14ac:dyDescent="0.35">
      <c r="A1677" s="28">
        <v>41115</v>
      </c>
      <c r="B1677" s="27">
        <v>0.9375</v>
      </c>
      <c r="C1677">
        <v>22</v>
      </c>
      <c r="D1677" s="25">
        <v>30</v>
      </c>
      <c r="E1677" s="25" t="s">
        <v>43</v>
      </c>
      <c r="F1677" s="26">
        <v>3072.727272727273</v>
      </c>
      <c r="G1677" s="26">
        <v>9</v>
      </c>
      <c r="H1677" s="26">
        <v>42000</v>
      </c>
    </row>
    <row r="1678" spans="1:8" x14ac:dyDescent="0.35">
      <c r="A1678" s="28">
        <v>41115</v>
      </c>
      <c r="B1678" s="27">
        <v>0.9375</v>
      </c>
      <c r="C1678">
        <v>22</v>
      </c>
      <c r="D1678" s="25">
        <v>30</v>
      </c>
      <c r="E1678" s="25" t="s">
        <v>49</v>
      </c>
      <c r="F1678" s="26">
        <v>5108.409090909091</v>
      </c>
      <c r="G1678" s="26">
        <v>9</v>
      </c>
      <c r="H1678" s="26">
        <v>42000</v>
      </c>
    </row>
    <row r="1679" spans="1:8" x14ac:dyDescent="0.35">
      <c r="A1679" s="28">
        <v>41115</v>
      </c>
      <c r="B1679" s="27">
        <v>0.94791666666666663</v>
      </c>
      <c r="C1679">
        <v>22</v>
      </c>
      <c r="D1679" s="25">
        <v>30</v>
      </c>
      <c r="E1679" s="25" t="s">
        <v>49</v>
      </c>
      <c r="F1679" s="26">
        <v>5108.409090909091</v>
      </c>
      <c r="G1679" s="26">
        <v>6</v>
      </c>
      <c r="H1679" s="26">
        <v>42000</v>
      </c>
    </row>
    <row r="1680" spans="1:8" x14ac:dyDescent="0.35">
      <c r="A1680" s="28">
        <v>41115</v>
      </c>
      <c r="B1680" s="27">
        <v>0.98125000000000007</v>
      </c>
      <c r="C1680">
        <v>23</v>
      </c>
      <c r="D1680" s="25">
        <v>30</v>
      </c>
      <c r="E1680" s="25" t="s">
        <v>43</v>
      </c>
      <c r="F1680" s="26">
        <v>1037.0454545454545</v>
      </c>
      <c r="G1680" s="26">
        <v>13</v>
      </c>
      <c r="H1680" s="26">
        <v>14000</v>
      </c>
    </row>
    <row r="1681" spans="1:8" x14ac:dyDescent="0.35">
      <c r="A1681" s="28">
        <v>41116</v>
      </c>
      <c r="B1681" s="27">
        <v>2.0833333333333332E-2</v>
      </c>
      <c r="C1681">
        <v>0</v>
      </c>
      <c r="D1681" s="25">
        <v>30</v>
      </c>
      <c r="E1681" s="25" t="s">
        <v>36</v>
      </c>
      <c r="F1681" s="26">
        <v>1037.0454545454545</v>
      </c>
      <c r="G1681" s="26">
        <v>4</v>
      </c>
      <c r="H1681" s="26">
        <v>14000</v>
      </c>
    </row>
    <row r="1682" spans="1:8" x14ac:dyDescent="0.35">
      <c r="A1682" s="28">
        <v>41116</v>
      </c>
      <c r="B1682" s="27">
        <v>3.0555555555555555E-2</v>
      </c>
      <c r="C1682">
        <v>0</v>
      </c>
      <c r="D1682" s="25">
        <v>30</v>
      </c>
      <c r="E1682" s="25" t="s">
        <v>43</v>
      </c>
      <c r="F1682" s="26">
        <v>3072.727272727273</v>
      </c>
      <c r="G1682" s="26">
        <v>2</v>
      </c>
      <c r="H1682" s="26">
        <v>28000</v>
      </c>
    </row>
    <row r="1683" spans="1:8" x14ac:dyDescent="0.35">
      <c r="A1683" s="28">
        <v>41116</v>
      </c>
      <c r="B1683" s="27">
        <v>6.25E-2</v>
      </c>
      <c r="C1683">
        <v>1</v>
      </c>
      <c r="D1683" s="25">
        <v>30</v>
      </c>
      <c r="E1683" s="25" t="s">
        <v>51</v>
      </c>
      <c r="F1683" s="26">
        <v>2342.9545454545455</v>
      </c>
      <c r="G1683" s="26">
        <v>3</v>
      </c>
      <c r="H1683" s="26">
        <v>42000</v>
      </c>
    </row>
    <row r="1684" spans="1:8" x14ac:dyDescent="0.35">
      <c r="A1684" s="28">
        <v>41116</v>
      </c>
      <c r="B1684" s="27">
        <v>7.4305555555555555E-2</v>
      </c>
      <c r="C1684">
        <v>1</v>
      </c>
      <c r="D1684" s="25">
        <v>30</v>
      </c>
      <c r="E1684" s="25" t="s">
        <v>49</v>
      </c>
      <c r="F1684" s="26">
        <v>1037.0454545454545</v>
      </c>
      <c r="G1684" s="26">
        <v>2</v>
      </c>
      <c r="H1684" s="26">
        <v>14000</v>
      </c>
    </row>
    <row r="1685" spans="1:8" x14ac:dyDescent="0.35">
      <c r="A1685" s="28">
        <v>41116</v>
      </c>
      <c r="B1685" s="27">
        <v>0.36458333333333331</v>
      </c>
      <c r="C1685">
        <v>8</v>
      </c>
      <c r="D1685" s="25">
        <v>30</v>
      </c>
      <c r="E1685" s="25" t="s">
        <v>43</v>
      </c>
      <c r="F1685" s="26">
        <v>1037.0454545454545</v>
      </c>
      <c r="G1685" s="26">
        <v>6</v>
      </c>
      <c r="H1685" s="26">
        <v>14000</v>
      </c>
    </row>
    <row r="1686" spans="1:8" x14ac:dyDescent="0.35">
      <c r="A1686" s="28">
        <v>41116</v>
      </c>
      <c r="B1686" s="27">
        <v>0.37083333333333335</v>
      </c>
      <c r="C1686">
        <v>8</v>
      </c>
      <c r="D1686" s="25">
        <v>30</v>
      </c>
      <c r="E1686" s="25" t="s">
        <v>35</v>
      </c>
      <c r="F1686" s="26">
        <v>1037.0454545454545</v>
      </c>
      <c r="G1686" s="26">
        <v>2</v>
      </c>
      <c r="H1686" s="26">
        <v>14000</v>
      </c>
    </row>
    <row r="1687" spans="1:8" x14ac:dyDescent="0.35">
      <c r="A1687" s="28">
        <v>41116</v>
      </c>
      <c r="B1687" s="27">
        <v>0.38541666666666669</v>
      </c>
      <c r="C1687">
        <v>9</v>
      </c>
      <c r="D1687" s="25">
        <v>30</v>
      </c>
      <c r="E1687" s="25" t="s">
        <v>34</v>
      </c>
      <c r="F1687" s="26">
        <v>6567.954545454546</v>
      </c>
      <c r="G1687" s="26">
        <v>21</v>
      </c>
      <c r="H1687" s="26">
        <v>84000</v>
      </c>
    </row>
    <row r="1688" spans="1:8" x14ac:dyDescent="0.35">
      <c r="A1688" s="28">
        <v>41116</v>
      </c>
      <c r="B1688" s="27">
        <v>0.40208333333333335</v>
      </c>
      <c r="C1688">
        <v>9</v>
      </c>
      <c r="D1688" s="25">
        <v>30</v>
      </c>
      <c r="E1688" s="25" t="s">
        <v>35</v>
      </c>
      <c r="F1688" s="26">
        <v>1037.0454545454545</v>
      </c>
      <c r="G1688" s="26">
        <v>5</v>
      </c>
      <c r="H1688" s="26">
        <v>28000</v>
      </c>
    </row>
    <row r="1689" spans="1:8" x14ac:dyDescent="0.35">
      <c r="A1689" s="28">
        <v>41116</v>
      </c>
      <c r="B1689" s="27">
        <v>0.41319444444444442</v>
      </c>
      <c r="C1689">
        <v>9</v>
      </c>
      <c r="D1689" s="25">
        <v>30</v>
      </c>
      <c r="E1689" s="25" t="s">
        <v>41</v>
      </c>
      <c r="F1689" s="26">
        <v>8104.318181818182</v>
      </c>
      <c r="G1689" s="26">
        <v>6</v>
      </c>
      <c r="H1689" s="26">
        <v>84000</v>
      </c>
    </row>
    <row r="1690" spans="1:8" x14ac:dyDescent="0.35">
      <c r="A1690" s="28">
        <v>41116</v>
      </c>
      <c r="B1690" s="27">
        <v>0.42708333333333331</v>
      </c>
      <c r="C1690">
        <v>10</v>
      </c>
      <c r="D1690" s="25">
        <v>30</v>
      </c>
      <c r="E1690" s="25" t="s">
        <v>34</v>
      </c>
      <c r="F1690" s="26">
        <v>3264.7727272727275</v>
      </c>
      <c r="G1690" s="26">
        <v>8</v>
      </c>
      <c r="H1690" s="26">
        <v>42000</v>
      </c>
    </row>
    <row r="1691" spans="1:8" x14ac:dyDescent="0.35">
      <c r="A1691" s="28">
        <v>41116</v>
      </c>
      <c r="B1691" s="27">
        <v>0.43055555555555558</v>
      </c>
      <c r="C1691">
        <v>10</v>
      </c>
      <c r="D1691" s="25">
        <v>30</v>
      </c>
      <c r="E1691" s="25" t="s">
        <v>35</v>
      </c>
      <c r="F1691" s="26">
        <v>1037.0454545454545</v>
      </c>
      <c r="G1691" s="26">
        <v>12</v>
      </c>
      <c r="H1691" s="26">
        <v>14000</v>
      </c>
    </row>
    <row r="1692" spans="1:8" x14ac:dyDescent="0.35">
      <c r="A1692" s="28">
        <v>41116</v>
      </c>
      <c r="B1692" s="27">
        <v>0.45</v>
      </c>
      <c r="C1692">
        <v>10</v>
      </c>
      <c r="D1692" s="25">
        <v>30</v>
      </c>
      <c r="E1692" s="25" t="s">
        <v>34</v>
      </c>
      <c r="F1692" s="26">
        <v>3264.7727272727275</v>
      </c>
      <c r="G1692" s="26">
        <v>19</v>
      </c>
      <c r="H1692" s="26">
        <v>42000</v>
      </c>
    </row>
    <row r="1693" spans="1:8" x14ac:dyDescent="0.35">
      <c r="A1693" s="28">
        <v>41116</v>
      </c>
      <c r="B1693" s="27">
        <v>0.45347222222222222</v>
      </c>
      <c r="C1693">
        <v>10</v>
      </c>
      <c r="D1693" s="25">
        <v>30</v>
      </c>
      <c r="E1693" s="25" t="s">
        <v>35</v>
      </c>
      <c r="F1693" s="26">
        <v>1037.0454545454545</v>
      </c>
      <c r="G1693" s="26">
        <v>2</v>
      </c>
      <c r="H1693" s="26">
        <v>14000</v>
      </c>
    </row>
    <row r="1694" spans="1:8" x14ac:dyDescent="0.35">
      <c r="A1694" s="28">
        <v>41116</v>
      </c>
      <c r="B1694" s="27">
        <v>0.45694444444444443</v>
      </c>
      <c r="C1694">
        <v>10</v>
      </c>
      <c r="D1694" s="25">
        <v>30</v>
      </c>
      <c r="E1694" s="25" t="s">
        <v>41</v>
      </c>
      <c r="F1694" s="26">
        <v>1152.2727272727273</v>
      </c>
      <c r="G1694" s="26">
        <v>5</v>
      </c>
      <c r="H1694" s="26">
        <v>14000</v>
      </c>
    </row>
    <row r="1695" spans="1:8" x14ac:dyDescent="0.35">
      <c r="A1695" s="28">
        <v>41116</v>
      </c>
      <c r="B1695" s="27">
        <v>0.4604166666666667</v>
      </c>
      <c r="C1695">
        <v>11</v>
      </c>
      <c r="D1695" s="25">
        <v>30</v>
      </c>
      <c r="E1695" s="25" t="s">
        <v>38</v>
      </c>
      <c r="F1695" s="26">
        <v>2035.6818181818185</v>
      </c>
      <c r="G1695" s="26">
        <v>2</v>
      </c>
      <c r="H1695" s="26">
        <v>14000</v>
      </c>
    </row>
    <row r="1696" spans="1:8" x14ac:dyDescent="0.35">
      <c r="A1696" s="28">
        <v>41116</v>
      </c>
      <c r="B1696" s="27">
        <v>0.46875</v>
      </c>
      <c r="C1696">
        <v>11</v>
      </c>
      <c r="D1696" s="25">
        <v>30</v>
      </c>
      <c r="E1696" s="25" t="s">
        <v>41</v>
      </c>
      <c r="F1696" s="26">
        <v>5761.363636363636</v>
      </c>
      <c r="G1696" s="26">
        <v>6</v>
      </c>
      <c r="H1696" s="26">
        <v>28000</v>
      </c>
    </row>
    <row r="1697" spans="1:8" x14ac:dyDescent="0.35">
      <c r="A1697" s="28">
        <v>41116</v>
      </c>
      <c r="B1697" s="27">
        <v>0.46875</v>
      </c>
      <c r="C1697">
        <v>11</v>
      </c>
      <c r="D1697" s="25">
        <v>30</v>
      </c>
      <c r="E1697" s="25" t="s">
        <v>34</v>
      </c>
      <c r="F1697" s="26">
        <v>3264.7727272727275</v>
      </c>
      <c r="G1697" s="26">
        <v>9</v>
      </c>
      <c r="H1697" s="26">
        <v>42000</v>
      </c>
    </row>
    <row r="1698" spans="1:8" x14ac:dyDescent="0.35">
      <c r="A1698" s="28">
        <v>41116</v>
      </c>
      <c r="B1698" s="27">
        <v>0.49027777777777781</v>
      </c>
      <c r="C1698">
        <v>11</v>
      </c>
      <c r="D1698" s="25">
        <v>30</v>
      </c>
      <c r="E1698" s="25" t="s">
        <v>34</v>
      </c>
      <c r="F1698" s="26">
        <v>3264.7727272727275</v>
      </c>
      <c r="G1698" s="26">
        <v>1</v>
      </c>
      <c r="H1698" s="26">
        <v>70000</v>
      </c>
    </row>
    <row r="1699" spans="1:8" x14ac:dyDescent="0.35">
      <c r="A1699" s="28">
        <v>41116</v>
      </c>
      <c r="B1699" s="27">
        <v>0.49027777777777781</v>
      </c>
      <c r="C1699">
        <v>11</v>
      </c>
      <c r="D1699" s="25">
        <v>30</v>
      </c>
      <c r="E1699" s="25" t="s">
        <v>35</v>
      </c>
      <c r="F1699" s="26">
        <v>1037.0454545454545</v>
      </c>
      <c r="G1699" s="26">
        <v>0</v>
      </c>
      <c r="H1699" s="26">
        <v>14000</v>
      </c>
    </row>
    <row r="1700" spans="1:8" x14ac:dyDescent="0.35">
      <c r="A1700" s="28">
        <v>41116</v>
      </c>
      <c r="B1700" s="27">
        <v>0.49652777777777773</v>
      </c>
      <c r="C1700">
        <v>11</v>
      </c>
      <c r="D1700" s="25">
        <v>30</v>
      </c>
      <c r="E1700" s="25" t="s">
        <v>41</v>
      </c>
      <c r="F1700" s="26">
        <v>12713.40909090909</v>
      </c>
      <c r="G1700" s="26">
        <v>10</v>
      </c>
      <c r="H1700" s="26">
        <v>84000</v>
      </c>
    </row>
    <row r="1701" spans="1:8" x14ac:dyDescent="0.35">
      <c r="A1701" s="28">
        <v>41116</v>
      </c>
      <c r="B1701" s="27">
        <v>0.5083333333333333</v>
      </c>
      <c r="C1701">
        <v>12</v>
      </c>
      <c r="D1701" s="25">
        <v>30</v>
      </c>
      <c r="E1701" s="25" t="s">
        <v>41</v>
      </c>
      <c r="F1701" s="26">
        <v>6952.045454545454</v>
      </c>
      <c r="G1701" s="26">
        <v>20</v>
      </c>
      <c r="H1701" s="26">
        <v>84000</v>
      </c>
    </row>
    <row r="1702" spans="1:8" x14ac:dyDescent="0.35">
      <c r="A1702" s="28">
        <v>41116</v>
      </c>
      <c r="B1702" s="27">
        <v>0.51250000000000007</v>
      </c>
      <c r="C1702">
        <v>12</v>
      </c>
      <c r="D1702" s="25">
        <v>30</v>
      </c>
      <c r="E1702" s="25" t="s">
        <v>34</v>
      </c>
      <c r="F1702" s="26">
        <v>7643.409090909091</v>
      </c>
      <c r="G1702" s="26">
        <v>18</v>
      </c>
      <c r="H1702" s="26">
        <v>28000</v>
      </c>
    </row>
    <row r="1703" spans="1:8" x14ac:dyDescent="0.35">
      <c r="A1703" s="28">
        <v>41116</v>
      </c>
      <c r="B1703" s="27">
        <v>0.52222222222222225</v>
      </c>
      <c r="C1703">
        <v>12</v>
      </c>
      <c r="D1703" s="25">
        <v>30</v>
      </c>
      <c r="E1703" s="25" t="s">
        <v>43</v>
      </c>
      <c r="F1703" s="26">
        <v>1037.0454545454545</v>
      </c>
      <c r="G1703" s="26">
        <v>1</v>
      </c>
      <c r="H1703" s="26">
        <v>14000</v>
      </c>
    </row>
    <row r="1704" spans="1:8" x14ac:dyDescent="0.35">
      <c r="A1704" s="28">
        <v>41116</v>
      </c>
      <c r="B1704" s="27">
        <v>0.52847222222222223</v>
      </c>
      <c r="C1704">
        <v>12</v>
      </c>
      <c r="D1704" s="25">
        <v>30</v>
      </c>
      <c r="E1704" s="25" t="s">
        <v>34</v>
      </c>
      <c r="F1704" s="26">
        <v>1075.4545454545455</v>
      </c>
      <c r="G1704" s="26">
        <v>9</v>
      </c>
      <c r="H1704" s="26">
        <v>28000</v>
      </c>
    </row>
    <row r="1705" spans="1:8" x14ac:dyDescent="0.35">
      <c r="A1705" s="28">
        <v>41116</v>
      </c>
      <c r="B1705" s="27">
        <v>0.55208333333333337</v>
      </c>
      <c r="C1705">
        <v>13</v>
      </c>
      <c r="D1705" s="25">
        <v>30</v>
      </c>
      <c r="E1705" s="25" t="s">
        <v>41</v>
      </c>
      <c r="F1705" s="26">
        <v>4609.090909090909</v>
      </c>
      <c r="G1705" s="26">
        <v>9</v>
      </c>
      <c r="H1705" s="26">
        <v>70000</v>
      </c>
    </row>
    <row r="1706" spans="1:8" x14ac:dyDescent="0.35">
      <c r="A1706" s="28">
        <v>41116</v>
      </c>
      <c r="B1706" s="27">
        <v>0.55694444444444446</v>
      </c>
      <c r="C1706">
        <v>13</v>
      </c>
      <c r="D1706" s="25">
        <v>30</v>
      </c>
      <c r="E1706" s="25" t="s">
        <v>34</v>
      </c>
      <c r="F1706" s="26">
        <v>1075.4545454545455</v>
      </c>
      <c r="G1706" s="26">
        <v>12</v>
      </c>
      <c r="H1706" s="26">
        <v>14000</v>
      </c>
    </row>
    <row r="1707" spans="1:8" x14ac:dyDescent="0.35">
      <c r="A1707" s="28">
        <v>41116</v>
      </c>
      <c r="B1707" s="27">
        <v>0.56736111111111109</v>
      </c>
      <c r="C1707">
        <v>13</v>
      </c>
      <c r="D1707" s="25">
        <v>30</v>
      </c>
      <c r="E1707" s="25" t="s">
        <v>43</v>
      </c>
      <c r="F1707" s="26">
        <v>3072.727272727273</v>
      </c>
      <c r="G1707" s="26">
        <v>12</v>
      </c>
      <c r="H1707" s="26">
        <v>14000</v>
      </c>
    </row>
    <row r="1708" spans="1:8" x14ac:dyDescent="0.35">
      <c r="A1708" s="28">
        <v>41116</v>
      </c>
      <c r="B1708" s="27">
        <v>0.57291666666666663</v>
      </c>
      <c r="C1708">
        <v>13</v>
      </c>
      <c r="D1708" s="25">
        <v>30</v>
      </c>
      <c r="E1708" s="25" t="s">
        <v>34</v>
      </c>
      <c r="F1708" s="26">
        <v>4378.636363636364</v>
      </c>
      <c r="G1708" s="26">
        <v>2</v>
      </c>
      <c r="H1708" s="26">
        <v>14000</v>
      </c>
    </row>
    <row r="1709" spans="1:8" x14ac:dyDescent="0.35">
      <c r="A1709" s="28">
        <v>41116</v>
      </c>
      <c r="B1709" s="27">
        <v>0.57916666666666672</v>
      </c>
      <c r="C1709">
        <v>13</v>
      </c>
      <c r="D1709" s="25">
        <v>30</v>
      </c>
      <c r="E1709" s="25" t="s">
        <v>41</v>
      </c>
      <c r="F1709" s="26">
        <v>3456.818181818182</v>
      </c>
      <c r="G1709" s="26">
        <v>9</v>
      </c>
      <c r="H1709" s="26">
        <v>42000</v>
      </c>
    </row>
    <row r="1710" spans="1:8" x14ac:dyDescent="0.35">
      <c r="A1710" s="28">
        <v>41116</v>
      </c>
      <c r="B1710" s="27">
        <v>0.58750000000000002</v>
      </c>
      <c r="C1710">
        <v>14</v>
      </c>
      <c r="D1710" s="25">
        <v>30</v>
      </c>
      <c r="E1710" s="25" t="s">
        <v>45</v>
      </c>
      <c r="F1710" s="26">
        <v>2304.5454545454545</v>
      </c>
      <c r="G1710" s="26">
        <v>11</v>
      </c>
      <c r="H1710" s="26">
        <v>42000</v>
      </c>
    </row>
    <row r="1711" spans="1:8" x14ac:dyDescent="0.35">
      <c r="A1711" s="28">
        <v>41116</v>
      </c>
      <c r="B1711" s="27">
        <v>0.59444444444444444</v>
      </c>
      <c r="C1711">
        <v>14</v>
      </c>
      <c r="D1711" s="25">
        <v>30</v>
      </c>
      <c r="E1711" s="25" t="s">
        <v>34</v>
      </c>
      <c r="F1711" s="26">
        <v>6567.954545454546</v>
      </c>
      <c r="G1711" s="26">
        <v>10</v>
      </c>
      <c r="H1711" s="26">
        <v>42000</v>
      </c>
    </row>
    <row r="1712" spans="1:8" x14ac:dyDescent="0.35">
      <c r="A1712" s="28">
        <v>41116</v>
      </c>
      <c r="B1712" s="27">
        <v>0.60069444444444442</v>
      </c>
      <c r="C1712">
        <v>14</v>
      </c>
      <c r="D1712" s="25">
        <v>30</v>
      </c>
      <c r="E1712" s="25" t="s">
        <v>35</v>
      </c>
      <c r="F1712" s="26">
        <v>1037.0454545454545</v>
      </c>
      <c r="G1712" s="26">
        <v>8</v>
      </c>
      <c r="H1712" s="26">
        <v>14000</v>
      </c>
    </row>
    <row r="1713" spans="1:8" x14ac:dyDescent="0.35">
      <c r="A1713" s="28">
        <v>41116</v>
      </c>
      <c r="B1713" s="27">
        <v>0.6166666666666667</v>
      </c>
      <c r="C1713">
        <v>14</v>
      </c>
      <c r="D1713" s="25">
        <v>30</v>
      </c>
      <c r="E1713" s="25" t="s">
        <v>34</v>
      </c>
      <c r="F1713" s="26">
        <v>2189.318181818182</v>
      </c>
      <c r="G1713" s="26">
        <v>23</v>
      </c>
      <c r="H1713" s="26">
        <v>28000</v>
      </c>
    </row>
    <row r="1714" spans="1:8" x14ac:dyDescent="0.35">
      <c r="A1714" s="28">
        <v>41116</v>
      </c>
      <c r="B1714" s="27">
        <v>0.62152777777777779</v>
      </c>
      <c r="C1714">
        <v>14</v>
      </c>
      <c r="D1714" s="25">
        <v>30</v>
      </c>
      <c r="E1714" s="25" t="s">
        <v>41</v>
      </c>
      <c r="F1714" s="26">
        <v>3456.818181818182</v>
      </c>
      <c r="G1714" s="26">
        <v>6</v>
      </c>
      <c r="H1714" s="26">
        <v>42000</v>
      </c>
    </row>
    <row r="1715" spans="1:8" x14ac:dyDescent="0.35">
      <c r="A1715" s="28">
        <v>41116</v>
      </c>
      <c r="B1715" s="27">
        <v>0.63611111111111118</v>
      </c>
      <c r="C1715">
        <v>15</v>
      </c>
      <c r="D1715" s="25">
        <v>30</v>
      </c>
      <c r="E1715" s="25" t="s">
        <v>44</v>
      </c>
      <c r="F1715" s="26">
        <v>3994.545454545455</v>
      </c>
      <c r="G1715" s="26">
        <v>4</v>
      </c>
      <c r="H1715" s="26">
        <v>14000</v>
      </c>
    </row>
    <row r="1716" spans="1:8" x14ac:dyDescent="0.35">
      <c r="A1716" s="28">
        <v>41116</v>
      </c>
      <c r="B1716" s="27">
        <v>0.64097222222222217</v>
      </c>
      <c r="C1716">
        <v>15</v>
      </c>
      <c r="D1716" s="25">
        <v>30</v>
      </c>
      <c r="E1716" s="25" t="s">
        <v>43</v>
      </c>
      <c r="F1716" s="26">
        <v>1037.0454545454545</v>
      </c>
      <c r="G1716" s="26">
        <v>17</v>
      </c>
      <c r="H1716" s="26">
        <v>28000</v>
      </c>
    </row>
    <row r="1717" spans="1:8" x14ac:dyDescent="0.35">
      <c r="A1717" s="28">
        <v>41116</v>
      </c>
      <c r="B1717" s="27">
        <v>0.64861111111111114</v>
      </c>
      <c r="C1717">
        <v>15</v>
      </c>
      <c r="D1717" s="25">
        <v>30</v>
      </c>
      <c r="E1717" s="25" t="s">
        <v>35</v>
      </c>
      <c r="F1717" s="26">
        <v>1037.0454545454545</v>
      </c>
      <c r="G1717" s="26">
        <v>4</v>
      </c>
      <c r="H1717" s="26">
        <v>14000</v>
      </c>
    </row>
    <row r="1718" spans="1:8" x14ac:dyDescent="0.35">
      <c r="A1718" s="28">
        <v>41116</v>
      </c>
      <c r="B1718" s="27">
        <v>0.65625</v>
      </c>
      <c r="C1718">
        <v>15</v>
      </c>
      <c r="D1718" s="25">
        <v>30</v>
      </c>
      <c r="E1718" s="25" t="s">
        <v>44</v>
      </c>
      <c r="F1718" s="26">
        <v>3994.545454545455</v>
      </c>
      <c r="G1718" s="26">
        <v>11</v>
      </c>
      <c r="H1718" s="26">
        <v>14000</v>
      </c>
    </row>
    <row r="1719" spans="1:8" x14ac:dyDescent="0.35">
      <c r="A1719" s="28">
        <v>41116</v>
      </c>
      <c r="B1719" s="27">
        <v>0.65972222222222221</v>
      </c>
      <c r="C1719">
        <v>15</v>
      </c>
      <c r="D1719" s="25">
        <v>30</v>
      </c>
      <c r="E1719" s="25" t="s">
        <v>45</v>
      </c>
      <c r="F1719" s="26">
        <v>2304.5454545454545</v>
      </c>
      <c r="G1719" s="26">
        <v>0</v>
      </c>
      <c r="H1719" s="26">
        <v>42000</v>
      </c>
    </row>
    <row r="1720" spans="1:8" x14ac:dyDescent="0.35">
      <c r="A1720" s="28">
        <v>41116</v>
      </c>
      <c r="B1720" s="27">
        <v>0.66736111111111107</v>
      </c>
      <c r="C1720">
        <v>16</v>
      </c>
      <c r="D1720" s="25">
        <v>30</v>
      </c>
      <c r="E1720" s="25" t="s">
        <v>35</v>
      </c>
      <c r="F1720" s="26">
        <v>1037.0454545454545</v>
      </c>
      <c r="G1720" s="26">
        <v>12</v>
      </c>
      <c r="H1720" s="26">
        <v>14000</v>
      </c>
    </row>
    <row r="1721" spans="1:8" x14ac:dyDescent="0.35">
      <c r="A1721" s="28">
        <v>41116</v>
      </c>
      <c r="B1721" s="27">
        <v>0.6694444444444444</v>
      </c>
      <c r="C1721">
        <v>16</v>
      </c>
      <c r="D1721" s="25">
        <v>30</v>
      </c>
      <c r="E1721" s="25" t="s">
        <v>43</v>
      </c>
      <c r="F1721" s="26">
        <v>1037.0454545454545</v>
      </c>
      <c r="G1721" s="26">
        <v>6</v>
      </c>
      <c r="H1721" s="26">
        <v>42000</v>
      </c>
    </row>
    <row r="1722" spans="1:8" x14ac:dyDescent="0.35">
      <c r="A1722" s="28">
        <v>41116</v>
      </c>
      <c r="B1722" s="27">
        <v>0.67152777777777783</v>
      </c>
      <c r="C1722">
        <v>16</v>
      </c>
      <c r="D1722" s="25">
        <v>30</v>
      </c>
      <c r="E1722" s="25" t="s">
        <v>45</v>
      </c>
      <c r="F1722" s="26">
        <v>2304.5454545454545</v>
      </c>
      <c r="G1722" s="26">
        <v>12</v>
      </c>
      <c r="H1722" s="26">
        <v>56000</v>
      </c>
    </row>
    <row r="1723" spans="1:8" x14ac:dyDescent="0.35">
      <c r="A1723" s="28">
        <v>41116</v>
      </c>
      <c r="B1723" s="27">
        <v>0.67986111111111114</v>
      </c>
      <c r="C1723">
        <v>16</v>
      </c>
      <c r="D1723" s="25">
        <v>30</v>
      </c>
      <c r="E1723" s="25" t="s">
        <v>34</v>
      </c>
      <c r="F1723" s="26">
        <v>3264.7727272727275</v>
      </c>
      <c r="G1723" s="26">
        <v>14</v>
      </c>
      <c r="H1723" s="26">
        <v>56000</v>
      </c>
    </row>
    <row r="1724" spans="1:8" x14ac:dyDescent="0.35">
      <c r="A1724" s="28">
        <v>41116</v>
      </c>
      <c r="B1724" s="27">
        <v>0.68819444444444444</v>
      </c>
      <c r="C1724">
        <v>16</v>
      </c>
      <c r="D1724" s="25">
        <v>30</v>
      </c>
      <c r="E1724" s="25" t="s">
        <v>43</v>
      </c>
      <c r="F1724" s="26">
        <v>1037.0454545454545</v>
      </c>
      <c r="G1724" s="26">
        <v>1</v>
      </c>
      <c r="H1724" s="26">
        <v>14000</v>
      </c>
    </row>
    <row r="1725" spans="1:8" x14ac:dyDescent="0.35">
      <c r="A1725" s="28">
        <v>41116</v>
      </c>
      <c r="B1725" s="27">
        <v>0.69027777777777777</v>
      </c>
      <c r="C1725">
        <v>16</v>
      </c>
      <c r="D1725" s="25">
        <v>30</v>
      </c>
      <c r="E1725" s="25" t="s">
        <v>46</v>
      </c>
      <c r="F1725" s="26">
        <v>3994.545454545455</v>
      </c>
      <c r="G1725" s="26">
        <v>7</v>
      </c>
      <c r="H1725" s="26">
        <v>140000</v>
      </c>
    </row>
    <row r="1726" spans="1:8" x14ac:dyDescent="0.35">
      <c r="A1726" s="28">
        <v>41116</v>
      </c>
      <c r="B1726" s="27">
        <v>0.69861111111111107</v>
      </c>
      <c r="C1726">
        <v>16</v>
      </c>
      <c r="D1726" s="25">
        <v>30</v>
      </c>
      <c r="E1726" s="25" t="s">
        <v>34</v>
      </c>
      <c r="F1726" s="26">
        <v>4378.636363636364</v>
      </c>
      <c r="G1726" s="26">
        <v>9</v>
      </c>
      <c r="H1726" s="26">
        <v>98000</v>
      </c>
    </row>
    <row r="1727" spans="1:8" x14ac:dyDescent="0.35">
      <c r="A1727" s="28">
        <v>41116</v>
      </c>
      <c r="B1727" s="27">
        <v>0.70208333333333339</v>
      </c>
      <c r="C1727">
        <v>16</v>
      </c>
      <c r="D1727" s="25">
        <v>30</v>
      </c>
      <c r="E1727" s="25" t="s">
        <v>35</v>
      </c>
      <c r="F1727" s="26">
        <v>1037.0454545454545</v>
      </c>
      <c r="G1727" s="26">
        <v>2</v>
      </c>
      <c r="H1727" s="26">
        <v>14000</v>
      </c>
    </row>
    <row r="1728" spans="1:8" x14ac:dyDescent="0.35">
      <c r="A1728" s="28">
        <v>41116</v>
      </c>
      <c r="B1728" s="27">
        <v>0.70208333333333339</v>
      </c>
      <c r="C1728">
        <v>16</v>
      </c>
      <c r="D1728" s="25">
        <v>30</v>
      </c>
      <c r="E1728" s="25" t="s">
        <v>46</v>
      </c>
      <c r="F1728" s="26">
        <v>13289.545454545456</v>
      </c>
      <c r="G1728" s="26">
        <v>28</v>
      </c>
      <c r="H1728" s="26">
        <v>168000</v>
      </c>
    </row>
    <row r="1729" spans="1:8" x14ac:dyDescent="0.35">
      <c r="A1729" s="28">
        <v>41116</v>
      </c>
      <c r="B1729" s="27">
        <v>0.71875</v>
      </c>
      <c r="C1729">
        <v>17</v>
      </c>
      <c r="D1729" s="25">
        <v>30</v>
      </c>
      <c r="E1729" s="25" t="s">
        <v>34</v>
      </c>
      <c r="F1729" s="26">
        <v>9832.7272727272721</v>
      </c>
      <c r="G1729" s="26">
        <v>27</v>
      </c>
      <c r="H1729" s="26">
        <v>140000</v>
      </c>
    </row>
    <row r="1730" spans="1:8" x14ac:dyDescent="0.35">
      <c r="A1730" s="28">
        <v>41116</v>
      </c>
      <c r="B1730" s="27">
        <v>0.72430555555555554</v>
      </c>
      <c r="C1730">
        <v>17</v>
      </c>
      <c r="D1730" s="25">
        <v>30</v>
      </c>
      <c r="E1730" s="25" t="s">
        <v>43</v>
      </c>
      <c r="F1730" s="26">
        <v>3072.727272727273</v>
      </c>
      <c r="G1730" s="26">
        <v>11</v>
      </c>
      <c r="H1730" s="26">
        <v>56000</v>
      </c>
    </row>
    <row r="1731" spans="1:8" x14ac:dyDescent="0.35">
      <c r="A1731" s="28">
        <v>41116</v>
      </c>
      <c r="B1731" s="27">
        <v>0.72777777777777775</v>
      </c>
      <c r="C1731">
        <v>17</v>
      </c>
      <c r="D1731" s="25">
        <v>30</v>
      </c>
      <c r="E1731" s="25" t="s">
        <v>44</v>
      </c>
      <c r="F1731" s="26">
        <v>3994.545454545455</v>
      </c>
      <c r="G1731" s="26">
        <v>3</v>
      </c>
      <c r="H1731" s="26">
        <v>42000</v>
      </c>
    </row>
    <row r="1732" spans="1:8" x14ac:dyDescent="0.35">
      <c r="A1732" s="28">
        <v>41116</v>
      </c>
      <c r="B1732" s="27">
        <v>0.72986111111111107</v>
      </c>
      <c r="C1732">
        <v>17</v>
      </c>
      <c r="D1732" s="25">
        <v>30</v>
      </c>
      <c r="E1732" s="25" t="s">
        <v>52</v>
      </c>
      <c r="F1732" s="26">
        <v>3264.7727272727275</v>
      </c>
      <c r="G1732" s="26">
        <v>1</v>
      </c>
      <c r="H1732" s="26">
        <v>14000</v>
      </c>
    </row>
    <row r="1733" spans="1:8" x14ac:dyDescent="0.35">
      <c r="A1733" s="28">
        <v>41116</v>
      </c>
      <c r="B1733" s="27">
        <v>0.72986111111111107</v>
      </c>
      <c r="C1733">
        <v>17</v>
      </c>
      <c r="D1733" s="25">
        <v>30</v>
      </c>
      <c r="E1733" s="25" t="s">
        <v>46</v>
      </c>
      <c r="F1733" s="26">
        <v>3994.545454545455</v>
      </c>
      <c r="G1733" s="26">
        <v>5</v>
      </c>
      <c r="H1733" s="26">
        <v>140000</v>
      </c>
    </row>
    <row r="1734" spans="1:8" x14ac:dyDescent="0.35">
      <c r="A1734" s="28">
        <v>41116</v>
      </c>
      <c r="B1734" s="27">
        <v>0.73263888888888884</v>
      </c>
      <c r="C1734">
        <v>17</v>
      </c>
      <c r="D1734" s="25">
        <v>30</v>
      </c>
      <c r="E1734" s="25" t="s">
        <v>45</v>
      </c>
      <c r="F1734" s="26">
        <v>4609.090909090909</v>
      </c>
      <c r="G1734" s="26">
        <v>8</v>
      </c>
      <c r="H1734" s="26">
        <v>70000</v>
      </c>
    </row>
    <row r="1735" spans="1:8" x14ac:dyDescent="0.35">
      <c r="A1735" s="28">
        <v>41116</v>
      </c>
      <c r="B1735" s="27">
        <v>0.7402777777777777</v>
      </c>
      <c r="C1735">
        <v>17</v>
      </c>
      <c r="D1735" s="25">
        <v>30</v>
      </c>
      <c r="E1735" s="25" t="s">
        <v>34</v>
      </c>
      <c r="F1735" s="26">
        <v>18551.590909090908</v>
      </c>
      <c r="G1735" s="26">
        <v>17</v>
      </c>
      <c r="H1735" s="26">
        <v>210000</v>
      </c>
    </row>
    <row r="1736" spans="1:8" x14ac:dyDescent="0.35">
      <c r="A1736" s="28">
        <v>41116</v>
      </c>
      <c r="B1736" s="27">
        <v>0.74513888888888891</v>
      </c>
      <c r="C1736">
        <v>17</v>
      </c>
      <c r="D1736" s="25">
        <v>30</v>
      </c>
      <c r="E1736" s="25" t="s">
        <v>41</v>
      </c>
      <c r="F1736" s="26">
        <v>3456.818181818182</v>
      </c>
      <c r="G1736" s="26">
        <v>6</v>
      </c>
      <c r="H1736" s="26">
        <v>168000</v>
      </c>
    </row>
    <row r="1737" spans="1:8" x14ac:dyDescent="0.35">
      <c r="A1737" s="28">
        <v>41116</v>
      </c>
      <c r="B1737" s="27">
        <v>0.74513888888888891</v>
      </c>
      <c r="C1737">
        <v>17</v>
      </c>
      <c r="D1737" s="25">
        <v>30</v>
      </c>
      <c r="E1737" s="25" t="s">
        <v>43</v>
      </c>
      <c r="F1737" s="26">
        <v>3072.727272727273</v>
      </c>
      <c r="G1737" s="26">
        <v>2</v>
      </c>
      <c r="H1737" s="26">
        <v>42000</v>
      </c>
    </row>
    <row r="1738" spans="1:8" x14ac:dyDescent="0.35">
      <c r="A1738" s="28">
        <v>41116</v>
      </c>
      <c r="B1738" s="27">
        <v>0.74513888888888891</v>
      </c>
      <c r="C1738">
        <v>17</v>
      </c>
      <c r="D1738" s="25">
        <v>30</v>
      </c>
      <c r="E1738" s="25" t="s">
        <v>52</v>
      </c>
      <c r="F1738" s="26">
        <v>3264.7727272727275</v>
      </c>
      <c r="G1738" s="26">
        <v>1</v>
      </c>
      <c r="H1738" s="26">
        <v>14000</v>
      </c>
    </row>
    <row r="1739" spans="1:8" x14ac:dyDescent="0.35">
      <c r="A1739" s="28">
        <v>41116</v>
      </c>
      <c r="B1739" s="27">
        <v>0.74791666666666667</v>
      </c>
      <c r="C1739">
        <v>17</v>
      </c>
      <c r="D1739" s="25">
        <v>30</v>
      </c>
      <c r="E1739" s="25" t="s">
        <v>44</v>
      </c>
      <c r="F1739" s="26">
        <v>2650.2272727272725</v>
      </c>
      <c r="G1739" s="26">
        <v>14</v>
      </c>
      <c r="H1739" s="26">
        <v>42000</v>
      </c>
    </row>
    <row r="1740" spans="1:8" x14ac:dyDescent="0.35">
      <c r="A1740" s="28">
        <v>41116</v>
      </c>
      <c r="B1740" s="27">
        <v>0.75</v>
      </c>
      <c r="C1740">
        <v>18</v>
      </c>
      <c r="D1740" s="25">
        <v>30</v>
      </c>
      <c r="E1740" s="25" t="s">
        <v>36</v>
      </c>
      <c r="F1740" s="26">
        <v>2035.6818181818185</v>
      </c>
      <c r="G1740" s="26">
        <v>7</v>
      </c>
      <c r="H1740" s="26">
        <v>42000</v>
      </c>
    </row>
    <row r="1741" spans="1:8" x14ac:dyDescent="0.35">
      <c r="A1741" s="28">
        <v>41116</v>
      </c>
      <c r="B1741" s="27">
        <v>0.76527777777777783</v>
      </c>
      <c r="C1741">
        <v>18</v>
      </c>
      <c r="D1741" s="25">
        <v>30</v>
      </c>
      <c r="E1741" s="25" t="s">
        <v>43</v>
      </c>
      <c r="F1741" s="26">
        <v>2035.6818181818185</v>
      </c>
      <c r="G1741" s="26">
        <v>12</v>
      </c>
      <c r="H1741" s="26">
        <v>28000</v>
      </c>
    </row>
    <row r="1742" spans="1:8" x14ac:dyDescent="0.35">
      <c r="A1742" s="28">
        <v>41116</v>
      </c>
      <c r="B1742" s="27">
        <v>0.77986111111111101</v>
      </c>
      <c r="C1742">
        <v>18</v>
      </c>
      <c r="D1742" s="25">
        <v>30</v>
      </c>
      <c r="E1742" s="25" t="s">
        <v>49</v>
      </c>
      <c r="F1742" s="26">
        <v>4071.3636363636369</v>
      </c>
      <c r="G1742" s="26">
        <v>6</v>
      </c>
      <c r="H1742" s="26">
        <v>28000</v>
      </c>
    </row>
    <row r="1743" spans="1:8" x14ac:dyDescent="0.35">
      <c r="A1743" s="28">
        <v>41116</v>
      </c>
      <c r="B1743" s="27">
        <v>0.78749999999999998</v>
      </c>
      <c r="C1743">
        <v>18</v>
      </c>
      <c r="D1743" s="25">
        <v>30</v>
      </c>
      <c r="E1743" s="25" t="s">
        <v>35</v>
      </c>
      <c r="F1743" s="26">
        <v>2035.6818181818185</v>
      </c>
      <c r="G1743" s="26">
        <v>4</v>
      </c>
      <c r="H1743" s="26">
        <v>14000</v>
      </c>
    </row>
    <row r="1744" spans="1:8" x14ac:dyDescent="0.35">
      <c r="A1744" s="28">
        <v>41116</v>
      </c>
      <c r="B1744" s="27">
        <v>0.8041666666666667</v>
      </c>
      <c r="C1744">
        <v>19</v>
      </c>
      <c r="D1744" s="25">
        <v>30</v>
      </c>
      <c r="E1744" s="25" t="s">
        <v>43</v>
      </c>
      <c r="F1744" s="26">
        <v>2035.6818181818185</v>
      </c>
      <c r="G1744" s="26">
        <v>13</v>
      </c>
      <c r="H1744" s="26">
        <v>14000</v>
      </c>
    </row>
    <row r="1745" spans="1:8" x14ac:dyDescent="0.35">
      <c r="A1745" s="28">
        <v>41116</v>
      </c>
      <c r="B1745" s="27">
        <v>0.80833333333333324</v>
      </c>
      <c r="C1745">
        <v>19</v>
      </c>
      <c r="D1745" s="25">
        <v>30</v>
      </c>
      <c r="E1745" s="25" t="s">
        <v>35</v>
      </c>
      <c r="F1745" s="26">
        <v>2035.6818181818185</v>
      </c>
      <c r="G1745" s="26">
        <v>6</v>
      </c>
      <c r="H1745" s="26">
        <v>28000</v>
      </c>
    </row>
    <row r="1746" spans="1:8" x14ac:dyDescent="0.35">
      <c r="A1746" s="28">
        <v>41116</v>
      </c>
      <c r="B1746" s="27">
        <v>0.81458333333333333</v>
      </c>
      <c r="C1746">
        <v>19</v>
      </c>
      <c r="D1746" s="25">
        <v>30</v>
      </c>
      <c r="E1746" s="25" t="s">
        <v>51</v>
      </c>
      <c r="F1746" s="26">
        <v>3533.6363636363644</v>
      </c>
      <c r="G1746" s="26">
        <v>1</v>
      </c>
      <c r="H1746" s="26">
        <v>28000</v>
      </c>
    </row>
    <row r="1747" spans="1:8" x14ac:dyDescent="0.35">
      <c r="A1747" s="28">
        <v>41116</v>
      </c>
      <c r="B1747" s="27">
        <v>0.8208333333333333</v>
      </c>
      <c r="C1747">
        <v>19</v>
      </c>
      <c r="D1747" s="25">
        <v>30</v>
      </c>
      <c r="E1747" s="25" t="s">
        <v>43</v>
      </c>
      <c r="F1747" s="26">
        <v>1037.0454545454545</v>
      </c>
      <c r="G1747" s="26">
        <v>2</v>
      </c>
      <c r="H1747" s="26">
        <v>14000</v>
      </c>
    </row>
    <row r="1748" spans="1:8" x14ac:dyDescent="0.35">
      <c r="A1748" s="28">
        <v>41116</v>
      </c>
      <c r="B1748" s="27">
        <v>0.8222222222222223</v>
      </c>
      <c r="C1748">
        <v>19</v>
      </c>
      <c r="D1748" s="25">
        <v>30</v>
      </c>
      <c r="E1748" s="25" t="s">
        <v>46</v>
      </c>
      <c r="F1748" s="26">
        <v>23698.409090909088</v>
      </c>
      <c r="G1748" s="26">
        <v>46</v>
      </c>
      <c r="H1748" s="26">
        <v>308000</v>
      </c>
    </row>
    <row r="1749" spans="1:8" x14ac:dyDescent="0.35">
      <c r="A1749" s="28">
        <v>41116</v>
      </c>
      <c r="B1749" s="27">
        <v>0.82708333333333339</v>
      </c>
      <c r="C1749">
        <v>19</v>
      </c>
      <c r="D1749" s="25">
        <v>30</v>
      </c>
      <c r="E1749" s="25" t="s">
        <v>43</v>
      </c>
      <c r="F1749" s="26">
        <v>1037.0454545454545</v>
      </c>
      <c r="G1749" s="26">
        <v>7</v>
      </c>
      <c r="H1749" s="26">
        <v>28000</v>
      </c>
    </row>
    <row r="1750" spans="1:8" x14ac:dyDescent="0.35">
      <c r="A1750" s="28">
        <v>41116</v>
      </c>
      <c r="B1750" s="27">
        <v>0.8305555555555556</v>
      </c>
      <c r="C1750">
        <v>19</v>
      </c>
      <c r="D1750" s="25">
        <v>30</v>
      </c>
      <c r="E1750" s="25" t="s">
        <v>41</v>
      </c>
      <c r="F1750" s="26">
        <v>19588.636363636364</v>
      </c>
      <c r="G1750" s="26">
        <v>57</v>
      </c>
      <c r="H1750" s="26">
        <v>350000</v>
      </c>
    </row>
    <row r="1751" spans="1:8" x14ac:dyDescent="0.35">
      <c r="A1751" s="28">
        <v>41116</v>
      </c>
      <c r="B1751" s="27">
        <v>0.84305555555555556</v>
      </c>
      <c r="C1751">
        <v>20</v>
      </c>
      <c r="D1751" s="25">
        <v>30</v>
      </c>
      <c r="E1751" s="25" t="s">
        <v>44</v>
      </c>
      <c r="F1751" s="26">
        <v>31610.68181818182</v>
      </c>
      <c r="G1751" s="26">
        <v>37</v>
      </c>
      <c r="H1751" s="26">
        <v>154000</v>
      </c>
    </row>
    <row r="1752" spans="1:8" x14ac:dyDescent="0.35">
      <c r="A1752" s="28">
        <v>41116</v>
      </c>
      <c r="B1752" s="27">
        <v>0.84791666666666676</v>
      </c>
      <c r="C1752">
        <v>20</v>
      </c>
      <c r="D1752" s="25">
        <v>30</v>
      </c>
      <c r="E1752" s="25" t="s">
        <v>48</v>
      </c>
      <c r="F1752" s="26">
        <v>22354.090909090912</v>
      </c>
      <c r="G1752" s="26">
        <v>26</v>
      </c>
      <c r="H1752" s="26">
        <v>126000</v>
      </c>
    </row>
    <row r="1753" spans="1:8" x14ac:dyDescent="0.35">
      <c r="A1753" s="28">
        <v>41116</v>
      </c>
      <c r="B1753" s="27">
        <v>0.86388888888888893</v>
      </c>
      <c r="C1753">
        <v>20</v>
      </c>
      <c r="D1753" s="25">
        <v>30</v>
      </c>
      <c r="E1753" s="25" t="s">
        <v>49</v>
      </c>
      <c r="F1753" s="26">
        <v>2035.6818181818185</v>
      </c>
      <c r="G1753" s="26">
        <v>1</v>
      </c>
      <c r="H1753" s="26">
        <v>70000</v>
      </c>
    </row>
    <row r="1754" spans="1:8" x14ac:dyDescent="0.35">
      <c r="A1754" s="28">
        <v>41116</v>
      </c>
      <c r="B1754" s="27">
        <v>0.8833333333333333</v>
      </c>
      <c r="C1754">
        <v>21</v>
      </c>
      <c r="D1754" s="25">
        <v>30</v>
      </c>
      <c r="E1754" s="25" t="s">
        <v>45</v>
      </c>
      <c r="F1754" s="26">
        <v>13059.09090909091</v>
      </c>
      <c r="G1754" s="26">
        <v>9</v>
      </c>
      <c r="H1754" s="26">
        <v>294000</v>
      </c>
    </row>
    <row r="1755" spans="1:8" x14ac:dyDescent="0.35">
      <c r="A1755" s="28">
        <v>41116</v>
      </c>
      <c r="B1755" s="27">
        <v>0.88611111111111107</v>
      </c>
      <c r="C1755">
        <v>21</v>
      </c>
      <c r="D1755" s="25">
        <v>30</v>
      </c>
      <c r="E1755" s="25" t="s">
        <v>44</v>
      </c>
      <c r="F1755" s="26">
        <v>20087.954545454544</v>
      </c>
      <c r="G1755" s="26">
        <v>81</v>
      </c>
      <c r="H1755" s="26">
        <v>154000</v>
      </c>
    </row>
    <row r="1756" spans="1:8" x14ac:dyDescent="0.35">
      <c r="A1756" s="28">
        <v>41116</v>
      </c>
      <c r="B1756" s="27">
        <v>0.88611111111111107</v>
      </c>
      <c r="C1756">
        <v>21</v>
      </c>
      <c r="D1756" s="25">
        <v>30</v>
      </c>
      <c r="E1756" s="25" t="s">
        <v>43</v>
      </c>
      <c r="F1756" s="26">
        <v>3072.727272727273</v>
      </c>
      <c r="G1756" s="26">
        <v>7</v>
      </c>
      <c r="H1756" s="26">
        <v>14000</v>
      </c>
    </row>
    <row r="1757" spans="1:8" x14ac:dyDescent="0.35">
      <c r="A1757" s="28">
        <v>41116</v>
      </c>
      <c r="B1757" s="27">
        <v>0.89583333333333337</v>
      </c>
      <c r="C1757">
        <v>21</v>
      </c>
      <c r="D1757" s="25">
        <v>30</v>
      </c>
      <c r="E1757" s="25" t="s">
        <v>49</v>
      </c>
      <c r="F1757" s="26">
        <v>1037.0454545454545</v>
      </c>
      <c r="G1757" s="26">
        <v>13</v>
      </c>
      <c r="H1757" s="26">
        <v>28000</v>
      </c>
    </row>
    <row r="1758" spans="1:8" x14ac:dyDescent="0.35">
      <c r="A1758" s="28">
        <v>41116</v>
      </c>
      <c r="B1758" s="27">
        <v>0.89930555555555547</v>
      </c>
      <c r="C1758">
        <v>21</v>
      </c>
      <c r="D1758" s="25">
        <v>30</v>
      </c>
      <c r="E1758" s="25" t="s">
        <v>35</v>
      </c>
      <c r="F1758" s="26">
        <v>1037.0454545454545</v>
      </c>
      <c r="G1758" s="26">
        <v>3</v>
      </c>
      <c r="H1758" s="26">
        <v>42000</v>
      </c>
    </row>
    <row r="1759" spans="1:8" x14ac:dyDescent="0.35">
      <c r="A1759" s="28">
        <v>41116</v>
      </c>
      <c r="B1759" s="27">
        <v>0.90138888888888891</v>
      </c>
      <c r="C1759">
        <v>21</v>
      </c>
      <c r="D1759" s="25">
        <v>30</v>
      </c>
      <c r="E1759" s="25" t="s">
        <v>51</v>
      </c>
      <c r="F1759" s="26">
        <v>1190.681818181818</v>
      </c>
      <c r="G1759" s="26">
        <v>8</v>
      </c>
      <c r="H1759" s="26">
        <v>14000</v>
      </c>
    </row>
    <row r="1760" spans="1:8" x14ac:dyDescent="0.35">
      <c r="A1760" s="28">
        <v>41116</v>
      </c>
      <c r="B1760" s="27">
        <v>0.90694444444444444</v>
      </c>
      <c r="C1760">
        <v>21</v>
      </c>
      <c r="D1760" s="25">
        <v>30</v>
      </c>
      <c r="E1760" s="25" t="s">
        <v>43</v>
      </c>
      <c r="F1760" s="26">
        <v>4071.3636363636369</v>
      </c>
      <c r="G1760" s="26">
        <v>24</v>
      </c>
      <c r="H1760" s="26">
        <v>56000</v>
      </c>
    </row>
    <row r="1761" spans="1:8" x14ac:dyDescent="0.35">
      <c r="A1761" s="28">
        <v>41116</v>
      </c>
      <c r="B1761" s="27">
        <v>0.91249999999999998</v>
      </c>
      <c r="C1761">
        <v>21</v>
      </c>
      <c r="D1761" s="25">
        <v>30</v>
      </c>
      <c r="E1761" s="25" t="s">
        <v>45</v>
      </c>
      <c r="F1761" s="26">
        <v>8142.7272727272739</v>
      </c>
      <c r="G1761" s="26">
        <v>25</v>
      </c>
      <c r="H1761" s="26">
        <v>266000</v>
      </c>
    </row>
    <row r="1762" spans="1:8" x14ac:dyDescent="0.35">
      <c r="A1762" s="28">
        <v>41116</v>
      </c>
      <c r="B1762" s="27">
        <v>0.92291666666666661</v>
      </c>
      <c r="C1762">
        <v>22</v>
      </c>
      <c r="D1762" s="25">
        <v>30</v>
      </c>
      <c r="E1762" s="25" t="s">
        <v>35</v>
      </c>
      <c r="F1762" s="26">
        <v>1037.0454545454545</v>
      </c>
      <c r="G1762" s="26">
        <v>8</v>
      </c>
      <c r="H1762" s="26">
        <v>28000</v>
      </c>
    </row>
    <row r="1763" spans="1:8" x14ac:dyDescent="0.35">
      <c r="A1763" s="28">
        <v>41116</v>
      </c>
      <c r="B1763" s="27">
        <v>0.92708333333333337</v>
      </c>
      <c r="C1763">
        <v>22</v>
      </c>
      <c r="D1763" s="25">
        <v>30</v>
      </c>
      <c r="E1763" s="25" t="s">
        <v>49</v>
      </c>
      <c r="F1763" s="26">
        <v>4071.3636363636369</v>
      </c>
      <c r="G1763" s="26">
        <v>7</v>
      </c>
      <c r="H1763" s="26">
        <v>56000</v>
      </c>
    </row>
    <row r="1764" spans="1:8" x14ac:dyDescent="0.35">
      <c r="A1764" s="28">
        <v>41116</v>
      </c>
      <c r="B1764" s="27">
        <v>0.93125000000000002</v>
      </c>
      <c r="C1764">
        <v>22</v>
      </c>
      <c r="D1764" s="25">
        <v>30</v>
      </c>
      <c r="E1764" s="25" t="s">
        <v>35</v>
      </c>
      <c r="F1764" s="26">
        <v>1037.0454545454545</v>
      </c>
      <c r="G1764" s="26">
        <v>1</v>
      </c>
      <c r="H1764" s="26">
        <v>14000</v>
      </c>
    </row>
    <row r="1765" spans="1:8" x14ac:dyDescent="0.35">
      <c r="A1765" s="28">
        <v>41116</v>
      </c>
      <c r="B1765" s="27">
        <v>0.9375</v>
      </c>
      <c r="C1765">
        <v>22</v>
      </c>
      <c r="D1765" s="25">
        <v>30</v>
      </c>
      <c r="E1765" s="25" t="s">
        <v>43</v>
      </c>
      <c r="F1765" s="26">
        <v>6145.454545454546</v>
      </c>
      <c r="G1765" s="26">
        <v>12</v>
      </c>
      <c r="H1765" s="26">
        <v>28000</v>
      </c>
    </row>
    <row r="1766" spans="1:8" x14ac:dyDescent="0.35">
      <c r="A1766" s="28">
        <v>41116</v>
      </c>
      <c r="B1766" s="27">
        <v>0.9472222222222223</v>
      </c>
      <c r="C1766">
        <v>22</v>
      </c>
      <c r="D1766" s="25">
        <v>30</v>
      </c>
      <c r="E1766" s="25" t="s">
        <v>49</v>
      </c>
      <c r="F1766" s="26">
        <v>5108.409090909091</v>
      </c>
      <c r="G1766" s="26">
        <v>4</v>
      </c>
      <c r="H1766" s="26">
        <v>70000</v>
      </c>
    </row>
    <row r="1767" spans="1:8" x14ac:dyDescent="0.35">
      <c r="A1767" s="28">
        <v>41116</v>
      </c>
      <c r="B1767" s="27">
        <v>0.95138888888888884</v>
      </c>
      <c r="C1767">
        <v>22</v>
      </c>
      <c r="D1767" s="25">
        <v>30</v>
      </c>
      <c r="E1767" s="25" t="s">
        <v>51</v>
      </c>
      <c r="F1767" s="26">
        <v>3533.6363636363644</v>
      </c>
      <c r="G1767" s="26">
        <v>18</v>
      </c>
      <c r="H1767" s="26">
        <v>42000</v>
      </c>
    </row>
    <row r="1768" spans="1:8" x14ac:dyDescent="0.35">
      <c r="A1768" s="28">
        <v>41116</v>
      </c>
      <c r="B1768" s="27">
        <v>0.96736111111111101</v>
      </c>
      <c r="C1768">
        <v>23</v>
      </c>
      <c r="D1768" s="25">
        <v>30</v>
      </c>
      <c r="E1768" s="25" t="s">
        <v>46</v>
      </c>
      <c r="F1768" s="26">
        <v>25695.68181818182</v>
      </c>
      <c r="G1768" s="26">
        <v>101</v>
      </c>
      <c r="H1768" s="26">
        <v>462000</v>
      </c>
    </row>
    <row r="1769" spans="1:8" x14ac:dyDescent="0.35">
      <c r="A1769" s="28">
        <v>41116</v>
      </c>
      <c r="B1769" s="27">
        <v>0.97638888888888886</v>
      </c>
      <c r="C1769">
        <v>23</v>
      </c>
      <c r="D1769" s="25">
        <v>30</v>
      </c>
      <c r="E1769" s="25" t="s">
        <v>43</v>
      </c>
      <c r="F1769" s="26">
        <v>2035.6818181818185</v>
      </c>
      <c r="G1769" s="26">
        <v>2</v>
      </c>
      <c r="H1769" s="26">
        <v>14000</v>
      </c>
    </row>
    <row r="1770" spans="1:8" x14ac:dyDescent="0.35">
      <c r="A1770" s="28">
        <v>41116</v>
      </c>
      <c r="B1770" s="27">
        <v>0.9916666666666667</v>
      </c>
      <c r="C1770">
        <v>23</v>
      </c>
      <c r="D1770" s="25">
        <v>30</v>
      </c>
      <c r="E1770" s="25" t="s">
        <v>43</v>
      </c>
      <c r="F1770" s="26">
        <v>3072.727272727273</v>
      </c>
      <c r="G1770" s="26">
        <v>15</v>
      </c>
      <c r="H1770" s="26">
        <v>14000</v>
      </c>
    </row>
    <row r="1771" spans="1:8" x14ac:dyDescent="0.35">
      <c r="A1771" s="28">
        <v>41117</v>
      </c>
      <c r="B1771" s="27">
        <v>5.9027777777777783E-2</v>
      </c>
      <c r="C1771">
        <v>1</v>
      </c>
      <c r="D1771" s="25">
        <v>30</v>
      </c>
      <c r="E1771" s="25" t="s">
        <v>49</v>
      </c>
      <c r="F1771" s="26">
        <v>2035.6818181818185</v>
      </c>
      <c r="G1771" s="26">
        <v>6</v>
      </c>
      <c r="H1771" s="26">
        <v>14000</v>
      </c>
    </row>
    <row r="1772" spans="1:8" x14ac:dyDescent="0.35">
      <c r="A1772" s="28">
        <v>41117</v>
      </c>
      <c r="B1772" s="27">
        <v>7.0833333333333331E-2</v>
      </c>
      <c r="C1772">
        <v>1</v>
      </c>
      <c r="D1772" s="25">
        <v>30</v>
      </c>
      <c r="E1772" s="25" t="s">
        <v>43</v>
      </c>
      <c r="F1772" s="26">
        <v>2035.6818181818185</v>
      </c>
      <c r="G1772" s="26">
        <v>5</v>
      </c>
      <c r="H1772" s="26">
        <v>28000</v>
      </c>
    </row>
    <row r="1773" spans="1:8" x14ac:dyDescent="0.35">
      <c r="A1773" s="28">
        <v>41118</v>
      </c>
      <c r="B1773" s="27">
        <v>9.8611111111111108E-2</v>
      </c>
      <c r="C1773">
        <v>2</v>
      </c>
      <c r="D1773" s="25">
        <v>30</v>
      </c>
      <c r="E1773" s="25" t="s">
        <v>36</v>
      </c>
      <c r="F1773" s="26">
        <v>1037.0454545454545</v>
      </c>
      <c r="G1773" s="26">
        <v>0</v>
      </c>
      <c r="H1773" s="26">
        <v>14000</v>
      </c>
    </row>
    <row r="1774" spans="1:8" x14ac:dyDescent="0.35">
      <c r="A1774" s="28">
        <v>41118</v>
      </c>
      <c r="B1774" s="27">
        <v>0.31180555555555556</v>
      </c>
      <c r="C1774">
        <v>7</v>
      </c>
      <c r="D1774" s="25">
        <v>30</v>
      </c>
      <c r="E1774" s="25" t="s">
        <v>43</v>
      </c>
      <c r="F1774" s="26">
        <v>1037.0454545454545</v>
      </c>
      <c r="G1774" s="26">
        <v>5</v>
      </c>
      <c r="H1774" s="26">
        <v>1000</v>
      </c>
    </row>
    <row r="1775" spans="1:8" x14ac:dyDescent="0.35">
      <c r="A1775" s="28">
        <v>41118</v>
      </c>
      <c r="B1775" s="27">
        <v>0.36319444444444443</v>
      </c>
      <c r="C1775">
        <v>8</v>
      </c>
      <c r="D1775" s="25">
        <v>30</v>
      </c>
      <c r="E1775" s="25" t="s">
        <v>38</v>
      </c>
      <c r="F1775" s="26">
        <v>1037.0454545454545</v>
      </c>
      <c r="G1775" s="26">
        <v>2</v>
      </c>
      <c r="H1775" s="26">
        <v>28000</v>
      </c>
    </row>
    <row r="1776" spans="1:8" x14ac:dyDescent="0.35">
      <c r="A1776" s="28">
        <v>41118</v>
      </c>
      <c r="B1776" s="27">
        <v>0.38194444444444442</v>
      </c>
      <c r="C1776">
        <v>9</v>
      </c>
      <c r="D1776" s="25">
        <v>30</v>
      </c>
      <c r="E1776" s="25" t="s">
        <v>34</v>
      </c>
      <c r="F1776" s="26">
        <v>2189.318181818182</v>
      </c>
      <c r="G1776" s="26">
        <v>7</v>
      </c>
      <c r="H1776" s="26">
        <v>28000</v>
      </c>
    </row>
    <row r="1777" spans="1:8" x14ac:dyDescent="0.35">
      <c r="A1777" s="28">
        <v>41118</v>
      </c>
      <c r="B1777" s="27">
        <v>0.39930555555555558</v>
      </c>
      <c r="C1777">
        <v>9</v>
      </c>
      <c r="D1777" s="25">
        <v>30</v>
      </c>
      <c r="E1777" s="25" t="s">
        <v>34</v>
      </c>
      <c r="F1777" s="26">
        <v>2189.318181818182</v>
      </c>
      <c r="G1777" s="26">
        <v>8</v>
      </c>
      <c r="H1777" s="26">
        <v>28000</v>
      </c>
    </row>
    <row r="1778" spans="1:8" x14ac:dyDescent="0.35">
      <c r="A1778" s="28">
        <v>41118</v>
      </c>
      <c r="B1778" s="27">
        <v>0.45416666666666666</v>
      </c>
      <c r="C1778">
        <v>10</v>
      </c>
      <c r="D1778" s="25">
        <v>30</v>
      </c>
      <c r="E1778" s="25" t="s">
        <v>41</v>
      </c>
      <c r="F1778" s="26">
        <v>55462.727272727279</v>
      </c>
      <c r="G1778" s="26">
        <v>182</v>
      </c>
      <c r="H1778" s="26">
        <v>644000</v>
      </c>
    </row>
    <row r="1779" spans="1:8" x14ac:dyDescent="0.35">
      <c r="A1779" s="28">
        <v>41118</v>
      </c>
      <c r="B1779" s="27">
        <v>0.46249999999999997</v>
      </c>
      <c r="C1779">
        <v>11</v>
      </c>
      <c r="D1779" s="25">
        <v>30</v>
      </c>
      <c r="E1779" s="25" t="s">
        <v>34</v>
      </c>
      <c r="F1779" s="26">
        <v>2189.318181818182</v>
      </c>
      <c r="G1779" s="26">
        <v>3</v>
      </c>
      <c r="H1779" s="26">
        <v>28000</v>
      </c>
    </row>
    <row r="1780" spans="1:8" x14ac:dyDescent="0.35">
      <c r="A1780" s="28">
        <v>41118</v>
      </c>
      <c r="B1780" s="27">
        <v>0.5</v>
      </c>
      <c r="C1780">
        <v>12</v>
      </c>
      <c r="D1780" s="25">
        <v>30</v>
      </c>
      <c r="E1780" s="25" t="s">
        <v>43</v>
      </c>
      <c r="F1780" s="26">
        <v>1037.0454545454545</v>
      </c>
      <c r="G1780" s="26">
        <v>9</v>
      </c>
      <c r="H1780" s="26">
        <v>28000</v>
      </c>
    </row>
    <row r="1781" spans="1:8" x14ac:dyDescent="0.35">
      <c r="A1781" s="28">
        <v>41118</v>
      </c>
      <c r="B1781" s="27">
        <v>0.50694444444444442</v>
      </c>
      <c r="C1781">
        <v>12</v>
      </c>
      <c r="D1781" s="25">
        <v>30</v>
      </c>
      <c r="E1781" s="25" t="s">
        <v>34</v>
      </c>
      <c r="F1781" s="26">
        <v>1075.4545454545455</v>
      </c>
      <c r="G1781" s="26">
        <v>2</v>
      </c>
      <c r="H1781" s="26">
        <v>1000</v>
      </c>
    </row>
    <row r="1782" spans="1:8" x14ac:dyDescent="0.35">
      <c r="A1782" s="28">
        <v>41118</v>
      </c>
      <c r="B1782" s="27">
        <v>0.54097222222222219</v>
      </c>
      <c r="C1782">
        <v>12</v>
      </c>
      <c r="D1782" s="25">
        <v>30</v>
      </c>
      <c r="E1782" s="25" t="s">
        <v>45</v>
      </c>
      <c r="F1782" s="26">
        <v>2304.5454545454545</v>
      </c>
      <c r="G1782" s="26">
        <v>4</v>
      </c>
      <c r="H1782" s="26">
        <v>28000</v>
      </c>
    </row>
    <row r="1783" spans="1:8" x14ac:dyDescent="0.35">
      <c r="A1783" s="28">
        <v>41118</v>
      </c>
      <c r="B1783" s="27">
        <v>0.54999999999999993</v>
      </c>
      <c r="C1783">
        <v>13</v>
      </c>
      <c r="D1783" s="25">
        <v>30</v>
      </c>
      <c r="E1783" s="25" t="s">
        <v>41</v>
      </c>
      <c r="F1783" s="26">
        <v>85498.636363636353</v>
      </c>
      <c r="G1783" s="26">
        <v>369</v>
      </c>
      <c r="H1783" s="26">
        <v>1176000</v>
      </c>
    </row>
    <row r="1784" spans="1:8" x14ac:dyDescent="0.35">
      <c r="A1784" s="28">
        <v>41118</v>
      </c>
      <c r="B1784" s="27">
        <v>0.54999999999999993</v>
      </c>
      <c r="C1784">
        <v>13</v>
      </c>
      <c r="D1784" s="25">
        <v>30</v>
      </c>
      <c r="E1784" s="25" t="s">
        <v>43</v>
      </c>
      <c r="F1784" s="26">
        <v>3072.727272727273</v>
      </c>
      <c r="G1784" s="26">
        <v>13</v>
      </c>
      <c r="H1784" s="26">
        <v>42000</v>
      </c>
    </row>
    <row r="1785" spans="1:8" x14ac:dyDescent="0.35">
      <c r="A1785" s="28">
        <v>41118</v>
      </c>
      <c r="B1785" s="27">
        <v>0.57430555555555551</v>
      </c>
      <c r="C1785">
        <v>13</v>
      </c>
      <c r="D1785" s="25">
        <v>30</v>
      </c>
      <c r="E1785" s="25" t="s">
        <v>43</v>
      </c>
      <c r="F1785" s="26">
        <v>5108.409090909091</v>
      </c>
      <c r="G1785" s="26">
        <v>14</v>
      </c>
      <c r="H1785" s="26">
        <v>42000</v>
      </c>
    </row>
    <row r="1786" spans="1:8" x14ac:dyDescent="0.35">
      <c r="A1786" s="28">
        <v>41118</v>
      </c>
      <c r="B1786" s="27">
        <v>0.59027777777777779</v>
      </c>
      <c r="C1786">
        <v>14</v>
      </c>
      <c r="D1786" s="25">
        <v>30</v>
      </c>
      <c r="E1786" s="25" t="s">
        <v>41</v>
      </c>
      <c r="F1786" s="26">
        <v>84346.363636363647</v>
      </c>
      <c r="G1786" s="26">
        <v>247</v>
      </c>
      <c r="H1786" s="26">
        <v>1176000</v>
      </c>
    </row>
    <row r="1787" spans="1:8" x14ac:dyDescent="0.35">
      <c r="A1787" s="28">
        <v>41118</v>
      </c>
      <c r="B1787" s="27">
        <v>0.59375</v>
      </c>
      <c r="C1787">
        <v>14</v>
      </c>
      <c r="D1787" s="25">
        <v>30</v>
      </c>
      <c r="E1787" s="25" t="s">
        <v>34</v>
      </c>
      <c r="F1787" s="26">
        <v>1075.4545454545455</v>
      </c>
      <c r="G1787" s="26">
        <v>32</v>
      </c>
      <c r="H1787" s="26">
        <v>70000</v>
      </c>
    </row>
    <row r="1788" spans="1:8" x14ac:dyDescent="0.35">
      <c r="A1788" s="28">
        <v>41118</v>
      </c>
      <c r="B1788" s="27">
        <v>0.6020833333333333</v>
      </c>
      <c r="C1788">
        <v>14</v>
      </c>
      <c r="D1788" s="25">
        <v>30</v>
      </c>
      <c r="E1788" s="25" t="s">
        <v>43</v>
      </c>
      <c r="F1788" s="26">
        <v>38.409090909090907</v>
      </c>
      <c r="G1788" s="26">
        <v>10</v>
      </c>
      <c r="H1788" s="26">
        <v>42000</v>
      </c>
    </row>
    <row r="1789" spans="1:8" x14ac:dyDescent="0.35">
      <c r="A1789" s="28">
        <v>41118</v>
      </c>
      <c r="B1789" s="27">
        <v>0.60416666666666663</v>
      </c>
      <c r="C1789">
        <v>14</v>
      </c>
      <c r="D1789" s="25">
        <v>30</v>
      </c>
      <c r="E1789" s="25" t="s">
        <v>35</v>
      </c>
      <c r="F1789" s="26">
        <v>2035.6818181818185</v>
      </c>
      <c r="G1789" s="26">
        <v>1</v>
      </c>
      <c r="H1789" s="26">
        <v>28000</v>
      </c>
    </row>
    <row r="1790" spans="1:8" x14ac:dyDescent="0.35">
      <c r="A1790" s="28">
        <v>41118</v>
      </c>
      <c r="B1790" s="27">
        <v>0.61111111111111105</v>
      </c>
      <c r="C1790">
        <v>14</v>
      </c>
      <c r="D1790" s="25">
        <v>30</v>
      </c>
      <c r="E1790" s="25" t="s">
        <v>46</v>
      </c>
      <c r="F1790" s="26">
        <v>2650.2272727272725</v>
      </c>
      <c r="G1790" s="26">
        <v>3</v>
      </c>
      <c r="H1790" s="26">
        <v>28000</v>
      </c>
    </row>
    <row r="1791" spans="1:8" x14ac:dyDescent="0.35">
      <c r="A1791" s="28">
        <v>41118</v>
      </c>
      <c r="B1791" s="27">
        <v>0.625</v>
      </c>
      <c r="C1791">
        <v>15</v>
      </c>
      <c r="D1791" s="25">
        <v>30</v>
      </c>
      <c r="E1791" s="25" t="s">
        <v>43</v>
      </c>
      <c r="F1791" s="26">
        <v>4071.3636363636369</v>
      </c>
      <c r="G1791" s="26">
        <v>5</v>
      </c>
      <c r="H1791" s="26">
        <v>28000</v>
      </c>
    </row>
    <row r="1792" spans="1:8" x14ac:dyDescent="0.35">
      <c r="A1792" s="28">
        <v>41118</v>
      </c>
      <c r="B1792" s="27">
        <v>0.63680555555555551</v>
      </c>
      <c r="C1792">
        <v>15</v>
      </c>
      <c r="D1792" s="25">
        <v>30</v>
      </c>
      <c r="E1792" s="25" t="s">
        <v>51</v>
      </c>
      <c r="F1792" s="26">
        <v>2342.9545454545455</v>
      </c>
      <c r="G1792" s="26">
        <v>3</v>
      </c>
      <c r="H1792" s="26">
        <v>28000</v>
      </c>
    </row>
    <row r="1793" spans="1:8" x14ac:dyDescent="0.35">
      <c r="A1793" s="28">
        <v>41118</v>
      </c>
      <c r="B1793" s="27">
        <v>0.64027777777777783</v>
      </c>
      <c r="C1793">
        <v>15</v>
      </c>
      <c r="D1793" s="25">
        <v>30</v>
      </c>
      <c r="E1793" s="25" t="s">
        <v>43</v>
      </c>
      <c r="F1793" s="26">
        <v>2035.6818181818185</v>
      </c>
      <c r="G1793" s="26">
        <v>3</v>
      </c>
      <c r="H1793" s="26">
        <v>14000</v>
      </c>
    </row>
    <row r="1794" spans="1:8" x14ac:dyDescent="0.35">
      <c r="A1794" s="28">
        <v>41118</v>
      </c>
      <c r="B1794" s="27">
        <v>0.65069444444444446</v>
      </c>
      <c r="C1794">
        <v>15</v>
      </c>
      <c r="D1794" s="25">
        <v>30</v>
      </c>
      <c r="E1794" s="25" t="s">
        <v>51</v>
      </c>
      <c r="F1794" s="26">
        <v>2342.9545454545455</v>
      </c>
      <c r="G1794" s="26">
        <v>5</v>
      </c>
      <c r="H1794" s="26">
        <v>28000</v>
      </c>
    </row>
    <row r="1795" spans="1:8" x14ac:dyDescent="0.35">
      <c r="A1795" s="28">
        <v>41118</v>
      </c>
      <c r="B1795" s="27">
        <v>0.66527777777777775</v>
      </c>
      <c r="C1795">
        <v>15</v>
      </c>
      <c r="D1795" s="25">
        <v>30</v>
      </c>
      <c r="E1795" s="25" t="s">
        <v>45</v>
      </c>
      <c r="F1795" s="26">
        <v>4609.090909090909</v>
      </c>
      <c r="G1795" s="26">
        <v>8</v>
      </c>
      <c r="H1795" s="26">
        <v>70000</v>
      </c>
    </row>
    <row r="1796" spans="1:8" x14ac:dyDescent="0.35">
      <c r="A1796" s="28">
        <v>41118</v>
      </c>
      <c r="B1796" s="27">
        <v>0.67847222222222225</v>
      </c>
      <c r="C1796">
        <v>16</v>
      </c>
      <c r="D1796" s="25">
        <v>30</v>
      </c>
      <c r="E1796" s="25" t="s">
        <v>44</v>
      </c>
      <c r="F1796" s="26">
        <v>5300.454545454545</v>
      </c>
      <c r="G1796" s="26">
        <v>4</v>
      </c>
      <c r="H1796" s="26">
        <v>14000</v>
      </c>
    </row>
    <row r="1797" spans="1:8" x14ac:dyDescent="0.35">
      <c r="A1797" s="28">
        <v>41118</v>
      </c>
      <c r="B1797" s="27">
        <v>0.67847222222222225</v>
      </c>
      <c r="C1797">
        <v>16</v>
      </c>
      <c r="D1797" s="25">
        <v>30</v>
      </c>
      <c r="E1797" s="25" t="s">
        <v>43</v>
      </c>
      <c r="F1797" s="26">
        <v>6145.454545454546</v>
      </c>
      <c r="G1797" s="26">
        <v>7</v>
      </c>
      <c r="H1797" s="26">
        <v>28000</v>
      </c>
    </row>
    <row r="1798" spans="1:8" x14ac:dyDescent="0.35">
      <c r="A1798" s="28">
        <v>41118</v>
      </c>
      <c r="B1798" s="27">
        <v>0.68194444444444446</v>
      </c>
      <c r="C1798">
        <v>16</v>
      </c>
      <c r="D1798" s="25">
        <v>30</v>
      </c>
      <c r="E1798" s="25" t="s">
        <v>46</v>
      </c>
      <c r="F1798" s="26">
        <v>1344.318181818182</v>
      </c>
      <c r="G1798" s="26">
        <v>11</v>
      </c>
      <c r="H1798" s="26">
        <v>42000</v>
      </c>
    </row>
    <row r="1799" spans="1:8" x14ac:dyDescent="0.35">
      <c r="A1799" s="28">
        <v>41118</v>
      </c>
      <c r="B1799" s="27">
        <v>0.68194444444444446</v>
      </c>
      <c r="C1799">
        <v>16</v>
      </c>
      <c r="D1799" s="25">
        <v>30</v>
      </c>
      <c r="E1799" s="25" t="s">
        <v>51</v>
      </c>
      <c r="F1799" s="26">
        <v>2342.9545454545455</v>
      </c>
      <c r="G1799" s="26">
        <v>4</v>
      </c>
      <c r="H1799" s="26">
        <v>14000</v>
      </c>
    </row>
    <row r="1800" spans="1:8" x14ac:dyDescent="0.35">
      <c r="A1800" s="28">
        <v>41118</v>
      </c>
      <c r="B1800" s="27">
        <v>0.69027777777777777</v>
      </c>
      <c r="C1800">
        <v>16</v>
      </c>
      <c r="D1800" s="25">
        <v>30</v>
      </c>
      <c r="E1800" s="25" t="s">
        <v>43</v>
      </c>
      <c r="F1800" s="26">
        <v>7144.0909090909099</v>
      </c>
      <c r="G1800" s="26">
        <v>2</v>
      </c>
      <c r="H1800" s="26">
        <v>42000</v>
      </c>
    </row>
    <row r="1801" spans="1:8" x14ac:dyDescent="0.35">
      <c r="A1801" s="28">
        <v>41118</v>
      </c>
      <c r="B1801" s="27">
        <v>0.69236111111111109</v>
      </c>
      <c r="C1801">
        <v>16</v>
      </c>
      <c r="D1801" s="25">
        <v>30</v>
      </c>
      <c r="E1801" s="25" t="s">
        <v>46</v>
      </c>
      <c r="F1801" s="26">
        <v>2650.2272727272725</v>
      </c>
      <c r="G1801" s="26">
        <v>19</v>
      </c>
      <c r="H1801" s="26">
        <v>42000</v>
      </c>
    </row>
    <row r="1802" spans="1:8" x14ac:dyDescent="0.35">
      <c r="A1802" s="28">
        <v>41118</v>
      </c>
      <c r="B1802" s="27">
        <v>0.7090277777777777</v>
      </c>
      <c r="C1802">
        <v>17</v>
      </c>
      <c r="D1802" s="25">
        <v>30</v>
      </c>
      <c r="E1802" s="25" t="s">
        <v>45</v>
      </c>
      <c r="F1802" s="26">
        <v>2304.5454545454545</v>
      </c>
      <c r="G1802" s="26">
        <v>13</v>
      </c>
      <c r="H1802" s="26">
        <v>42000</v>
      </c>
    </row>
    <row r="1803" spans="1:8" x14ac:dyDescent="0.35">
      <c r="A1803" s="28">
        <v>41118</v>
      </c>
      <c r="B1803" s="27">
        <v>0.71319444444444446</v>
      </c>
      <c r="C1803">
        <v>17</v>
      </c>
      <c r="D1803" s="25">
        <v>30</v>
      </c>
      <c r="E1803" s="25" t="s">
        <v>41</v>
      </c>
      <c r="F1803" s="26">
        <v>92450.681818181823</v>
      </c>
      <c r="G1803" s="26">
        <v>324</v>
      </c>
      <c r="H1803" s="26">
        <v>1260000</v>
      </c>
    </row>
    <row r="1804" spans="1:8" x14ac:dyDescent="0.35">
      <c r="A1804" s="28">
        <v>41118</v>
      </c>
      <c r="B1804" s="27">
        <v>0.72361111111111109</v>
      </c>
      <c r="C1804">
        <v>17</v>
      </c>
      <c r="D1804" s="25">
        <v>30</v>
      </c>
      <c r="E1804" s="25" t="s">
        <v>34</v>
      </c>
      <c r="F1804" s="26">
        <v>2189.318181818182</v>
      </c>
      <c r="G1804" s="26">
        <v>23</v>
      </c>
      <c r="H1804" s="26">
        <v>42000</v>
      </c>
    </row>
    <row r="1805" spans="1:8" x14ac:dyDescent="0.35">
      <c r="A1805" s="28">
        <v>41118</v>
      </c>
      <c r="B1805" s="27">
        <v>0.73888888888888893</v>
      </c>
      <c r="C1805">
        <v>17</v>
      </c>
      <c r="D1805" s="25">
        <v>30</v>
      </c>
      <c r="E1805" s="25" t="s">
        <v>43</v>
      </c>
      <c r="F1805" s="26">
        <v>12252.5</v>
      </c>
      <c r="G1805" s="26">
        <v>0</v>
      </c>
      <c r="H1805" s="26">
        <v>56000</v>
      </c>
    </row>
    <row r="1806" spans="1:8" x14ac:dyDescent="0.35">
      <c r="A1806" s="28">
        <v>41118</v>
      </c>
      <c r="B1806" s="27">
        <v>0.74583333333333324</v>
      </c>
      <c r="C1806">
        <v>17</v>
      </c>
      <c r="D1806" s="25">
        <v>30</v>
      </c>
      <c r="E1806" s="25" t="s">
        <v>44</v>
      </c>
      <c r="F1806" s="26">
        <v>7989.0909090909099</v>
      </c>
      <c r="G1806" s="26">
        <v>2</v>
      </c>
      <c r="H1806" s="26">
        <v>28000</v>
      </c>
    </row>
    <row r="1807" spans="1:8" x14ac:dyDescent="0.35">
      <c r="A1807" s="28">
        <v>41118</v>
      </c>
      <c r="B1807" s="27">
        <v>0.76180555555555562</v>
      </c>
      <c r="C1807">
        <v>18</v>
      </c>
      <c r="D1807" s="25">
        <v>30</v>
      </c>
      <c r="E1807" s="25" t="s">
        <v>43</v>
      </c>
      <c r="F1807" s="26">
        <v>8181.136363636364</v>
      </c>
      <c r="G1807" s="26">
        <v>5</v>
      </c>
      <c r="H1807" s="26">
        <v>28000</v>
      </c>
    </row>
    <row r="1808" spans="1:8" x14ac:dyDescent="0.35">
      <c r="A1808" s="28">
        <v>41118</v>
      </c>
      <c r="B1808" s="27">
        <v>0.7680555555555556</v>
      </c>
      <c r="C1808">
        <v>18</v>
      </c>
      <c r="D1808" s="25">
        <v>30</v>
      </c>
      <c r="E1808" s="25" t="s">
        <v>41</v>
      </c>
      <c r="F1808" s="26">
        <v>85498.636363636353</v>
      </c>
      <c r="G1808" s="26">
        <v>289</v>
      </c>
      <c r="H1808" s="26">
        <v>1246000</v>
      </c>
    </row>
    <row r="1809" spans="1:8" x14ac:dyDescent="0.35">
      <c r="A1809" s="28">
        <v>41118</v>
      </c>
      <c r="B1809" s="27">
        <v>0.7729166666666667</v>
      </c>
      <c r="C1809">
        <v>18</v>
      </c>
      <c r="D1809" s="25">
        <v>30</v>
      </c>
      <c r="E1809" s="25" t="s">
        <v>43</v>
      </c>
      <c r="F1809" s="26">
        <v>3533.6363636363644</v>
      </c>
      <c r="G1809" s="26">
        <v>23</v>
      </c>
      <c r="H1809" s="26">
        <v>42000</v>
      </c>
    </row>
    <row r="1810" spans="1:8" x14ac:dyDescent="0.35">
      <c r="A1810" s="28">
        <v>41118</v>
      </c>
      <c r="B1810" s="27">
        <v>0.7729166666666667</v>
      </c>
      <c r="C1810">
        <v>18</v>
      </c>
      <c r="D1810" s="25">
        <v>30</v>
      </c>
      <c r="E1810" s="25" t="s">
        <v>35</v>
      </c>
      <c r="F1810" s="26">
        <v>1037.0454545454545</v>
      </c>
      <c r="G1810" s="26">
        <v>8</v>
      </c>
      <c r="H1810" s="26">
        <v>14000</v>
      </c>
    </row>
    <row r="1811" spans="1:8" x14ac:dyDescent="0.35">
      <c r="A1811" s="28">
        <v>41118</v>
      </c>
      <c r="B1811" s="27">
        <v>0.77847222222222223</v>
      </c>
      <c r="C1811">
        <v>18</v>
      </c>
      <c r="D1811" s="25">
        <v>30</v>
      </c>
      <c r="E1811" s="25" t="s">
        <v>51</v>
      </c>
      <c r="F1811" s="26">
        <v>10216.818181818182</v>
      </c>
      <c r="G1811" s="26">
        <v>1</v>
      </c>
      <c r="H1811" s="26">
        <v>28000</v>
      </c>
    </row>
    <row r="1812" spans="1:8" x14ac:dyDescent="0.35">
      <c r="A1812" s="28">
        <v>41118</v>
      </c>
      <c r="B1812" s="27">
        <v>0.80138888888888893</v>
      </c>
      <c r="C1812">
        <v>19</v>
      </c>
      <c r="D1812" s="25">
        <v>30</v>
      </c>
      <c r="E1812" s="25" t="s">
        <v>43</v>
      </c>
      <c r="F1812" s="26">
        <v>7144.0909090909099</v>
      </c>
      <c r="G1812" s="26">
        <v>3</v>
      </c>
      <c r="H1812" s="26">
        <v>28000</v>
      </c>
    </row>
    <row r="1813" spans="1:8" x14ac:dyDescent="0.35">
      <c r="A1813" s="28">
        <v>41118</v>
      </c>
      <c r="B1813" s="27">
        <v>0.80902777777777779</v>
      </c>
      <c r="C1813">
        <v>19</v>
      </c>
      <c r="D1813" s="25">
        <v>30</v>
      </c>
      <c r="E1813" s="25" t="s">
        <v>51</v>
      </c>
      <c r="F1813" s="26">
        <v>3533.6363636363644</v>
      </c>
      <c r="G1813" s="26">
        <v>2</v>
      </c>
      <c r="H1813" s="26">
        <v>14000</v>
      </c>
    </row>
    <row r="1814" spans="1:8" x14ac:dyDescent="0.35">
      <c r="A1814" s="28">
        <v>41118</v>
      </c>
      <c r="B1814" s="27">
        <v>0.81041666666666667</v>
      </c>
      <c r="C1814">
        <v>19</v>
      </c>
      <c r="D1814" s="25">
        <v>30</v>
      </c>
      <c r="E1814" s="25" t="s">
        <v>41</v>
      </c>
      <c r="F1814" s="26">
        <v>114190.22727272726</v>
      </c>
      <c r="G1814" s="26">
        <v>343</v>
      </c>
      <c r="H1814" s="26">
        <v>1260000</v>
      </c>
    </row>
    <row r="1815" spans="1:8" x14ac:dyDescent="0.35">
      <c r="A1815" s="28">
        <v>41118</v>
      </c>
      <c r="B1815" s="27">
        <v>0.81458333333333333</v>
      </c>
      <c r="C1815">
        <v>19</v>
      </c>
      <c r="D1815" s="25">
        <v>30</v>
      </c>
      <c r="E1815" s="25" t="s">
        <v>43</v>
      </c>
      <c r="F1815" s="26">
        <v>9218.181818181818</v>
      </c>
      <c r="G1815" s="26">
        <v>23</v>
      </c>
      <c r="H1815" s="26">
        <v>42000</v>
      </c>
    </row>
    <row r="1816" spans="1:8" x14ac:dyDescent="0.35">
      <c r="A1816" s="28">
        <v>41118</v>
      </c>
      <c r="B1816" s="27">
        <v>0.82777777777777783</v>
      </c>
      <c r="C1816">
        <v>19</v>
      </c>
      <c r="D1816" s="25">
        <v>30</v>
      </c>
      <c r="E1816" s="25" t="s">
        <v>49</v>
      </c>
      <c r="F1816" s="26">
        <v>1037.0454545454545</v>
      </c>
      <c r="G1816" s="26">
        <v>2</v>
      </c>
      <c r="H1816" s="26">
        <v>14000</v>
      </c>
    </row>
    <row r="1817" spans="1:8" x14ac:dyDescent="0.35">
      <c r="A1817" s="28">
        <v>41118</v>
      </c>
      <c r="B1817" s="27">
        <v>0.82777777777777783</v>
      </c>
      <c r="C1817">
        <v>19</v>
      </c>
      <c r="D1817" s="25">
        <v>30</v>
      </c>
      <c r="E1817" s="25" t="s">
        <v>51</v>
      </c>
      <c r="F1817" s="26">
        <v>2342.9545454545455</v>
      </c>
      <c r="G1817" s="26">
        <v>2</v>
      </c>
      <c r="H1817" s="26">
        <v>14000</v>
      </c>
    </row>
    <row r="1818" spans="1:8" x14ac:dyDescent="0.35">
      <c r="A1818" s="28">
        <v>41118</v>
      </c>
      <c r="B1818" s="27">
        <v>0.83124999999999993</v>
      </c>
      <c r="C1818">
        <v>19</v>
      </c>
      <c r="D1818" s="25">
        <v>30</v>
      </c>
      <c r="E1818" s="25" t="s">
        <v>43</v>
      </c>
      <c r="F1818" s="26">
        <v>38.409090909090907</v>
      </c>
      <c r="G1818" s="26">
        <v>11</v>
      </c>
      <c r="H1818" s="26">
        <v>28000</v>
      </c>
    </row>
    <row r="1819" spans="1:8" x14ac:dyDescent="0.35">
      <c r="A1819" s="28">
        <v>41118</v>
      </c>
      <c r="B1819" s="27">
        <v>0.8340277777777777</v>
      </c>
      <c r="C1819">
        <v>20</v>
      </c>
      <c r="D1819" s="25">
        <v>30</v>
      </c>
      <c r="E1819" s="25" t="s">
        <v>34</v>
      </c>
      <c r="F1819" s="26">
        <v>34529.772727272728</v>
      </c>
      <c r="G1819" s="26">
        <v>157</v>
      </c>
      <c r="H1819" s="26">
        <v>504000</v>
      </c>
    </row>
    <row r="1820" spans="1:8" x14ac:dyDescent="0.35">
      <c r="A1820" s="28">
        <v>41118</v>
      </c>
      <c r="B1820" s="27">
        <v>0.84375</v>
      </c>
      <c r="C1820">
        <v>20</v>
      </c>
      <c r="D1820" s="25">
        <v>30</v>
      </c>
      <c r="E1820" s="25" t="s">
        <v>36</v>
      </c>
      <c r="F1820" s="26">
        <v>38.409090909090907</v>
      </c>
      <c r="G1820" s="26">
        <v>0</v>
      </c>
      <c r="H1820" s="26">
        <v>56000</v>
      </c>
    </row>
    <row r="1821" spans="1:8" x14ac:dyDescent="0.35">
      <c r="A1821" s="28">
        <v>41118</v>
      </c>
      <c r="B1821" s="27">
        <v>0.84861111111111109</v>
      </c>
      <c r="C1821">
        <v>20</v>
      </c>
      <c r="D1821" s="25">
        <v>30</v>
      </c>
      <c r="E1821" s="25" t="s">
        <v>45</v>
      </c>
      <c r="F1821" s="26">
        <v>48933.181818181823</v>
      </c>
      <c r="G1821" s="26">
        <v>206</v>
      </c>
      <c r="H1821" s="26">
        <v>700000</v>
      </c>
    </row>
    <row r="1822" spans="1:8" x14ac:dyDescent="0.35">
      <c r="A1822" s="28">
        <v>41118</v>
      </c>
      <c r="B1822" s="27">
        <v>0.85416666666666663</v>
      </c>
      <c r="C1822">
        <v>20</v>
      </c>
      <c r="D1822" s="25">
        <v>30</v>
      </c>
      <c r="E1822" s="25" t="s">
        <v>43</v>
      </c>
      <c r="F1822" s="26">
        <v>1037.0454545454545</v>
      </c>
      <c r="G1822" s="26">
        <v>10</v>
      </c>
      <c r="H1822" s="26">
        <v>14000</v>
      </c>
    </row>
    <row r="1823" spans="1:8" x14ac:dyDescent="0.35">
      <c r="A1823" s="28">
        <v>41118</v>
      </c>
      <c r="B1823" s="27">
        <v>0.8666666666666667</v>
      </c>
      <c r="C1823">
        <v>20</v>
      </c>
      <c r="D1823" s="25">
        <v>30</v>
      </c>
      <c r="E1823" s="25" t="s">
        <v>44</v>
      </c>
      <c r="F1823" s="26">
        <v>19742.272727272728</v>
      </c>
      <c r="G1823" s="26">
        <v>24</v>
      </c>
      <c r="H1823" s="26">
        <v>112000</v>
      </c>
    </row>
    <row r="1824" spans="1:8" x14ac:dyDescent="0.35">
      <c r="A1824" s="28">
        <v>41118</v>
      </c>
      <c r="B1824" s="27">
        <v>0.8666666666666667</v>
      </c>
      <c r="C1824">
        <v>20</v>
      </c>
      <c r="D1824" s="25">
        <v>30</v>
      </c>
      <c r="E1824" s="25" t="s">
        <v>43</v>
      </c>
      <c r="F1824" s="26">
        <v>1037.0454545454545</v>
      </c>
      <c r="G1824" s="26">
        <v>3</v>
      </c>
      <c r="H1824" s="26">
        <v>14000</v>
      </c>
    </row>
    <row r="1825" spans="1:8" x14ac:dyDescent="0.35">
      <c r="A1825" s="28">
        <v>41118</v>
      </c>
      <c r="B1825" s="27">
        <v>0.87847222222222221</v>
      </c>
      <c r="C1825">
        <v>21</v>
      </c>
      <c r="D1825" s="25">
        <v>30</v>
      </c>
      <c r="E1825" s="25" t="s">
        <v>44</v>
      </c>
      <c r="F1825" s="26">
        <v>19742.272727272728</v>
      </c>
      <c r="G1825" s="26">
        <v>42</v>
      </c>
      <c r="H1825" s="26">
        <v>126000</v>
      </c>
    </row>
    <row r="1826" spans="1:8" x14ac:dyDescent="0.35">
      <c r="A1826" s="28">
        <v>41118</v>
      </c>
      <c r="B1826" s="27">
        <v>0.8833333333333333</v>
      </c>
      <c r="C1826">
        <v>21</v>
      </c>
      <c r="D1826" s="25">
        <v>30</v>
      </c>
      <c r="E1826" s="25" t="s">
        <v>51</v>
      </c>
      <c r="F1826" s="26">
        <v>1190.681818181818</v>
      </c>
      <c r="G1826" s="26">
        <v>3</v>
      </c>
      <c r="H1826" s="26">
        <v>14000</v>
      </c>
    </row>
    <row r="1827" spans="1:8" x14ac:dyDescent="0.35">
      <c r="A1827" s="28">
        <v>41118</v>
      </c>
      <c r="B1827" s="27">
        <v>0.8833333333333333</v>
      </c>
      <c r="C1827">
        <v>21</v>
      </c>
      <c r="D1827" s="25">
        <v>30</v>
      </c>
      <c r="E1827" s="25" t="s">
        <v>49</v>
      </c>
      <c r="F1827" s="26">
        <v>1037.0454545454545</v>
      </c>
      <c r="G1827" s="26">
        <v>3</v>
      </c>
      <c r="H1827" s="26">
        <v>14000</v>
      </c>
    </row>
    <row r="1828" spans="1:8" x14ac:dyDescent="0.35">
      <c r="A1828" s="28">
        <v>41118</v>
      </c>
      <c r="B1828" s="27">
        <v>0.8930555555555556</v>
      </c>
      <c r="C1828">
        <v>21</v>
      </c>
      <c r="D1828" s="25">
        <v>30</v>
      </c>
      <c r="E1828" s="25" t="s">
        <v>49</v>
      </c>
      <c r="F1828" s="26">
        <v>1037.0454545454545</v>
      </c>
      <c r="G1828" s="26">
        <v>4</v>
      </c>
      <c r="H1828" s="26">
        <v>14000</v>
      </c>
    </row>
    <row r="1829" spans="1:8" x14ac:dyDescent="0.35">
      <c r="A1829" s="28">
        <v>41118</v>
      </c>
      <c r="B1829" s="27">
        <v>0.90625</v>
      </c>
      <c r="C1829">
        <v>21</v>
      </c>
      <c r="D1829" s="25">
        <v>30</v>
      </c>
      <c r="E1829" s="25" t="s">
        <v>44</v>
      </c>
      <c r="F1829" s="26">
        <v>17860.227272727272</v>
      </c>
      <c r="G1829" s="26">
        <v>26</v>
      </c>
      <c r="H1829" s="26">
        <v>140000</v>
      </c>
    </row>
    <row r="1830" spans="1:8" x14ac:dyDescent="0.35">
      <c r="A1830" s="28">
        <v>41118</v>
      </c>
      <c r="B1830" s="27">
        <v>0.93194444444444446</v>
      </c>
      <c r="C1830">
        <v>22</v>
      </c>
      <c r="D1830" s="25">
        <v>30</v>
      </c>
      <c r="E1830" s="25" t="s">
        <v>35</v>
      </c>
      <c r="F1830" s="26">
        <v>4071.3636363636369</v>
      </c>
      <c r="G1830" s="26">
        <v>16</v>
      </c>
      <c r="H1830" s="26">
        <v>28000</v>
      </c>
    </row>
    <row r="1831" spans="1:8" x14ac:dyDescent="0.35">
      <c r="A1831" s="28">
        <v>41118</v>
      </c>
      <c r="B1831" s="27">
        <v>0.93541666666666667</v>
      </c>
      <c r="C1831">
        <v>22</v>
      </c>
      <c r="D1831" s="25">
        <v>30</v>
      </c>
      <c r="E1831" s="25" t="s">
        <v>51</v>
      </c>
      <c r="F1831" s="26">
        <v>2342.9545454545455</v>
      </c>
      <c r="G1831" s="26">
        <v>2</v>
      </c>
      <c r="H1831" s="26">
        <v>28000</v>
      </c>
    </row>
    <row r="1832" spans="1:8" x14ac:dyDescent="0.35">
      <c r="A1832" s="28">
        <v>41118</v>
      </c>
      <c r="B1832" s="27">
        <v>0.95624999999999993</v>
      </c>
      <c r="C1832">
        <v>22</v>
      </c>
      <c r="D1832" s="25">
        <v>30</v>
      </c>
      <c r="E1832" s="25" t="s">
        <v>51</v>
      </c>
      <c r="F1832" s="26">
        <v>1190.681818181818</v>
      </c>
      <c r="G1832" s="26">
        <v>0</v>
      </c>
      <c r="H1832" s="26">
        <v>28000</v>
      </c>
    </row>
    <row r="1833" spans="1:8" x14ac:dyDescent="0.35">
      <c r="A1833" s="28">
        <v>41118</v>
      </c>
      <c r="B1833" s="27">
        <v>0.96319444444444446</v>
      </c>
      <c r="C1833">
        <v>23</v>
      </c>
      <c r="D1833" s="25">
        <v>30</v>
      </c>
      <c r="E1833" s="25" t="s">
        <v>44</v>
      </c>
      <c r="F1833" s="26">
        <v>17783.409090909092</v>
      </c>
      <c r="G1833" s="26">
        <v>68</v>
      </c>
      <c r="H1833" s="26">
        <v>252000</v>
      </c>
    </row>
    <row r="1834" spans="1:8" x14ac:dyDescent="0.35">
      <c r="A1834" s="28">
        <v>41118</v>
      </c>
      <c r="B1834" s="27">
        <v>0.96319444444444446</v>
      </c>
      <c r="C1834">
        <v>23</v>
      </c>
      <c r="D1834" s="25">
        <v>30</v>
      </c>
      <c r="E1834" s="25" t="s">
        <v>49</v>
      </c>
      <c r="F1834" s="26">
        <v>2035.6818181818185</v>
      </c>
      <c r="G1834" s="26">
        <v>8</v>
      </c>
      <c r="H1834" s="26">
        <v>28000</v>
      </c>
    </row>
    <row r="1835" spans="1:8" x14ac:dyDescent="0.35">
      <c r="A1835" s="28">
        <v>41118</v>
      </c>
      <c r="B1835" s="27">
        <v>0.99097222222222225</v>
      </c>
      <c r="C1835">
        <v>23</v>
      </c>
      <c r="D1835" s="25">
        <v>30</v>
      </c>
      <c r="E1835" s="25" t="s">
        <v>43</v>
      </c>
      <c r="F1835" s="26">
        <v>4071.3636363636369</v>
      </c>
      <c r="G1835" s="26">
        <v>8</v>
      </c>
      <c r="H1835" s="26">
        <v>56000</v>
      </c>
    </row>
    <row r="1836" spans="1:8" x14ac:dyDescent="0.35">
      <c r="A1836" s="28">
        <v>41119</v>
      </c>
      <c r="B1836" s="27">
        <v>7.6388888888888886E-3</v>
      </c>
      <c r="C1836">
        <v>0</v>
      </c>
      <c r="D1836" s="25">
        <v>30</v>
      </c>
      <c r="E1836" s="25" t="s">
        <v>43</v>
      </c>
      <c r="F1836" s="26">
        <v>1037.0454545454545</v>
      </c>
      <c r="G1836" s="26">
        <v>11</v>
      </c>
      <c r="H1836" s="26">
        <v>28000</v>
      </c>
    </row>
    <row r="1837" spans="1:8" x14ac:dyDescent="0.35">
      <c r="A1837" s="28">
        <v>41119</v>
      </c>
      <c r="B1837" s="27">
        <v>1.1111111111111112E-2</v>
      </c>
      <c r="C1837">
        <v>0</v>
      </c>
      <c r="D1837" s="25">
        <v>30</v>
      </c>
      <c r="E1837" s="25" t="s">
        <v>51</v>
      </c>
      <c r="F1837" s="26">
        <v>7028.8636363636379</v>
      </c>
      <c r="G1837" s="26">
        <v>8</v>
      </c>
      <c r="H1837" s="26">
        <v>70000</v>
      </c>
    </row>
    <row r="1838" spans="1:8" x14ac:dyDescent="0.35">
      <c r="A1838" s="28">
        <v>41119</v>
      </c>
      <c r="B1838" s="27">
        <v>1.3194444444444444E-2</v>
      </c>
      <c r="C1838">
        <v>0</v>
      </c>
      <c r="D1838" s="25">
        <v>30</v>
      </c>
      <c r="E1838" s="25" t="s">
        <v>49</v>
      </c>
      <c r="F1838" s="26">
        <v>5108.409090909091</v>
      </c>
      <c r="G1838" s="26">
        <v>13</v>
      </c>
      <c r="H1838" s="26">
        <v>42000</v>
      </c>
    </row>
    <row r="1839" spans="1:8" x14ac:dyDescent="0.35">
      <c r="A1839" s="28">
        <v>41119</v>
      </c>
      <c r="B1839" s="27">
        <v>3.1944444444444449E-2</v>
      </c>
      <c r="C1839">
        <v>0</v>
      </c>
      <c r="D1839" s="25">
        <v>30</v>
      </c>
      <c r="E1839" s="25" t="s">
        <v>51</v>
      </c>
      <c r="F1839" s="26">
        <v>5876.590909090909</v>
      </c>
      <c r="G1839" s="26">
        <v>7</v>
      </c>
      <c r="H1839" s="26">
        <v>70000</v>
      </c>
    </row>
    <row r="1840" spans="1:8" x14ac:dyDescent="0.35">
      <c r="A1840" s="28">
        <v>41119</v>
      </c>
      <c r="B1840" s="27">
        <v>5.6944444444444443E-2</v>
      </c>
      <c r="C1840">
        <v>1</v>
      </c>
      <c r="D1840" s="25">
        <v>30</v>
      </c>
      <c r="E1840" s="25" t="s">
        <v>43</v>
      </c>
      <c r="F1840" s="26">
        <v>2035.6818181818185</v>
      </c>
      <c r="G1840" s="26">
        <v>0</v>
      </c>
      <c r="H1840" s="26">
        <v>14000</v>
      </c>
    </row>
    <row r="1841" spans="1:8" x14ac:dyDescent="0.35">
      <c r="A1841" s="28">
        <v>41119</v>
      </c>
      <c r="B1841" s="27">
        <v>0.36319444444444443</v>
      </c>
      <c r="C1841">
        <v>8</v>
      </c>
      <c r="D1841" s="25">
        <v>20</v>
      </c>
      <c r="E1841" s="25" t="s">
        <v>38</v>
      </c>
      <c r="F1841" s="26">
        <v>768.18181818181824</v>
      </c>
      <c r="G1841" s="26">
        <v>8</v>
      </c>
      <c r="H1841" s="26">
        <v>14000</v>
      </c>
    </row>
    <row r="1842" spans="1:8" x14ac:dyDescent="0.35">
      <c r="A1842" s="28">
        <v>41119</v>
      </c>
      <c r="B1842" s="27">
        <v>0.37986111111111115</v>
      </c>
      <c r="C1842">
        <v>9</v>
      </c>
      <c r="D1842" s="25">
        <v>20</v>
      </c>
      <c r="E1842" s="25" t="s">
        <v>43</v>
      </c>
      <c r="F1842" s="26">
        <v>768.18181818181824</v>
      </c>
      <c r="G1842" s="26">
        <v>17</v>
      </c>
      <c r="H1842" s="26">
        <v>42000</v>
      </c>
    </row>
    <row r="1843" spans="1:8" x14ac:dyDescent="0.35">
      <c r="A1843" s="28">
        <v>41119</v>
      </c>
      <c r="B1843" s="27">
        <v>0.3923611111111111</v>
      </c>
      <c r="C1843">
        <v>9</v>
      </c>
      <c r="D1843" s="25">
        <v>20</v>
      </c>
      <c r="E1843" s="25" t="s">
        <v>38</v>
      </c>
      <c r="F1843" s="26">
        <v>768.18181818181824</v>
      </c>
      <c r="G1843" s="26">
        <v>4</v>
      </c>
      <c r="H1843" s="26">
        <v>14000</v>
      </c>
    </row>
    <row r="1844" spans="1:8" x14ac:dyDescent="0.35">
      <c r="A1844" s="28">
        <v>41119</v>
      </c>
      <c r="B1844" s="27">
        <v>0.39861111111111108</v>
      </c>
      <c r="C1844">
        <v>9</v>
      </c>
      <c r="D1844" s="25">
        <v>20</v>
      </c>
      <c r="E1844" s="25" t="s">
        <v>34</v>
      </c>
      <c r="F1844" s="26">
        <v>2458.181818181818</v>
      </c>
      <c r="G1844" s="26">
        <v>35</v>
      </c>
      <c r="H1844" s="26">
        <v>112000</v>
      </c>
    </row>
    <row r="1845" spans="1:8" x14ac:dyDescent="0.35">
      <c r="A1845" s="28">
        <v>41119</v>
      </c>
      <c r="B1845" s="27">
        <v>0.41319444444444442</v>
      </c>
      <c r="C1845">
        <v>9</v>
      </c>
      <c r="D1845" s="25">
        <v>20</v>
      </c>
      <c r="E1845" s="25" t="s">
        <v>42</v>
      </c>
      <c r="F1845" s="26">
        <v>4109.7727272727279</v>
      </c>
      <c r="G1845" s="26">
        <v>1</v>
      </c>
      <c r="H1845" s="26">
        <v>14000</v>
      </c>
    </row>
    <row r="1846" spans="1:8" x14ac:dyDescent="0.35">
      <c r="A1846" s="28">
        <v>41119</v>
      </c>
      <c r="B1846" s="27">
        <v>0.42222222222222222</v>
      </c>
      <c r="C1846">
        <v>10</v>
      </c>
      <c r="D1846" s="25">
        <v>20</v>
      </c>
      <c r="E1846" s="25" t="s">
        <v>46</v>
      </c>
      <c r="F1846" s="26">
        <v>3994.545454545455</v>
      </c>
      <c r="G1846" s="26">
        <v>13</v>
      </c>
      <c r="H1846" s="26">
        <v>70000</v>
      </c>
    </row>
    <row r="1847" spans="1:8" x14ac:dyDescent="0.35">
      <c r="A1847" s="28">
        <v>41119</v>
      </c>
      <c r="B1847" s="27">
        <v>0.43194444444444446</v>
      </c>
      <c r="C1847">
        <v>10</v>
      </c>
      <c r="D1847" s="25">
        <v>20</v>
      </c>
      <c r="E1847" s="25" t="s">
        <v>43</v>
      </c>
      <c r="F1847" s="26">
        <v>3072.727272727273</v>
      </c>
      <c r="G1847" s="26">
        <v>17</v>
      </c>
      <c r="H1847" s="26">
        <v>42000</v>
      </c>
    </row>
    <row r="1848" spans="1:8" x14ac:dyDescent="0.35">
      <c r="A1848" s="28">
        <v>41119</v>
      </c>
      <c r="B1848" s="27">
        <v>0.44097222222222227</v>
      </c>
      <c r="C1848">
        <v>10</v>
      </c>
      <c r="D1848" s="25">
        <v>20</v>
      </c>
      <c r="E1848" s="25" t="s">
        <v>34</v>
      </c>
      <c r="F1848" s="26">
        <v>1651.590909090909</v>
      </c>
      <c r="G1848" s="26">
        <v>37</v>
      </c>
      <c r="H1848" s="26">
        <v>70000</v>
      </c>
    </row>
    <row r="1849" spans="1:8" x14ac:dyDescent="0.35">
      <c r="A1849" s="28">
        <v>41119</v>
      </c>
      <c r="B1849" s="27">
        <v>0.45277777777777778</v>
      </c>
      <c r="C1849">
        <v>10</v>
      </c>
      <c r="D1849" s="25">
        <v>20</v>
      </c>
      <c r="E1849" s="25" t="s">
        <v>43</v>
      </c>
      <c r="F1849" s="26">
        <v>3072.727272727273</v>
      </c>
      <c r="G1849" s="26">
        <v>5</v>
      </c>
      <c r="H1849" s="26">
        <v>14000</v>
      </c>
    </row>
    <row r="1850" spans="1:8" x14ac:dyDescent="0.35">
      <c r="A1850" s="28">
        <v>41119</v>
      </c>
      <c r="B1850" s="27">
        <v>0.4604166666666667</v>
      </c>
      <c r="C1850">
        <v>11</v>
      </c>
      <c r="D1850" s="25">
        <v>20</v>
      </c>
      <c r="E1850" s="25" t="s">
        <v>34</v>
      </c>
      <c r="F1850" s="26">
        <v>1651.590909090909</v>
      </c>
      <c r="G1850" s="26">
        <v>22</v>
      </c>
      <c r="H1850" s="26">
        <v>56000</v>
      </c>
    </row>
    <row r="1851" spans="1:8" x14ac:dyDescent="0.35">
      <c r="A1851" s="28">
        <v>41119</v>
      </c>
      <c r="B1851" s="27">
        <v>0.46527777777777773</v>
      </c>
      <c r="C1851">
        <v>11</v>
      </c>
      <c r="D1851" s="25">
        <v>20</v>
      </c>
      <c r="E1851" s="25" t="s">
        <v>46</v>
      </c>
      <c r="F1851" s="26">
        <v>998.63636363636374</v>
      </c>
      <c r="G1851" s="26">
        <v>6</v>
      </c>
      <c r="H1851" s="26">
        <v>42000</v>
      </c>
    </row>
    <row r="1852" spans="1:8" x14ac:dyDescent="0.35">
      <c r="A1852" s="28">
        <v>41119</v>
      </c>
      <c r="B1852" s="27">
        <v>0.47430555555555554</v>
      </c>
      <c r="C1852">
        <v>11</v>
      </c>
      <c r="D1852" s="25">
        <v>20</v>
      </c>
      <c r="E1852" s="25" t="s">
        <v>43</v>
      </c>
      <c r="F1852" s="26">
        <v>768.18181818181824</v>
      </c>
      <c r="G1852" s="26">
        <v>20</v>
      </c>
      <c r="H1852" s="26">
        <v>14000</v>
      </c>
    </row>
    <row r="1853" spans="1:8" x14ac:dyDescent="0.35">
      <c r="A1853" s="28">
        <v>41119</v>
      </c>
      <c r="B1853" s="27">
        <v>0.47916666666666669</v>
      </c>
      <c r="C1853">
        <v>11</v>
      </c>
      <c r="D1853" s="25">
        <v>20</v>
      </c>
      <c r="E1853" s="25" t="s">
        <v>36</v>
      </c>
      <c r="F1853" s="26">
        <v>3072.727272727273</v>
      </c>
      <c r="G1853" s="26">
        <v>4</v>
      </c>
      <c r="H1853" s="26">
        <v>112000</v>
      </c>
    </row>
    <row r="1854" spans="1:8" x14ac:dyDescent="0.35">
      <c r="A1854" s="28">
        <v>41119</v>
      </c>
      <c r="B1854" s="27">
        <v>0.4826388888888889</v>
      </c>
      <c r="C1854">
        <v>11</v>
      </c>
      <c r="D1854" s="25">
        <v>20</v>
      </c>
      <c r="E1854" s="25" t="s">
        <v>46</v>
      </c>
      <c r="F1854" s="26">
        <v>998.63636363636374</v>
      </c>
      <c r="G1854" s="26">
        <v>5</v>
      </c>
      <c r="H1854" s="26">
        <v>28000</v>
      </c>
    </row>
    <row r="1855" spans="1:8" x14ac:dyDescent="0.35">
      <c r="A1855" s="28">
        <v>41119</v>
      </c>
      <c r="B1855" s="27">
        <v>0.48402777777777778</v>
      </c>
      <c r="C1855">
        <v>11</v>
      </c>
      <c r="D1855" s="25">
        <v>20</v>
      </c>
      <c r="E1855" s="25" t="s">
        <v>34</v>
      </c>
      <c r="F1855" s="26">
        <v>1651.590909090909</v>
      </c>
      <c r="G1855" s="26">
        <v>28</v>
      </c>
      <c r="H1855" s="26">
        <v>56000</v>
      </c>
    </row>
    <row r="1856" spans="1:8" x14ac:dyDescent="0.35">
      <c r="A1856" s="28">
        <v>41119</v>
      </c>
      <c r="B1856" s="27">
        <v>0.48819444444444443</v>
      </c>
      <c r="C1856">
        <v>11</v>
      </c>
      <c r="D1856" s="25">
        <v>20</v>
      </c>
      <c r="E1856" s="25" t="s">
        <v>43</v>
      </c>
      <c r="F1856" s="26">
        <v>1536.3636363636365</v>
      </c>
      <c r="G1856" s="26">
        <v>6</v>
      </c>
      <c r="H1856" s="26">
        <v>14000</v>
      </c>
    </row>
    <row r="1857" spans="1:8" x14ac:dyDescent="0.35">
      <c r="A1857" s="28">
        <v>41119</v>
      </c>
      <c r="B1857" s="27">
        <v>0.50277777777777777</v>
      </c>
      <c r="C1857">
        <v>12</v>
      </c>
      <c r="D1857" s="25">
        <v>20</v>
      </c>
      <c r="E1857" s="25" t="s">
        <v>35</v>
      </c>
      <c r="F1857" s="26">
        <v>1536.3636363636365</v>
      </c>
      <c r="G1857" s="26">
        <v>13</v>
      </c>
      <c r="H1857" s="26">
        <v>14000</v>
      </c>
    </row>
    <row r="1858" spans="1:8" x14ac:dyDescent="0.35">
      <c r="A1858" s="28">
        <v>41119</v>
      </c>
      <c r="B1858" s="27">
        <v>0.50763888888888886</v>
      </c>
      <c r="C1858">
        <v>12</v>
      </c>
      <c r="D1858" s="25">
        <v>20</v>
      </c>
      <c r="E1858" s="25" t="s">
        <v>34</v>
      </c>
      <c r="F1858" s="26">
        <v>1651.590909090909</v>
      </c>
      <c r="G1858" s="26">
        <v>15</v>
      </c>
      <c r="H1858" s="26">
        <v>56000</v>
      </c>
    </row>
    <row r="1859" spans="1:8" x14ac:dyDescent="0.35">
      <c r="A1859" s="28">
        <v>41119</v>
      </c>
      <c r="B1859" s="27">
        <v>0.5131944444444444</v>
      </c>
      <c r="C1859">
        <v>12</v>
      </c>
      <c r="D1859" s="25">
        <v>20</v>
      </c>
      <c r="E1859" s="25" t="s">
        <v>35</v>
      </c>
      <c r="F1859" s="26">
        <v>1536.3636363636365</v>
      </c>
      <c r="G1859" s="26">
        <v>6</v>
      </c>
      <c r="H1859" s="26">
        <v>14000</v>
      </c>
    </row>
    <row r="1860" spans="1:8" x14ac:dyDescent="0.35">
      <c r="A1860" s="28">
        <v>41119</v>
      </c>
      <c r="B1860" s="27">
        <v>0.52152777777777781</v>
      </c>
      <c r="C1860">
        <v>12</v>
      </c>
      <c r="D1860" s="25">
        <v>20</v>
      </c>
      <c r="E1860" s="25" t="s">
        <v>35</v>
      </c>
      <c r="F1860" s="26">
        <v>1536.3636363636365</v>
      </c>
      <c r="G1860" s="26">
        <v>1</v>
      </c>
      <c r="H1860" s="26">
        <v>14000</v>
      </c>
    </row>
    <row r="1861" spans="1:8" x14ac:dyDescent="0.35">
      <c r="A1861" s="28">
        <v>41119</v>
      </c>
      <c r="B1861" s="27">
        <v>0.52569444444444446</v>
      </c>
      <c r="C1861">
        <v>12</v>
      </c>
      <c r="D1861" s="25">
        <v>20</v>
      </c>
      <c r="E1861" s="25" t="s">
        <v>43</v>
      </c>
      <c r="F1861" s="26">
        <v>1536.3636363636365</v>
      </c>
      <c r="G1861" s="26">
        <v>8</v>
      </c>
      <c r="H1861" s="26">
        <v>14000</v>
      </c>
    </row>
    <row r="1862" spans="1:8" x14ac:dyDescent="0.35">
      <c r="A1862" s="28">
        <v>41119</v>
      </c>
      <c r="B1862" s="27">
        <v>0.53055555555555556</v>
      </c>
      <c r="C1862">
        <v>12</v>
      </c>
      <c r="D1862" s="25">
        <v>20</v>
      </c>
      <c r="E1862" s="25" t="s">
        <v>34</v>
      </c>
      <c r="F1862" s="26">
        <v>806.59090909090901</v>
      </c>
      <c r="G1862" s="26">
        <v>8</v>
      </c>
      <c r="H1862" s="26">
        <v>70000</v>
      </c>
    </row>
    <row r="1863" spans="1:8" x14ac:dyDescent="0.35">
      <c r="A1863" s="28">
        <v>41119</v>
      </c>
      <c r="B1863" s="27">
        <v>0.56388888888888888</v>
      </c>
      <c r="C1863">
        <v>13</v>
      </c>
      <c r="D1863" s="25">
        <v>20</v>
      </c>
      <c r="E1863" s="25" t="s">
        <v>43</v>
      </c>
      <c r="F1863" s="26">
        <v>768.18181818181824</v>
      </c>
      <c r="G1863" s="26">
        <v>4</v>
      </c>
      <c r="H1863" s="26">
        <v>1000</v>
      </c>
    </row>
    <row r="1864" spans="1:8" x14ac:dyDescent="0.35">
      <c r="A1864" s="28">
        <v>41119</v>
      </c>
      <c r="B1864" s="27">
        <v>0.58333333333333337</v>
      </c>
      <c r="C1864">
        <v>14</v>
      </c>
      <c r="D1864" s="25">
        <v>20</v>
      </c>
      <c r="E1864" s="25" t="s">
        <v>35</v>
      </c>
      <c r="F1864" s="26">
        <v>1536.3636363636365</v>
      </c>
      <c r="G1864" s="26">
        <v>5</v>
      </c>
      <c r="H1864" s="26">
        <v>28000</v>
      </c>
    </row>
    <row r="1865" spans="1:8" x14ac:dyDescent="0.35">
      <c r="A1865" s="28">
        <v>41119</v>
      </c>
      <c r="B1865" s="27">
        <v>0.58333333333333337</v>
      </c>
      <c r="C1865">
        <v>14</v>
      </c>
      <c r="D1865" s="25">
        <v>20</v>
      </c>
      <c r="E1865" s="25" t="s">
        <v>37</v>
      </c>
      <c r="F1865" s="26">
        <v>768.18181818181824</v>
      </c>
      <c r="G1865" s="26">
        <v>0</v>
      </c>
      <c r="H1865" s="26">
        <v>1000</v>
      </c>
    </row>
    <row r="1866" spans="1:8" x14ac:dyDescent="0.35">
      <c r="A1866" s="28">
        <v>41119</v>
      </c>
      <c r="B1866" s="27">
        <v>0.58472222222222225</v>
      </c>
      <c r="C1866">
        <v>14</v>
      </c>
      <c r="D1866" s="25">
        <v>20</v>
      </c>
      <c r="E1866" s="25" t="s">
        <v>43</v>
      </c>
      <c r="F1866" s="26">
        <v>1536.3636363636365</v>
      </c>
      <c r="G1866" s="26">
        <v>8</v>
      </c>
      <c r="H1866" s="26">
        <v>14000</v>
      </c>
    </row>
    <row r="1867" spans="1:8" x14ac:dyDescent="0.35">
      <c r="A1867" s="28">
        <v>41119</v>
      </c>
      <c r="B1867" s="27">
        <v>0.59097222222222223</v>
      </c>
      <c r="C1867">
        <v>14</v>
      </c>
      <c r="D1867" s="25">
        <v>20</v>
      </c>
      <c r="E1867" s="25" t="s">
        <v>34</v>
      </c>
      <c r="F1867" s="26">
        <v>1651.590909090909</v>
      </c>
      <c r="G1867" s="26">
        <v>2</v>
      </c>
      <c r="H1867" s="26">
        <v>42000</v>
      </c>
    </row>
    <row r="1868" spans="1:8" x14ac:dyDescent="0.35">
      <c r="A1868" s="28">
        <v>41119</v>
      </c>
      <c r="B1868" s="27">
        <v>0.59097222222222223</v>
      </c>
      <c r="C1868">
        <v>14</v>
      </c>
      <c r="D1868" s="25">
        <v>20</v>
      </c>
      <c r="E1868" s="25" t="s">
        <v>35</v>
      </c>
      <c r="F1868" s="26">
        <v>1536.3636363636365</v>
      </c>
      <c r="G1868" s="26">
        <v>1</v>
      </c>
      <c r="H1868" s="26">
        <v>28000</v>
      </c>
    </row>
    <row r="1869" spans="1:8" x14ac:dyDescent="0.35">
      <c r="A1869" s="28">
        <v>41119</v>
      </c>
      <c r="B1869" s="27">
        <v>0.60416666666666663</v>
      </c>
      <c r="C1869">
        <v>14</v>
      </c>
      <c r="D1869" s="25">
        <v>20</v>
      </c>
      <c r="E1869" s="25" t="s">
        <v>35</v>
      </c>
      <c r="F1869" s="26">
        <v>1536.3636363636365</v>
      </c>
      <c r="G1869" s="26">
        <v>5</v>
      </c>
      <c r="H1869" s="26">
        <v>28000</v>
      </c>
    </row>
    <row r="1870" spans="1:8" x14ac:dyDescent="0.35">
      <c r="A1870" s="28">
        <v>41119</v>
      </c>
      <c r="B1870" s="27">
        <v>0.60763888888888895</v>
      </c>
      <c r="C1870">
        <v>14</v>
      </c>
      <c r="D1870" s="25">
        <v>20</v>
      </c>
      <c r="E1870" s="25" t="s">
        <v>34</v>
      </c>
      <c r="F1870" s="26">
        <v>2458.181818181818</v>
      </c>
      <c r="G1870" s="26">
        <v>23</v>
      </c>
      <c r="H1870" s="26">
        <v>42000</v>
      </c>
    </row>
    <row r="1871" spans="1:8" x14ac:dyDescent="0.35">
      <c r="A1871" s="28">
        <v>41119</v>
      </c>
      <c r="B1871" s="27">
        <v>0.62708333333333333</v>
      </c>
      <c r="C1871">
        <v>15</v>
      </c>
      <c r="D1871" s="25">
        <v>20</v>
      </c>
      <c r="E1871" s="25" t="s">
        <v>34</v>
      </c>
      <c r="F1871" s="26">
        <v>806.59090909090901</v>
      </c>
      <c r="G1871" s="26">
        <v>18</v>
      </c>
      <c r="H1871" s="26">
        <v>28000</v>
      </c>
    </row>
    <row r="1872" spans="1:8" x14ac:dyDescent="0.35">
      <c r="A1872" s="28">
        <v>41119</v>
      </c>
      <c r="B1872" s="27">
        <v>0.6430555555555556</v>
      </c>
      <c r="C1872">
        <v>15</v>
      </c>
      <c r="D1872" s="25">
        <v>20</v>
      </c>
      <c r="E1872" s="25" t="s">
        <v>43</v>
      </c>
      <c r="F1872" s="26">
        <v>38.409090909090907</v>
      </c>
      <c r="G1872" s="26">
        <v>0</v>
      </c>
      <c r="H1872" s="26">
        <v>14000</v>
      </c>
    </row>
    <row r="1873" spans="1:8" x14ac:dyDescent="0.35">
      <c r="A1873" s="28">
        <v>41119</v>
      </c>
      <c r="B1873" s="27">
        <v>0.65138888888888891</v>
      </c>
      <c r="C1873">
        <v>15</v>
      </c>
      <c r="D1873" s="25">
        <v>20</v>
      </c>
      <c r="E1873" s="25" t="s">
        <v>34</v>
      </c>
      <c r="F1873" s="26">
        <v>806.59090909090901</v>
      </c>
      <c r="G1873" s="26">
        <v>7</v>
      </c>
      <c r="H1873" s="26">
        <v>14000</v>
      </c>
    </row>
    <row r="1874" spans="1:8" x14ac:dyDescent="0.35">
      <c r="A1874" s="28">
        <v>41119</v>
      </c>
      <c r="B1874" s="27">
        <v>0.65694444444444444</v>
      </c>
      <c r="C1874">
        <v>15</v>
      </c>
      <c r="D1874" s="25">
        <v>20</v>
      </c>
      <c r="E1874" s="25" t="s">
        <v>35</v>
      </c>
      <c r="F1874" s="26">
        <v>1536.3636363636365</v>
      </c>
      <c r="G1874" s="26">
        <v>1</v>
      </c>
      <c r="H1874" s="26">
        <v>42000</v>
      </c>
    </row>
    <row r="1875" spans="1:8" x14ac:dyDescent="0.35">
      <c r="A1875" s="28">
        <v>41119</v>
      </c>
      <c r="B1875" s="27">
        <v>0.6645833333333333</v>
      </c>
      <c r="C1875">
        <v>15</v>
      </c>
      <c r="D1875" s="25">
        <v>20</v>
      </c>
      <c r="E1875" s="25" t="s">
        <v>43</v>
      </c>
      <c r="F1875" s="26">
        <v>768.18181818181824</v>
      </c>
      <c r="G1875" s="26">
        <v>3</v>
      </c>
      <c r="H1875" s="26">
        <v>14000</v>
      </c>
    </row>
    <row r="1876" spans="1:8" x14ac:dyDescent="0.35">
      <c r="A1876" s="28">
        <v>41119</v>
      </c>
      <c r="B1876" s="27">
        <v>0.67083333333333339</v>
      </c>
      <c r="C1876">
        <v>16</v>
      </c>
      <c r="D1876" s="25">
        <v>20</v>
      </c>
      <c r="E1876" s="25" t="s">
        <v>35</v>
      </c>
      <c r="F1876" s="26">
        <v>38.409090909090907</v>
      </c>
      <c r="G1876" s="26">
        <v>1</v>
      </c>
      <c r="H1876" s="26">
        <v>42000</v>
      </c>
    </row>
    <row r="1877" spans="1:8" x14ac:dyDescent="0.35">
      <c r="A1877" s="28">
        <v>41119</v>
      </c>
      <c r="B1877" s="27">
        <v>0.67083333333333339</v>
      </c>
      <c r="C1877">
        <v>16</v>
      </c>
      <c r="D1877" s="25">
        <v>20</v>
      </c>
      <c r="E1877" s="25" t="s">
        <v>45</v>
      </c>
      <c r="F1877" s="26">
        <v>883.40909090909111</v>
      </c>
      <c r="G1877" s="26">
        <v>1</v>
      </c>
      <c r="H1877" s="26">
        <v>28000</v>
      </c>
    </row>
    <row r="1878" spans="1:8" x14ac:dyDescent="0.35">
      <c r="A1878" s="28">
        <v>41119</v>
      </c>
      <c r="B1878" s="27">
        <v>0.67083333333333339</v>
      </c>
      <c r="C1878">
        <v>16</v>
      </c>
      <c r="D1878" s="25">
        <v>20</v>
      </c>
      <c r="E1878" s="25" t="s">
        <v>51</v>
      </c>
      <c r="F1878" s="26">
        <v>883.40909090909111</v>
      </c>
      <c r="G1878" s="26">
        <v>0</v>
      </c>
      <c r="H1878" s="26">
        <v>14000</v>
      </c>
    </row>
    <row r="1879" spans="1:8" x14ac:dyDescent="0.35">
      <c r="A1879" s="28">
        <v>41119</v>
      </c>
      <c r="B1879" s="27">
        <v>0.68194444444444446</v>
      </c>
      <c r="C1879">
        <v>16</v>
      </c>
      <c r="D1879" s="25">
        <v>20</v>
      </c>
      <c r="E1879" s="25" t="s">
        <v>44</v>
      </c>
      <c r="F1879" s="26">
        <v>998.63636363636374</v>
      </c>
      <c r="G1879" s="26">
        <v>13</v>
      </c>
      <c r="H1879" s="26">
        <v>14000</v>
      </c>
    </row>
    <row r="1880" spans="1:8" x14ac:dyDescent="0.35">
      <c r="A1880" s="28">
        <v>41119</v>
      </c>
      <c r="B1880" s="27">
        <v>0.68541666666666667</v>
      </c>
      <c r="C1880">
        <v>16</v>
      </c>
      <c r="D1880" s="25">
        <v>20</v>
      </c>
      <c r="E1880" s="25" t="s">
        <v>35</v>
      </c>
      <c r="F1880" s="26">
        <v>1536.3636363636365</v>
      </c>
      <c r="G1880" s="26">
        <v>6</v>
      </c>
      <c r="H1880" s="26">
        <v>28000</v>
      </c>
    </row>
    <row r="1881" spans="1:8" x14ac:dyDescent="0.35">
      <c r="A1881" s="28">
        <v>41119</v>
      </c>
      <c r="B1881" s="27">
        <v>0.68541666666666667</v>
      </c>
      <c r="C1881">
        <v>16</v>
      </c>
      <c r="D1881" s="25">
        <v>20</v>
      </c>
      <c r="E1881" s="25" t="s">
        <v>51</v>
      </c>
      <c r="F1881" s="26">
        <v>883.40909090909111</v>
      </c>
      <c r="G1881" s="26">
        <v>3</v>
      </c>
      <c r="H1881" s="26">
        <v>14000</v>
      </c>
    </row>
    <row r="1882" spans="1:8" x14ac:dyDescent="0.35">
      <c r="A1882" s="28">
        <v>41119</v>
      </c>
      <c r="B1882" s="27">
        <v>0.69097222222222221</v>
      </c>
      <c r="C1882">
        <v>16</v>
      </c>
      <c r="D1882" s="25">
        <v>20</v>
      </c>
      <c r="E1882" s="25" t="s">
        <v>45</v>
      </c>
      <c r="F1882" s="26">
        <v>2611.818181818182</v>
      </c>
      <c r="G1882" s="26">
        <v>5</v>
      </c>
      <c r="H1882" s="26">
        <v>42000</v>
      </c>
    </row>
    <row r="1883" spans="1:8" x14ac:dyDescent="0.35">
      <c r="A1883" s="28">
        <v>41119</v>
      </c>
      <c r="B1883" s="27">
        <v>0.7006944444444444</v>
      </c>
      <c r="C1883">
        <v>16</v>
      </c>
      <c r="D1883" s="25">
        <v>20</v>
      </c>
      <c r="E1883" s="25" t="s">
        <v>46</v>
      </c>
      <c r="F1883" s="26">
        <v>2995.9090909090905</v>
      </c>
      <c r="G1883" s="26">
        <v>24</v>
      </c>
      <c r="H1883" s="26">
        <v>42000</v>
      </c>
    </row>
    <row r="1884" spans="1:8" x14ac:dyDescent="0.35">
      <c r="A1884" s="28">
        <v>41119</v>
      </c>
      <c r="B1884" s="27">
        <v>0.70277777777777783</v>
      </c>
      <c r="C1884">
        <v>16</v>
      </c>
      <c r="D1884" s="25">
        <v>20</v>
      </c>
      <c r="E1884" s="25" t="s">
        <v>43</v>
      </c>
      <c r="F1884" s="26">
        <v>1536.3636363636365</v>
      </c>
      <c r="G1884" s="26">
        <v>8</v>
      </c>
      <c r="H1884" s="26">
        <v>14000</v>
      </c>
    </row>
    <row r="1885" spans="1:8" x14ac:dyDescent="0.35">
      <c r="A1885" s="28">
        <v>41119</v>
      </c>
      <c r="B1885" s="27">
        <v>0.71736111111111101</v>
      </c>
      <c r="C1885">
        <v>17</v>
      </c>
      <c r="D1885" s="25">
        <v>20</v>
      </c>
      <c r="E1885" s="25" t="s">
        <v>51</v>
      </c>
      <c r="F1885" s="26">
        <v>1766.8181818181822</v>
      </c>
      <c r="G1885" s="26">
        <v>5</v>
      </c>
      <c r="H1885" s="26">
        <v>28000</v>
      </c>
    </row>
    <row r="1886" spans="1:8" x14ac:dyDescent="0.35">
      <c r="A1886" s="28">
        <v>41119</v>
      </c>
      <c r="B1886" s="27">
        <v>0.71944444444444444</v>
      </c>
      <c r="C1886">
        <v>17</v>
      </c>
      <c r="D1886" s="25">
        <v>20</v>
      </c>
      <c r="E1886" s="25" t="s">
        <v>35</v>
      </c>
      <c r="F1886" s="26">
        <v>1536.3636363636365</v>
      </c>
      <c r="G1886" s="26">
        <v>1</v>
      </c>
      <c r="H1886" s="26">
        <v>14000</v>
      </c>
    </row>
    <row r="1887" spans="1:8" x14ac:dyDescent="0.35">
      <c r="A1887" s="28">
        <v>41119</v>
      </c>
      <c r="B1887" s="27">
        <v>0.71944444444444444</v>
      </c>
      <c r="C1887">
        <v>17</v>
      </c>
      <c r="D1887" s="25">
        <v>20</v>
      </c>
      <c r="E1887" s="25" t="s">
        <v>34</v>
      </c>
      <c r="F1887" s="26">
        <v>4109.7727272727279</v>
      </c>
      <c r="G1887" s="26">
        <v>2</v>
      </c>
      <c r="H1887" s="26">
        <v>28000</v>
      </c>
    </row>
    <row r="1888" spans="1:8" x14ac:dyDescent="0.35">
      <c r="A1888" s="28">
        <v>41119</v>
      </c>
      <c r="B1888" s="27">
        <v>0.72222222222222221</v>
      </c>
      <c r="C1888">
        <v>17</v>
      </c>
      <c r="D1888" s="25">
        <v>20</v>
      </c>
      <c r="E1888" s="25" t="s">
        <v>44</v>
      </c>
      <c r="F1888" s="26">
        <v>3994.545454545455</v>
      </c>
      <c r="G1888" s="26">
        <v>17</v>
      </c>
      <c r="H1888" s="26">
        <v>56000</v>
      </c>
    </row>
    <row r="1889" spans="1:8" x14ac:dyDescent="0.35">
      <c r="A1889" s="28">
        <v>41119</v>
      </c>
      <c r="B1889" s="27">
        <v>0.73263888888888884</v>
      </c>
      <c r="C1889">
        <v>17</v>
      </c>
      <c r="D1889" s="25">
        <v>20</v>
      </c>
      <c r="E1889" s="25" t="s">
        <v>51</v>
      </c>
      <c r="F1889" s="26">
        <v>1766.8181818181822</v>
      </c>
      <c r="G1889" s="26">
        <v>13</v>
      </c>
      <c r="H1889" s="26">
        <v>14000</v>
      </c>
    </row>
    <row r="1890" spans="1:8" x14ac:dyDescent="0.35">
      <c r="A1890" s="28">
        <v>41119</v>
      </c>
      <c r="B1890" s="27">
        <v>0.74097222222222225</v>
      </c>
      <c r="C1890">
        <v>17</v>
      </c>
      <c r="D1890" s="25">
        <v>20</v>
      </c>
      <c r="E1890" s="25" t="s">
        <v>43</v>
      </c>
      <c r="F1890" s="26">
        <v>1536.3636363636365</v>
      </c>
      <c r="G1890" s="26">
        <v>10</v>
      </c>
      <c r="H1890" s="26">
        <v>28000</v>
      </c>
    </row>
    <row r="1891" spans="1:8" x14ac:dyDescent="0.35">
      <c r="A1891" s="28">
        <v>41119</v>
      </c>
      <c r="B1891" s="27">
        <v>0.74097222222222225</v>
      </c>
      <c r="C1891">
        <v>17</v>
      </c>
      <c r="D1891" s="25">
        <v>20</v>
      </c>
      <c r="E1891" s="25" t="s">
        <v>34</v>
      </c>
      <c r="F1891" s="26">
        <v>4109.7727272727279</v>
      </c>
      <c r="G1891" s="26">
        <v>29</v>
      </c>
      <c r="H1891" s="26">
        <v>84000</v>
      </c>
    </row>
    <row r="1892" spans="1:8" x14ac:dyDescent="0.35">
      <c r="A1892" s="28">
        <v>41119</v>
      </c>
      <c r="B1892" s="27">
        <v>0.74444444444444446</v>
      </c>
      <c r="C1892">
        <v>17</v>
      </c>
      <c r="D1892" s="25">
        <v>20</v>
      </c>
      <c r="E1892" s="25" t="s">
        <v>44</v>
      </c>
      <c r="F1892" s="26">
        <v>4993.1818181818189</v>
      </c>
      <c r="G1892" s="26">
        <v>15</v>
      </c>
      <c r="H1892" s="26">
        <v>56000</v>
      </c>
    </row>
    <row r="1893" spans="1:8" x14ac:dyDescent="0.35">
      <c r="A1893" s="28">
        <v>41119</v>
      </c>
      <c r="B1893" s="27">
        <v>0.74791666666666667</v>
      </c>
      <c r="C1893">
        <v>17</v>
      </c>
      <c r="D1893" s="25">
        <v>20</v>
      </c>
      <c r="E1893" s="25" t="s">
        <v>45</v>
      </c>
      <c r="F1893" s="26">
        <v>2611.818181818182</v>
      </c>
      <c r="G1893" s="26">
        <v>8</v>
      </c>
      <c r="H1893" s="26">
        <v>112000</v>
      </c>
    </row>
    <row r="1894" spans="1:8" x14ac:dyDescent="0.35">
      <c r="A1894" s="28">
        <v>41119</v>
      </c>
      <c r="B1894" s="27">
        <v>0.7631944444444444</v>
      </c>
      <c r="C1894">
        <v>18</v>
      </c>
      <c r="D1894" s="25">
        <v>20</v>
      </c>
      <c r="E1894" s="25" t="s">
        <v>43</v>
      </c>
      <c r="F1894" s="26">
        <v>2304.5454545454545</v>
      </c>
      <c r="G1894" s="26">
        <v>7</v>
      </c>
      <c r="H1894" s="26">
        <v>42000</v>
      </c>
    </row>
    <row r="1895" spans="1:8" x14ac:dyDescent="0.35">
      <c r="A1895" s="28">
        <v>41119</v>
      </c>
      <c r="B1895" s="27">
        <v>0.7631944444444444</v>
      </c>
      <c r="C1895">
        <v>18</v>
      </c>
      <c r="D1895" s="25">
        <v>20</v>
      </c>
      <c r="E1895" s="25" t="s">
        <v>51</v>
      </c>
      <c r="F1895" s="26">
        <v>883.40909090909111</v>
      </c>
      <c r="G1895" s="26">
        <v>5</v>
      </c>
      <c r="H1895" s="26">
        <v>28000</v>
      </c>
    </row>
    <row r="1896" spans="1:8" x14ac:dyDescent="0.35">
      <c r="A1896" s="28">
        <v>41119</v>
      </c>
      <c r="B1896" s="27">
        <v>0.77222222222222225</v>
      </c>
      <c r="C1896">
        <v>18</v>
      </c>
      <c r="D1896" s="25">
        <v>20</v>
      </c>
      <c r="E1896" s="25" t="s">
        <v>43</v>
      </c>
      <c r="F1896" s="26">
        <v>883.40909090909111</v>
      </c>
      <c r="G1896" s="26">
        <v>23</v>
      </c>
      <c r="H1896" s="26">
        <v>70000</v>
      </c>
    </row>
    <row r="1897" spans="1:8" x14ac:dyDescent="0.35">
      <c r="A1897" s="28">
        <v>41119</v>
      </c>
      <c r="B1897" s="27">
        <v>0.78125</v>
      </c>
      <c r="C1897">
        <v>18</v>
      </c>
      <c r="D1897" s="25">
        <v>20</v>
      </c>
      <c r="E1897" s="25" t="s">
        <v>51</v>
      </c>
      <c r="F1897" s="26">
        <v>5377.2727272727279</v>
      </c>
      <c r="G1897" s="26">
        <v>2</v>
      </c>
      <c r="H1897" s="26">
        <v>14000</v>
      </c>
    </row>
    <row r="1898" spans="1:8" x14ac:dyDescent="0.35">
      <c r="A1898" s="28">
        <v>41119</v>
      </c>
      <c r="B1898" s="27">
        <v>0.80486111111111114</v>
      </c>
      <c r="C1898">
        <v>19</v>
      </c>
      <c r="D1898" s="25">
        <v>20</v>
      </c>
      <c r="E1898" s="25" t="s">
        <v>50</v>
      </c>
      <c r="F1898" s="26">
        <v>20164.772727272728</v>
      </c>
      <c r="G1898" s="26">
        <v>44</v>
      </c>
      <c r="H1898" s="26">
        <v>70000</v>
      </c>
    </row>
    <row r="1899" spans="1:8" x14ac:dyDescent="0.35">
      <c r="A1899" s="28">
        <v>41119</v>
      </c>
      <c r="B1899" s="27">
        <v>0.81041666666666667</v>
      </c>
      <c r="C1899">
        <v>19</v>
      </c>
      <c r="D1899" s="25">
        <v>20</v>
      </c>
      <c r="E1899" s="25" t="s">
        <v>51</v>
      </c>
      <c r="F1899" s="26">
        <v>883.40909090909111</v>
      </c>
      <c r="G1899" s="26">
        <v>9</v>
      </c>
      <c r="H1899" s="26">
        <v>14000</v>
      </c>
    </row>
    <row r="1900" spans="1:8" x14ac:dyDescent="0.35">
      <c r="A1900" s="28">
        <v>41119</v>
      </c>
      <c r="B1900" s="27">
        <v>0.8305555555555556</v>
      </c>
      <c r="C1900">
        <v>19</v>
      </c>
      <c r="D1900" s="25">
        <v>20</v>
      </c>
      <c r="E1900" s="25" t="s">
        <v>51</v>
      </c>
      <c r="F1900" s="26">
        <v>1766.8181818181822</v>
      </c>
      <c r="G1900" s="26">
        <v>1</v>
      </c>
      <c r="H1900" s="26">
        <v>28000</v>
      </c>
    </row>
    <row r="1901" spans="1:8" x14ac:dyDescent="0.35">
      <c r="A1901" s="28">
        <v>41119</v>
      </c>
      <c r="B1901" s="27">
        <v>0.86458333333333337</v>
      </c>
      <c r="C1901">
        <v>20</v>
      </c>
      <c r="D1901" s="25">
        <v>20</v>
      </c>
      <c r="E1901" s="25" t="s">
        <v>51</v>
      </c>
      <c r="F1901" s="26">
        <v>883.40909090909111</v>
      </c>
      <c r="G1901" s="26">
        <v>16</v>
      </c>
      <c r="H1901" s="26">
        <v>28000</v>
      </c>
    </row>
    <row r="1902" spans="1:8" x14ac:dyDescent="0.35">
      <c r="A1902" s="28">
        <v>41119</v>
      </c>
      <c r="B1902" s="27">
        <v>0.8666666666666667</v>
      </c>
      <c r="C1902">
        <v>20</v>
      </c>
      <c r="D1902" s="25">
        <v>20</v>
      </c>
      <c r="E1902" s="25" t="s">
        <v>43</v>
      </c>
      <c r="F1902" s="26">
        <v>768.18181818181824</v>
      </c>
      <c r="G1902" s="26">
        <v>11</v>
      </c>
      <c r="H1902" s="26">
        <v>42000</v>
      </c>
    </row>
    <row r="1903" spans="1:8" x14ac:dyDescent="0.35">
      <c r="A1903" s="28">
        <v>41119</v>
      </c>
      <c r="B1903" s="27">
        <v>0.87569444444444444</v>
      </c>
      <c r="C1903">
        <v>21</v>
      </c>
      <c r="D1903" s="25">
        <v>20</v>
      </c>
      <c r="E1903" s="25" t="s">
        <v>34</v>
      </c>
      <c r="F1903" s="26">
        <v>50392.727272727279</v>
      </c>
      <c r="G1903" s="26">
        <v>244</v>
      </c>
      <c r="H1903" s="26">
        <v>420000</v>
      </c>
    </row>
    <row r="1904" spans="1:8" x14ac:dyDescent="0.35">
      <c r="A1904" s="28">
        <v>41119</v>
      </c>
      <c r="B1904" s="27">
        <v>0.88263888888888886</v>
      </c>
      <c r="C1904">
        <v>21</v>
      </c>
      <c r="D1904" s="25">
        <v>20</v>
      </c>
      <c r="E1904" s="25" t="s">
        <v>47</v>
      </c>
      <c r="F1904" s="26">
        <v>14672.272727272728</v>
      </c>
      <c r="G1904" s="26">
        <v>86</v>
      </c>
      <c r="H1904" s="26">
        <v>182000</v>
      </c>
    </row>
    <row r="1905" spans="1:8" x14ac:dyDescent="0.35">
      <c r="A1905" s="28">
        <v>41119</v>
      </c>
      <c r="B1905" s="27">
        <v>0.89444444444444438</v>
      </c>
      <c r="C1905">
        <v>21</v>
      </c>
      <c r="D1905" s="25">
        <v>20</v>
      </c>
      <c r="E1905" s="25" t="s">
        <v>43</v>
      </c>
      <c r="F1905" s="26">
        <v>38.409090909090907</v>
      </c>
      <c r="G1905" s="26">
        <v>20</v>
      </c>
      <c r="H1905" s="26">
        <v>42000</v>
      </c>
    </row>
    <row r="1906" spans="1:8" x14ac:dyDescent="0.35">
      <c r="A1906" s="28">
        <v>41119</v>
      </c>
      <c r="B1906" s="27">
        <v>0.8979166666666667</v>
      </c>
      <c r="C1906">
        <v>21</v>
      </c>
      <c r="D1906" s="25">
        <v>20</v>
      </c>
      <c r="E1906" s="25" t="s">
        <v>36</v>
      </c>
      <c r="F1906" s="26">
        <v>768.18181818181824</v>
      </c>
      <c r="G1906" s="26">
        <v>17</v>
      </c>
      <c r="H1906" s="26">
        <v>70000</v>
      </c>
    </row>
    <row r="1907" spans="1:8" x14ac:dyDescent="0.35">
      <c r="A1907" s="28">
        <v>41119</v>
      </c>
      <c r="B1907" s="27">
        <v>0.90347222222222223</v>
      </c>
      <c r="C1907">
        <v>21</v>
      </c>
      <c r="D1907" s="25">
        <v>20</v>
      </c>
      <c r="E1907" s="25" t="s">
        <v>35</v>
      </c>
      <c r="F1907" s="26">
        <v>4570.6818181818189</v>
      </c>
      <c r="G1907" s="26">
        <v>15</v>
      </c>
      <c r="H1907" s="26">
        <v>28000</v>
      </c>
    </row>
    <row r="1908" spans="1:8" x14ac:dyDescent="0.35">
      <c r="A1908" s="28">
        <v>41119</v>
      </c>
      <c r="B1908" s="27">
        <v>0.90625</v>
      </c>
      <c r="C1908">
        <v>21</v>
      </c>
      <c r="D1908" s="25">
        <v>20</v>
      </c>
      <c r="E1908" s="25" t="s">
        <v>44</v>
      </c>
      <c r="F1908" s="26">
        <v>30151.136363636364</v>
      </c>
      <c r="G1908" s="26">
        <v>115</v>
      </c>
      <c r="H1908" s="26">
        <v>210000</v>
      </c>
    </row>
    <row r="1909" spans="1:8" x14ac:dyDescent="0.35">
      <c r="A1909" s="28">
        <v>41119</v>
      </c>
      <c r="B1909" s="27">
        <v>0.90902777777777777</v>
      </c>
      <c r="C1909">
        <v>21</v>
      </c>
      <c r="D1909" s="25">
        <v>20</v>
      </c>
      <c r="E1909" s="25" t="s">
        <v>51</v>
      </c>
      <c r="F1909" s="26">
        <v>3533.6363636363644</v>
      </c>
      <c r="G1909" s="26">
        <v>8</v>
      </c>
      <c r="H1909" s="26">
        <v>42000</v>
      </c>
    </row>
    <row r="1910" spans="1:8" x14ac:dyDescent="0.35">
      <c r="A1910" s="28">
        <v>41119</v>
      </c>
      <c r="B1910" s="27">
        <v>0.90902777777777777</v>
      </c>
      <c r="C1910">
        <v>21</v>
      </c>
      <c r="D1910" s="25">
        <v>20</v>
      </c>
      <c r="E1910" s="25" t="s">
        <v>43</v>
      </c>
      <c r="F1910" s="26">
        <v>1536.3636363636365</v>
      </c>
      <c r="G1910" s="26">
        <v>10</v>
      </c>
      <c r="H1910" s="26">
        <v>56000</v>
      </c>
    </row>
    <row r="1911" spans="1:8" x14ac:dyDescent="0.35">
      <c r="A1911" s="28">
        <v>41119</v>
      </c>
      <c r="B1911" s="27">
        <v>0.9159722222222223</v>
      </c>
      <c r="C1911">
        <v>21</v>
      </c>
      <c r="D1911" s="25">
        <v>20</v>
      </c>
      <c r="E1911" s="25" t="s">
        <v>35</v>
      </c>
      <c r="F1911" s="26">
        <v>4570.6818181818189</v>
      </c>
      <c r="G1911" s="26">
        <v>25</v>
      </c>
      <c r="H1911" s="26">
        <v>28000</v>
      </c>
    </row>
    <row r="1912" spans="1:8" x14ac:dyDescent="0.35">
      <c r="A1912" s="28">
        <v>41119</v>
      </c>
      <c r="B1912" s="27">
        <v>0.92499999999999993</v>
      </c>
      <c r="C1912">
        <v>22</v>
      </c>
      <c r="D1912" s="25">
        <v>20</v>
      </c>
      <c r="E1912" s="25" t="s">
        <v>48</v>
      </c>
      <c r="F1912" s="26">
        <v>21777.954545454544</v>
      </c>
      <c r="G1912" s="26">
        <v>83</v>
      </c>
      <c r="H1912" s="26">
        <v>210000</v>
      </c>
    </row>
    <row r="1913" spans="1:8" x14ac:dyDescent="0.35">
      <c r="A1913" s="28">
        <v>41119</v>
      </c>
      <c r="B1913" s="27">
        <v>0.9375</v>
      </c>
      <c r="C1913">
        <v>22</v>
      </c>
      <c r="D1913" s="25">
        <v>20</v>
      </c>
      <c r="E1913" s="25" t="s">
        <v>46</v>
      </c>
      <c r="F1913" s="26">
        <v>23467.954545454551</v>
      </c>
      <c r="G1913" s="26">
        <v>262</v>
      </c>
      <c r="H1913" s="26">
        <v>756000</v>
      </c>
    </row>
    <row r="1914" spans="1:8" x14ac:dyDescent="0.35">
      <c r="A1914" s="28">
        <v>41119</v>
      </c>
      <c r="B1914" s="27">
        <v>0.9375</v>
      </c>
      <c r="C1914">
        <v>22</v>
      </c>
      <c r="D1914" s="25">
        <v>20</v>
      </c>
      <c r="E1914" s="25" t="s">
        <v>43</v>
      </c>
      <c r="F1914" s="26">
        <v>3072.727272727273</v>
      </c>
      <c r="G1914" s="26">
        <v>15</v>
      </c>
      <c r="H1914" s="26">
        <v>42000</v>
      </c>
    </row>
    <row r="1915" spans="1:8" x14ac:dyDescent="0.35">
      <c r="A1915" s="28">
        <v>41119</v>
      </c>
      <c r="B1915" s="27">
        <v>0.94236111111111109</v>
      </c>
      <c r="C1915">
        <v>22</v>
      </c>
      <c r="D1915" s="25">
        <v>20</v>
      </c>
      <c r="E1915" s="25" t="s">
        <v>51</v>
      </c>
      <c r="F1915" s="26">
        <v>1766.8181818181822</v>
      </c>
      <c r="G1915" s="26">
        <v>39</v>
      </c>
      <c r="H1915" s="26">
        <v>28000</v>
      </c>
    </row>
    <row r="1916" spans="1:8" x14ac:dyDescent="0.35">
      <c r="A1916" s="28">
        <v>41119</v>
      </c>
      <c r="B1916" s="27">
        <v>0.95833333333333337</v>
      </c>
      <c r="C1916">
        <v>23</v>
      </c>
      <c r="D1916" s="25">
        <v>20</v>
      </c>
      <c r="E1916" s="25" t="s">
        <v>37</v>
      </c>
      <c r="F1916" s="26">
        <v>1536.3636363636365</v>
      </c>
      <c r="G1916" s="26">
        <v>6</v>
      </c>
      <c r="H1916" s="26">
        <v>14000</v>
      </c>
    </row>
    <row r="1917" spans="1:8" x14ac:dyDescent="0.35">
      <c r="A1917" s="28">
        <v>41119</v>
      </c>
      <c r="B1917" s="27">
        <v>0.96736111111111101</v>
      </c>
      <c r="C1917">
        <v>23</v>
      </c>
      <c r="D1917" s="25">
        <v>20</v>
      </c>
      <c r="E1917" s="25" t="s">
        <v>43</v>
      </c>
      <c r="F1917" s="26">
        <v>2304.5454545454545</v>
      </c>
      <c r="G1917" s="26">
        <v>4</v>
      </c>
      <c r="H1917" s="26">
        <v>28000</v>
      </c>
    </row>
    <row r="1918" spans="1:8" x14ac:dyDescent="0.35">
      <c r="A1918" s="28">
        <v>41119</v>
      </c>
      <c r="B1918" s="27">
        <v>0.98958333333333337</v>
      </c>
      <c r="C1918">
        <v>23</v>
      </c>
      <c r="D1918" s="25">
        <v>20</v>
      </c>
      <c r="E1918" s="25" t="s">
        <v>51</v>
      </c>
      <c r="F1918" s="26">
        <v>6145.454545454546</v>
      </c>
      <c r="G1918" s="26">
        <v>9</v>
      </c>
      <c r="H1918" s="26">
        <v>42000</v>
      </c>
    </row>
    <row r="1919" spans="1:8" x14ac:dyDescent="0.35">
      <c r="A1919" s="28">
        <v>41119</v>
      </c>
      <c r="B1919" s="27">
        <v>0.99305555555555547</v>
      </c>
      <c r="C1919">
        <v>23</v>
      </c>
      <c r="D1919" s="25">
        <v>20</v>
      </c>
      <c r="E1919" s="25" t="s">
        <v>43</v>
      </c>
      <c r="F1919" s="26">
        <v>1536.3636363636365</v>
      </c>
      <c r="G1919" s="26">
        <v>11</v>
      </c>
      <c r="H1919" s="26">
        <v>28000</v>
      </c>
    </row>
    <row r="1920" spans="1:8" x14ac:dyDescent="0.35">
      <c r="A1920" s="28">
        <v>41120</v>
      </c>
      <c r="B1920" s="27">
        <v>1.8749999999999999E-2</v>
      </c>
      <c r="C1920">
        <v>0</v>
      </c>
      <c r="D1920" s="25">
        <v>20</v>
      </c>
      <c r="E1920" s="25" t="s">
        <v>51</v>
      </c>
      <c r="F1920" s="26">
        <v>4417.045454545454</v>
      </c>
      <c r="G1920" s="26">
        <v>21</v>
      </c>
      <c r="H1920" s="26">
        <v>28000</v>
      </c>
    </row>
    <row r="1921" spans="1:8" x14ac:dyDescent="0.35">
      <c r="A1921" s="28">
        <v>41120</v>
      </c>
      <c r="B1921" s="27">
        <v>2.1527777777777781E-2</v>
      </c>
      <c r="C1921">
        <v>0</v>
      </c>
      <c r="D1921" s="25">
        <v>20</v>
      </c>
      <c r="E1921" s="25" t="s">
        <v>43</v>
      </c>
      <c r="F1921" s="26">
        <v>1536.3636363636365</v>
      </c>
      <c r="G1921" s="26">
        <v>9</v>
      </c>
      <c r="H1921" s="26">
        <v>28000</v>
      </c>
    </row>
    <row r="1922" spans="1:8" x14ac:dyDescent="0.35">
      <c r="A1922" s="28">
        <v>41120</v>
      </c>
      <c r="B1922" s="27">
        <v>3.6805555555555557E-2</v>
      </c>
      <c r="C1922">
        <v>0</v>
      </c>
      <c r="D1922" s="25">
        <v>20</v>
      </c>
      <c r="E1922" s="25" t="s">
        <v>51</v>
      </c>
      <c r="F1922" s="26">
        <v>3533.6363636363644</v>
      </c>
      <c r="G1922" s="26">
        <v>6</v>
      </c>
      <c r="H1922" s="26">
        <v>28000</v>
      </c>
    </row>
    <row r="1923" spans="1:8" x14ac:dyDescent="0.35">
      <c r="A1923" s="28">
        <v>41120</v>
      </c>
      <c r="B1923" s="27">
        <v>5.4166666666666669E-2</v>
      </c>
      <c r="C1923">
        <v>1</v>
      </c>
      <c r="D1923" s="25">
        <v>20</v>
      </c>
      <c r="E1923" s="25" t="s">
        <v>51</v>
      </c>
      <c r="F1923" s="26">
        <v>2650.2272727272725</v>
      </c>
      <c r="G1923" s="26">
        <v>15</v>
      </c>
      <c r="H1923" s="26">
        <v>42000</v>
      </c>
    </row>
    <row r="1924" spans="1:8" x14ac:dyDescent="0.35">
      <c r="A1924" s="28">
        <v>41120</v>
      </c>
      <c r="B1924" s="27">
        <v>7.0833333333333331E-2</v>
      </c>
      <c r="C1924">
        <v>1</v>
      </c>
      <c r="D1924" s="25">
        <v>20</v>
      </c>
      <c r="E1924" s="25" t="s">
        <v>51</v>
      </c>
      <c r="F1924" s="26">
        <v>4417.045454545454</v>
      </c>
      <c r="G1924" s="26">
        <v>10</v>
      </c>
      <c r="H1924" s="26">
        <v>28000</v>
      </c>
    </row>
    <row r="1925" spans="1:8" x14ac:dyDescent="0.35">
      <c r="A1925" s="28">
        <v>41120</v>
      </c>
      <c r="B1925" s="27">
        <v>0.37083333333333335</v>
      </c>
      <c r="C1925">
        <v>8</v>
      </c>
      <c r="D1925" s="25">
        <v>20</v>
      </c>
      <c r="E1925" s="25" t="s">
        <v>35</v>
      </c>
      <c r="F1925" s="26">
        <v>1536.3636363636365</v>
      </c>
      <c r="G1925" s="26">
        <v>0</v>
      </c>
      <c r="H1925" s="26">
        <v>14000</v>
      </c>
    </row>
    <row r="1926" spans="1:8" x14ac:dyDescent="0.35">
      <c r="A1926" s="28">
        <v>41120</v>
      </c>
      <c r="B1926" s="27">
        <v>0.3923611111111111</v>
      </c>
      <c r="C1926">
        <v>9</v>
      </c>
      <c r="D1926" s="25">
        <v>20</v>
      </c>
      <c r="E1926" s="25" t="s">
        <v>34</v>
      </c>
      <c r="F1926" s="26">
        <v>9832.7272727272721</v>
      </c>
      <c r="G1926" s="26">
        <v>14</v>
      </c>
      <c r="H1926" s="26">
        <v>84000</v>
      </c>
    </row>
    <row r="1927" spans="1:8" x14ac:dyDescent="0.35">
      <c r="A1927" s="28">
        <v>41120</v>
      </c>
      <c r="B1927" s="27">
        <v>0.41319444444444442</v>
      </c>
      <c r="C1927">
        <v>9</v>
      </c>
      <c r="D1927" s="25">
        <v>20</v>
      </c>
      <c r="E1927" s="25" t="s">
        <v>34</v>
      </c>
      <c r="F1927" s="26">
        <v>9026.136363636364</v>
      </c>
      <c r="G1927" s="26">
        <v>6</v>
      </c>
      <c r="H1927" s="26">
        <v>84000</v>
      </c>
    </row>
    <row r="1928" spans="1:8" x14ac:dyDescent="0.35">
      <c r="A1928" s="28">
        <v>41120</v>
      </c>
      <c r="B1928" s="27">
        <v>0.43055555555555558</v>
      </c>
      <c r="C1928">
        <v>10</v>
      </c>
      <c r="D1928" s="25">
        <v>20</v>
      </c>
      <c r="E1928" s="25" t="s">
        <v>34</v>
      </c>
      <c r="F1928" s="26">
        <v>14749.09090909091</v>
      </c>
      <c r="G1928" s="26">
        <v>17</v>
      </c>
      <c r="H1928" s="26">
        <v>84000</v>
      </c>
    </row>
    <row r="1929" spans="1:8" x14ac:dyDescent="0.35">
      <c r="A1929" s="28">
        <v>41120</v>
      </c>
      <c r="B1929" s="27">
        <v>0.4513888888888889</v>
      </c>
      <c r="C1929">
        <v>10</v>
      </c>
      <c r="D1929" s="25">
        <v>20</v>
      </c>
      <c r="E1929" s="25" t="s">
        <v>34</v>
      </c>
      <c r="F1929" s="26">
        <v>5722.954545454545</v>
      </c>
      <c r="G1929" s="26">
        <v>8</v>
      </c>
      <c r="H1929" s="26">
        <v>56000</v>
      </c>
    </row>
    <row r="1930" spans="1:8" x14ac:dyDescent="0.35">
      <c r="A1930" s="28">
        <v>41120</v>
      </c>
      <c r="B1930" s="27">
        <v>0.4604166666666667</v>
      </c>
      <c r="C1930">
        <v>11</v>
      </c>
      <c r="D1930" s="25">
        <v>20</v>
      </c>
      <c r="E1930" s="25" t="s">
        <v>38</v>
      </c>
      <c r="F1930" s="26">
        <v>1536.3636363636365</v>
      </c>
      <c r="G1930" s="26">
        <v>8</v>
      </c>
      <c r="H1930" s="26">
        <v>1000</v>
      </c>
    </row>
    <row r="1931" spans="1:8" x14ac:dyDescent="0.35">
      <c r="A1931" s="28">
        <v>41120</v>
      </c>
      <c r="B1931" s="27">
        <v>0.47291666666666665</v>
      </c>
      <c r="C1931">
        <v>11</v>
      </c>
      <c r="D1931" s="25">
        <v>20</v>
      </c>
      <c r="E1931" s="25" t="s">
        <v>38</v>
      </c>
      <c r="F1931" s="26">
        <v>1536.3636363636365</v>
      </c>
      <c r="G1931" s="26">
        <v>2</v>
      </c>
      <c r="H1931" s="26">
        <v>14000</v>
      </c>
    </row>
    <row r="1932" spans="1:8" x14ac:dyDescent="0.35">
      <c r="A1932" s="28">
        <v>41120</v>
      </c>
      <c r="B1932" s="27">
        <v>0.48194444444444445</v>
      </c>
      <c r="C1932">
        <v>11</v>
      </c>
      <c r="D1932" s="25">
        <v>20</v>
      </c>
      <c r="E1932" s="25" t="s">
        <v>35</v>
      </c>
      <c r="F1932" s="26">
        <v>768.18181818181824</v>
      </c>
      <c r="G1932" s="26">
        <v>3</v>
      </c>
      <c r="H1932" s="26">
        <v>14000</v>
      </c>
    </row>
    <row r="1933" spans="1:8" x14ac:dyDescent="0.35">
      <c r="A1933" s="28">
        <v>41120</v>
      </c>
      <c r="B1933" s="27">
        <v>0.49652777777777773</v>
      </c>
      <c r="C1933">
        <v>11</v>
      </c>
      <c r="D1933" s="25">
        <v>20</v>
      </c>
      <c r="E1933" s="25" t="s">
        <v>43</v>
      </c>
      <c r="F1933" s="26">
        <v>38.409090909090907</v>
      </c>
      <c r="G1933" s="26">
        <v>10</v>
      </c>
      <c r="H1933" s="26">
        <v>14000</v>
      </c>
    </row>
    <row r="1934" spans="1:8" x14ac:dyDescent="0.35">
      <c r="A1934" s="28">
        <v>41120</v>
      </c>
      <c r="B1934" s="27">
        <v>0.49652777777777773</v>
      </c>
      <c r="C1934">
        <v>11</v>
      </c>
      <c r="D1934" s="25">
        <v>20</v>
      </c>
      <c r="E1934" s="25" t="s">
        <v>45</v>
      </c>
      <c r="F1934" s="26">
        <v>883.40909090909111</v>
      </c>
      <c r="G1934" s="26">
        <v>20</v>
      </c>
      <c r="H1934" s="26">
        <v>28000</v>
      </c>
    </row>
    <row r="1935" spans="1:8" x14ac:dyDescent="0.35">
      <c r="A1935" s="28">
        <v>41120</v>
      </c>
      <c r="B1935" s="27">
        <v>0.5</v>
      </c>
      <c r="C1935">
        <v>12</v>
      </c>
      <c r="D1935" s="25">
        <v>20</v>
      </c>
      <c r="E1935" s="25" t="s">
        <v>38</v>
      </c>
      <c r="F1935" s="26">
        <v>1536.3636363636365</v>
      </c>
      <c r="G1935" s="26">
        <v>4</v>
      </c>
      <c r="H1935" s="26">
        <v>28000</v>
      </c>
    </row>
    <row r="1936" spans="1:8" x14ac:dyDescent="0.35">
      <c r="A1936" s="28">
        <v>41120</v>
      </c>
      <c r="B1936" s="27">
        <v>0.50347222222222221</v>
      </c>
      <c r="C1936">
        <v>12</v>
      </c>
      <c r="D1936" s="25">
        <v>20</v>
      </c>
      <c r="E1936" s="25" t="s">
        <v>35</v>
      </c>
      <c r="F1936" s="26">
        <v>768.18181818181824</v>
      </c>
      <c r="G1936" s="26">
        <v>2</v>
      </c>
      <c r="H1936" s="26">
        <v>14000</v>
      </c>
    </row>
    <row r="1937" spans="1:8" x14ac:dyDescent="0.35">
      <c r="A1937" s="28">
        <v>41120</v>
      </c>
      <c r="B1937" s="27">
        <v>0.50972222222222219</v>
      </c>
      <c r="C1937">
        <v>12</v>
      </c>
      <c r="D1937" s="25">
        <v>20</v>
      </c>
      <c r="E1937" s="25" t="s">
        <v>38</v>
      </c>
      <c r="F1937" s="26">
        <v>1536.3636363636365</v>
      </c>
      <c r="G1937" s="26">
        <v>3</v>
      </c>
      <c r="H1937" s="26">
        <v>14000</v>
      </c>
    </row>
    <row r="1938" spans="1:8" x14ac:dyDescent="0.35">
      <c r="A1938" s="28">
        <v>41120</v>
      </c>
      <c r="B1938" s="27">
        <v>0.50972222222222219</v>
      </c>
      <c r="C1938">
        <v>12</v>
      </c>
      <c r="D1938" s="25">
        <v>20</v>
      </c>
      <c r="E1938" s="25" t="s">
        <v>37</v>
      </c>
      <c r="F1938" s="26">
        <v>768.18181818181824</v>
      </c>
      <c r="G1938" s="26">
        <v>0</v>
      </c>
      <c r="H1938" s="26">
        <v>1000</v>
      </c>
    </row>
    <row r="1939" spans="1:8" x14ac:dyDescent="0.35">
      <c r="A1939" s="28">
        <v>41120</v>
      </c>
      <c r="B1939" s="27">
        <v>0.51458333333333328</v>
      </c>
      <c r="C1939">
        <v>12</v>
      </c>
      <c r="D1939" s="25">
        <v>20</v>
      </c>
      <c r="E1939" s="25" t="s">
        <v>34</v>
      </c>
      <c r="F1939" s="26">
        <v>4109.7727272727279</v>
      </c>
      <c r="G1939" s="26">
        <v>11</v>
      </c>
      <c r="H1939" s="26">
        <v>56000</v>
      </c>
    </row>
    <row r="1940" spans="1:8" x14ac:dyDescent="0.35">
      <c r="A1940" s="28">
        <v>41120</v>
      </c>
      <c r="B1940" s="27">
        <v>0.51736111111111105</v>
      </c>
      <c r="C1940">
        <v>12</v>
      </c>
      <c r="D1940" s="25">
        <v>20</v>
      </c>
      <c r="E1940" s="25" t="s">
        <v>35</v>
      </c>
      <c r="F1940" s="26">
        <v>768.18181818181824</v>
      </c>
      <c r="G1940" s="26">
        <v>4</v>
      </c>
      <c r="H1940" s="26">
        <v>14000</v>
      </c>
    </row>
    <row r="1941" spans="1:8" x14ac:dyDescent="0.35">
      <c r="A1941" s="28">
        <v>41120</v>
      </c>
      <c r="B1941" s="27">
        <v>0.53472222222222221</v>
      </c>
      <c r="C1941">
        <v>12</v>
      </c>
      <c r="D1941" s="25">
        <v>20</v>
      </c>
      <c r="E1941" s="25" t="s">
        <v>36</v>
      </c>
      <c r="F1941" s="26">
        <v>1536.3636363636365</v>
      </c>
      <c r="G1941" s="26">
        <v>4</v>
      </c>
      <c r="H1941" s="26">
        <v>70000</v>
      </c>
    </row>
    <row r="1942" spans="1:8" x14ac:dyDescent="0.35">
      <c r="A1942" s="28">
        <v>41120</v>
      </c>
      <c r="B1942" s="27">
        <v>0.53680555555555554</v>
      </c>
      <c r="C1942">
        <v>12</v>
      </c>
      <c r="D1942" s="25">
        <v>20</v>
      </c>
      <c r="E1942" s="25" t="s">
        <v>34</v>
      </c>
      <c r="F1942" s="26">
        <v>4916.363636363636</v>
      </c>
      <c r="G1942" s="26">
        <v>17</v>
      </c>
      <c r="H1942" s="26">
        <v>98000</v>
      </c>
    </row>
    <row r="1943" spans="1:8" x14ac:dyDescent="0.35">
      <c r="A1943" s="28">
        <v>41120</v>
      </c>
      <c r="B1943" s="27">
        <v>0.5444444444444444</v>
      </c>
      <c r="C1943">
        <v>13</v>
      </c>
      <c r="D1943" s="25">
        <v>20</v>
      </c>
      <c r="E1943" s="25" t="s">
        <v>46</v>
      </c>
      <c r="F1943" s="26">
        <v>998.63636363636374</v>
      </c>
      <c r="G1943" s="26">
        <v>4</v>
      </c>
      <c r="H1943" s="26">
        <v>14000</v>
      </c>
    </row>
    <row r="1944" spans="1:8" x14ac:dyDescent="0.35">
      <c r="A1944" s="28">
        <v>41120</v>
      </c>
      <c r="B1944" s="27">
        <v>0.55208333333333337</v>
      </c>
      <c r="C1944">
        <v>13</v>
      </c>
      <c r="D1944" s="25">
        <v>20</v>
      </c>
      <c r="E1944" s="25" t="s">
        <v>35</v>
      </c>
      <c r="F1944" s="26">
        <v>1536.3636363636365</v>
      </c>
      <c r="G1944" s="26">
        <v>5</v>
      </c>
      <c r="H1944" s="26">
        <v>14000</v>
      </c>
    </row>
    <row r="1945" spans="1:8" x14ac:dyDescent="0.35">
      <c r="A1945" s="28">
        <v>41120</v>
      </c>
      <c r="B1945" s="27">
        <v>0.55555555555555558</v>
      </c>
      <c r="C1945">
        <v>13</v>
      </c>
      <c r="D1945" s="25">
        <v>20</v>
      </c>
      <c r="E1945" s="25" t="s">
        <v>45</v>
      </c>
      <c r="F1945" s="26">
        <v>3456.818181818182</v>
      </c>
      <c r="G1945" s="26">
        <v>4</v>
      </c>
      <c r="H1945" s="26">
        <v>84000</v>
      </c>
    </row>
    <row r="1946" spans="1:8" x14ac:dyDescent="0.35">
      <c r="A1946" s="28">
        <v>41120</v>
      </c>
      <c r="B1946" s="27">
        <v>0.55833333333333335</v>
      </c>
      <c r="C1946">
        <v>13</v>
      </c>
      <c r="D1946" s="25">
        <v>20</v>
      </c>
      <c r="E1946" s="25" t="s">
        <v>34</v>
      </c>
      <c r="F1946" s="26">
        <v>8181.136363636364</v>
      </c>
      <c r="G1946" s="26">
        <v>14</v>
      </c>
      <c r="H1946" s="26">
        <v>28000</v>
      </c>
    </row>
    <row r="1947" spans="1:8" x14ac:dyDescent="0.35">
      <c r="A1947" s="28">
        <v>41120</v>
      </c>
      <c r="B1947" s="27">
        <v>0.56111111111111112</v>
      </c>
      <c r="C1947">
        <v>13</v>
      </c>
      <c r="D1947" s="25">
        <v>20</v>
      </c>
      <c r="E1947" s="25" t="s">
        <v>35</v>
      </c>
      <c r="F1947" s="26">
        <v>1536.3636363636365</v>
      </c>
      <c r="G1947" s="26">
        <v>3</v>
      </c>
      <c r="H1947" s="26">
        <v>14000</v>
      </c>
    </row>
    <row r="1948" spans="1:8" x14ac:dyDescent="0.35">
      <c r="A1948" s="28">
        <v>41120</v>
      </c>
      <c r="B1948" s="27">
        <v>0.56736111111111109</v>
      </c>
      <c r="C1948">
        <v>13</v>
      </c>
      <c r="D1948" s="25">
        <v>20</v>
      </c>
      <c r="E1948" s="25" t="s">
        <v>43</v>
      </c>
      <c r="F1948" s="26">
        <v>1536.3636363636365</v>
      </c>
      <c r="G1948" s="26">
        <v>8</v>
      </c>
      <c r="H1948" s="26">
        <v>28000</v>
      </c>
    </row>
    <row r="1949" spans="1:8" x14ac:dyDescent="0.35">
      <c r="A1949" s="28">
        <v>41120</v>
      </c>
      <c r="B1949" s="27">
        <v>0.57708333333333328</v>
      </c>
      <c r="C1949">
        <v>13</v>
      </c>
      <c r="D1949" s="25">
        <v>20</v>
      </c>
      <c r="E1949" s="25" t="s">
        <v>34</v>
      </c>
      <c r="F1949" s="26">
        <v>8181.136363636364</v>
      </c>
      <c r="G1949" s="26">
        <v>14</v>
      </c>
      <c r="H1949" s="26">
        <v>42000</v>
      </c>
    </row>
    <row r="1950" spans="1:8" x14ac:dyDescent="0.35">
      <c r="A1950" s="28">
        <v>41120</v>
      </c>
      <c r="B1950" s="27">
        <v>0.58263888888888882</v>
      </c>
      <c r="C1950">
        <v>13</v>
      </c>
      <c r="D1950" s="25">
        <v>20</v>
      </c>
      <c r="E1950" s="25" t="s">
        <v>35</v>
      </c>
      <c r="F1950" s="26">
        <v>768.18181818181824</v>
      </c>
      <c r="G1950" s="26">
        <v>7</v>
      </c>
      <c r="H1950" s="26">
        <v>1000</v>
      </c>
    </row>
    <row r="1951" spans="1:8" x14ac:dyDescent="0.35">
      <c r="A1951" s="28">
        <v>41120</v>
      </c>
      <c r="B1951" s="27">
        <v>0.58819444444444446</v>
      </c>
      <c r="C1951">
        <v>14</v>
      </c>
      <c r="D1951" s="25">
        <v>20</v>
      </c>
      <c r="E1951" s="25" t="s">
        <v>45</v>
      </c>
      <c r="F1951" s="26">
        <v>4340.2272727272721</v>
      </c>
      <c r="G1951" s="26">
        <v>6</v>
      </c>
      <c r="H1951" s="26">
        <v>56000</v>
      </c>
    </row>
    <row r="1952" spans="1:8" x14ac:dyDescent="0.35">
      <c r="A1952" s="28">
        <v>41120</v>
      </c>
      <c r="B1952" s="27">
        <v>0.60625000000000007</v>
      </c>
      <c r="C1952">
        <v>14</v>
      </c>
      <c r="D1952" s="25">
        <v>20</v>
      </c>
      <c r="E1952" s="25" t="s">
        <v>46</v>
      </c>
      <c r="F1952" s="26">
        <v>998.63636363636374</v>
      </c>
      <c r="G1952" s="26">
        <v>2</v>
      </c>
      <c r="H1952" s="26">
        <v>1000</v>
      </c>
    </row>
    <row r="1953" spans="1:8" x14ac:dyDescent="0.35">
      <c r="A1953" s="28">
        <v>41120</v>
      </c>
      <c r="B1953" s="27">
        <v>0.61249999999999993</v>
      </c>
      <c r="C1953">
        <v>14</v>
      </c>
      <c r="D1953" s="25">
        <v>20</v>
      </c>
      <c r="E1953" s="25" t="s">
        <v>43</v>
      </c>
      <c r="F1953" s="26">
        <v>768.18181818181824</v>
      </c>
      <c r="G1953" s="26">
        <v>7</v>
      </c>
      <c r="H1953" s="26">
        <v>28000</v>
      </c>
    </row>
    <row r="1954" spans="1:8" x14ac:dyDescent="0.35">
      <c r="A1954" s="28">
        <v>41120</v>
      </c>
      <c r="B1954" s="27">
        <v>0.61736111111111114</v>
      </c>
      <c r="C1954">
        <v>14</v>
      </c>
      <c r="D1954" s="25">
        <v>20</v>
      </c>
      <c r="E1954" s="25" t="s">
        <v>34</v>
      </c>
      <c r="F1954" s="26">
        <v>8181.136363636364</v>
      </c>
      <c r="G1954" s="26">
        <v>39</v>
      </c>
      <c r="H1954" s="26">
        <v>42000</v>
      </c>
    </row>
    <row r="1955" spans="1:8" x14ac:dyDescent="0.35">
      <c r="A1955" s="28">
        <v>41120</v>
      </c>
      <c r="B1955" s="27">
        <v>0.62361111111111112</v>
      </c>
      <c r="C1955">
        <v>14</v>
      </c>
      <c r="D1955" s="25">
        <v>20</v>
      </c>
      <c r="E1955" s="25" t="s">
        <v>45</v>
      </c>
      <c r="F1955" s="26">
        <v>1728.409090909091</v>
      </c>
      <c r="G1955" s="26">
        <v>1</v>
      </c>
      <c r="H1955" s="26">
        <v>28000</v>
      </c>
    </row>
    <row r="1956" spans="1:8" x14ac:dyDescent="0.35">
      <c r="A1956" s="28">
        <v>41120</v>
      </c>
      <c r="B1956" s="27">
        <v>0.62777777777777777</v>
      </c>
      <c r="C1956">
        <v>15</v>
      </c>
      <c r="D1956" s="25">
        <v>20</v>
      </c>
      <c r="E1956" s="25" t="s">
        <v>35</v>
      </c>
      <c r="F1956" s="26">
        <v>768.18181818181824</v>
      </c>
      <c r="G1956" s="26">
        <v>3</v>
      </c>
      <c r="H1956" s="26">
        <v>1000</v>
      </c>
    </row>
    <row r="1957" spans="1:8" x14ac:dyDescent="0.35">
      <c r="A1957" s="28">
        <v>41120</v>
      </c>
      <c r="B1957" s="27">
        <v>0.63680555555555551</v>
      </c>
      <c r="C1957">
        <v>15</v>
      </c>
      <c r="D1957" s="25">
        <v>20</v>
      </c>
      <c r="E1957" s="25" t="s">
        <v>34</v>
      </c>
      <c r="F1957" s="26">
        <v>4109.7727272727279</v>
      </c>
      <c r="G1957" s="26">
        <v>17</v>
      </c>
      <c r="H1957" s="26">
        <v>42000</v>
      </c>
    </row>
    <row r="1958" spans="1:8" x14ac:dyDescent="0.35">
      <c r="A1958" s="28">
        <v>41120</v>
      </c>
      <c r="B1958" s="27">
        <v>0.63680555555555551</v>
      </c>
      <c r="C1958">
        <v>15</v>
      </c>
      <c r="D1958" s="25">
        <v>20</v>
      </c>
      <c r="E1958" s="25" t="s">
        <v>44</v>
      </c>
      <c r="F1958" s="26">
        <v>3994.545454545455</v>
      </c>
      <c r="G1958" s="26">
        <v>0</v>
      </c>
      <c r="H1958" s="26">
        <v>1000</v>
      </c>
    </row>
    <row r="1959" spans="1:8" x14ac:dyDescent="0.35">
      <c r="A1959" s="28">
        <v>41120</v>
      </c>
      <c r="B1959" s="27">
        <v>0.64166666666666672</v>
      </c>
      <c r="C1959">
        <v>15</v>
      </c>
      <c r="D1959" s="25">
        <v>20</v>
      </c>
      <c r="E1959" s="25" t="s">
        <v>46</v>
      </c>
      <c r="F1959" s="26">
        <v>5991.8181818181811</v>
      </c>
      <c r="G1959" s="26">
        <v>13</v>
      </c>
      <c r="H1959" s="26">
        <v>42000</v>
      </c>
    </row>
    <row r="1960" spans="1:8" x14ac:dyDescent="0.35">
      <c r="A1960" s="28">
        <v>41120</v>
      </c>
      <c r="B1960" s="27">
        <v>0.64166666666666672</v>
      </c>
      <c r="C1960">
        <v>15</v>
      </c>
      <c r="D1960" s="25">
        <v>20</v>
      </c>
      <c r="E1960" s="25" t="s">
        <v>45</v>
      </c>
      <c r="F1960" s="26">
        <v>883.40909090909111</v>
      </c>
      <c r="G1960" s="26">
        <v>9</v>
      </c>
      <c r="H1960" s="26">
        <v>28000</v>
      </c>
    </row>
    <row r="1961" spans="1:8" x14ac:dyDescent="0.35">
      <c r="A1961" s="28">
        <v>41120</v>
      </c>
      <c r="B1961" s="27">
        <v>0.65208333333333335</v>
      </c>
      <c r="C1961">
        <v>15</v>
      </c>
      <c r="D1961" s="25">
        <v>20</v>
      </c>
      <c r="E1961" s="25" t="s">
        <v>35</v>
      </c>
      <c r="F1961" s="26">
        <v>2304.5454545454545</v>
      </c>
      <c r="G1961" s="26">
        <v>3</v>
      </c>
      <c r="H1961" s="26">
        <v>28000</v>
      </c>
    </row>
    <row r="1962" spans="1:8" x14ac:dyDescent="0.35">
      <c r="A1962" s="28">
        <v>41120</v>
      </c>
      <c r="B1962" s="27">
        <v>0.65347222222222223</v>
      </c>
      <c r="C1962">
        <v>15</v>
      </c>
      <c r="D1962" s="25">
        <v>20</v>
      </c>
      <c r="E1962" s="25" t="s">
        <v>43</v>
      </c>
      <c r="F1962" s="26">
        <v>1536.3636363636365</v>
      </c>
      <c r="G1962" s="26">
        <v>7</v>
      </c>
      <c r="H1962" s="26">
        <v>42000</v>
      </c>
    </row>
    <row r="1963" spans="1:8" x14ac:dyDescent="0.35">
      <c r="A1963" s="28">
        <v>41120</v>
      </c>
      <c r="B1963" s="27">
        <v>0.65347222222222223</v>
      </c>
      <c r="C1963">
        <v>15</v>
      </c>
      <c r="D1963" s="25">
        <v>20</v>
      </c>
      <c r="E1963" s="25" t="s">
        <v>46</v>
      </c>
      <c r="F1963" s="26">
        <v>5991.8181818181811</v>
      </c>
      <c r="G1963" s="26">
        <v>9</v>
      </c>
      <c r="H1963" s="26">
        <v>56000</v>
      </c>
    </row>
    <row r="1964" spans="1:8" x14ac:dyDescent="0.35">
      <c r="A1964" s="28">
        <v>41120</v>
      </c>
      <c r="B1964" s="27">
        <v>0.65555555555555556</v>
      </c>
      <c r="C1964">
        <v>15</v>
      </c>
      <c r="D1964" s="25">
        <v>20</v>
      </c>
      <c r="E1964" s="25" t="s">
        <v>51</v>
      </c>
      <c r="F1964" s="26">
        <v>883.40909090909111</v>
      </c>
      <c r="G1964" s="26">
        <v>4</v>
      </c>
      <c r="H1964" s="26">
        <v>1000</v>
      </c>
    </row>
    <row r="1965" spans="1:8" x14ac:dyDescent="0.35">
      <c r="A1965" s="28">
        <v>41120</v>
      </c>
      <c r="B1965" s="27">
        <v>0.66319444444444442</v>
      </c>
      <c r="C1965">
        <v>15</v>
      </c>
      <c r="D1965" s="25">
        <v>20</v>
      </c>
      <c r="E1965" s="25" t="s">
        <v>45</v>
      </c>
      <c r="F1965" s="26">
        <v>883.40909090909111</v>
      </c>
      <c r="G1965" s="26">
        <v>5</v>
      </c>
      <c r="H1965" s="26">
        <v>28000</v>
      </c>
    </row>
    <row r="1966" spans="1:8" x14ac:dyDescent="0.35">
      <c r="A1966" s="28">
        <v>41120</v>
      </c>
      <c r="B1966" s="27">
        <v>0.66527777777777775</v>
      </c>
      <c r="C1966">
        <v>15</v>
      </c>
      <c r="D1966" s="25">
        <v>20</v>
      </c>
      <c r="E1966" s="25" t="s">
        <v>43</v>
      </c>
      <c r="F1966" s="26">
        <v>768.18181818181824</v>
      </c>
      <c r="G1966" s="26">
        <v>14</v>
      </c>
      <c r="H1966" s="26">
        <v>56000</v>
      </c>
    </row>
    <row r="1967" spans="1:8" x14ac:dyDescent="0.35">
      <c r="A1967" s="28">
        <v>41120</v>
      </c>
      <c r="B1967" s="27">
        <v>0.66666666666666663</v>
      </c>
      <c r="C1967">
        <v>16</v>
      </c>
      <c r="D1967" s="25">
        <v>20</v>
      </c>
      <c r="E1967" s="25" t="s">
        <v>41</v>
      </c>
      <c r="F1967" s="26">
        <v>32916.590909090912</v>
      </c>
      <c r="G1967" s="26">
        <v>166</v>
      </c>
      <c r="H1967" s="26">
        <v>658000</v>
      </c>
    </row>
    <row r="1968" spans="1:8" x14ac:dyDescent="0.35">
      <c r="A1968" s="28">
        <v>41120</v>
      </c>
      <c r="B1968" s="27">
        <v>0.6694444444444444</v>
      </c>
      <c r="C1968">
        <v>16</v>
      </c>
      <c r="D1968" s="25">
        <v>20</v>
      </c>
      <c r="E1968" s="25" t="s">
        <v>38</v>
      </c>
      <c r="F1968" s="26">
        <v>2304.5454545454545</v>
      </c>
      <c r="G1968" s="26">
        <v>5</v>
      </c>
      <c r="H1968" s="26">
        <v>14000</v>
      </c>
    </row>
    <row r="1969" spans="1:8" x14ac:dyDescent="0.35">
      <c r="A1969" s="28">
        <v>41120</v>
      </c>
      <c r="B1969" s="27">
        <v>0.6777777777777777</v>
      </c>
      <c r="C1969">
        <v>16</v>
      </c>
      <c r="D1969" s="25">
        <v>20</v>
      </c>
      <c r="E1969" s="25" t="s">
        <v>34</v>
      </c>
      <c r="F1969" s="26">
        <v>806.59090909090901</v>
      </c>
      <c r="G1969" s="26">
        <v>2</v>
      </c>
      <c r="H1969" s="26">
        <v>98000</v>
      </c>
    </row>
    <row r="1970" spans="1:8" x14ac:dyDescent="0.35">
      <c r="A1970" s="28">
        <v>41120</v>
      </c>
      <c r="B1970" s="27">
        <v>0.68125000000000002</v>
      </c>
      <c r="C1970">
        <v>16</v>
      </c>
      <c r="D1970" s="25">
        <v>20</v>
      </c>
      <c r="E1970" s="25" t="s">
        <v>38</v>
      </c>
      <c r="F1970" s="26">
        <v>1536.3636363636365</v>
      </c>
      <c r="G1970" s="26">
        <v>2</v>
      </c>
      <c r="H1970" s="26">
        <v>14000</v>
      </c>
    </row>
    <row r="1971" spans="1:8" x14ac:dyDescent="0.35">
      <c r="A1971" s="28">
        <v>41120</v>
      </c>
      <c r="B1971" s="27">
        <v>0.68472222222222223</v>
      </c>
      <c r="C1971">
        <v>16</v>
      </c>
      <c r="D1971" s="25">
        <v>20</v>
      </c>
      <c r="E1971" s="25" t="s">
        <v>46</v>
      </c>
      <c r="F1971" s="26">
        <v>8987.7272727272739</v>
      </c>
      <c r="G1971" s="26">
        <v>9</v>
      </c>
      <c r="H1971" s="26">
        <v>84000</v>
      </c>
    </row>
    <row r="1972" spans="1:8" x14ac:dyDescent="0.35">
      <c r="A1972" s="28">
        <v>41120</v>
      </c>
      <c r="B1972" s="27">
        <v>0.69166666666666676</v>
      </c>
      <c r="C1972">
        <v>16</v>
      </c>
      <c r="D1972" s="25">
        <v>20</v>
      </c>
      <c r="E1972" s="25" t="s">
        <v>43</v>
      </c>
      <c r="F1972" s="26">
        <v>2304.5454545454545</v>
      </c>
      <c r="G1972" s="26">
        <v>15</v>
      </c>
      <c r="H1972" s="26">
        <v>28000</v>
      </c>
    </row>
    <row r="1973" spans="1:8" x14ac:dyDescent="0.35">
      <c r="A1973" s="28">
        <v>41120</v>
      </c>
      <c r="B1973" s="27">
        <v>0.70000000000000007</v>
      </c>
      <c r="C1973">
        <v>16</v>
      </c>
      <c r="D1973" s="25">
        <v>20</v>
      </c>
      <c r="E1973" s="25" t="s">
        <v>34</v>
      </c>
      <c r="F1973" s="26">
        <v>4916.363636363636</v>
      </c>
      <c r="G1973" s="26">
        <v>18</v>
      </c>
      <c r="H1973" s="26">
        <v>84000</v>
      </c>
    </row>
    <row r="1974" spans="1:8" x14ac:dyDescent="0.35">
      <c r="A1974" s="28">
        <v>41120</v>
      </c>
      <c r="B1974" s="27">
        <v>0.70000000000000007</v>
      </c>
      <c r="C1974">
        <v>16</v>
      </c>
      <c r="D1974" s="25">
        <v>20</v>
      </c>
      <c r="E1974" s="25" t="s">
        <v>46</v>
      </c>
      <c r="F1974" s="26">
        <v>3994.545454545455</v>
      </c>
      <c r="G1974" s="26">
        <v>21</v>
      </c>
      <c r="H1974" s="26">
        <v>98000</v>
      </c>
    </row>
    <row r="1975" spans="1:8" x14ac:dyDescent="0.35">
      <c r="A1975" s="28">
        <v>41120</v>
      </c>
      <c r="B1975" s="27">
        <v>0.70416666666666661</v>
      </c>
      <c r="C1975">
        <v>16</v>
      </c>
      <c r="D1975" s="25">
        <v>20</v>
      </c>
      <c r="E1975" s="25" t="s">
        <v>45</v>
      </c>
      <c r="F1975" s="26">
        <v>38.409090909090907</v>
      </c>
      <c r="G1975" s="26">
        <v>8</v>
      </c>
      <c r="H1975" s="26">
        <v>70000</v>
      </c>
    </row>
    <row r="1976" spans="1:8" x14ac:dyDescent="0.35">
      <c r="A1976" s="28">
        <v>41120</v>
      </c>
      <c r="B1976" s="27">
        <v>0.71250000000000002</v>
      </c>
      <c r="C1976">
        <v>17</v>
      </c>
      <c r="D1976" s="25">
        <v>20</v>
      </c>
      <c r="E1976" s="25" t="s">
        <v>45</v>
      </c>
      <c r="F1976" s="26">
        <v>2611.818181818182</v>
      </c>
      <c r="G1976" s="26">
        <v>8</v>
      </c>
      <c r="H1976" s="26">
        <v>84000</v>
      </c>
    </row>
    <row r="1977" spans="1:8" x14ac:dyDescent="0.35">
      <c r="A1977" s="28">
        <v>41120</v>
      </c>
      <c r="B1977" s="27">
        <v>0.71736111111111101</v>
      </c>
      <c r="C1977">
        <v>17</v>
      </c>
      <c r="D1977" s="25">
        <v>20</v>
      </c>
      <c r="E1977" s="25" t="s">
        <v>36</v>
      </c>
      <c r="F1977" s="26">
        <v>1536.3636363636365</v>
      </c>
      <c r="G1977" s="26">
        <v>11</v>
      </c>
      <c r="H1977" s="26">
        <v>14000</v>
      </c>
    </row>
    <row r="1978" spans="1:8" x14ac:dyDescent="0.35">
      <c r="A1978" s="28">
        <v>41120</v>
      </c>
      <c r="B1978" s="27">
        <v>0.71736111111111101</v>
      </c>
      <c r="C1978">
        <v>17</v>
      </c>
      <c r="D1978" s="25">
        <v>20</v>
      </c>
      <c r="E1978" s="25" t="s">
        <v>51</v>
      </c>
      <c r="F1978" s="26">
        <v>883.40909090909111</v>
      </c>
      <c r="G1978" s="26">
        <v>1</v>
      </c>
      <c r="H1978" s="26">
        <v>1000</v>
      </c>
    </row>
    <row r="1979" spans="1:8" x14ac:dyDescent="0.35">
      <c r="A1979" s="28">
        <v>41120</v>
      </c>
      <c r="B1979" s="27">
        <v>0.72083333333333333</v>
      </c>
      <c r="C1979">
        <v>17</v>
      </c>
      <c r="D1979" s="25">
        <v>20</v>
      </c>
      <c r="E1979" s="25" t="s">
        <v>34</v>
      </c>
      <c r="F1979" s="26">
        <v>13097.5</v>
      </c>
      <c r="G1979" s="26">
        <v>12</v>
      </c>
      <c r="H1979" s="26">
        <v>140000</v>
      </c>
    </row>
    <row r="1980" spans="1:8" x14ac:dyDescent="0.35">
      <c r="A1980" s="28">
        <v>41120</v>
      </c>
      <c r="B1980" s="27">
        <v>0.72777777777777775</v>
      </c>
      <c r="C1980">
        <v>17</v>
      </c>
      <c r="D1980" s="25">
        <v>20</v>
      </c>
      <c r="E1980" s="25" t="s">
        <v>44</v>
      </c>
      <c r="F1980" s="26">
        <v>1997.2727272727275</v>
      </c>
      <c r="G1980" s="26">
        <v>5</v>
      </c>
      <c r="H1980" s="26">
        <v>28000</v>
      </c>
    </row>
    <row r="1981" spans="1:8" x14ac:dyDescent="0.35">
      <c r="A1981" s="28">
        <v>41120</v>
      </c>
      <c r="B1981" s="27">
        <v>0.73541666666666661</v>
      </c>
      <c r="C1981">
        <v>17</v>
      </c>
      <c r="D1981" s="25">
        <v>20</v>
      </c>
      <c r="E1981" s="25" t="s">
        <v>41</v>
      </c>
      <c r="F1981" s="26">
        <v>61531.36363636364</v>
      </c>
      <c r="G1981" s="26">
        <v>238</v>
      </c>
      <c r="H1981" s="26">
        <v>1162000</v>
      </c>
    </row>
    <row r="1982" spans="1:8" x14ac:dyDescent="0.35">
      <c r="A1982" s="28">
        <v>41120</v>
      </c>
      <c r="B1982" s="27">
        <v>0.7416666666666667</v>
      </c>
      <c r="C1982">
        <v>17</v>
      </c>
      <c r="D1982" s="25">
        <v>20</v>
      </c>
      <c r="E1982" s="25" t="s">
        <v>34</v>
      </c>
      <c r="F1982" s="26">
        <v>9832.7272727272721</v>
      </c>
      <c r="G1982" s="26">
        <v>20</v>
      </c>
      <c r="H1982" s="26">
        <v>196000</v>
      </c>
    </row>
    <row r="1983" spans="1:8" x14ac:dyDescent="0.35">
      <c r="A1983" s="28">
        <v>41120</v>
      </c>
      <c r="B1983" s="27">
        <v>0.74513888888888891</v>
      </c>
      <c r="C1983">
        <v>17</v>
      </c>
      <c r="D1983" s="25">
        <v>20</v>
      </c>
      <c r="E1983" s="25" t="s">
        <v>43</v>
      </c>
      <c r="F1983" s="26">
        <v>768.18181818181824</v>
      </c>
      <c r="G1983" s="26">
        <v>1</v>
      </c>
      <c r="H1983" s="26">
        <v>14000</v>
      </c>
    </row>
    <row r="1984" spans="1:8" x14ac:dyDescent="0.35">
      <c r="A1984" s="28">
        <v>41120</v>
      </c>
      <c r="B1984" s="27">
        <v>0.74791666666666667</v>
      </c>
      <c r="C1984">
        <v>17</v>
      </c>
      <c r="D1984" s="25">
        <v>20</v>
      </c>
      <c r="E1984" s="25" t="s">
        <v>45</v>
      </c>
      <c r="F1984" s="26">
        <v>5185.2272727272721</v>
      </c>
      <c r="G1984" s="26">
        <v>36</v>
      </c>
      <c r="H1984" s="26">
        <v>252000</v>
      </c>
    </row>
    <row r="1985" spans="1:8" x14ac:dyDescent="0.35">
      <c r="A1985" s="28">
        <v>41120</v>
      </c>
      <c r="B1985" s="27">
        <v>0.74791666666666667</v>
      </c>
      <c r="C1985">
        <v>17</v>
      </c>
      <c r="D1985" s="25">
        <v>20</v>
      </c>
      <c r="E1985" s="25" t="s">
        <v>44</v>
      </c>
      <c r="F1985" s="26">
        <v>2995.9090909090905</v>
      </c>
      <c r="G1985" s="26">
        <v>8</v>
      </c>
      <c r="H1985" s="26">
        <v>56000</v>
      </c>
    </row>
    <row r="1986" spans="1:8" x14ac:dyDescent="0.35">
      <c r="A1986" s="28">
        <v>41120</v>
      </c>
      <c r="B1986" s="27">
        <v>0.75486111111111109</v>
      </c>
      <c r="C1986">
        <v>18</v>
      </c>
      <c r="D1986" s="25">
        <v>20</v>
      </c>
      <c r="E1986" s="25" t="s">
        <v>51</v>
      </c>
      <c r="F1986" s="26">
        <v>3533.6363636363644</v>
      </c>
      <c r="G1986" s="26">
        <v>1</v>
      </c>
      <c r="H1986" s="26">
        <v>28000</v>
      </c>
    </row>
    <row r="1987" spans="1:8" x14ac:dyDescent="0.35">
      <c r="A1987" s="28">
        <v>41120</v>
      </c>
      <c r="B1987" s="27">
        <v>0.76527777777777783</v>
      </c>
      <c r="C1987">
        <v>18</v>
      </c>
      <c r="D1987" s="25">
        <v>20</v>
      </c>
      <c r="E1987" s="25" t="s">
        <v>43</v>
      </c>
      <c r="F1987" s="26">
        <v>1536.3636363636365</v>
      </c>
      <c r="G1987" s="26">
        <v>4</v>
      </c>
      <c r="H1987" s="26">
        <v>28000</v>
      </c>
    </row>
    <row r="1988" spans="1:8" x14ac:dyDescent="0.35">
      <c r="A1988" s="28">
        <v>41120</v>
      </c>
      <c r="B1988" s="27">
        <v>0.77013888888888893</v>
      </c>
      <c r="C1988">
        <v>18</v>
      </c>
      <c r="D1988" s="25">
        <v>20</v>
      </c>
      <c r="E1988" s="25" t="s">
        <v>51</v>
      </c>
      <c r="F1988" s="26">
        <v>2650.2272727272725</v>
      </c>
      <c r="G1988" s="26">
        <v>19</v>
      </c>
      <c r="H1988" s="26">
        <v>56000</v>
      </c>
    </row>
    <row r="1989" spans="1:8" x14ac:dyDescent="0.35">
      <c r="A1989" s="28">
        <v>41120</v>
      </c>
      <c r="B1989" s="27">
        <v>0.78402777777777777</v>
      </c>
      <c r="C1989">
        <v>18</v>
      </c>
      <c r="D1989" s="25">
        <v>20</v>
      </c>
      <c r="E1989" s="25" t="s">
        <v>43</v>
      </c>
      <c r="F1989" s="26">
        <v>6913.636363636364</v>
      </c>
      <c r="G1989" s="26">
        <v>32</v>
      </c>
      <c r="H1989" s="26">
        <v>84000</v>
      </c>
    </row>
    <row r="1990" spans="1:8" x14ac:dyDescent="0.35">
      <c r="A1990" s="28">
        <v>41120</v>
      </c>
      <c r="B1990" s="27">
        <v>0.78749999999999998</v>
      </c>
      <c r="C1990">
        <v>18</v>
      </c>
      <c r="D1990" s="25">
        <v>20</v>
      </c>
      <c r="E1990" s="25" t="s">
        <v>35</v>
      </c>
      <c r="F1990" s="26">
        <v>1536.3636363636365</v>
      </c>
      <c r="G1990" s="26">
        <v>3</v>
      </c>
      <c r="H1990" s="26">
        <v>14000</v>
      </c>
    </row>
    <row r="1991" spans="1:8" x14ac:dyDescent="0.35">
      <c r="A1991" s="28">
        <v>41120</v>
      </c>
      <c r="B1991" s="27">
        <v>0.80486111111111114</v>
      </c>
      <c r="C1991">
        <v>19</v>
      </c>
      <c r="D1991" s="25">
        <v>20</v>
      </c>
      <c r="E1991" s="25" t="s">
        <v>43</v>
      </c>
      <c r="F1991" s="26">
        <v>1536.3636363636365</v>
      </c>
      <c r="G1991" s="26">
        <v>11</v>
      </c>
      <c r="H1991" s="26">
        <v>28000</v>
      </c>
    </row>
    <row r="1992" spans="1:8" x14ac:dyDescent="0.35">
      <c r="A1992" s="28">
        <v>41120</v>
      </c>
      <c r="B1992" s="27">
        <v>0.80486111111111114</v>
      </c>
      <c r="C1992">
        <v>19</v>
      </c>
      <c r="D1992" s="25">
        <v>20</v>
      </c>
      <c r="E1992" s="25" t="s">
        <v>51</v>
      </c>
      <c r="F1992" s="26">
        <v>2650.2272727272725</v>
      </c>
      <c r="G1992" s="26">
        <v>11</v>
      </c>
      <c r="H1992" s="26">
        <v>28000</v>
      </c>
    </row>
    <row r="1993" spans="1:8" x14ac:dyDescent="0.35">
      <c r="A1993" s="28">
        <v>41120</v>
      </c>
      <c r="B1993" s="27">
        <v>0.81319444444444444</v>
      </c>
      <c r="C1993">
        <v>19</v>
      </c>
      <c r="D1993" s="25">
        <v>20</v>
      </c>
      <c r="E1993" s="25" t="s">
        <v>43</v>
      </c>
      <c r="F1993" s="26">
        <v>768.18181818181824</v>
      </c>
      <c r="G1993" s="26">
        <v>24</v>
      </c>
      <c r="H1993" s="26">
        <v>56000</v>
      </c>
    </row>
    <row r="1994" spans="1:8" x14ac:dyDescent="0.35">
      <c r="A1994" s="28">
        <v>41120</v>
      </c>
      <c r="B1994" s="27">
        <v>0.82361111111111107</v>
      </c>
      <c r="C1994">
        <v>19</v>
      </c>
      <c r="D1994" s="25">
        <v>20</v>
      </c>
      <c r="E1994" s="25" t="s">
        <v>51</v>
      </c>
      <c r="F1994" s="26">
        <v>1766.8181818181822</v>
      </c>
      <c r="G1994" s="26">
        <v>4</v>
      </c>
      <c r="H1994" s="26">
        <v>14000</v>
      </c>
    </row>
    <row r="1995" spans="1:8" x14ac:dyDescent="0.35">
      <c r="A1995" s="28">
        <v>41120</v>
      </c>
      <c r="B1995" s="27">
        <v>0.82916666666666661</v>
      </c>
      <c r="C1995">
        <v>19</v>
      </c>
      <c r="D1995" s="25">
        <v>20</v>
      </c>
      <c r="E1995" s="25" t="s">
        <v>45</v>
      </c>
      <c r="F1995" s="26">
        <v>15901.363636363636</v>
      </c>
      <c r="G1995" s="26">
        <v>30</v>
      </c>
      <c r="H1995" s="26">
        <v>294000</v>
      </c>
    </row>
    <row r="1996" spans="1:8" x14ac:dyDescent="0.35">
      <c r="A1996" s="28">
        <v>41120</v>
      </c>
      <c r="B1996" s="27">
        <v>0.84097222222222223</v>
      </c>
      <c r="C1996">
        <v>20</v>
      </c>
      <c r="D1996" s="25">
        <v>20</v>
      </c>
      <c r="E1996" s="25" t="s">
        <v>43</v>
      </c>
      <c r="F1996" s="26">
        <v>768.18181818181824</v>
      </c>
      <c r="G1996" s="26">
        <v>4</v>
      </c>
      <c r="H1996" s="26">
        <v>14000</v>
      </c>
    </row>
    <row r="1997" spans="1:8" x14ac:dyDescent="0.35">
      <c r="A1997" s="28">
        <v>41120</v>
      </c>
      <c r="B1997" s="27">
        <v>0.84652777777777777</v>
      </c>
      <c r="C1997">
        <v>20</v>
      </c>
      <c r="D1997" s="25">
        <v>20</v>
      </c>
      <c r="E1997" s="25" t="s">
        <v>51</v>
      </c>
      <c r="F1997" s="26">
        <v>1766.8181818181822</v>
      </c>
      <c r="G1997" s="26">
        <v>9</v>
      </c>
      <c r="H1997" s="26">
        <v>28000</v>
      </c>
    </row>
    <row r="1998" spans="1:8" x14ac:dyDescent="0.35">
      <c r="A1998" s="28">
        <v>41120</v>
      </c>
      <c r="B1998" s="27">
        <v>0.84930555555555554</v>
      </c>
      <c r="C1998">
        <v>20</v>
      </c>
      <c r="D1998" s="25">
        <v>20</v>
      </c>
      <c r="E1998" s="25" t="s">
        <v>49</v>
      </c>
      <c r="F1998" s="26">
        <v>1536.3636363636365</v>
      </c>
      <c r="G1998" s="26">
        <v>9</v>
      </c>
      <c r="H1998" s="26">
        <v>28000</v>
      </c>
    </row>
    <row r="1999" spans="1:8" x14ac:dyDescent="0.35">
      <c r="A1999" s="28">
        <v>41120</v>
      </c>
      <c r="B1999" s="27">
        <v>0.85069444444444453</v>
      </c>
      <c r="C1999">
        <v>20</v>
      </c>
      <c r="D1999" s="25">
        <v>20</v>
      </c>
      <c r="E1999" s="25" t="s">
        <v>45</v>
      </c>
      <c r="F1999" s="26">
        <v>58727.500000000007</v>
      </c>
      <c r="G1999" s="26">
        <v>154</v>
      </c>
      <c r="H1999" s="26">
        <v>980000</v>
      </c>
    </row>
    <row r="2000" spans="1:8" x14ac:dyDescent="0.35">
      <c r="A2000" s="28">
        <v>41120</v>
      </c>
      <c r="B2000" s="27">
        <v>0.8618055555555556</v>
      </c>
      <c r="C2000">
        <v>20</v>
      </c>
      <c r="D2000" s="25">
        <v>20</v>
      </c>
      <c r="E2000" s="25" t="s">
        <v>51</v>
      </c>
      <c r="F2000" s="26">
        <v>3533.6363636363644</v>
      </c>
      <c r="G2000" s="26">
        <v>2</v>
      </c>
      <c r="H2000" s="26">
        <v>56000</v>
      </c>
    </row>
    <row r="2001" spans="1:8" x14ac:dyDescent="0.35">
      <c r="A2001" s="28">
        <v>41120</v>
      </c>
      <c r="B2001" s="27">
        <v>0.86388888888888893</v>
      </c>
      <c r="C2001">
        <v>20</v>
      </c>
      <c r="D2001" s="25">
        <v>20</v>
      </c>
      <c r="E2001" s="25" t="s">
        <v>44</v>
      </c>
      <c r="F2001" s="26">
        <v>23698.409090909088</v>
      </c>
      <c r="G2001" s="26">
        <v>58</v>
      </c>
      <c r="H2001" s="26">
        <v>168000</v>
      </c>
    </row>
    <row r="2002" spans="1:8" x14ac:dyDescent="0.35">
      <c r="A2002" s="28">
        <v>41120</v>
      </c>
      <c r="B2002" s="27">
        <v>0.86736111111111114</v>
      </c>
      <c r="C2002">
        <v>20</v>
      </c>
      <c r="D2002" s="25">
        <v>20</v>
      </c>
      <c r="E2002" s="25" t="s">
        <v>49</v>
      </c>
      <c r="F2002" s="26">
        <v>1536.3636363636365</v>
      </c>
      <c r="G2002" s="26">
        <v>30</v>
      </c>
      <c r="H2002" s="26">
        <v>70000</v>
      </c>
    </row>
    <row r="2003" spans="1:8" x14ac:dyDescent="0.35">
      <c r="A2003" s="28">
        <v>41120</v>
      </c>
      <c r="B2003" s="27">
        <v>0.86736111111111114</v>
      </c>
      <c r="C2003">
        <v>20</v>
      </c>
      <c r="D2003" s="25">
        <v>20</v>
      </c>
      <c r="E2003" s="25" t="s">
        <v>50</v>
      </c>
      <c r="F2003" s="26">
        <v>2880.681818181818</v>
      </c>
      <c r="G2003" s="26">
        <v>18</v>
      </c>
      <c r="H2003" s="26">
        <v>42000</v>
      </c>
    </row>
    <row r="2004" spans="1:8" x14ac:dyDescent="0.35">
      <c r="A2004" s="28">
        <v>41120</v>
      </c>
      <c r="B2004" s="27">
        <v>0.86736111111111114</v>
      </c>
      <c r="C2004">
        <v>20</v>
      </c>
      <c r="D2004" s="25">
        <v>20</v>
      </c>
      <c r="E2004" s="25" t="s">
        <v>43</v>
      </c>
      <c r="F2004" s="26">
        <v>768.18181818181824</v>
      </c>
      <c r="G2004" s="26">
        <v>6</v>
      </c>
      <c r="H2004" s="26">
        <v>14000</v>
      </c>
    </row>
    <row r="2005" spans="1:8" x14ac:dyDescent="0.35">
      <c r="A2005" s="28">
        <v>41120</v>
      </c>
      <c r="B2005" s="27">
        <v>0.87013888888888891</v>
      </c>
      <c r="C2005">
        <v>20</v>
      </c>
      <c r="D2005" s="25">
        <v>20</v>
      </c>
      <c r="E2005" s="25" t="s">
        <v>46</v>
      </c>
      <c r="F2005" s="26">
        <v>16746.363636363636</v>
      </c>
      <c r="G2005" s="26">
        <v>89</v>
      </c>
      <c r="H2005" s="26">
        <v>252000</v>
      </c>
    </row>
    <row r="2006" spans="1:8" x14ac:dyDescent="0.35">
      <c r="A2006" s="28">
        <v>41120</v>
      </c>
      <c r="B2006" s="27">
        <v>0.87361111111111101</v>
      </c>
      <c r="C2006">
        <v>20</v>
      </c>
      <c r="D2006" s="25">
        <v>20</v>
      </c>
      <c r="E2006" s="25" t="s">
        <v>44</v>
      </c>
      <c r="F2006" s="26">
        <v>30151.136363636364</v>
      </c>
      <c r="G2006" s="26">
        <v>91</v>
      </c>
      <c r="H2006" s="26">
        <v>182000</v>
      </c>
    </row>
    <row r="2007" spans="1:8" x14ac:dyDescent="0.35">
      <c r="A2007" s="28">
        <v>41120</v>
      </c>
      <c r="B2007" s="27">
        <v>0.8833333333333333</v>
      </c>
      <c r="C2007">
        <v>21</v>
      </c>
      <c r="D2007" s="25">
        <v>20</v>
      </c>
      <c r="E2007" s="25" t="s">
        <v>34</v>
      </c>
      <c r="F2007" s="26">
        <v>37410.454545454544</v>
      </c>
      <c r="G2007" s="26">
        <v>180</v>
      </c>
      <c r="H2007" s="26">
        <v>532000</v>
      </c>
    </row>
    <row r="2008" spans="1:8" x14ac:dyDescent="0.35">
      <c r="A2008" s="28">
        <v>41120</v>
      </c>
      <c r="B2008" s="27">
        <v>0.88680555555555562</v>
      </c>
      <c r="C2008">
        <v>21</v>
      </c>
      <c r="D2008" s="25">
        <v>20</v>
      </c>
      <c r="E2008" s="25" t="s">
        <v>51</v>
      </c>
      <c r="F2008" s="26">
        <v>3533.6363636363644</v>
      </c>
      <c r="G2008" s="26">
        <v>20</v>
      </c>
      <c r="H2008" s="26">
        <v>42000</v>
      </c>
    </row>
    <row r="2009" spans="1:8" x14ac:dyDescent="0.35">
      <c r="A2009" s="28">
        <v>41120</v>
      </c>
      <c r="B2009" s="27">
        <v>0.89513888888888893</v>
      </c>
      <c r="C2009">
        <v>21</v>
      </c>
      <c r="D2009" s="25">
        <v>20</v>
      </c>
      <c r="E2009" s="25" t="s">
        <v>49</v>
      </c>
      <c r="F2009" s="26">
        <v>1536.3636363636365</v>
      </c>
      <c r="G2009" s="26">
        <v>11</v>
      </c>
      <c r="H2009" s="26">
        <v>28000</v>
      </c>
    </row>
    <row r="2010" spans="1:8" x14ac:dyDescent="0.35">
      <c r="A2010" s="28">
        <v>41120</v>
      </c>
      <c r="B2010" s="27">
        <v>0.90208333333333324</v>
      </c>
      <c r="C2010">
        <v>21</v>
      </c>
      <c r="D2010" s="25">
        <v>20</v>
      </c>
      <c r="E2010" s="25" t="s">
        <v>51</v>
      </c>
      <c r="F2010" s="26">
        <v>3533.6363636363644</v>
      </c>
      <c r="G2010" s="26">
        <v>7</v>
      </c>
      <c r="H2010" s="26">
        <v>42000</v>
      </c>
    </row>
    <row r="2011" spans="1:8" x14ac:dyDescent="0.35">
      <c r="A2011" s="28">
        <v>41120</v>
      </c>
      <c r="B2011" s="27">
        <v>0.90694444444444444</v>
      </c>
      <c r="C2011">
        <v>21</v>
      </c>
      <c r="D2011" s="25">
        <v>20</v>
      </c>
      <c r="E2011" s="25" t="s">
        <v>44</v>
      </c>
      <c r="F2011" s="26">
        <v>19242.954545454548</v>
      </c>
      <c r="G2011" s="26">
        <v>91</v>
      </c>
      <c r="H2011" s="26">
        <v>112000</v>
      </c>
    </row>
    <row r="2012" spans="1:8" x14ac:dyDescent="0.35">
      <c r="A2012" s="28">
        <v>41120</v>
      </c>
      <c r="B2012" s="27">
        <v>0.90694444444444444</v>
      </c>
      <c r="C2012">
        <v>21</v>
      </c>
      <c r="D2012" s="25">
        <v>20</v>
      </c>
      <c r="E2012" s="25" t="s">
        <v>43</v>
      </c>
      <c r="F2012" s="26">
        <v>38.409090909090907</v>
      </c>
      <c r="G2012" s="26">
        <v>23</v>
      </c>
      <c r="H2012" s="26">
        <v>28000</v>
      </c>
    </row>
    <row r="2013" spans="1:8" x14ac:dyDescent="0.35">
      <c r="A2013" s="28">
        <v>41120</v>
      </c>
      <c r="B2013" s="27">
        <v>0.91249999999999998</v>
      </c>
      <c r="C2013">
        <v>21</v>
      </c>
      <c r="D2013" s="25">
        <v>20</v>
      </c>
      <c r="E2013" s="25" t="s">
        <v>50</v>
      </c>
      <c r="F2013" s="26">
        <v>10063.181818181818</v>
      </c>
      <c r="G2013" s="26">
        <v>92</v>
      </c>
      <c r="H2013" s="26">
        <v>168000</v>
      </c>
    </row>
    <row r="2014" spans="1:8" x14ac:dyDescent="0.35">
      <c r="A2014" s="28">
        <v>41120</v>
      </c>
      <c r="B2014" s="27">
        <v>0.92569444444444438</v>
      </c>
      <c r="C2014">
        <v>22</v>
      </c>
      <c r="D2014" s="25">
        <v>20</v>
      </c>
      <c r="E2014" s="25" t="s">
        <v>43</v>
      </c>
      <c r="F2014" s="26">
        <v>2304.5454545454545</v>
      </c>
      <c r="G2014" s="26">
        <v>3</v>
      </c>
      <c r="H2014" s="26">
        <v>70000</v>
      </c>
    </row>
    <row r="2015" spans="1:8" x14ac:dyDescent="0.35">
      <c r="A2015" s="28">
        <v>41120</v>
      </c>
      <c r="B2015" s="27">
        <v>0.9375</v>
      </c>
      <c r="C2015">
        <v>22</v>
      </c>
      <c r="D2015" s="25">
        <v>20</v>
      </c>
      <c r="E2015" s="25" t="s">
        <v>51</v>
      </c>
      <c r="F2015" s="26">
        <v>6145.454545454546</v>
      </c>
      <c r="G2015" s="26">
        <v>7</v>
      </c>
      <c r="H2015" s="26">
        <v>56000</v>
      </c>
    </row>
    <row r="2016" spans="1:8" x14ac:dyDescent="0.35">
      <c r="A2016" s="28">
        <v>41120</v>
      </c>
      <c r="B2016" s="27">
        <v>0.94027777777777777</v>
      </c>
      <c r="C2016">
        <v>22</v>
      </c>
      <c r="D2016" s="25">
        <v>20</v>
      </c>
      <c r="E2016" s="25" t="s">
        <v>44</v>
      </c>
      <c r="F2016" s="26">
        <v>6683.1818181818189</v>
      </c>
      <c r="G2016" s="26">
        <v>34</v>
      </c>
      <c r="H2016" s="26">
        <v>84000</v>
      </c>
    </row>
    <row r="2017" spans="1:8" x14ac:dyDescent="0.35">
      <c r="A2017" s="28">
        <v>41120</v>
      </c>
      <c r="B2017" s="27">
        <v>0.94374999999999998</v>
      </c>
      <c r="C2017">
        <v>22</v>
      </c>
      <c r="D2017" s="25">
        <v>20</v>
      </c>
      <c r="E2017" s="25" t="s">
        <v>35</v>
      </c>
      <c r="F2017" s="26">
        <v>1536.3636363636365</v>
      </c>
      <c r="G2017" s="26">
        <v>2</v>
      </c>
      <c r="H2017" s="26">
        <v>28000</v>
      </c>
    </row>
    <row r="2018" spans="1:8" x14ac:dyDescent="0.35">
      <c r="A2018" s="28">
        <v>41120</v>
      </c>
      <c r="B2018" s="27">
        <v>0.9472222222222223</v>
      </c>
      <c r="C2018">
        <v>22</v>
      </c>
      <c r="D2018" s="25">
        <v>20</v>
      </c>
      <c r="E2018" s="25" t="s">
        <v>43</v>
      </c>
      <c r="F2018" s="26">
        <v>38.409090909090907</v>
      </c>
      <c r="G2018" s="26">
        <v>19</v>
      </c>
      <c r="H2018" s="26">
        <v>42000</v>
      </c>
    </row>
    <row r="2019" spans="1:8" x14ac:dyDescent="0.35">
      <c r="A2019" s="28">
        <v>41120</v>
      </c>
      <c r="B2019" s="27">
        <v>0.95486111111111116</v>
      </c>
      <c r="C2019">
        <v>22</v>
      </c>
      <c r="D2019" s="25">
        <v>20</v>
      </c>
      <c r="E2019" s="25" t="s">
        <v>51</v>
      </c>
      <c r="F2019" s="26">
        <v>1766.8181818181822</v>
      </c>
      <c r="G2019" s="26">
        <v>3</v>
      </c>
      <c r="H2019" s="26">
        <v>14000</v>
      </c>
    </row>
    <row r="2020" spans="1:8" x14ac:dyDescent="0.35">
      <c r="A2020" s="28">
        <v>41120</v>
      </c>
      <c r="B2020" s="27">
        <v>0.97291666666666676</v>
      </c>
      <c r="C2020">
        <v>23</v>
      </c>
      <c r="D2020" s="25">
        <v>20</v>
      </c>
      <c r="E2020" s="25" t="s">
        <v>35</v>
      </c>
      <c r="F2020" s="26">
        <v>1536.3636363636365</v>
      </c>
      <c r="G2020" s="26">
        <v>5</v>
      </c>
      <c r="H2020" s="26">
        <v>1000</v>
      </c>
    </row>
    <row r="2021" spans="1:8" x14ac:dyDescent="0.35">
      <c r="A2021" s="28">
        <v>41120</v>
      </c>
      <c r="B2021" s="27">
        <v>0.98541666666666661</v>
      </c>
      <c r="C2021">
        <v>23</v>
      </c>
      <c r="D2021" s="25">
        <v>20</v>
      </c>
      <c r="E2021" s="25" t="s">
        <v>35</v>
      </c>
      <c r="F2021" s="26">
        <v>1536.3636363636365</v>
      </c>
      <c r="G2021" s="26">
        <v>4</v>
      </c>
      <c r="H2021" s="26">
        <v>1000</v>
      </c>
    </row>
    <row r="2022" spans="1:8" x14ac:dyDescent="0.35">
      <c r="A2022" s="28">
        <v>41120</v>
      </c>
      <c r="B2022" s="27">
        <v>0.98819444444444438</v>
      </c>
      <c r="C2022">
        <v>23</v>
      </c>
      <c r="D2022" s="25">
        <v>20</v>
      </c>
      <c r="E2022" s="25" t="s">
        <v>51</v>
      </c>
      <c r="F2022" s="26">
        <v>6145.454545454546</v>
      </c>
      <c r="G2022" s="26">
        <v>11</v>
      </c>
      <c r="H2022" s="26">
        <v>42000</v>
      </c>
    </row>
    <row r="2023" spans="1:8" x14ac:dyDescent="0.35">
      <c r="A2023" s="28">
        <v>41120</v>
      </c>
      <c r="B2023" s="27">
        <v>0.9916666666666667</v>
      </c>
      <c r="C2023">
        <v>23</v>
      </c>
      <c r="D2023" s="25">
        <v>20</v>
      </c>
      <c r="E2023" s="25" t="s">
        <v>43</v>
      </c>
      <c r="F2023" s="26">
        <v>1536.3636363636365</v>
      </c>
      <c r="G2023" s="26">
        <v>14</v>
      </c>
      <c r="H2023" s="26">
        <v>14000</v>
      </c>
    </row>
    <row r="2024" spans="1:8" x14ac:dyDescent="0.35">
      <c r="A2024" s="28">
        <v>41121</v>
      </c>
      <c r="B2024" s="27">
        <v>3.472222222222222E-3</v>
      </c>
      <c r="C2024">
        <v>0</v>
      </c>
      <c r="D2024" s="25">
        <v>20</v>
      </c>
      <c r="E2024" s="25" t="s">
        <v>51</v>
      </c>
      <c r="F2024" s="26">
        <v>2650.2272727272725</v>
      </c>
      <c r="G2024" s="26">
        <v>8</v>
      </c>
      <c r="H2024" s="26">
        <v>56000</v>
      </c>
    </row>
    <row r="2025" spans="1:8" x14ac:dyDescent="0.35">
      <c r="A2025" s="28">
        <v>41121</v>
      </c>
      <c r="B2025" s="27">
        <v>1.8749999999999999E-2</v>
      </c>
      <c r="C2025">
        <v>0</v>
      </c>
      <c r="D2025" s="25">
        <v>20</v>
      </c>
      <c r="E2025" s="25" t="s">
        <v>51</v>
      </c>
      <c r="F2025" s="26">
        <v>3533.6363636363644</v>
      </c>
      <c r="G2025" s="26">
        <v>9</v>
      </c>
      <c r="H2025" s="26">
        <v>28000</v>
      </c>
    </row>
    <row r="2026" spans="1:8" x14ac:dyDescent="0.35">
      <c r="A2026" s="28">
        <v>41121</v>
      </c>
      <c r="B2026" s="27">
        <v>4.2361111111111106E-2</v>
      </c>
      <c r="C2026">
        <v>1</v>
      </c>
      <c r="D2026" s="25">
        <v>20</v>
      </c>
      <c r="E2026" s="25" t="s">
        <v>36</v>
      </c>
      <c r="F2026" s="26">
        <v>768.18181818181824</v>
      </c>
      <c r="G2026" s="26">
        <v>2</v>
      </c>
      <c r="H2026" s="26">
        <v>1000</v>
      </c>
    </row>
    <row r="2027" spans="1:8" x14ac:dyDescent="0.35">
      <c r="A2027" s="28">
        <v>41121</v>
      </c>
      <c r="B2027" s="27">
        <v>4.9305555555555554E-2</v>
      </c>
      <c r="C2027">
        <v>1</v>
      </c>
      <c r="D2027" s="25">
        <v>20</v>
      </c>
      <c r="E2027" s="25" t="s">
        <v>51</v>
      </c>
      <c r="F2027" s="26">
        <v>5262.045454545455</v>
      </c>
      <c r="G2027" s="26">
        <v>16</v>
      </c>
      <c r="H2027" s="26">
        <v>70000</v>
      </c>
    </row>
    <row r="2028" spans="1:8" x14ac:dyDescent="0.35">
      <c r="A2028" s="28">
        <v>41121</v>
      </c>
      <c r="B2028" s="27">
        <v>4.9305555555555554E-2</v>
      </c>
      <c r="C2028">
        <v>1</v>
      </c>
      <c r="D2028" s="25">
        <v>20</v>
      </c>
      <c r="E2028" s="25" t="s">
        <v>43</v>
      </c>
      <c r="F2028" s="26">
        <v>1536.3636363636365</v>
      </c>
      <c r="G2028" s="26">
        <v>3</v>
      </c>
      <c r="H2028" s="26">
        <v>14000</v>
      </c>
    </row>
    <row r="2029" spans="1:8" x14ac:dyDescent="0.35">
      <c r="A2029" s="28">
        <v>41121</v>
      </c>
      <c r="B2029" s="27">
        <v>5.9722222222222225E-2</v>
      </c>
      <c r="C2029">
        <v>1</v>
      </c>
      <c r="D2029" s="25">
        <v>20</v>
      </c>
      <c r="E2029" s="25" t="s">
        <v>43</v>
      </c>
      <c r="F2029" s="26">
        <v>1536.3636363636365</v>
      </c>
      <c r="G2029" s="26">
        <v>0</v>
      </c>
      <c r="H2029" s="26">
        <v>28000</v>
      </c>
    </row>
    <row r="2030" spans="1:8" x14ac:dyDescent="0.35">
      <c r="A2030" s="28">
        <v>41121</v>
      </c>
      <c r="B2030" s="27">
        <v>6.6666666666666666E-2</v>
      </c>
      <c r="C2030">
        <v>1</v>
      </c>
      <c r="D2030" s="25">
        <v>20</v>
      </c>
      <c r="E2030" s="25" t="s">
        <v>51</v>
      </c>
      <c r="F2030" s="26">
        <v>2650.2272727272725</v>
      </c>
      <c r="G2030" s="26">
        <v>16</v>
      </c>
      <c r="H2030" s="26">
        <v>42000</v>
      </c>
    </row>
    <row r="2031" spans="1:8" x14ac:dyDescent="0.35">
      <c r="A2031" s="28">
        <v>41121</v>
      </c>
      <c r="B2031" s="27">
        <v>0.38125000000000003</v>
      </c>
      <c r="C2031">
        <v>9</v>
      </c>
      <c r="D2031" s="25">
        <v>20</v>
      </c>
      <c r="E2031" s="25" t="s">
        <v>45</v>
      </c>
      <c r="F2031" s="26">
        <v>38.409090909090907</v>
      </c>
      <c r="G2031" s="26">
        <v>6</v>
      </c>
      <c r="H2031" s="26">
        <v>56000</v>
      </c>
    </row>
    <row r="2032" spans="1:8" x14ac:dyDescent="0.35">
      <c r="A2032" s="28">
        <v>41121</v>
      </c>
      <c r="B2032" s="27">
        <v>0.38680555555555557</v>
      </c>
      <c r="C2032">
        <v>9</v>
      </c>
      <c r="D2032" s="25">
        <v>20</v>
      </c>
      <c r="E2032" s="25" t="s">
        <v>37</v>
      </c>
      <c r="F2032" s="26">
        <v>1536.3636363636365</v>
      </c>
      <c r="G2032" s="26">
        <v>1</v>
      </c>
      <c r="H2032" s="26">
        <v>14000</v>
      </c>
    </row>
    <row r="2033" spans="1:8" x14ac:dyDescent="0.35">
      <c r="A2033" s="28">
        <v>41121</v>
      </c>
      <c r="B2033" s="27">
        <v>0.38680555555555557</v>
      </c>
      <c r="C2033">
        <v>9</v>
      </c>
      <c r="D2033" s="25">
        <v>20</v>
      </c>
      <c r="E2033" s="25" t="s">
        <v>34</v>
      </c>
      <c r="F2033" s="26">
        <v>1651.590909090909</v>
      </c>
      <c r="G2033" s="26">
        <v>10</v>
      </c>
      <c r="H2033" s="26">
        <v>98000</v>
      </c>
    </row>
    <row r="2034" spans="1:8" x14ac:dyDescent="0.35">
      <c r="A2034" s="28">
        <v>41121</v>
      </c>
      <c r="B2034" s="27">
        <v>0.40972222222222227</v>
      </c>
      <c r="C2034">
        <v>9</v>
      </c>
      <c r="D2034" s="25">
        <v>20</v>
      </c>
      <c r="E2034" s="25" t="s">
        <v>45</v>
      </c>
      <c r="F2034" s="26">
        <v>38.409090909090907</v>
      </c>
      <c r="G2034" s="26">
        <v>5</v>
      </c>
      <c r="H2034" s="26">
        <v>70000</v>
      </c>
    </row>
    <row r="2035" spans="1:8" x14ac:dyDescent="0.35">
      <c r="A2035" s="28">
        <v>41121</v>
      </c>
      <c r="B2035" s="27">
        <v>0.40972222222222227</v>
      </c>
      <c r="C2035">
        <v>9</v>
      </c>
      <c r="D2035" s="25">
        <v>20</v>
      </c>
      <c r="E2035" s="25" t="s">
        <v>34</v>
      </c>
      <c r="F2035" s="26">
        <v>1651.590909090909</v>
      </c>
      <c r="G2035" s="26">
        <v>4</v>
      </c>
      <c r="H2035" s="26">
        <v>56000</v>
      </c>
    </row>
    <row r="2036" spans="1:8" x14ac:dyDescent="0.35">
      <c r="A2036" s="28">
        <v>41121</v>
      </c>
      <c r="B2036" s="27">
        <v>0.42638888888888887</v>
      </c>
      <c r="C2036">
        <v>10</v>
      </c>
      <c r="D2036" s="25">
        <v>20</v>
      </c>
      <c r="E2036" s="25" t="s">
        <v>34</v>
      </c>
      <c r="F2036" s="26">
        <v>806.59090909090901</v>
      </c>
      <c r="G2036" s="26">
        <v>3</v>
      </c>
      <c r="H2036" s="26">
        <v>28000</v>
      </c>
    </row>
    <row r="2037" spans="1:8" x14ac:dyDescent="0.35">
      <c r="A2037" s="28">
        <v>41121</v>
      </c>
      <c r="B2037" s="27">
        <v>0.42638888888888887</v>
      </c>
      <c r="C2037">
        <v>10</v>
      </c>
      <c r="D2037" s="25">
        <v>20</v>
      </c>
      <c r="E2037" s="25" t="s">
        <v>43</v>
      </c>
      <c r="F2037" s="26">
        <v>768.18181818181824</v>
      </c>
      <c r="G2037" s="26">
        <v>6</v>
      </c>
      <c r="H2037" s="26">
        <v>56000</v>
      </c>
    </row>
    <row r="2038" spans="1:8" x14ac:dyDescent="0.35">
      <c r="A2038" s="28">
        <v>41121</v>
      </c>
      <c r="B2038" s="27">
        <v>0.4375</v>
      </c>
      <c r="C2038">
        <v>10</v>
      </c>
      <c r="D2038" s="25">
        <v>20</v>
      </c>
      <c r="E2038" s="25" t="s">
        <v>36</v>
      </c>
      <c r="F2038" s="26">
        <v>1536.3636363636365</v>
      </c>
      <c r="G2038" s="26">
        <v>1</v>
      </c>
      <c r="H2038" s="26">
        <v>14000</v>
      </c>
    </row>
    <row r="2039" spans="1:8" x14ac:dyDescent="0.35">
      <c r="A2039" s="28">
        <v>41121</v>
      </c>
      <c r="B2039" s="27">
        <v>0.4513888888888889</v>
      </c>
      <c r="C2039">
        <v>10</v>
      </c>
      <c r="D2039" s="25">
        <v>20</v>
      </c>
      <c r="E2039" s="25" t="s">
        <v>34</v>
      </c>
      <c r="F2039" s="26">
        <v>3264.7727272727275</v>
      </c>
      <c r="G2039" s="26">
        <v>2</v>
      </c>
      <c r="H2039" s="26">
        <v>42000</v>
      </c>
    </row>
    <row r="2040" spans="1:8" x14ac:dyDescent="0.35">
      <c r="A2040" s="28">
        <v>41121</v>
      </c>
      <c r="B2040" s="27">
        <v>0.45833333333333331</v>
      </c>
      <c r="C2040">
        <v>11</v>
      </c>
      <c r="D2040" s="25">
        <v>20</v>
      </c>
      <c r="E2040" s="25" t="s">
        <v>36</v>
      </c>
      <c r="F2040" s="26">
        <v>1536.3636363636365</v>
      </c>
      <c r="G2040" s="26">
        <v>3</v>
      </c>
      <c r="H2040" s="26">
        <v>28000</v>
      </c>
    </row>
    <row r="2041" spans="1:8" x14ac:dyDescent="0.35">
      <c r="A2041" s="28">
        <v>41121</v>
      </c>
      <c r="B2041" s="27">
        <v>0.46597222222222223</v>
      </c>
      <c r="C2041">
        <v>11</v>
      </c>
      <c r="D2041" s="25">
        <v>20</v>
      </c>
      <c r="E2041" s="25" t="s">
        <v>41</v>
      </c>
      <c r="F2041" s="26">
        <v>30343.18181818182</v>
      </c>
      <c r="G2041" s="26">
        <v>150</v>
      </c>
      <c r="H2041" s="26">
        <v>630000</v>
      </c>
    </row>
    <row r="2042" spans="1:8" x14ac:dyDescent="0.35">
      <c r="A2042" s="28">
        <v>41121</v>
      </c>
      <c r="B2042" s="27">
        <v>0.47916666666666669</v>
      </c>
      <c r="C2042">
        <v>11</v>
      </c>
      <c r="D2042" s="25">
        <v>20</v>
      </c>
      <c r="E2042" s="25" t="s">
        <v>36</v>
      </c>
      <c r="F2042" s="26">
        <v>1536.3636363636365</v>
      </c>
      <c r="G2042" s="26">
        <v>12</v>
      </c>
      <c r="H2042" s="26">
        <v>28000</v>
      </c>
    </row>
    <row r="2043" spans="1:8" x14ac:dyDescent="0.35">
      <c r="A2043" s="28">
        <v>41121</v>
      </c>
      <c r="B2043" s="27">
        <v>0.49236111111111108</v>
      </c>
      <c r="C2043">
        <v>11</v>
      </c>
      <c r="D2043" s="25">
        <v>20</v>
      </c>
      <c r="E2043" s="25" t="s">
        <v>34</v>
      </c>
      <c r="F2043" s="26">
        <v>7374.545454545455</v>
      </c>
      <c r="G2043" s="26">
        <v>7</v>
      </c>
      <c r="H2043" s="26">
        <v>70000</v>
      </c>
    </row>
    <row r="2044" spans="1:8" x14ac:dyDescent="0.35">
      <c r="A2044" s="28">
        <v>41121</v>
      </c>
      <c r="B2044" s="27">
        <v>0.49722222222222223</v>
      </c>
      <c r="C2044">
        <v>11</v>
      </c>
      <c r="D2044" s="25">
        <v>20</v>
      </c>
      <c r="E2044" s="25" t="s">
        <v>45</v>
      </c>
      <c r="F2044" s="26">
        <v>883.40909090909111</v>
      </c>
      <c r="G2044" s="26">
        <v>7</v>
      </c>
      <c r="H2044" s="26">
        <v>14000</v>
      </c>
    </row>
    <row r="2045" spans="1:8" x14ac:dyDescent="0.35">
      <c r="A2045" s="28">
        <v>41121</v>
      </c>
      <c r="B2045" s="27">
        <v>0.51527777777777783</v>
      </c>
      <c r="C2045">
        <v>12</v>
      </c>
      <c r="D2045" s="25">
        <v>20</v>
      </c>
      <c r="E2045" s="25" t="s">
        <v>34</v>
      </c>
      <c r="F2045" s="26">
        <v>5722.954545454545</v>
      </c>
      <c r="G2045" s="26">
        <v>21</v>
      </c>
      <c r="H2045" s="26">
        <v>70000</v>
      </c>
    </row>
    <row r="2046" spans="1:8" x14ac:dyDescent="0.35">
      <c r="A2046" s="28">
        <v>41121</v>
      </c>
      <c r="B2046" s="27">
        <v>0.53749999999999998</v>
      </c>
      <c r="C2046">
        <v>12</v>
      </c>
      <c r="D2046" s="25">
        <v>20</v>
      </c>
      <c r="E2046" s="25" t="s">
        <v>35</v>
      </c>
      <c r="F2046" s="26">
        <v>3072.727272727273</v>
      </c>
      <c r="G2046" s="26">
        <v>13</v>
      </c>
      <c r="H2046" s="26">
        <v>14000</v>
      </c>
    </row>
    <row r="2047" spans="1:8" x14ac:dyDescent="0.35">
      <c r="A2047" s="28">
        <v>41121</v>
      </c>
      <c r="B2047" s="27">
        <v>0.55138888888888882</v>
      </c>
      <c r="C2047">
        <v>13</v>
      </c>
      <c r="D2047" s="25">
        <v>20</v>
      </c>
      <c r="E2047" s="25" t="s">
        <v>35</v>
      </c>
      <c r="F2047" s="26">
        <v>3072.727272727273</v>
      </c>
      <c r="G2047" s="26">
        <v>0</v>
      </c>
      <c r="H2047" s="26">
        <v>14000</v>
      </c>
    </row>
    <row r="2048" spans="1:8" x14ac:dyDescent="0.35">
      <c r="A2048" s="28">
        <v>41121</v>
      </c>
      <c r="B2048" s="27">
        <v>0.55763888888888891</v>
      </c>
      <c r="C2048">
        <v>13</v>
      </c>
      <c r="D2048" s="25">
        <v>20</v>
      </c>
      <c r="E2048" s="25" t="s">
        <v>34</v>
      </c>
      <c r="F2048" s="26">
        <v>8181.136363636364</v>
      </c>
      <c r="G2048" s="26">
        <v>16</v>
      </c>
      <c r="H2048" s="26">
        <v>56000</v>
      </c>
    </row>
    <row r="2049" spans="1:8" x14ac:dyDescent="0.35">
      <c r="A2049" s="28">
        <v>41121</v>
      </c>
      <c r="B2049" s="27">
        <v>0.56111111111111112</v>
      </c>
      <c r="C2049">
        <v>13</v>
      </c>
      <c r="D2049" s="25">
        <v>20</v>
      </c>
      <c r="E2049" s="25" t="s">
        <v>35</v>
      </c>
      <c r="F2049" s="26">
        <v>3072.727272727273</v>
      </c>
      <c r="G2049" s="26">
        <v>5</v>
      </c>
      <c r="H2049" s="26">
        <v>14000</v>
      </c>
    </row>
    <row r="2050" spans="1:8" x14ac:dyDescent="0.35">
      <c r="A2050" s="28">
        <v>41121</v>
      </c>
      <c r="B2050" s="27">
        <v>0.56388888888888888</v>
      </c>
      <c r="C2050">
        <v>13</v>
      </c>
      <c r="D2050" s="25">
        <v>20</v>
      </c>
      <c r="E2050" s="25" t="s">
        <v>41</v>
      </c>
      <c r="F2050" s="26">
        <v>38140.227272727272</v>
      </c>
      <c r="G2050" s="26">
        <v>141</v>
      </c>
      <c r="H2050" s="26">
        <v>686000</v>
      </c>
    </row>
    <row r="2051" spans="1:8" x14ac:dyDescent="0.35">
      <c r="A2051" s="28">
        <v>41121</v>
      </c>
      <c r="B2051" s="27">
        <v>0.56388888888888888</v>
      </c>
      <c r="C2051">
        <v>13</v>
      </c>
      <c r="D2051" s="25">
        <v>20</v>
      </c>
      <c r="E2051" s="25" t="s">
        <v>43</v>
      </c>
      <c r="F2051" s="26">
        <v>38.409090909090907</v>
      </c>
      <c r="G2051" s="26">
        <v>9</v>
      </c>
      <c r="H2051" s="26">
        <v>42000</v>
      </c>
    </row>
    <row r="2052" spans="1:8" x14ac:dyDescent="0.35">
      <c r="A2052" s="28">
        <v>41121</v>
      </c>
      <c r="B2052" s="27">
        <v>0.56388888888888888</v>
      </c>
      <c r="C2052">
        <v>13</v>
      </c>
      <c r="D2052" s="25">
        <v>20</v>
      </c>
      <c r="E2052" s="25" t="s">
        <v>46</v>
      </c>
      <c r="F2052" s="26">
        <v>2995.9090909090905</v>
      </c>
      <c r="G2052" s="26">
        <v>9</v>
      </c>
      <c r="H2052" s="26">
        <v>42000</v>
      </c>
    </row>
    <row r="2053" spans="1:8" x14ac:dyDescent="0.35">
      <c r="A2053" s="28">
        <v>41121</v>
      </c>
      <c r="B2053" s="27">
        <v>0.57291666666666663</v>
      </c>
      <c r="C2053">
        <v>13</v>
      </c>
      <c r="D2053" s="25">
        <v>20</v>
      </c>
      <c r="E2053" s="25" t="s">
        <v>35</v>
      </c>
      <c r="F2053" s="26">
        <v>3072.727272727273</v>
      </c>
      <c r="G2053" s="26">
        <v>4</v>
      </c>
      <c r="H2053" s="26">
        <v>28000</v>
      </c>
    </row>
    <row r="2054" spans="1:8" x14ac:dyDescent="0.35">
      <c r="A2054" s="28">
        <v>41121</v>
      </c>
      <c r="B2054" s="27">
        <v>0.5756944444444444</v>
      </c>
      <c r="C2054">
        <v>13</v>
      </c>
      <c r="D2054" s="25">
        <v>20</v>
      </c>
      <c r="E2054" s="25" t="s">
        <v>34</v>
      </c>
      <c r="F2054" s="26">
        <v>4916.363636363636</v>
      </c>
      <c r="G2054" s="26">
        <v>14</v>
      </c>
      <c r="H2054" s="26">
        <v>42000</v>
      </c>
    </row>
    <row r="2055" spans="1:8" x14ac:dyDescent="0.35">
      <c r="A2055" s="28">
        <v>41121</v>
      </c>
      <c r="B2055" s="27">
        <v>0.57847222222222217</v>
      </c>
      <c r="C2055">
        <v>13</v>
      </c>
      <c r="D2055" s="25">
        <v>20</v>
      </c>
      <c r="E2055" s="25" t="s">
        <v>43</v>
      </c>
      <c r="F2055" s="26">
        <v>768.18181818181824</v>
      </c>
      <c r="G2055" s="26">
        <v>7</v>
      </c>
      <c r="H2055" s="26">
        <v>28000</v>
      </c>
    </row>
    <row r="2056" spans="1:8" x14ac:dyDescent="0.35">
      <c r="A2056" s="28">
        <v>41121</v>
      </c>
      <c r="B2056" s="27">
        <v>0.58333333333333337</v>
      </c>
      <c r="C2056">
        <v>14</v>
      </c>
      <c r="D2056" s="25">
        <v>20</v>
      </c>
      <c r="E2056" s="25" t="s">
        <v>35</v>
      </c>
      <c r="F2056" s="26">
        <v>3072.727272727273</v>
      </c>
      <c r="G2056" s="26">
        <v>10</v>
      </c>
      <c r="H2056" s="26">
        <v>28000</v>
      </c>
    </row>
    <row r="2057" spans="1:8" x14ac:dyDescent="0.35">
      <c r="A2057" s="28">
        <v>41121</v>
      </c>
      <c r="B2057" s="27">
        <v>0.59375</v>
      </c>
      <c r="C2057">
        <v>14</v>
      </c>
      <c r="D2057" s="25">
        <v>20</v>
      </c>
      <c r="E2057" s="25" t="s">
        <v>43</v>
      </c>
      <c r="F2057" s="26">
        <v>768.18181818181824</v>
      </c>
      <c r="G2057" s="26">
        <v>2</v>
      </c>
      <c r="H2057" s="26">
        <v>14000</v>
      </c>
    </row>
    <row r="2058" spans="1:8" x14ac:dyDescent="0.35">
      <c r="A2058" s="28">
        <v>41121</v>
      </c>
      <c r="B2058" s="27">
        <v>0.60138888888888886</v>
      </c>
      <c r="C2058">
        <v>14</v>
      </c>
      <c r="D2058" s="25">
        <v>20</v>
      </c>
      <c r="E2058" s="25" t="s">
        <v>35</v>
      </c>
      <c r="F2058" s="26">
        <v>38.409090909090907</v>
      </c>
      <c r="G2058" s="26">
        <v>4</v>
      </c>
      <c r="H2058" s="26">
        <v>14000</v>
      </c>
    </row>
    <row r="2059" spans="1:8" x14ac:dyDescent="0.35">
      <c r="A2059" s="28">
        <v>41121</v>
      </c>
      <c r="B2059" s="27">
        <v>0.60138888888888886</v>
      </c>
      <c r="C2059">
        <v>14</v>
      </c>
      <c r="D2059" s="25">
        <v>20</v>
      </c>
      <c r="E2059" s="25" t="s">
        <v>34</v>
      </c>
      <c r="F2059" s="26">
        <v>1651.590909090909</v>
      </c>
      <c r="G2059" s="26">
        <v>16</v>
      </c>
      <c r="H2059" s="26">
        <v>56000</v>
      </c>
    </row>
    <row r="2060" spans="1:8" x14ac:dyDescent="0.35">
      <c r="A2060" s="28">
        <v>41121</v>
      </c>
      <c r="B2060" s="27">
        <v>0.61458333333333337</v>
      </c>
      <c r="C2060">
        <v>14</v>
      </c>
      <c r="D2060" s="25">
        <v>20</v>
      </c>
      <c r="E2060" s="25" t="s">
        <v>34</v>
      </c>
      <c r="F2060" s="26">
        <v>3264.7727272727275</v>
      </c>
      <c r="G2060" s="26">
        <v>17</v>
      </c>
      <c r="H2060" s="26">
        <v>56000</v>
      </c>
    </row>
    <row r="2061" spans="1:8" x14ac:dyDescent="0.35">
      <c r="A2061" s="28">
        <v>41121</v>
      </c>
      <c r="B2061" s="27">
        <v>0.62361111111111112</v>
      </c>
      <c r="C2061">
        <v>14</v>
      </c>
      <c r="D2061" s="25">
        <v>20</v>
      </c>
      <c r="E2061" s="25" t="s">
        <v>46</v>
      </c>
      <c r="F2061" s="26">
        <v>2995.9090909090905</v>
      </c>
      <c r="G2061" s="26">
        <v>2</v>
      </c>
      <c r="H2061" s="26">
        <v>28000</v>
      </c>
    </row>
    <row r="2062" spans="1:8" x14ac:dyDescent="0.35">
      <c r="A2062" s="28">
        <v>41121</v>
      </c>
      <c r="B2062" s="27">
        <v>0.64097222222222217</v>
      </c>
      <c r="C2062">
        <v>15</v>
      </c>
      <c r="D2062" s="25">
        <v>20</v>
      </c>
      <c r="E2062" s="25" t="s">
        <v>34</v>
      </c>
      <c r="F2062" s="26">
        <v>4916.363636363636</v>
      </c>
      <c r="G2062" s="26">
        <v>5</v>
      </c>
      <c r="H2062" s="26">
        <v>42000</v>
      </c>
    </row>
    <row r="2063" spans="1:8" x14ac:dyDescent="0.35">
      <c r="A2063" s="28">
        <v>41121</v>
      </c>
      <c r="B2063" s="27">
        <v>0.66597222222222219</v>
      </c>
      <c r="C2063">
        <v>15</v>
      </c>
      <c r="D2063" s="25">
        <v>20</v>
      </c>
      <c r="E2063" s="25" t="s">
        <v>43</v>
      </c>
      <c r="F2063" s="26">
        <v>768.18181818181824</v>
      </c>
      <c r="G2063" s="26">
        <v>3</v>
      </c>
      <c r="H2063" s="26">
        <v>14000</v>
      </c>
    </row>
    <row r="2064" spans="1:8" x14ac:dyDescent="0.35">
      <c r="A2064" s="28">
        <v>41121</v>
      </c>
      <c r="B2064" s="27">
        <v>0.67152777777777783</v>
      </c>
      <c r="C2064">
        <v>16</v>
      </c>
      <c r="D2064" s="25">
        <v>20</v>
      </c>
      <c r="E2064" s="25" t="s">
        <v>51</v>
      </c>
      <c r="F2064" s="26">
        <v>883.40909090909111</v>
      </c>
      <c r="G2064" s="26">
        <v>5</v>
      </c>
      <c r="H2064" s="26">
        <v>14000</v>
      </c>
    </row>
    <row r="2065" spans="1:8" x14ac:dyDescent="0.35">
      <c r="A2065" s="28">
        <v>41121</v>
      </c>
      <c r="B2065" s="27">
        <v>0.6743055555555556</v>
      </c>
      <c r="C2065">
        <v>16</v>
      </c>
      <c r="D2065" s="25">
        <v>20</v>
      </c>
      <c r="E2065" s="25" t="s">
        <v>45</v>
      </c>
      <c r="F2065" s="26">
        <v>1728.409090909091</v>
      </c>
      <c r="G2065" s="26">
        <v>5</v>
      </c>
      <c r="H2065" s="26">
        <v>56000</v>
      </c>
    </row>
    <row r="2066" spans="1:8" x14ac:dyDescent="0.35">
      <c r="A2066" s="28">
        <v>41121</v>
      </c>
      <c r="B2066" s="27">
        <v>0.68055555555555547</v>
      </c>
      <c r="C2066">
        <v>16</v>
      </c>
      <c r="D2066" s="25">
        <v>20</v>
      </c>
      <c r="E2066" s="25" t="s">
        <v>46</v>
      </c>
      <c r="F2066" s="26">
        <v>2995.9090909090905</v>
      </c>
      <c r="G2066" s="26">
        <v>4</v>
      </c>
      <c r="H2066" s="26">
        <v>140000</v>
      </c>
    </row>
    <row r="2067" spans="1:8" x14ac:dyDescent="0.35">
      <c r="A2067" s="28">
        <v>41121</v>
      </c>
      <c r="B2067" s="27">
        <v>0.68055555555555547</v>
      </c>
      <c r="C2067">
        <v>16</v>
      </c>
      <c r="D2067" s="25">
        <v>20</v>
      </c>
      <c r="E2067" s="25" t="s">
        <v>43</v>
      </c>
      <c r="F2067" s="26">
        <v>768.18181818181824</v>
      </c>
      <c r="G2067" s="26">
        <v>1</v>
      </c>
      <c r="H2067" s="26">
        <v>42000</v>
      </c>
    </row>
    <row r="2068" spans="1:8" x14ac:dyDescent="0.35">
      <c r="A2068" s="28">
        <v>41121</v>
      </c>
      <c r="B2068" s="27">
        <v>0.68888888888888899</v>
      </c>
      <c r="C2068">
        <v>16</v>
      </c>
      <c r="D2068" s="25">
        <v>20</v>
      </c>
      <c r="E2068" s="25" t="s">
        <v>44</v>
      </c>
      <c r="F2068" s="26">
        <v>2995.9090909090905</v>
      </c>
      <c r="G2068" s="26">
        <v>9</v>
      </c>
      <c r="H2068" s="26">
        <v>1000</v>
      </c>
    </row>
    <row r="2069" spans="1:8" x14ac:dyDescent="0.35">
      <c r="A2069" s="28">
        <v>41121</v>
      </c>
      <c r="B2069" s="27">
        <v>0.6972222222222223</v>
      </c>
      <c r="C2069">
        <v>16</v>
      </c>
      <c r="D2069" s="25">
        <v>20</v>
      </c>
      <c r="E2069" s="25" t="s">
        <v>34</v>
      </c>
      <c r="F2069" s="26">
        <v>806.59090909090901</v>
      </c>
      <c r="G2069" s="26">
        <v>14</v>
      </c>
      <c r="H2069" s="26">
        <v>42000</v>
      </c>
    </row>
    <row r="2070" spans="1:8" x14ac:dyDescent="0.35">
      <c r="A2070" s="28">
        <v>41121</v>
      </c>
      <c r="B2070" s="27">
        <v>0.69861111111111107</v>
      </c>
      <c r="C2070">
        <v>16</v>
      </c>
      <c r="D2070" s="25">
        <v>20</v>
      </c>
      <c r="E2070" s="25" t="s">
        <v>46</v>
      </c>
      <c r="F2070" s="26">
        <v>7989.0909090909099</v>
      </c>
      <c r="G2070" s="26">
        <v>25</v>
      </c>
      <c r="H2070" s="26">
        <v>140000</v>
      </c>
    </row>
    <row r="2071" spans="1:8" x14ac:dyDescent="0.35">
      <c r="A2071" s="28">
        <v>41121</v>
      </c>
      <c r="B2071" s="27">
        <v>0.70347222222222217</v>
      </c>
      <c r="C2071">
        <v>16</v>
      </c>
      <c r="D2071" s="25">
        <v>20</v>
      </c>
      <c r="E2071" s="25" t="s">
        <v>45</v>
      </c>
      <c r="F2071" s="26">
        <v>38.409090909090907</v>
      </c>
      <c r="G2071" s="26">
        <v>11</v>
      </c>
      <c r="H2071" s="26">
        <v>84000</v>
      </c>
    </row>
    <row r="2072" spans="1:8" x14ac:dyDescent="0.35">
      <c r="A2072" s="28">
        <v>41121</v>
      </c>
      <c r="B2072" s="27">
        <v>0.70833333333333337</v>
      </c>
      <c r="C2072">
        <v>17</v>
      </c>
      <c r="D2072" s="25">
        <v>20</v>
      </c>
      <c r="E2072" s="25" t="s">
        <v>44</v>
      </c>
      <c r="F2072" s="26">
        <v>7989.0909090909099</v>
      </c>
      <c r="G2072" s="26">
        <v>8</v>
      </c>
      <c r="H2072" s="26">
        <v>28000</v>
      </c>
    </row>
    <row r="2073" spans="1:8" x14ac:dyDescent="0.35">
      <c r="A2073" s="28">
        <v>41121</v>
      </c>
      <c r="B2073" s="27">
        <v>0.71111111111111114</v>
      </c>
      <c r="C2073">
        <v>17</v>
      </c>
      <c r="D2073" s="25">
        <v>20</v>
      </c>
      <c r="E2073" s="25" t="s">
        <v>43</v>
      </c>
      <c r="F2073" s="26">
        <v>768.18181818181824</v>
      </c>
      <c r="G2073" s="26">
        <v>0</v>
      </c>
      <c r="H2073" s="26">
        <v>28000</v>
      </c>
    </row>
    <row r="2074" spans="1:8" x14ac:dyDescent="0.35">
      <c r="A2074" s="28">
        <v>41121</v>
      </c>
      <c r="B2074" s="27">
        <v>0.71319444444444446</v>
      </c>
      <c r="C2074">
        <v>17</v>
      </c>
      <c r="D2074" s="25">
        <v>20</v>
      </c>
      <c r="E2074" s="25" t="s">
        <v>45</v>
      </c>
      <c r="F2074" s="26">
        <v>4340.2272727272721</v>
      </c>
      <c r="G2074" s="26">
        <v>0</v>
      </c>
      <c r="H2074" s="26">
        <v>70000</v>
      </c>
    </row>
    <row r="2075" spans="1:8" x14ac:dyDescent="0.35">
      <c r="A2075" s="28">
        <v>41121</v>
      </c>
      <c r="B2075" s="27">
        <v>0.72916666666666663</v>
      </c>
      <c r="C2075">
        <v>17</v>
      </c>
      <c r="D2075" s="25">
        <v>20</v>
      </c>
      <c r="E2075" s="25" t="s">
        <v>44</v>
      </c>
      <c r="F2075" s="26">
        <v>2995.9090909090905</v>
      </c>
      <c r="G2075" s="26">
        <v>4</v>
      </c>
      <c r="H2075" s="26">
        <v>28000</v>
      </c>
    </row>
    <row r="2076" spans="1:8" x14ac:dyDescent="0.35">
      <c r="A2076" s="28">
        <v>41121</v>
      </c>
      <c r="B2076" s="27">
        <v>0.73749999999999993</v>
      </c>
      <c r="C2076">
        <v>17</v>
      </c>
      <c r="D2076" s="25">
        <v>20</v>
      </c>
      <c r="E2076" s="25" t="s">
        <v>51</v>
      </c>
      <c r="F2076" s="26">
        <v>2650.2272727272725</v>
      </c>
      <c r="G2076" s="26">
        <v>0</v>
      </c>
      <c r="H2076" s="26">
        <v>14000</v>
      </c>
    </row>
    <row r="2077" spans="1:8" x14ac:dyDescent="0.35">
      <c r="A2077" s="28">
        <v>41121</v>
      </c>
      <c r="B2077" s="27">
        <v>0.74583333333333324</v>
      </c>
      <c r="C2077">
        <v>17</v>
      </c>
      <c r="D2077" s="25">
        <v>20</v>
      </c>
      <c r="E2077" s="25" t="s">
        <v>44</v>
      </c>
      <c r="F2077" s="26">
        <v>2995.9090909090905</v>
      </c>
      <c r="G2077" s="26">
        <v>9</v>
      </c>
      <c r="H2077" s="26">
        <v>56000</v>
      </c>
    </row>
    <row r="2078" spans="1:8" x14ac:dyDescent="0.35">
      <c r="A2078" s="28">
        <v>41121</v>
      </c>
      <c r="B2078" s="27">
        <v>0.74861111111111101</v>
      </c>
      <c r="C2078">
        <v>17</v>
      </c>
      <c r="D2078" s="25">
        <v>20</v>
      </c>
      <c r="E2078" s="25" t="s">
        <v>45</v>
      </c>
      <c r="F2078" s="26">
        <v>6068.636363636364</v>
      </c>
      <c r="G2078" s="26">
        <v>17</v>
      </c>
      <c r="H2078" s="26">
        <v>294000</v>
      </c>
    </row>
    <row r="2079" spans="1:8" x14ac:dyDescent="0.35">
      <c r="A2079" s="28">
        <v>41121</v>
      </c>
      <c r="B2079" s="27">
        <v>0.75763888888888886</v>
      </c>
      <c r="C2079">
        <v>18</v>
      </c>
      <c r="D2079" s="25">
        <v>20</v>
      </c>
      <c r="E2079" s="25" t="s">
        <v>51</v>
      </c>
      <c r="F2079" s="26">
        <v>2650.2272727272725</v>
      </c>
      <c r="G2079" s="26">
        <v>12</v>
      </c>
      <c r="H2079" s="26">
        <v>42000</v>
      </c>
    </row>
    <row r="2080" spans="1:8" x14ac:dyDescent="0.35">
      <c r="A2080" s="28">
        <v>41121</v>
      </c>
      <c r="B2080" s="27">
        <v>0.76388888888888884</v>
      </c>
      <c r="C2080">
        <v>18</v>
      </c>
      <c r="D2080" s="25">
        <v>20</v>
      </c>
      <c r="E2080" s="25" t="s">
        <v>43</v>
      </c>
      <c r="F2080" s="26">
        <v>1536.3636363636365</v>
      </c>
      <c r="G2080" s="26">
        <v>13</v>
      </c>
      <c r="H2080" s="26">
        <v>28000</v>
      </c>
    </row>
    <row r="2081" spans="1:8" x14ac:dyDescent="0.35">
      <c r="A2081" s="28">
        <v>41121</v>
      </c>
      <c r="B2081" s="27">
        <v>0.77361111111111114</v>
      </c>
      <c r="C2081">
        <v>18</v>
      </c>
      <c r="D2081" s="25">
        <v>20</v>
      </c>
      <c r="E2081" s="25" t="s">
        <v>51</v>
      </c>
      <c r="F2081" s="26">
        <v>3533.6363636363644</v>
      </c>
      <c r="G2081" s="26">
        <v>9</v>
      </c>
      <c r="H2081" s="26">
        <v>42000</v>
      </c>
    </row>
    <row r="2082" spans="1:8" x14ac:dyDescent="0.35">
      <c r="A2082" s="28">
        <v>41121</v>
      </c>
      <c r="B2082" s="27">
        <v>0.78611111111111109</v>
      </c>
      <c r="C2082">
        <v>18</v>
      </c>
      <c r="D2082" s="25">
        <v>20</v>
      </c>
      <c r="E2082" s="25" t="s">
        <v>40</v>
      </c>
      <c r="F2082" s="26">
        <v>4570.6818181818189</v>
      </c>
      <c r="G2082" s="26">
        <v>6</v>
      </c>
      <c r="H2082" s="26">
        <v>28000</v>
      </c>
    </row>
    <row r="2083" spans="1:8" x14ac:dyDescent="0.35">
      <c r="A2083" s="28">
        <v>41121</v>
      </c>
      <c r="B2083" s="27">
        <v>0.78888888888888886</v>
      </c>
      <c r="C2083">
        <v>18</v>
      </c>
      <c r="D2083" s="25">
        <v>20</v>
      </c>
      <c r="E2083" s="25" t="s">
        <v>45</v>
      </c>
      <c r="F2083" s="26">
        <v>14672.272727272728</v>
      </c>
      <c r="G2083" s="26">
        <v>44</v>
      </c>
      <c r="H2083" s="26">
        <v>224000</v>
      </c>
    </row>
    <row r="2084" spans="1:8" x14ac:dyDescent="0.35">
      <c r="A2084" s="28">
        <v>41121</v>
      </c>
      <c r="B2084" s="27">
        <v>0.8027777777777777</v>
      </c>
      <c r="C2084">
        <v>19</v>
      </c>
      <c r="D2084" s="25">
        <v>20</v>
      </c>
      <c r="E2084" s="25" t="s">
        <v>43</v>
      </c>
      <c r="F2084" s="26">
        <v>1536.3636363636365</v>
      </c>
      <c r="G2084" s="26">
        <v>1</v>
      </c>
      <c r="H2084" s="26">
        <v>14000</v>
      </c>
    </row>
    <row r="2085" spans="1:8" x14ac:dyDescent="0.35">
      <c r="A2085" s="28">
        <v>41121</v>
      </c>
      <c r="B2085" s="27">
        <v>0.80486111111111114</v>
      </c>
      <c r="C2085">
        <v>19</v>
      </c>
      <c r="D2085" s="25">
        <v>20</v>
      </c>
      <c r="E2085" s="25" t="s">
        <v>51</v>
      </c>
      <c r="F2085" s="26">
        <v>4417.045454545454</v>
      </c>
      <c r="G2085" s="26">
        <v>9</v>
      </c>
      <c r="H2085" s="26">
        <v>28000</v>
      </c>
    </row>
    <row r="2086" spans="1:8" x14ac:dyDescent="0.35">
      <c r="A2086" s="28">
        <v>41121</v>
      </c>
      <c r="B2086" s="27">
        <v>0.8125</v>
      </c>
      <c r="C2086">
        <v>19</v>
      </c>
      <c r="D2086" s="25">
        <v>20</v>
      </c>
      <c r="E2086" s="25" t="s">
        <v>36</v>
      </c>
      <c r="F2086" s="26">
        <v>38.409090909090907</v>
      </c>
      <c r="G2086" s="26">
        <v>1</v>
      </c>
      <c r="H2086" s="26">
        <v>56000</v>
      </c>
    </row>
    <row r="2087" spans="1:8" x14ac:dyDescent="0.35">
      <c r="A2087" s="28">
        <v>41121</v>
      </c>
      <c r="B2087" s="27">
        <v>0.82430555555555562</v>
      </c>
      <c r="C2087">
        <v>19</v>
      </c>
      <c r="D2087" s="25">
        <v>20</v>
      </c>
      <c r="E2087" s="25" t="s">
        <v>40</v>
      </c>
      <c r="F2087" s="26">
        <v>10716.136363636362</v>
      </c>
      <c r="G2087" s="26">
        <v>4</v>
      </c>
      <c r="H2087" s="26">
        <v>154000</v>
      </c>
    </row>
    <row r="2088" spans="1:8" x14ac:dyDescent="0.35">
      <c r="A2088" s="28">
        <v>41121</v>
      </c>
      <c r="B2088" s="27">
        <v>0.82777777777777783</v>
      </c>
      <c r="C2088">
        <v>19</v>
      </c>
      <c r="D2088" s="25">
        <v>20</v>
      </c>
      <c r="E2088" s="25" t="s">
        <v>40</v>
      </c>
      <c r="F2088" s="26">
        <v>38.409090909090907</v>
      </c>
      <c r="G2088" s="26">
        <v>37</v>
      </c>
      <c r="H2088" s="26">
        <v>98000</v>
      </c>
    </row>
    <row r="2089" spans="1:8" x14ac:dyDescent="0.35">
      <c r="A2089" s="28">
        <v>41121</v>
      </c>
      <c r="B2089" s="27">
        <v>0.82777777777777783</v>
      </c>
      <c r="C2089">
        <v>19</v>
      </c>
      <c r="D2089" s="25">
        <v>20</v>
      </c>
      <c r="E2089" s="25" t="s">
        <v>43</v>
      </c>
      <c r="F2089" s="26">
        <v>1536.3636363636365</v>
      </c>
      <c r="G2089" s="26">
        <v>11</v>
      </c>
      <c r="H2089" s="26">
        <v>28000</v>
      </c>
    </row>
    <row r="2090" spans="1:8" x14ac:dyDescent="0.35">
      <c r="A2090" s="28">
        <v>41121</v>
      </c>
      <c r="B2090" s="27">
        <v>0.84305555555555556</v>
      </c>
      <c r="C2090">
        <v>20</v>
      </c>
      <c r="D2090" s="25">
        <v>20</v>
      </c>
      <c r="E2090" s="25" t="s">
        <v>44</v>
      </c>
      <c r="F2090" s="26">
        <v>20740.909090909088</v>
      </c>
      <c r="G2090" s="26">
        <v>52</v>
      </c>
      <c r="H2090" s="26">
        <v>154000</v>
      </c>
    </row>
    <row r="2091" spans="1:8" x14ac:dyDescent="0.35">
      <c r="A2091" s="28">
        <v>41121</v>
      </c>
      <c r="B2091" s="27">
        <v>0.8534722222222223</v>
      </c>
      <c r="C2091">
        <v>20</v>
      </c>
      <c r="D2091" s="25">
        <v>20</v>
      </c>
      <c r="E2091" s="25" t="s">
        <v>43</v>
      </c>
      <c r="F2091" s="26">
        <v>1536.3636363636365</v>
      </c>
      <c r="G2091" s="26">
        <v>9</v>
      </c>
      <c r="H2091" s="26">
        <v>28000</v>
      </c>
    </row>
    <row r="2092" spans="1:8" x14ac:dyDescent="0.35">
      <c r="A2092" s="28">
        <v>41121</v>
      </c>
      <c r="B2092" s="27">
        <v>0.86388888888888893</v>
      </c>
      <c r="C2092">
        <v>20</v>
      </c>
      <c r="D2092" s="25">
        <v>20</v>
      </c>
      <c r="E2092" s="25" t="s">
        <v>51</v>
      </c>
      <c r="F2092" s="26">
        <v>883.40909090909111</v>
      </c>
      <c r="G2092" s="26">
        <v>3</v>
      </c>
      <c r="H2092" s="26">
        <v>28000</v>
      </c>
    </row>
    <row r="2093" spans="1:8" x14ac:dyDescent="0.35">
      <c r="A2093" s="28">
        <v>41121</v>
      </c>
      <c r="B2093" s="27">
        <v>0.86805555555555547</v>
      </c>
      <c r="C2093">
        <v>20</v>
      </c>
      <c r="D2093" s="25">
        <v>20</v>
      </c>
      <c r="E2093" s="25" t="s">
        <v>43</v>
      </c>
      <c r="F2093" s="26">
        <v>1536.3636363636365</v>
      </c>
      <c r="G2093" s="26">
        <v>1</v>
      </c>
      <c r="H2093" s="26">
        <v>28000</v>
      </c>
    </row>
    <row r="2094" spans="1:8" x14ac:dyDescent="0.35">
      <c r="A2094" s="28">
        <v>41121</v>
      </c>
      <c r="B2094" s="27">
        <v>0.88055555555555554</v>
      </c>
      <c r="C2094">
        <v>21</v>
      </c>
      <c r="D2094" s="25">
        <v>20</v>
      </c>
      <c r="E2094" s="25" t="s">
        <v>46</v>
      </c>
      <c r="F2094" s="26">
        <v>56960.681818181823</v>
      </c>
      <c r="G2094" s="26">
        <v>85</v>
      </c>
      <c r="H2094" s="26">
        <v>350000</v>
      </c>
    </row>
    <row r="2095" spans="1:8" x14ac:dyDescent="0.35">
      <c r="A2095" s="28">
        <v>41121</v>
      </c>
      <c r="B2095" s="27">
        <v>0.88611111111111107</v>
      </c>
      <c r="C2095">
        <v>21</v>
      </c>
      <c r="D2095" s="25">
        <v>20</v>
      </c>
      <c r="E2095" s="25" t="s">
        <v>51</v>
      </c>
      <c r="F2095" s="26">
        <v>883.40909090909111</v>
      </c>
      <c r="G2095" s="26">
        <v>12</v>
      </c>
      <c r="H2095" s="26">
        <v>14000</v>
      </c>
    </row>
    <row r="2096" spans="1:8" x14ac:dyDescent="0.35">
      <c r="A2096" s="28">
        <v>41121</v>
      </c>
      <c r="B2096" s="27">
        <v>0.88611111111111107</v>
      </c>
      <c r="C2096">
        <v>21</v>
      </c>
      <c r="D2096" s="25">
        <v>20</v>
      </c>
      <c r="E2096" s="25" t="s">
        <v>50</v>
      </c>
      <c r="F2096" s="26">
        <v>10063.181818181818</v>
      </c>
      <c r="G2096" s="26">
        <v>125</v>
      </c>
      <c r="H2096" s="26">
        <v>140000</v>
      </c>
    </row>
    <row r="2097" spans="1:8" x14ac:dyDescent="0.35">
      <c r="A2097" s="28">
        <v>41121</v>
      </c>
      <c r="B2097" s="27">
        <v>0.88611111111111107</v>
      </c>
      <c r="C2097">
        <v>21</v>
      </c>
      <c r="D2097" s="25">
        <v>20</v>
      </c>
      <c r="E2097" s="25" t="s">
        <v>44</v>
      </c>
      <c r="F2097" s="26">
        <v>1690</v>
      </c>
      <c r="G2097" s="26">
        <v>75</v>
      </c>
      <c r="H2097" s="26">
        <v>84000</v>
      </c>
    </row>
    <row r="2098" spans="1:8" x14ac:dyDescent="0.35">
      <c r="A2098" s="28">
        <v>41121</v>
      </c>
      <c r="B2098" s="27">
        <v>0.89444444444444438</v>
      </c>
      <c r="C2098">
        <v>21</v>
      </c>
      <c r="D2098" s="25">
        <v>20</v>
      </c>
      <c r="E2098" s="25" t="s">
        <v>51</v>
      </c>
      <c r="F2098" s="26">
        <v>883.40909090909111</v>
      </c>
      <c r="G2098" s="26">
        <v>4</v>
      </c>
      <c r="H2098" s="26">
        <v>14000</v>
      </c>
    </row>
    <row r="2099" spans="1:8" x14ac:dyDescent="0.35">
      <c r="A2099" s="28">
        <v>41121</v>
      </c>
      <c r="B2099" s="27">
        <v>0.89722222222222225</v>
      </c>
      <c r="C2099">
        <v>21</v>
      </c>
      <c r="D2099" s="25">
        <v>20</v>
      </c>
      <c r="E2099" s="25" t="s">
        <v>36</v>
      </c>
      <c r="F2099" s="26">
        <v>38.409090909090907</v>
      </c>
      <c r="G2099" s="26">
        <v>8</v>
      </c>
      <c r="H2099" s="26">
        <v>42000</v>
      </c>
    </row>
    <row r="2100" spans="1:8" x14ac:dyDescent="0.35">
      <c r="A2100" s="28">
        <v>41121</v>
      </c>
      <c r="B2100" s="27">
        <v>0.91388888888888886</v>
      </c>
      <c r="C2100">
        <v>21</v>
      </c>
      <c r="D2100" s="25">
        <v>20</v>
      </c>
      <c r="E2100" s="25" t="s">
        <v>45</v>
      </c>
      <c r="F2100" s="26">
        <v>18359.545454545456</v>
      </c>
      <c r="G2100" s="26">
        <v>10</v>
      </c>
      <c r="H2100" s="26">
        <v>350000</v>
      </c>
    </row>
    <row r="2101" spans="1:8" x14ac:dyDescent="0.35">
      <c r="A2101" s="28">
        <v>41121</v>
      </c>
      <c r="B2101" s="27">
        <v>0.92499999999999993</v>
      </c>
      <c r="C2101">
        <v>22</v>
      </c>
      <c r="D2101" s="25">
        <v>20</v>
      </c>
      <c r="E2101" s="25" t="s">
        <v>34</v>
      </c>
      <c r="F2101" s="26">
        <v>16285.454545454548</v>
      </c>
      <c r="G2101" s="26">
        <v>169</v>
      </c>
      <c r="H2101" s="26">
        <v>364000</v>
      </c>
    </row>
    <row r="2102" spans="1:8" x14ac:dyDescent="0.35">
      <c r="A2102" s="28">
        <v>41121</v>
      </c>
      <c r="B2102" s="27">
        <v>0.92847222222222225</v>
      </c>
      <c r="C2102">
        <v>22</v>
      </c>
      <c r="D2102" s="25">
        <v>20</v>
      </c>
      <c r="E2102" s="25" t="s">
        <v>48</v>
      </c>
      <c r="F2102" s="26">
        <v>24466.590909090912</v>
      </c>
      <c r="G2102" s="26">
        <v>10</v>
      </c>
      <c r="H2102" s="26">
        <v>126000</v>
      </c>
    </row>
    <row r="2103" spans="1:8" x14ac:dyDescent="0.35">
      <c r="A2103" s="28">
        <v>41121</v>
      </c>
      <c r="B2103" s="27">
        <v>0.93472222222222223</v>
      </c>
      <c r="C2103">
        <v>22</v>
      </c>
      <c r="D2103" s="25">
        <v>20</v>
      </c>
      <c r="E2103" s="25" t="s">
        <v>46</v>
      </c>
      <c r="F2103" s="26">
        <v>48587.5</v>
      </c>
      <c r="G2103" s="26">
        <v>99</v>
      </c>
      <c r="H2103" s="26">
        <v>420000</v>
      </c>
    </row>
    <row r="2104" spans="1:8" x14ac:dyDescent="0.35">
      <c r="A2104" s="28">
        <v>41121</v>
      </c>
      <c r="B2104" s="27">
        <v>0.93472222222222223</v>
      </c>
      <c r="C2104">
        <v>22</v>
      </c>
      <c r="D2104" s="25">
        <v>20</v>
      </c>
      <c r="E2104" s="25" t="s">
        <v>51</v>
      </c>
      <c r="F2104" s="26">
        <v>883.40909090909111</v>
      </c>
      <c r="G2104" s="26">
        <v>3</v>
      </c>
      <c r="H2104" s="26">
        <v>14000</v>
      </c>
    </row>
    <row r="2105" spans="1:8" x14ac:dyDescent="0.35">
      <c r="A2105" s="28">
        <v>41121</v>
      </c>
      <c r="B2105" s="27">
        <v>0.94097222222222221</v>
      </c>
      <c r="C2105">
        <v>22</v>
      </c>
      <c r="D2105" s="25">
        <v>20</v>
      </c>
      <c r="E2105" s="25" t="s">
        <v>53</v>
      </c>
      <c r="F2105" s="26">
        <v>768.18181818181824</v>
      </c>
      <c r="G2105" s="26">
        <v>4</v>
      </c>
      <c r="H2105" s="26">
        <v>1000</v>
      </c>
    </row>
    <row r="2106" spans="1:8" x14ac:dyDescent="0.35">
      <c r="A2106" s="28">
        <v>41121</v>
      </c>
      <c r="B2106" s="27">
        <v>0.94444444444444453</v>
      </c>
      <c r="C2106">
        <v>22</v>
      </c>
      <c r="D2106" s="25">
        <v>20</v>
      </c>
      <c r="E2106" s="25" t="s">
        <v>35</v>
      </c>
      <c r="F2106" s="26">
        <v>38.409090909090907</v>
      </c>
      <c r="G2106" s="26">
        <v>6</v>
      </c>
      <c r="H2106" s="26">
        <v>28000</v>
      </c>
    </row>
    <row r="2107" spans="1:8" x14ac:dyDescent="0.35">
      <c r="A2107" s="28">
        <v>41121</v>
      </c>
      <c r="B2107" s="27">
        <v>0.94930555555555562</v>
      </c>
      <c r="C2107">
        <v>22</v>
      </c>
      <c r="D2107" s="25">
        <v>20</v>
      </c>
      <c r="E2107" s="25" t="s">
        <v>44</v>
      </c>
      <c r="F2107" s="26">
        <v>4455.454545454546</v>
      </c>
      <c r="G2107" s="26">
        <v>28</v>
      </c>
      <c r="H2107" s="26">
        <v>126000</v>
      </c>
    </row>
    <row r="2108" spans="1:8" x14ac:dyDescent="0.35">
      <c r="A2108" s="28">
        <v>41121</v>
      </c>
      <c r="B2108" s="27">
        <v>0.95347222222222217</v>
      </c>
      <c r="C2108">
        <v>22</v>
      </c>
      <c r="D2108" s="25">
        <v>20</v>
      </c>
      <c r="E2108" s="25" t="s">
        <v>43</v>
      </c>
      <c r="F2108" s="26">
        <v>768.18181818181824</v>
      </c>
      <c r="G2108" s="26">
        <v>0</v>
      </c>
      <c r="H2108" s="26">
        <v>1000</v>
      </c>
    </row>
    <row r="2109" spans="1:8" x14ac:dyDescent="0.35">
      <c r="A2109" s="28">
        <v>41121</v>
      </c>
      <c r="B2109" s="27">
        <v>0.95347222222222217</v>
      </c>
      <c r="C2109">
        <v>22</v>
      </c>
      <c r="D2109" s="25">
        <v>20</v>
      </c>
      <c r="E2109" s="25" t="s">
        <v>51</v>
      </c>
      <c r="F2109" s="26">
        <v>883.40909090909111</v>
      </c>
      <c r="G2109" s="26">
        <v>14</v>
      </c>
      <c r="H2109" s="26">
        <v>28000</v>
      </c>
    </row>
    <row r="2110" spans="1:8" x14ac:dyDescent="0.35">
      <c r="A2110" s="28">
        <v>41121</v>
      </c>
      <c r="B2110" s="27">
        <v>0.95694444444444438</v>
      </c>
      <c r="C2110">
        <v>22</v>
      </c>
      <c r="D2110" s="25">
        <v>20</v>
      </c>
      <c r="E2110" s="25" t="s">
        <v>36</v>
      </c>
      <c r="F2110" s="26">
        <v>1536.3636363636365</v>
      </c>
      <c r="G2110" s="26">
        <v>0</v>
      </c>
      <c r="H2110" s="26">
        <v>14000</v>
      </c>
    </row>
    <row r="2111" spans="1:8" x14ac:dyDescent="0.35">
      <c r="A2111" s="28">
        <v>41121</v>
      </c>
      <c r="B2111" s="27">
        <v>0.97083333333333333</v>
      </c>
      <c r="C2111">
        <v>23</v>
      </c>
      <c r="D2111" s="25">
        <v>20</v>
      </c>
      <c r="E2111" s="25" t="s">
        <v>51</v>
      </c>
      <c r="F2111" s="26">
        <v>883.40909090909111</v>
      </c>
      <c r="G2111" s="26">
        <v>5</v>
      </c>
      <c r="H2111" s="26">
        <v>14000</v>
      </c>
    </row>
    <row r="2112" spans="1:8" x14ac:dyDescent="0.35">
      <c r="A2112" s="28">
        <v>41121</v>
      </c>
      <c r="B2112" s="27">
        <v>0.98749999999999993</v>
      </c>
      <c r="C2112">
        <v>23</v>
      </c>
      <c r="D2112" s="25">
        <v>20</v>
      </c>
      <c r="E2112" s="25" t="s">
        <v>51</v>
      </c>
      <c r="F2112" s="26">
        <v>5262.045454545455</v>
      </c>
      <c r="G2112" s="26">
        <v>15</v>
      </c>
      <c r="H2112" s="26">
        <v>28000</v>
      </c>
    </row>
    <row r="2113" spans="1:8" x14ac:dyDescent="0.35">
      <c r="A2113" s="28">
        <v>41121</v>
      </c>
      <c r="B2113" s="27">
        <v>0.99930555555555556</v>
      </c>
      <c r="C2113">
        <v>23</v>
      </c>
      <c r="D2113" s="25">
        <v>20</v>
      </c>
      <c r="E2113" s="25" t="s">
        <v>36</v>
      </c>
      <c r="F2113" s="26">
        <v>3802.5</v>
      </c>
      <c r="G2113" s="26">
        <v>2</v>
      </c>
      <c r="H2113" s="26">
        <v>42000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0DC55-0E32-472E-B2A5-B7ACBD8E8DFE}">
  <dimension ref="A1:E2113"/>
  <sheetViews>
    <sheetView topLeftCell="B29" workbookViewId="0">
      <selection activeCell="G57" sqref="G57"/>
    </sheetView>
  </sheetViews>
  <sheetFormatPr defaultRowHeight="14.5" x14ac:dyDescent="0.35"/>
  <cols>
    <col min="4" max="4" width="9.1796875" bestFit="1" customWidth="1"/>
    <col min="5" max="5" width="10.54296875" bestFit="1" customWidth="1"/>
  </cols>
  <sheetData>
    <row r="1" spans="1:5" x14ac:dyDescent="0.35">
      <c r="A1" s="23" t="s">
        <v>64</v>
      </c>
      <c r="B1" s="23" t="s">
        <v>29</v>
      </c>
      <c r="C1" s="24" t="s">
        <v>31</v>
      </c>
      <c r="D1" s="23" t="s">
        <v>32</v>
      </c>
      <c r="E1" s="23" t="s">
        <v>33</v>
      </c>
    </row>
    <row r="2" spans="1:5" x14ac:dyDescent="0.35">
      <c r="A2">
        <v>9</v>
      </c>
      <c r="B2" s="25">
        <v>20</v>
      </c>
      <c r="C2" s="26">
        <v>1536.3636363636399</v>
      </c>
      <c r="D2" s="26">
        <v>2</v>
      </c>
      <c r="E2" s="26">
        <v>28000</v>
      </c>
    </row>
    <row r="3" spans="1:5" x14ac:dyDescent="0.35">
      <c r="A3">
        <v>9</v>
      </c>
      <c r="B3" s="25">
        <v>20</v>
      </c>
      <c r="C3" s="26">
        <v>23391.136363636364</v>
      </c>
      <c r="D3" s="26">
        <v>95</v>
      </c>
      <c r="E3" s="26">
        <v>490000</v>
      </c>
    </row>
    <row r="4" spans="1:5" x14ac:dyDescent="0.35">
      <c r="A4">
        <v>10</v>
      </c>
      <c r="B4" s="25">
        <v>20</v>
      </c>
      <c r="C4" s="26">
        <v>3840.9090909090905</v>
      </c>
      <c r="D4" s="26">
        <v>4</v>
      </c>
      <c r="E4" s="26">
        <v>14000</v>
      </c>
    </row>
    <row r="5" spans="1:5" x14ac:dyDescent="0.35">
      <c r="A5">
        <v>10</v>
      </c>
      <c r="B5" s="25">
        <v>30</v>
      </c>
      <c r="C5" s="26">
        <v>4916.363636363636</v>
      </c>
      <c r="D5" s="26">
        <v>38</v>
      </c>
      <c r="E5" s="26">
        <v>56000</v>
      </c>
    </row>
    <row r="6" spans="1:5" x14ac:dyDescent="0.35">
      <c r="A6">
        <v>10</v>
      </c>
      <c r="B6" s="25">
        <v>20</v>
      </c>
      <c r="C6" s="26">
        <v>998.63636363636374</v>
      </c>
      <c r="D6" s="26">
        <v>11</v>
      </c>
      <c r="E6" s="26">
        <v>28000</v>
      </c>
    </row>
    <row r="7" spans="1:5" x14ac:dyDescent="0.35">
      <c r="A7">
        <v>10</v>
      </c>
      <c r="B7" s="25">
        <v>20</v>
      </c>
      <c r="C7" s="26">
        <v>6990.454545454545</v>
      </c>
      <c r="D7" s="26">
        <v>12</v>
      </c>
      <c r="E7" s="26">
        <v>42000</v>
      </c>
    </row>
    <row r="8" spans="1:5" x14ac:dyDescent="0.35">
      <c r="A8">
        <v>10</v>
      </c>
      <c r="B8" s="25">
        <v>20</v>
      </c>
      <c r="C8" s="26">
        <v>3072.727272727273</v>
      </c>
      <c r="D8" s="26">
        <v>8</v>
      </c>
      <c r="E8" s="26">
        <v>28000</v>
      </c>
    </row>
    <row r="9" spans="1:5" x14ac:dyDescent="0.35">
      <c r="A9">
        <v>11</v>
      </c>
      <c r="B9" s="25">
        <v>20</v>
      </c>
      <c r="C9" s="26">
        <v>1536.3636363636365</v>
      </c>
      <c r="D9" s="26">
        <v>2</v>
      </c>
      <c r="E9" s="26">
        <v>28000</v>
      </c>
    </row>
    <row r="10" spans="1:5" x14ac:dyDescent="0.35">
      <c r="A10">
        <v>11</v>
      </c>
      <c r="B10" s="25">
        <v>20</v>
      </c>
      <c r="C10" s="26">
        <v>55462.727272727279</v>
      </c>
      <c r="D10" s="26">
        <v>88</v>
      </c>
      <c r="E10" s="26">
        <v>980000</v>
      </c>
    </row>
    <row r="11" spans="1:5" x14ac:dyDescent="0.35">
      <c r="A11">
        <v>11</v>
      </c>
      <c r="B11" s="25">
        <v>20</v>
      </c>
      <c r="C11" s="26">
        <v>9026.136363636364</v>
      </c>
      <c r="D11" s="26">
        <v>30</v>
      </c>
      <c r="E11" s="26">
        <v>98000</v>
      </c>
    </row>
    <row r="12" spans="1:5" x14ac:dyDescent="0.35">
      <c r="A12">
        <v>11</v>
      </c>
      <c r="B12" s="25">
        <v>30</v>
      </c>
      <c r="C12" s="26">
        <v>2995.9090909090905</v>
      </c>
      <c r="D12" s="26">
        <v>10</v>
      </c>
      <c r="E12" s="26">
        <v>42000</v>
      </c>
    </row>
    <row r="13" spans="1:5" x14ac:dyDescent="0.35">
      <c r="A13">
        <v>11</v>
      </c>
      <c r="B13" s="25">
        <v>20</v>
      </c>
      <c r="C13" s="26">
        <v>3802.5</v>
      </c>
      <c r="D13" s="26">
        <v>5</v>
      </c>
      <c r="E13" s="26">
        <v>56000</v>
      </c>
    </row>
    <row r="14" spans="1:5" x14ac:dyDescent="0.35">
      <c r="A14">
        <v>11</v>
      </c>
      <c r="B14" s="25">
        <v>20</v>
      </c>
      <c r="C14" s="26">
        <v>3802.5</v>
      </c>
      <c r="D14" s="26">
        <v>1</v>
      </c>
      <c r="E14" s="26">
        <v>56000</v>
      </c>
    </row>
    <row r="15" spans="1:5" x14ac:dyDescent="0.35">
      <c r="A15">
        <v>11</v>
      </c>
      <c r="B15" s="25">
        <v>20</v>
      </c>
      <c r="C15" s="26">
        <v>998.63636363636374</v>
      </c>
      <c r="D15" s="26">
        <v>10</v>
      </c>
      <c r="E15" s="26">
        <v>56000</v>
      </c>
    </row>
    <row r="16" spans="1:5" x14ac:dyDescent="0.35">
      <c r="A16">
        <v>11</v>
      </c>
      <c r="B16" s="25">
        <v>20</v>
      </c>
      <c r="C16" s="26">
        <v>9947.954545454546</v>
      </c>
      <c r="D16" s="26">
        <v>13</v>
      </c>
      <c r="E16" s="26">
        <v>84000</v>
      </c>
    </row>
    <row r="17" spans="1:5" x14ac:dyDescent="0.35">
      <c r="A17">
        <v>11</v>
      </c>
      <c r="B17" s="25">
        <v>30</v>
      </c>
      <c r="C17" s="26">
        <v>8181.136363636364</v>
      </c>
      <c r="D17" s="26">
        <v>10</v>
      </c>
      <c r="E17" s="26">
        <v>56000</v>
      </c>
    </row>
    <row r="18" spans="1:5" x14ac:dyDescent="0.35">
      <c r="A18">
        <v>11</v>
      </c>
      <c r="B18" s="25">
        <v>20</v>
      </c>
      <c r="C18" s="26">
        <v>12137.272727272728</v>
      </c>
      <c r="D18" s="26">
        <v>57</v>
      </c>
      <c r="E18" s="26">
        <v>252000</v>
      </c>
    </row>
    <row r="19" spans="1:5" x14ac:dyDescent="0.35">
      <c r="A19">
        <v>11</v>
      </c>
      <c r="B19" s="25">
        <v>20</v>
      </c>
      <c r="C19" s="26">
        <v>2304.5454545454545</v>
      </c>
      <c r="D19" s="26">
        <v>11</v>
      </c>
      <c r="E19" s="26">
        <v>28000</v>
      </c>
    </row>
    <row r="20" spans="1:5" x14ac:dyDescent="0.35">
      <c r="A20">
        <v>12</v>
      </c>
      <c r="B20" s="25">
        <v>20</v>
      </c>
      <c r="C20" s="26">
        <v>2304.5454545454545</v>
      </c>
      <c r="D20" s="26">
        <v>6</v>
      </c>
      <c r="E20" s="26">
        <v>14000</v>
      </c>
    </row>
    <row r="21" spans="1:5" x14ac:dyDescent="0.35">
      <c r="A21">
        <v>12</v>
      </c>
      <c r="B21" s="25">
        <v>20</v>
      </c>
      <c r="C21" s="26">
        <v>11253.863636363638</v>
      </c>
      <c r="D21" s="26">
        <v>42</v>
      </c>
      <c r="E21" s="26">
        <v>336000</v>
      </c>
    </row>
    <row r="22" spans="1:5" x14ac:dyDescent="0.35">
      <c r="A22">
        <v>12</v>
      </c>
      <c r="B22" s="25">
        <v>20</v>
      </c>
      <c r="C22" s="26">
        <v>11484.318181818182</v>
      </c>
      <c r="D22" s="26">
        <v>88</v>
      </c>
      <c r="E22" s="26">
        <v>154000</v>
      </c>
    </row>
    <row r="23" spans="1:5" x14ac:dyDescent="0.35">
      <c r="A23">
        <v>12</v>
      </c>
      <c r="B23" s="25">
        <v>20</v>
      </c>
      <c r="C23" s="26">
        <v>2304.5454545454545</v>
      </c>
      <c r="D23" s="26">
        <v>6</v>
      </c>
      <c r="E23" s="26">
        <v>14000</v>
      </c>
    </row>
    <row r="24" spans="1:5" x14ac:dyDescent="0.35">
      <c r="A24">
        <v>13</v>
      </c>
      <c r="B24" s="25">
        <v>30</v>
      </c>
      <c r="C24" s="26">
        <v>8680.4545454545441</v>
      </c>
      <c r="D24" s="26">
        <v>50</v>
      </c>
      <c r="E24" s="26">
        <v>280000</v>
      </c>
    </row>
    <row r="25" spans="1:5" x14ac:dyDescent="0.35">
      <c r="A25">
        <v>13</v>
      </c>
      <c r="B25" s="25">
        <v>20</v>
      </c>
      <c r="C25" s="26">
        <v>2304.5454545454545</v>
      </c>
      <c r="D25" s="26">
        <v>38</v>
      </c>
      <c r="E25" s="26">
        <v>42000</v>
      </c>
    </row>
    <row r="26" spans="1:5" x14ac:dyDescent="0.35">
      <c r="A26">
        <v>13</v>
      </c>
      <c r="B26" s="25">
        <v>20</v>
      </c>
      <c r="C26" s="26">
        <v>1536.3636363636365</v>
      </c>
      <c r="D26" s="26">
        <v>28</v>
      </c>
      <c r="E26" s="26">
        <v>42000</v>
      </c>
    </row>
    <row r="27" spans="1:5" x14ac:dyDescent="0.35">
      <c r="A27">
        <v>13</v>
      </c>
      <c r="B27" s="25">
        <v>20</v>
      </c>
      <c r="C27" s="26">
        <v>10639.318181818182</v>
      </c>
      <c r="D27" s="26">
        <v>48</v>
      </c>
      <c r="E27" s="26">
        <v>126000</v>
      </c>
    </row>
    <row r="28" spans="1:5" x14ac:dyDescent="0.35">
      <c r="A28">
        <v>13</v>
      </c>
      <c r="B28" s="25">
        <v>20</v>
      </c>
      <c r="C28" s="26">
        <v>6145.454545454546</v>
      </c>
      <c r="D28" s="26">
        <v>26</v>
      </c>
      <c r="E28" s="26">
        <v>56000</v>
      </c>
    </row>
    <row r="29" spans="1:5" x14ac:dyDescent="0.35">
      <c r="A29">
        <v>13</v>
      </c>
      <c r="B29" s="25">
        <v>20</v>
      </c>
      <c r="C29" s="26">
        <v>11253.863636363638</v>
      </c>
      <c r="D29" s="26">
        <v>58</v>
      </c>
      <c r="E29" s="26">
        <v>364000</v>
      </c>
    </row>
    <row r="30" spans="1:5" x14ac:dyDescent="0.35">
      <c r="A30">
        <v>14</v>
      </c>
      <c r="B30" s="25">
        <v>20</v>
      </c>
      <c r="C30" s="26">
        <v>806.59090909090901</v>
      </c>
      <c r="D30" s="26">
        <v>22</v>
      </c>
      <c r="E30" s="26">
        <v>70000</v>
      </c>
    </row>
    <row r="31" spans="1:5" x14ac:dyDescent="0.35">
      <c r="A31">
        <v>14</v>
      </c>
      <c r="B31" s="25">
        <v>20</v>
      </c>
      <c r="C31" s="26">
        <v>2995.9090909090905</v>
      </c>
      <c r="D31" s="26">
        <v>11</v>
      </c>
      <c r="E31" s="26">
        <v>28000</v>
      </c>
    </row>
    <row r="32" spans="1:5" x14ac:dyDescent="0.35">
      <c r="A32">
        <v>14</v>
      </c>
      <c r="B32" s="25">
        <v>30</v>
      </c>
      <c r="C32" s="26">
        <v>3072.727272727273</v>
      </c>
      <c r="D32" s="26">
        <v>41</v>
      </c>
      <c r="E32" s="26">
        <v>42000</v>
      </c>
    </row>
    <row r="33" spans="1:5" x14ac:dyDescent="0.35">
      <c r="A33">
        <v>15</v>
      </c>
      <c r="B33" s="25">
        <v>20</v>
      </c>
      <c r="C33" s="26">
        <v>3072.727272727273</v>
      </c>
      <c r="D33" s="26">
        <v>1</v>
      </c>
      <c r="E33" s="26">
        <v>28000</v>
      </c>
    </row>
    <row r="34" spans="1:5" x14ac:dyDescent="0.35">
      <c r="A34">
        <v>15</v>
      </c>
      <c r="B34" s="25">
        <v>20</v>
      </c>
      <c r="C34" s="26">
        <v>998.63636363636374</v>
      </c>
      <c r="D34" s="26">
        <v>18</v>
      </c>
      <c r="E34" s="26">
        <v>42000</v>
      </c>
    </row>
    <row r="35" spans="1:5" x14ac:dyDescent="0.35">
      <c r="A35">
        <v>15</v>
      </c>
      <c r="B35" s="25">
        <v>20</v>
      </c>
      <c r="C35" s="26">
        <v>5377.2727272727279</v>
      </c>
      <c r="D35" s="26">
        <v>56</v>
      </c>
      <c r="E35" s="26">
        <v>56000</v>
      </c>
    </row>
    <row r="36" spans="1:5" x14ac:dyDescent="0.35">
      <c r="A36">
        <v>15</v>
      </c>
      <c r="B36" s="25">
        <v>20</v>
      </c>
      <c r="C36" s="26">
        <v>4570.6818181818189</v>
      </c>
      <c r="D36" s="26">
        <v>7</v>
      </c>
      <c r="E36" s="26">
        <v>42000</v>
      </c>
    </row>
    <row r="37" spans="1:5" x14ac:dyDescent="0.35">
      <c r="A37">
        <v>15</v>
      </c>
      <c r="B37" s="25">
        <v>20</v>
      </c>
      <c r="C37" s="26">
        <v>2304.5454545454545</v>
      </c>
      <c r="D37" s="26">
        <v>7</v>
      </c>
      <c r="E37" s="26">
        <v>28000</v>
      </c>
    </row>
    <row r="38" spans="1:5" x14ac:dyDescent="0.35">
      <c r="A38">
        <v>15</v>
      </c>
      <c r="B38" s="25">
        <v>20</v>
      </c>
      <c r="C38" s="26">
        <v>1997.2727272727275</v>
      </c>
      <c r="D38" s="26">
        <v>6</v>
      </c>
      <c r="E38" s="26">
        <v>28000</v>
      </c>
    </row>
    <row r="39" spans="1:5" x14ac:dyDescent="0.35">
      <c r="A39">
        <v>16</v>
      </c>
      <c r="B39" s="25">
        <v>20</v>
      </c>
      <c r="C39" s="26">
        <v>2611.818181818182</v>
      </c>
      <c r="D39" s="26">
        <v>8</v>
      </c>
      <c r="E39" s="26">
        <v>56000</v>
      </c>
    </row>
    <row r="40" spans="1:5" x14ac:dyDescent="0.35">
      <c r="A40">
        <v>16</v>
      </c>
      <c r="B40" s="25">
        <v>20</v>
      </c>
      <c r="C40" s="26">
        <v>2995.9090909090905</v>
      </c>
      <c r="D40" s="26">
        <v>25</v>
      </c>
      <c r="E40" s="26">
        <v>14000</v>
      </c>
    </row>
    <row r="41" spans="1:5" x14ac:dyDescent="0.35">
      <c r="A41">
        <v>16</v>
      </c>
      <c r="B41" s="25">
        <v>20</v>
      </c>
      <c r="C41" s="26">
        <v>4993.1818181818189</v>
      </c>
      <c r="D41" s="26">
        <v>7</v>
      </c>
      <c r="E41" s="26">
        <v>56000</v>
      </c>
    </row>
    <row r="42" spans="1:5" x14ac:dyDescent="0.35">
      <c r="A42">
        <v>16</v>
      </c>
      <c r="B42" s="25">
        <v>20</v>
      </c>
      <c r="C42" s="26">
        <v>6145.454545454546</v>
      </c>
      <c r="D42" s="26">
        <v>29</v>
      </c>
      <c r="E42" s="26">
        <v>70000</v>
      </c>
    </row>
    <row r="43" spans="1:5" x14ac:dyDescent="0.35">
      <c r="A43">
        <v>16</v>
      </c>
      <c r="B43" s="25">
        <v>20</v>
      </c>
      <c r="C43" s="26">
        <v>998.63636363636374</v>
      </c>
      <c r="D43" s="26">
        <v>1</v>
      </c>
      <c r="E43" s="26">
        <v>28000</v>
      </c>
    </row>
    <row r="44" spans="1:5" x14ac:dyDescent="0.35">
      <c r="A44">
        <v>16</v>
      </c>
      <c r="B44" s="25">
        <v>20</v>
      </c>
      <c r="C44" s="26">
        <v>7374.545454545455</v>
      </c>
      <c r="D44" s="26">
        <v>41</v>
      </c>
      <c r="E44" s="26">
        <v>98000</v>
      </c>
    </row>
    <row r="45" spans="1:5" x14ac:dyDescent="0.35">
      <c r="A45">
        <v>16</v>
      </c>
      <c r="B45" s="25">
        <v>30</v>
      </c>
      <c r="C45" s="26">
        <v>4993.1818181818189</v>
      </c>
      <c r="D45" s="26">
        <v>41</v>
      </c>
      <c r="E45" s="26">
        <v>56000</v>
      </c>
    </row>
    <row r="46" spans="1:5" x14ac:dyDescent="0.35">
      <c r="A46">
        <v>16</v>
      </c>
      <c r="B46" s="25">
        <v>20</v>
      </c>
      <c r="C46" s="26">
        <v>4993.1818181818189</v>
      </c>
      <c r="D46" s="26">
        <v>18</v>
      </c>
      <c r="E46" s="26">
        <v>14000</v>
      </c>
    </row>
    <row r="47" spans="1:5" x14ac:dyDescent="0.35">
      <c r="A47">
        <v>17</v>
      </c>
      <c r="B47" s="25">
        <v>20</v>
      </c>
      <c r="C47" s="26">
        <v>3994.545454545455</v>
      </c>
      <c r="D47" s="26">
        <v>33</v>
      </c>
      <c r="E47" s="26">
        <v>84000</v>
      </c>
    </row>
    <row r="48" spans="1:5" x14ac:dyDescent="0.35">
      <c r="A48">
        <v>17</v>
      </c>
      <c r="B48" s="25">
        <v>20</v>
      </c>
      <c r="C48" s="26">
        <v>5377.2727272727279</v>
      </c>
      <c r="D48" s="26">
        <v>45</v>
      </c>
      <c r="E48" s="26">
        <v>70000</v>
      </c>
    </row>
    <row r="49" spans="1:5" x14ac:dyDescent="0.35">
      <c r="A49">
        <v>17</v>
      </c>
      <c r="B49" s="25">
        <v>20</v>
      </c>
      <c r="C49" s="26">
        <v>8987.7272727272739</v>
      </c>
      <c r="D49" s="26">
        <v>20</v>
      </c>
      <c r="E49" s="26">
        <v>14000</v>
      </c>
    </row>
    <row r="50" spans="1:5" x14ac:dyDescent="0.35">
      <c r="A50">
        <v>17</v>
      </c>
      <c r="B50" s="25">
        <v>20</v>
      </c>
      <c r="C50" s="26">
        <v>5991.8181818181811</v>
      </c>
      <c r="D50" s="26">
        <v>52</v>
      </c>
      <c r="E50" s="26">
        <v>140000</v>
      </c>
    </row>
    <row r="51" spans="1:5" x14ac:dyDescent="0.35">
      <c r="A51">
        <v>17</v>
      </c>
      <c r="B51" s="25">
        <v>20</v>
      </c>
      <c r="C51" s="26">
        <v>1536.3636363636365</v>
      </c>
      <c r="D51" s="26">
        <v>13</v>
      </c>
      <c r="E51" s="26">
        <v>28000</v>
      </c>
    </row>
    <row r="52" spans="1:5" x14ac:dyDescent="0.35">
      <c r="A52">
        <v>17</v>
      </c>
      <c r="B52" s="25">
        <v>20</v>
      </c>
      <c r="C52" s="26">
        <v>4993.1818181818189</v>
      </c>
      <c r="D52" s="26">
        <v>21</v>
      </c>
      <c r="E52" s="26">
        <v>14000</v>
      </c>
    </row>
    <row r="53" spans="1:5" x14ac:dyDescent="0.35">
      <c r="A53">
        <v>17</v>
      </c>
      <c r="B53" s="25">
        <v>20</v>
      </c>
      <c r="C53" s="26">
        <v>3264.7727272727275</v>
      </c>
      <c r="D53" s="26">
        <v>0</v>
      </c>
      <c r="E53" s="26">
        <v>14000</v>
      </c>
    </row>
    <row r="54" spans="1:5" x14ac:dyDescent="0.35">
      <c r="A54">
        <v>17</v>
      </c>
      <c r="B54" s="25">
        <v>20</v>
      </c>
      <c r="C54" s="26">
        <v>41597.045454545449</v>
      </c>
      <c r="D54" s="26">
        <v>220</v>
      </c>
      <c r="E54" s="26">
        <v>1162000</v>
      </c>
    </row>
    <row r="55" spans="1:5" x14ac:dyDescent="0.35">
      <c r="A55">
        <v>18</v>
      </c>
      <c r="B55" s="25">
        <v>20</v>
      </c>
      <c r="C55" s="26">
        <v>1536.3636363636365</v>
      </c>
      <c r="D55" s="26">
        <v>0</v>
      </c>
      <c r="E55" s="26">
        <v>14000</v>
      </c>
    </row>
    <row r="56" spans="1:5" x14ac:dyDescent="0.35">
      <c r="A56">
        <v>19</v>
      </c>
      <c r="B56" s="25">
        <v>20</v>
      </c>
      <c r="C56" s="26">
        <v>2304.5454545454545</v>
      </c>
      <c r="D56" s="26">
        <v>13</v>
      </c>
      <c r="E56" s="26">
        <v>42000</v>
      </c>
    </row>
    <row r="57" spans="1:5" x14ac:dyDescent="0.35">
      <c r="A57">
        <v>19</v>
      </c>
      <c r="B57" s="25">
        <v>20</v>
      </c>
      <c r="C57" s="26">
        <v>3072.727272727273</v>
      </c>
      <c r="D57" s="26">
        <v>13</v>
      </c>
      <c r="E57" s="26">
        <v>42000</v>
      </c>
    </row>
    <row r="58" spans="1:5" x14ac:dyDescent="0.35">
      <c r="A58">
        <v>19</v>
      </c>
      <c r="B58" s="25">
        <v>20</v>
      </c>
      <c r="C58" s="26">
        <v>20740.909090909088</v>
      </c>
      <c r="D58" s="26">
        <v>79</v>
      </c>
      <c r="E58" s="26">
        <v>70000</v>
      </c>
    </row>
    <row r="59" spans="1:5" x14ac:dyDescent="0.35">
      <c r="A59">
        <v>20</v>
      </c>
      <c r="B59" s="25">
        <v>20</v>
      </c>
      <c r="C59" s="26">
        <v>3840.9090909090905</v>
      </c>
      <c r="D59" s="26">
        <v>7</v>
      </c>
      <c r="E59" s="26">
        <v>28000</v>
      </c>
    </row>
    <row r="60" spans="1:5" x14ac:dyDescent="0.35">
      <c r="A60">
        <v>20</v>
      </c>
      <c r="B60" s="25">
        <v>20</v>
      </c>
      <c r="C60" s="26">
        <v>23698.409090909088</v>
      </c>
      <c r="D60" s="26">
        <v>89</v>
      </c>
      <c r="E60" s="26">
        <v>112000</v>
      </c>
    </row>
    <row r="61" spans="1:5" x14ac:dyDescent="0.35">
      <c r="A61">
        <v>20</v>
      </c>
      <c r="B61" s="25">
        <v>20</v>
      </c>
      <c r="C61" s="26">
        <v>38524.318181818184</v>
      </c>
      <c r="D61" s="26">
        <v>144</v>
      </c>
      <c r="E61" s="26">
        <v>336000</v>
      </c>
    </row>
    <row r="62" spans="1:5" x14ac:dyDescent="0.35">
      <c r="A62">
        <v>20</v>
      </c>
      <c r="B62" s="25">
        <v>20</v>
      </c>
      <c r="C62" s="26">
        <v>768.18181818181824</v>
      </c>
      <c r="D62" s="26">
        <v>14</v>
      </c>
      <c r="E62" s="26">
        <v>14000</v>
      </c>
    </row>
    <row r="63" spans="1:5" x14ac:dyDescent="0.35">
      <c r="A63">
        <v>20</v>
      </c>
      <c r="B63" s="25">
        <v>20</v>
      </c>
      <c r="C63" s="26">
        <v>20087.954545454544</v>
      </c>
      <c r="D63" s="26">
        <v>79</v>
      </c>
      <c r="E63" s="26">
        <v>126000</v>
      </c>
    </row>
    <row r="64" spans="1:5" x14ac:dyDescent="0.35">
      <c r="A64">
        <v>20</v>
      </c>
      <c r="B64" s="25">
        <v>20</v>
      </c>
      <c r="C64" s="26">
        <v>768.18181818181824</v>
      </c>
      <c r="D64" s="26">
        <v>4</v>
      </c>
      <c r="E64" s="26">
        <v>14000</v>
      </c>
    </row>
    <row r="65" spans="1:5" x14ac:dyDescent="0.35">
      <c r="A65">
        <v>20</v>
      </c>
      <c r="B65" s="25">
        <v>20</v>
      </c>
      <c r="C65" s="26">
        <v>4455.454545454546</v>
      </c>
      <c r="D65" s="26">
        <v>78</v>
      </c>
      <c r="E65" s="26">
        <v>126000</v>
      </c>
    </row>
    <row r="66" spans="1:5" x14ac:dyDescent="0.35">
      <c r="A66">
        <v>21</v>
      </c>
      <c r="B66" s="25">
        <v>20</v>
      </c>
      <c r="C66" s="26">
        <v>2957.5</v>
      </c>
      <c r="D66" s="26">
        <v>65</v>
      </c>
      <c r="E66" s="26">
        <v>112000</v>
      </c>
    </row>
    <row r="67" spans="1:5" x14ac:dyDescent="0.35">
      <c r="A67">
        <v>21</v>
      </c>
      <c r="B67" s="25">
        <v>20</v>
      </c>
      <c r="C67" s="26">
        <v>17783.409090909092</v>
      </c>
      <c r="D67" s="26">
        <v>58</v>
      </c>
      <c r="E67" s="26">
        <v>280000</v>
      </c>
    </row>
    <row r="68" spans="1:5" x14ac:dyDescent="0.35">
      <c r="A68">
        <v>21</v>
      </c>
      <c r="B68" s="25">
        <v>20</v>
      </c>
      <c r="C68" s="26">
        <v>14825.909090909092</v>
      </c>
      <c r="D68" s="26">
        <v>49</v>
      </c>
      <c r="E68" s="26">
        <v>140000</v>
      </c>
    </row>
    <row r="69" spans="1:5" x14ac:dyDescent="0.35">
      <c r="A69">
        <v>21</v>
      </c>
      <c r="B69" s="25">
        <v>20</v>
      </c>
      <c r="C69" s="26">
        <v>2304.5454545454545</v>
      </c>
      <c r="D69" s="26">
        <v>2</v>
      </c>
      <c r="E69" s="26">
        <v>14000</v>
      </c>
    </row>
    <row r="70" spans="1:5" x14ac:dyDescent="0.35">
      <c r="A70">
        <v>21</v>
      </c>
      <c r="B70" s="25">
        <v>20</v>
      </c>
      <c r="C70" s="26">
        <v>8642.0454545454559</v>
      </c>
      <c r="D70" s="26">
        <v>37</v>
      </c>
      <c r="E70" s="26">
        <v>42000</v>
      </c>
    </row>
    <row r="71" spans="1:5" x14ac:dyDescent="0.35">
      <c r="A71">
        <v>21</v>
      </c>
      <c r="B71" s="25">
        <v>20</v>
      </c>
      <c r="C71" s="26">
        <v>33108.636363636368</v>
      </c>
      <c r="D71" s="26">
        <v>157</v>
      </c>
      <c r="E71" s="26">
        <v>336000</v>
      </c>
    </row>
    <row r="72" spans="1:5" x14ac:dyDescent="0.35">
      <c r="A72">
        <v>21</v>
      </c>
      <c r="B72" s="25">
        <v>20</v>
      </c>
      <c r="C72" s="26">
        <v>768.18181818181824</v>
      </c>
      <c r="D72" s="26">
        <v>1</v>
      </c>
      <c r="E72" s="26">
        <v>14000</v>
      </c>
    </row>
    <row r="73" spans="1:5" x14ac:dyDescent="0.35">
      <c r="A73">
        <v>21</v>
      </c>
      <c r="B73" s="25">
        <v>20</v>
      </c>
      <c r="C73" s="26">
        <v>35182.727272727272</v>
      </c>
      <c r="D73" s="26">
        <v>26</v>
      </c>
      <c r="E73" s="26">
        <v>252000</v>
      </c>
    </row>
    <row r="74" spans="1:5" x14ac:dyDescent="0.35">
      <c r="A74">
        <v>21</v>
      </c>
      <c r="B74" s="25">
        <v>20</v>
      </c>
      <c r="C74" s="26">
        <v>23237.5</v>
      </c>
      <c r="D74" s="26">
        <v>17</v>
      </c>
      <c r="E74" s="26">
        <v>182000</v>
      </c>
    </row>
    <row r="75" spans="1:5" x14ac:dyDescent="0.35">
      <c r="A75">
        <v>22</v>
      </c>
      <c r="B75" s="25">
        <v>20</v>
      </c>
      <c r="C75" s="26">
        <v>768.18181818181824</v>
      </c>
      <c r="D75" s="26">
        <v>13</v>
      </c>
      <c r="E75" s="26">
        <v>28000</v>
      </c>
    </row>
    <row r="76" spans="1:5" x14ac:dyDescent="0.35">
      <c r="A76">
        <v>22</v>
      </c>
      <c r="B76" s="25">
        <v>20</v>
      </c>
      <c r="C76" s="26">
        <v>11023.409090909092</v>
      </c>
      <c r="D76" s="26">
        <v>35</v>
      </c>
      <c r="E76" s="26">
        <v>84000</v>
      </c>
    </row>
    <row r="77" spans="1:5" x14ac:dyDescent="0.35">
      <c r="A77">
        <v>22</v>
      </c>
      <c r="B77" s="25">
        <v>20</v>
      </c>
      <c r="C77" s="26">
        <v>11868.409090909092</v>
      </c>
      <c r="D77" s="26">
        <v>10</v>
      </c>
      <c r="E77" s="26">
        <v>126000</v>
      </c>
    </row>
    <row r="78" spans="1:5" x14ac:dyDescent="0.35">
      <c r="A78">
        <v>22</v>
      </c>
      <c r="B78" s="25">
        <v>20</v>
      </c>
      <c r="C78" s="26">
        <v>5377.2727272727279</v>
      </c>
      <c r="D78" s="26">
        <v>5</v>
      </c>
      <c r="E78" s="26">
        <v>42000</v>
      </c>
    </row>
    <row r="79" spans="1:5" x14ac:dyDescent="0.35">
      <c r="A79">
        <v>23</v>
      </c>
      <c r="B79" s="25">
        <v>20</v>
      </c>
      <c r="C79" s="26">
        <v>2304.5454545454545</v>
      </c>
      <c r="D79" s="26">
        <v>2</v>
      </c>
      <c r="E79" s="26">
        <v>42000</v>
      </c>
    </row>
    <row r="80" spans="1:5" x14ac:dyDescent="0.35">
      <c r="A80">
        <v>23</v>
      </c>
      <c r="B80" s="25">
        <v>20</v>
      </c>
      <c r="C80" s="26">
        <v>3840.9090909090905</v>
      </c>
      <c r="D80" s="26">
        <v>9</v>
      </c>
      <c r="E80" s="26">
        <v>28000</v>
      </c>
    </row>
    <row r="81" spans="1:5" x14ac:dyDescent="0.35">
      <c r="A81">
        <v>0</v>
      </c>
      <c r="B81" s="25">
        <v>30</v>
      </c>
      <c r="C81" s="26">
        <v>1536.3636363636365</v>
      </c>
      <c r="D81" s="26">
        <v>0</v>
      </c>
      <c r="E81" s="26">
        <v>56000</v>
      </c>
    </row>
    <row r="82" spans="1:5" x14ac:dyDescent="0.35">
      <c r="A82">
        <v>0</v>
      </c>
      <c r="B82" s="25">
        <v>20</v>
      </c>
      <c r="C82" s="26">
        <v>1536.3636363636365</v>
      </c>
      <c r="D82" s="26">
        <v>1</v>
      </c>
      <c r="E82" s="26">
        <v>28000</v>
      </c>
    </row>
    <row r="83" spans="1:5" x14ac:dyDescent="0.35">
      <c r="A83">
        <v>1</v>
      </c>
      <c r="B83" s="25">
        <v>30</v>
      </c>
      <c r="C83" s="26">
        <v>1536.3636363636365</v>
      </c>
      <c r="D83" s="26">
        <v>3</v>
      </c>
      <c r="E83" s="26">
        <v>28000</v>
      </c>
    </row>
    <row r="84" spans="1:5" x14ac:dyDescent="0.35">
      <c r="A84">
        <v>1</v>
      </c>
      <c r="B84" s="25">
        <v>20</v>
      </c>
      <c r="C84" s="26">
        <v>2304.5454545454545</v>
      </c>
      <c r="D84" s="26">
        <v>13</v>
      </c>
      <c r="E84" s="26">
        <v>14000</v>
      </c>
    </row>
    <row r="85" spans="1:5" x14ac:dyDescent="0.35">
      <c r="A85">
        <v>1</v>
      </c>
      <c r="B85" s="25">
        <v>20</v>
      </c>
      <c r="C85" s="26">
        <v>1536.3636363636365</v>
      </c>
      <c r="D85" s="26">
        <v>2</v>
      </c>
      <c r="E85" s="26">
        <v>28000</v>
      </c>
    </row>
    <row r="86" spans="1:5" x14ac:dyDescent="0.35">
      <c r="A86">
        <v>6</v>
      </c>
      <c r="B86" s="25">
        <v>20</v>
      </c>
      <c r="C86" s="26">
        <v>1536.3636363636365</v>
      </c>
      <c r="D86" s="26">
        <v>2</v>
      </c>
      <c r="E86" s="26">
        <v>14000</v>
      </c>
    </row>
    <row r="87" spans="1:5" x14ac:dyDescent="0.35">
      <c r="A87">
        <v>8</v>
      </c>
      <c r="B87" s="25">
        <v>20</v>
      </c>
      <c r="C87" s="26">
        <v>3072.727272727273</v>
      </c>
      <c r="D87" s="26">
        <v>5</v>
      </c>
      <c r="E87" s="26">
        <v>14000</v>
      </c>
    </row>
    <row r="88" spans="1:5" x14ac:dyDescent="0.35">
      <c r="A88">
        <v>8</v>
      </c>
      <c r="B88" s="25">
        <v>20</v>
      </c>
      <c r="C88" s="26">
        <v>3840.9090909090905</v>
      </c>
      <c r="D88" s="26">
        <v>7</v>
      </c>
      <c r="E88" s="26">
        <v>28000</v>
      </c>
    </row>
    <row r="89" spans="1:5" x14ac:dyDescent="0.35">
      <c r="A89">
        <v>9</v>
      </c>
      <c r="B89" s="25">
        <v>20</v>
      </c>
      <c r="C89" s="26">
        <v>13097.5</v>
      </c>
      <c r="D89" s="26">
        <v>34</v>
      </c>
      <c r="E89" s="26">
        <v>126000</v>
      </c>
    </row>
    <row r="90" spans="1:5" x14ac:dyDescent="0.35">
      <c r="A90">
        <v>9</v>
      </c>
      <c r="B90" s="25">
        <v>20</v>
      </c>
      <c r="C90" s="26">
        <v>18858.863636363636</v>
      </c>
      <c r="D90" s="26">
        <v>42</v>
      </c>
      <c r="E90" s="26">
        <v>140000</v>
      </c>
    </row>
    <row r="91" spans="1:5" x14ac:dyDescent="0.35">
      <c r="A91">
        <v>10</v>
      </c>
      <c r="B91" s="25">
        <v>20</v>
      </c>
      <c r="C91" s="26">
        <v>12290.909090909092</v>
      </c>
      <c r="D91" s="26">
        <v>37</v>
      </c>
      <c r="E91" s="26">
        <v>98000</v>
      </c>
    </row>
    <row r="92" spans="1:5" x14ac:dyDescent="0.35">
      <c r="A92">
        <v>10</v>
      </c>
      <c r="B92" s="25">
        <v>20</v>
      </c>
      <c r="C92" s="26">
        <v>10639.318181818182</v>
      </c>
      <c r="D92" s="26">
        <v>50</v>
      </c>
      <c r="E92" s="26">
        <v>112000</v>
      </c>
    </row>
    <row r="93" spans="1:5" x14ac:dyDescent="0.35">
      <c r="A93">
        <v>10</v>
      </c>
      <c r="B93" s="25">
        <v>20</v>
      </c>
      <c r="C93" s="26">
        <v>768.18181818181824</v>
      </c>
      <c r="D93" s="26">
        <v>9</v>
      </c>
      <c r="E93" s="26">
        <v>28000</v>
      </c>
    </row>
    <row r="94" spans="1:5" x14ac:dyDescent="0.35">
      <c r="A94">
        <v>11</v>
      </c>
      <c r="B94" s="25">
        <v>20</v>
      </c>
      <c r="C94" s="26">
        <v>883.40909090909111</v>
      </c>
      <c r="D94" s="26">
        <v>30</v>
      </c>
      <c r="E94" s="26">
        <v>42000</v>
      </c>
    </row>
    <row r="95" spans="1:5" x14ac:dyDescent="0.35">
      <c r="A95">
        <v>11</v>
      </c>
      <c r="B95" s="25">
        <v>20</v>
      </c>
      <c r="C95" s="26">
        <v>13942.5</v>
      </c>
      <c r="D95" s="26">
        <v>62</v>
      </c>
      <c r="E95" s="26">
        <v>126000</v>
      </c>
    </row>
    <row r="96" spans="1:5" x14ac:dyDescent="0.35">
      <c r="A96">
        <v>11</v>
      </c>
      <c r="B96" s="25">
        <v>20</v>
      </c>
      <c r="C96" s="26">
        <v>12290.909090909092</v>
      </c>
      <c r="D96" s="26">
        <v>35</v>
      </c>
      <c r="E96" s="26">
        <v>112000</v>
      </c>
    </row>
    <row r="97" spans="1:5" x14ac:dyDescent="0.35">
      <c r="A97">
        <v>12</v>
      </c>
      <c r="B97" s="25">
        <v>20</v>
      </c>
      <c r="C97" s="26">
        <v>6068.636363636364</v>
      </c>
      <c r="D97" s="26">
        <v>21</v>
      </c>
      <c r="E97" s="26">
        <v>126000</v>
      </c>
    </row>
    <row r="98" spans="1:5" x14ac:dyDescent="0.35">
      <c r="A98">
        <v>12</v>
      </c>
      <c r="B98" s="25">
        <v>20</v>
      </c>
      <c r="C98" s="26">
        <v>9026.136363636364</v>
      </c>
      <c r="D98" s="26">
        <v>46</v>
      </c>
      <c r="E98" s="26">
        <v>112000</v>
      </c>
    </row>
    <row r="99" spans="1:5" x14ac:dyDescent="0.35">
      <c r="A99">
        <v>12</v>
      </c>
      <c r="B99" s="25">
        <v>20</v>
      </c>
      <c r="C99" s="26">
        <v>5185.2272727272721</v>
      </c>
      <c r="D99" s="26">
        <v>9</v>
      </c>
      <c r="E99" s="26">
        <v>112000</v>
      </c>
    </row>
    <row r="100" spans="1:5" x14ac:dyDescent="0.35">
      <c r="A100">
        <v>13</v>
      </c>
      <c r="B100" s="25">
        <v>20</v>
      </c>
      <c r="C100" s="26">
        <v>2304.5454545454545</v>
      </c>
      <c r="D100" s="26">
        <v>0</v>
      </c>
      <c r="E100" s="26">
        <v>28000</v>
      </c>
    </row>
    <row r="101" spans="1:5" x14ac:dyDescent="0.35">
      <c r="A101">
        <v>13</v>
      </c>
      <c r="B101" s="25">
        <v>20</v>
      </c>
      <c r="C101" s="26">
        <v>1536.3636363636365</v>
      </c>
      <c r="D101" s="26">
        <v>0</v>
      </c>
      <c r="E101" s="26">
        <v>28000</v>
      </c>
    </row>
    <row r="102" spans="1:5" x14ac:dyDescent="0.35">
      <c r="A102">
        <v>13</v>
      </c>
      <c r="B102" s="25">
        <v>20</v>
      </c>
      <c r="C102" s="26">
        <v>3456.818181818182</v>
      </c>
      <c r="D102" s="26">
        <v>14</v>
      </c>
      <c r="E102" s="26">
        <v>112000</v>
      </c>
    </row>
    <row r="103" spans="1:5" x14ac:dyDescent="0.35">
      <c r="A103">
        <v>13</v>
      </c>
      <c r="B103" s="25">
        <v>30</v>
      </c>
      <c r="C103" s="26">
        <v>13097.5</v>
      </c>
      <c r="D103" s="26">
        <v>27</v>
      </c>
      <c r="E103" s="26">
        <v>84000</v>
      </c>
    </row>
    <row r="104" spans="1:5" x14ac:dyDescent="0.35">
      <c r="A104">
        <v>14</v>
      </c>
      <c r="B104" s="25">
        <v>20</v>
      </c>
      <c r="C104" s="26">
        <v>6567.954545454546</v>
      </c>
      <c r="D104" s="26">
        <v>27</v>
      </c>
      <c r="E104" s="26">
        <v>70000</v>
      </c>
    </row>
    <row r="105" spans="1:5" x14ac:dyDescent="0.35">
      <c r="A105">
        <v>14</v>
      </c>
      <c r="B105" s="25">
        <v>20</v>
      </c>
      <c r="C105" s="26">
        <v>768.18181818181824</v>
      </c>
      <c r="D105" s="26">
        <v>2</v>
      </c>
      <c r="E105" s="26">
        <v>14000</v>
      </c>
    </row>
    <row r="106" spans="1:5" x14ac:dyDescent="0.35">
      <c r="A106">
        <v>14</v>
      </c>
      <c r="B106" s="25">
        <v>20</v>
      </c>
      <c r="C106" s="26">
        <v>6990.454545454545</v>
      </c>
      <c r="D106" s="26">
        <v>16</v>
      </c>
      <c r="E106" s="26">
        <v>28000</v>
      </c>
    </row>
    <row r="107" spans="1:5" x14ac:dyDescent="0.35">
      <c r="A107">
        <v>14</v>
      </c>
      <c r="B107" s="25">
        <v>20</v>
      </c>
      <c r="C107" s="26">
        <v>3264.7727272727275</v>
      </c>
      <c r="D107" s="26">
        <v>38</v>
      </c>
      <c r="E107" s="26">
        <v>28000</v>
      </c>
    </row>
    <row r="108" spans="1:5" x14ac:dyDescent="0.35">
      <c r="A108">
        <v>15</v>
      </c>
      <c r="B108" s="25">
        <v>20</v>
      </c>
      <c r="C108" s="26">
        <v>1536.3636363636365</v>
      </c>
      <c r="D108" s="26">
        <v>4</v>
      </c>
      <c r="E108" s="26">
        <v>28000</v>
      </c>
    </row>
    <row r="109" spans="1:5" x14ac:dyDescent="0.35">
      <c r="A109">
        <v>15</v>
      </c>
      <c r="B109" s="25">
        <v>20</v>
      </c>
      <c r="C109" s="26">
        <v>998.63636363636374</v>
      </c>
      <c r="D109" s="26">
        <v>9</v>
      </c>
      <c r="E109" s="26">
        <v>14000</v>
      </c>
    </row>
    <row r="110" spans="1:5" x14ac:dyDescent="0.35">
      <c r="A110">
        <v>15</v>
      </c>
      <c r="B110" s="25">
        <v>20</v>
      </c>
      <c r="C110" s="26">
        <v>3994.545454545455</v>
      </c>
      <c r="D110" s="26">
        <v>9</v>
      </c>
      <c r="E110" s="26">
        <v>28000</v>
      </c>
    </row>
    <row r="111" spans="1:5" x14ac:dyDescent="0.35">
      <c r="A111">
        <v>15</v>
      </c>
      <c r="B111" s="25">
        <v>20</v>
      </c>
      <c r="C111" s="26">
        <v>1997.2727272727275</v>
      </c>
      <c r="D111" s="26">
        <v>13</v>
      </c>
      <c r="E111" s="26">
        <v>28000</v>
      </c>
    </row>
    <row r="112" spans="1:5" x14ac:dyDescent="0.35">
      <c r="A112">
        <v>16</v>
      </c>
      <c r="B112" s="25">
        <v>20</v>
      </c>
      <c r="C112" s="26">
        <v>9026.136363636364</v>
      </c>
      <c r="D112" s="26">
        <v>28</v>
      </c>
      <c r="E112" s="26">
        <v>112000</v>
      </c>
    </row>
    <row r="113" spans="1:5" x14ac:dyDescent="0.35">
      <c r="A113">
        <v>16</v>
      </c>
      <c r="B113" s="25">
        <v>20</v>
      </c>
      <c r="C113" s="26">
        <v>3994.545454545455</v>
      </c>
      <c r="D113" s="26">
        <v>9</v>
      </c>
      <c r="E113" s="26">
        <v>98000</v>
      </c>
    </row>
    <row r="114" spans="1:5" x14ac:dyDescent="0.35">
      <c r="A114">
        <v>16</v>
      </c>
      <c r="B114" s="25">
        <v>20</v>
      </c>
      <c r="C114" s="26">
        <v>10946.59090909091</v>
      </c>
      <c r="D114" s="26">
        <v>25</v>
      </c>
      <c r="E114" s="26">
        <v>126000</v>
      </c>
    </row>
    <row r="115" spans="1:5" x14ac:dyDescent="0.35">
      <c r="A115">
        <v>16</v>
      </c>
      <c r="B115" s="25">
        <v>20</v>
      </c>
      <c r="C115" s="26">
        <v>1536.3636363636365</v>
      </c>
      <c r="D115" s="26">
        <v>2</v>
      </c>
      <c r="E115" s="26">
        <v>14000</v>
      </c>
    </row>
    <row r="116" spans="1:5" x14ac:dyDescent="0.35">
      <c r="A116">
        <v>17</v>
      </c>
      <c r="B116" s="25">
        <v>20</v>
      </c>
      <c r="C116" s="26">
        <v>7989.0909090909099</v>
      </c>
      <c r="D116" s="26">
        <v>6</v>
      </c>
      <c r="E116" s="26">
        <v>84000</v>
      </c>
    </row>
    <row r="117" spans="1:5" x14ac:dyDescent="0.35">
      <c r="A117">
        <v>17</v>
      </c>
      <c r="B117" s="25">
        <v>20</v>
      </c>
      <c r="C117" s="26">
        <v>1997.2727272727275</v>
      </c>
      <c r="D117" s="26">
        <v>10</v>
      </c>
      <c r="E117" s="26">
        <v>42000</v>
      </c>
    </row>
    <row r="118" spans="1:5" x14ac:dyDescent="0.35">
      <c r="A118">
        <v>17</v>
      </c>
      <c r="B118" s="25">
        <v>20</v>
      </c>
      <c r="C118" s="26">
        <v>24274.545454545456</v>
      </c>
      <c r="D118" s="26">
        <v>92</v>
      </c>
      <c r="E118" s="26">
        <v>686000</v>
      </c>
    </row>
    <row r="119" spans="1:5" x14ac:dyDescent="0.35">
      <c r="A119">
        <v>17</v>
      </c>
      <c r="B119" s="25">
        <v>20</v>
      </c>
      <c r="C119" s="26">
        <v>3994.545454545455</v>
      </c>
      <c r="D119" s="26">
        <v>43</v>
      </c>
      <c r="E119" s="26">
        <v>168000</v>
      </c>
    </row>
    <row r="120" spans="1:5" x14ac:dyDescent="0.35">
      <c r="A120">
        <v>17</v>
      </c>
      <c r="B120" s="25">
        <v>20</v>
      </c>
      <c r="C120" s="26">
        <v>6990.454545454545</v>
      </c>
      <c r="D120" s="26">
        <v>31</v>
      </c>
      <c r="E120" s="26">
        <v>56000</v>
      </c>
    </row>
    <row r="121" spans="1:5" x14ac:dyDescent="0.35">
      <c r="A121">
        <v>18</v>
      </c>
      <c r="B121" s="25">
        <v>20</v>
      </c>
      <c r="C121" s="26">
        <v>33108.636363636368</v>
      </c>
      <c r="D121" s="26">
        <v>142</v>
      </c>
      <c r="E121" s="26">
        <v>462000</v>
      </c>
    </row>
    <row r="122" spans="1:5" x14ac:dyDescent="0.35">
      <c r="A122">
        <v>19</v>
      </c>
      <c r="B122" s="25">
        <v>20</v>
      </c>
      <c r="C122" s="26">
        <v>768.18181818181824</v>
      </c>
      <c r="D122" s="26">
        <v>16</v>
      </c>
      <c r="E122" s="26">
        <v>14000</v>
      </c>
    </row>
    <row r="123" spans="1:5" x14ac:dyDescent="0.35">
      <c r="A123">
        <v>20</v>
      </c>
      <c r="B123" s="25">
        <v>20</v>
      </c>
      <c r="C123" s="26">
        <v>75857.954545454544</v>
      </c>
      <c r="D123" s="26">
        <v>255</v>
      </c>
      <c r="E123" s="26">
        <v>1064000</v>
      </c>
    </row>
    <row r="124" spans="1:5" x14ac:dyDescent="0.35">
      <c r="A124">
        <v>20</v>
      </c>
      <c r="B124" s="25">
        <v>20</v>
      </c>
      <c r="C124" s="26">
        <v>768.18181818181824</v>
      </c>
      <c r="D124" s="26">
        <v>3</v>
      </c>
      <c r="E124" s="26">
        <v>28000</v>
      </c>
    </row>
    <row r="125" spans="1:5" x14ac:dyDescent="0.35">
      <c r="A125">
        <v>20</v>
      </c>
      <c r="B125" s="25">
        <v>20</v>
      </c>
      <c r="C125" s="26">
        <v>1536.3636363636365</v>
      </c>
      <c r="D125" s="26">
        <v>5</v>
      </c>
      <c r="E125" s="26">
        <v>28000</v>
      </c>
    </row>
    <row r="126" spans="1:5" x14ac:dyDescent="0.35">
      <c r="A126">
        <v>20</v>
      </c>
      <c r="B126" s="25">
        <v>20</v>
      </c>
      <c r="C126" s="26">
        <v>2304.5454545454545</v>
      </c>
      <c r="D126" s="26">
        <v>20</v>
      </c>
      <c r="E126" s="26">
        <v>28000</v>
      </c>
    </row>
    <row r="127" spans="1:5" x14ac:dyDescent="0.35">
      <c r="A127">
        <v>20</v>
      </c>
      <c r="B127" s="25">
        <v>20</v>
      </c>
      <c r="C127" s="26">
        <v>20164.772727272728</v>
      </c>
      <c r="D127" s="26">
        <v>124</v>
      </c>
      <c r="E127" s="26">
        <v>112000</v>
      </c>
    </row>
    <row r="128" spans="1:5" x14ac:dyDescent="0.35">
      <c r="A128">
        <v>21</v>
      </c>
      <c r="B128" s="25">
        <v>20</v>
      </c>
      <c r="C128" s="26">
        <v>70365.454545454544</v>
      </c>
      <c r="D128" s="26">
        <v>213</v>
      </c>
      <c r="E128" s="26">
        <v>266000</v>
      </c>
    </row>
    <row r="129" spans="1:5" x14ac:dyDescent="0.35">
      <c r="A129">
        <v>21</v>
      </c>
      <c r="B129" s="25">
        <v>20</v>
      </c>
      <c r="C129" s="26">
        <v>2304.5454545454545</v>
      </c>
      <c r="D129" s="26">
        <v>26</v>
      </c>
      <c r="E129" s="26">
        <v>42000</v>
      </c>
    </row>
    <row r="130" spans="1:5" x14ac:dyDescent="0.35">
      <c r="A130">
        <v>22</v>
      </c>
      <c r="B130" s="25">
        <v>20</v>
      </c>
      <c r="C130" s="26">
        <v>2304.5454545454545</v>
      </c>
      <c r="D130" s="26">
        <v>21</v>
      </c>
      <c r="E130" s="26">
        <v>28000</v>
      </c>
    </row>
    <row r="131" spans="1:5" x14ac:dyDescent="0.35">
      <c r="A131">
        <v>23</v>
      </c>
      <c r="B131" s="25">
        <v>20</v>
      </c>
      <c r="C131" s="26">
        <v>3072.727272727273</v>
      </c>
      <c r="D131" s="26">
        <v>10</v>
      </c>
      <c r="E131" s="26">
        <v>14000</v>
      </c>
    </row>
    <row r="132" spans="1:5" x14ac:dyDescent="0.35">
      <c r="A132">
        <v>23</v>
      </c>
      <c r="B132" s="25">
        <v>20</v>
      </c>
      <c r="C132" s="26">
        <v>2304.5454545454545</v>
      </c>
      <c r="D132" s="26">
        <v>14</v>
      </c>
      <c r="E132" s="26">
        <v>14000</v>
      </c>
    </row>
    <row r="133" spans="1:5" x14ac:dyDescent="0.35">
      <c r="A133">
        <v>0</v>
      </c>
      <c r="B133" s="25">
        <v>20</v>
      </c>
      <c r="C133" s="26">
        <v>2304.5454545454545</v>
      </c>
      <c r="D133" s="26">
        <v>24</v>
      </c>
      <c r="E133" s="26">
        <v>70000</v>
      </c>
    </row>
    <row r="134" spans="1:5" x14ac:dyDescent="0.35">
      <c r="A134">
        <v>0</v>
      </c>
      <c r="B134" s="25">
        <v>20</v>
      </c>
      <c r="C134" s="26">
        <v>768.18181818181824</v>
      </c>
      <c r="D134" s="26">
        <v>8</v>
      </c>
      <c r="E134" s="26">
        <v>70000</v>
      </c>
    </row>
    <row r="135" spans="1:5" x14ac:dyDescent="0.35">
      <c r="A135">
        <v>1</v>
      </c>
      <c r="B135" s="25">
        <v>20</v>
      </c>
      <c r="C135" s="26">
        <v>768.18181818181824</v>
      </c>
      <c r="D135" s="26">
        <v>10</v>
      </c>
      <c r="E135" s="26">
        <v>28000</v>
      </c>
    </row>
    <row r="136" spans="1:5" x14ac:dyDescent="0.35">
      <c r="A136">
        <v>1</v>
      </c>
      <c r="B136" s="25">
        <v>20</v>
      </c>
      <c r="C136" s="26">
        <v>768.18181818181824</v>
      </c>
      <c r="D136" s="26">
        <v>2</v>
      </c>
      <c r="E136" s="26">
        <v>28000</v>
      </c>
    </row>
    <row r="137" spans="1:5" x14ac:dyDescent="0.35">
      <c r="A137">
        <v>6</v>
      </c>
      <c r="B137" s="25">
        <v>20</v>
      </c>
      <c r="C137" s="26">
        <v>768.18181818181824</v>
      </c>
      <c r="D137" s="26">
        <v>3</v>
      </c>
      <c r="E137" s="26">
        <v>42000</v>
      </c>
    </row>
    <row r="138" spans="1:5" x14ac:dyDescent="0.35">
      <c r="A138">
        <v>8</v>
      </c>
      <c r="B138" s="25">
        <v>20</v>
      </c>
      <c r="C138" s="26">
        <v>768.18181818181824</v>
      </c>
      <c r="D138" s="26">
        <v>6</v>
      </c>
      <c r="E138" s="26">
        <v>14000</v>
      </c>
    </row>
    <row r="139" spans="1:5" x14ac:dyDescent="0.35">
      <c r="A139">
        <v>9</v>
      </c>
      <c r="B139" s="25">
        <v>20</v>
      </c>
      <c r="C139" s="26">
        <v>2611.818181818182</v>
      </c>
      <c r="D139" s="26">
        <v>17</v>
      </c>
      <c r="E139" s="26">
        <v>70000</v>
      </c>
    </row>
    <row r="140" spans="1:5" x14ac:dyDescent="0.35">
      <c r="A140">
        <v>9</v>
      </c>
      <c r="B140" s="25">
        <v>20</v>
      </c>
      <c r="C140" s="26">
        <v>8181.136363636364</v>
      </c>
      <c r="D140" s="26">
        <v>43</v>
      </c>
      <c r="E140" s="26">
        <v>126000</v>
      </c>
    </row>
    <row r="141" spans="1:5" x14ac:dyDescent="0.35">
      <c r="A141">
        <v>9</v>
      </c>
      <c r="B141" s="25">
        <v>20</v>
      </c>
      <c r="C141" s="26">
        <v>768.18181818181824</v>
      </c>
      <c r="D141" s="26">
        <v>2</v>
      </c>
      <c r="E141" s="26">
        <v>42000</v>
      </c>
    </row>
    <row r="142" spans="1:5" x14ac:dyDescent="0.35">
      <c r="A142">
        <v>9</v>
      </c>
      <c r="B142" s="25">
        <v>20</v>
      </c>
      <c r="C142" s="26">
        <v>1536.3636363636365</v>
      </c>
      <c r="D142" s="26">
        <v>2</v>
      </c>
      <c r="E142" s="26">
        <v>14000</v>
      </c>
    </row>
    <row r="143" spans="1:5" x14ac:dyDescent="0.35">
      <c r="A143">
        <v>9</v>
      </c>
      <c r="B143" s="25">
        <v>20</v>
      </c>
      <c r="C143" s="26">
        <v>2611.818181818182</v>
      </c>
      <c r="D143" s="26">
        <v>3</v>
      </c>
      <c r="E143" s="26">
        <v>70000</v>
      </c>
    </row>
    <row r="144" spans="1:5" x14ac:dyDescent="0.35">
      <c r="A144">
        <v>10</v>
      </c>
      <c r="B144" s="25">
        <v>20</v>
      </c>
      <c r="C144" s="26">
        <v>6068.636363636364</v>
      </c>
      <c r="D144" s="26">
        <v>11</v>
      </c>
      <c r="E144" s="26">
        <v>84000</v>
      </c>
    </row>
    <row r="145" spans="1:5" x14ac:dyDescent="0.35">
      <c r="A145">
        <v>10</v>
      </c>
      <c r="B145" s="25">
        <v>20</v>
      </c>
      <c r="C145" s="26">
        <v>1651.590909090909</v>
      </c>
      <c r="D145" s="26">
        <v>34</v>
      </c>
      <c r="E145" s="26">
        <v>112000</v>
      </c>
    </row>
    <row r="146" spans="1:5" x14ac:dyDescent="0.35">
      <c r="A146">
        <v>10</v>
      </c>
      <c r="B146" s="25">
        <v>20</v>
      </c>
      <c r="C146" s="26">
        <v>3264.7727272727275</v>
      </c>
      <c r="D146" s="26">
        <v>13</v>
      </c>
      <c r="E146" s="26">
        <v>14000</v>
      </c>
    </row>
    <row r="147" spans="1:5" x14ac:dyDescent="0.35">
      <c r="A147">
        <v>11</v>
      </c>
      <c r="B147" s="25">
        <v>20</v>
      </c>
      <c r="C147" s="26">
        <v>4916.363636363636</v>
      </c>
      <c r="D147" s="26">
        <v>45</v>
      </c>
      <c r="E147" s="26">
        <v>112000</v>
      </c>
    </row>
    <row r="148" spans="1:5" x14ac:dyDescent="0.35">
      <c r="A148">
        <v>11</v>
      </c>
      <c r="B148" s="25">
        <v>20</v>
      </c>
      <c r="C148" s="26">
        <v>806.59090909090901</v>
      </c>
      <c r="D148" s="26">
        <v>23</v>
      </c>
      <c r="E148" s="26">
        <v>70000</v>
      </c>
    </row>
    <row r="149" spans="1:5" x14ac:dyDescent="0.35">
      <c r="A149">
        <v>11</v>
      </c>
      <c r="B149" s="25">
        <v>20</v>
      </c>
      <c r="C149" s="26">
        <v>768.18181818181824</v>
      </c>
      <c r="D149" s="26">
        <v>6</v>
      </c>
      <c r="E149" s="26">
        <v>28000</v>
      </c>
    </row>
    <row r="150" spans="1:5" x14ac:dyDescent="0.35">
      <c r="A150">
        <v>11</v>
      </c>
      <c r="B150" s="25">
        <v>20</v>
      </c>
      <c r="C150" s="26">
        <v>3456.818181818182</v>
      </c>
      <c r="D150" s="26">
        <v>11</v>
      </c>
      <c r="E150" s="26">
        <v>56000</v>
      </c>
    </row>
    <row r="151" spans="1:5" x14ac:dyDescent="0.35">
      <c r="A151">
        <v>12</v>
      </c>
      <c r="B151" s="25">
        <v>20</v>
      </c>
      <c r="C151" s="26">
        <v>2611.818181818182</v>
      </c>
      <c r="D151" s="26">
        <v>17</v>
      </c>
      <c r="E151" s="26">
        <v>84000</v>
      </c>
    </row>
    <row r="152" spans="1:5" x14ac:dyDescent="0.35">
      <c r="A152">
        <v>12</v>
      </c>
      <c r="B152" s="25">
        <v>20</v>
      </c>
      <c r="C152" s="26">
        <v>5722.954545454545</v>
      </c>
      <c r="D152" s="26">
        <v>38</v>
      </c>
      <c r="E152" s="26">
        <v>84000</v>
      </c>
    </row>
    <row r="153" spans="1:5" x14ac:dyDescent="0.35">
      <c r="A153">
        <v>12</v>
      </c>
      <c r="B153" s="25">
        <v>20</v>
      </c>
      <c r="C153" s="26">
        <v>2304.5454545454545</v>
      </c>
      <c r="D153" s="26">
        <v>3</v>
      </c>
      <c r="E153" s="26">
        <v>28000</v>
      </c>
    </row>
    <row r="154" spans="1:5" x14ac:dyDescent="0.35">
      <c r="A154">
        <v>12</v>
      </c>
      <c r="B154" s="25">
        <v>20</v>
      </c>
      <c r="C154" s="26">
        <v>1536.3636363636365</v>
      </c>
      <c r="D154" s="26">
        <v>6</v>
      </c>
      <c r="E154" s="26">
        <v>14000</v>
      </c>
    </row>
    <row r="155" spans="1:5" x14ac:dyDescent="0.35">
      <c r="A155">
        <v>13</v>
      </c>
      <c r="B155" s="25">
        <v>20</v>
      </c>
      <c r="C155" s="26">
        <v>4340.2272727272721</v>
      </c>
      <c r="D155" s="26">
        <v>17</v>
      </c>
      <c r="E155" s="26">
        <v>84000</v>
      </c>
    </row>
    <row r="156" spans="1:5" x14ac:dyDescent="0.35">
      <c r="A156">
        <v>13</v>
      </c>
      <c r="B156" s="25">
        <v>20</v>
      </c>
      <c r="C156" s="26">
        <v>4916.363636363636</v>
      </c>
      <c r="D156" s="26">
        <v>38</v>
      </c>
      <c r="E156" s="26">
        <v>98000</v>
      </c>
    </row>
    <row r="157" spans="1:5" x14ac:dyDescent="0.35">
      <c r="A157">
        <v>14</v>
      </c>
      <c r="B157" s="25">
        <v>20</v>
      </c>
      <c r="C157" s="26">
        <v>5185.2272727272721</v>
      </c>
      <c r="D157" s="26">
        <v>42</v>
      </c>
      <c r="E157" s="26">
        <v>154000</v>
      </c>
    </row>
    <row r="158" spans="1:5" x14ac:dyDescent="0.35">
      <c r="A158">
        <v>14</v>
      </c>
      <c r="B158" s="25">
        <v>20</v>
      </c>
      <c r="C158" s="26">
        <v>4916.363636363636</v>
      </c>
      <c r="D158" s="26">
        <v>17</v>
      </c>
      <c r="E158" s="26">
        <v>70000</v>
      </c>
    </row>
    <row r="159" spans="1:5" x14ac:dyDescent="0.35">
      <c r="A159">
        <v>14</v>
      </c>
      <c r="B159" s="25">
        <v>20</v>
      </c>
      <c r="C159" s="26">
        <v>998.63636363636374</v>
      </c>
      <c r="D159" s="26">
        <v>3</v>
      </c>
      <c r="E159" s="26">
        <v>28000</v>
      </c>
    </row>
    <row r="160" spans="1:5" x14ac:dyDescent="0.35">
      <c r="A160">
        <v>16</v>
      </c>
      <c r="B160" s="25">
        <v>20</v>
      </c>
      <c r="C160" s="26">
        <v>768.18181818181824</v>
      </c>
      <c r="D160" s="26">
        <v>16</v>
      </c>
      <c r="E160" s="26">
        <v>14000</v>
      </c>
    </row>
    <row r="161" spans="1:5" x14ac:dyDescent="0.35">
      <c r="A161">
        <v>16</v>
      </c>
      <c r="B161" s="25">
        <v>20</v>
      </c>
      <c r="C161" s="26">
        <v>998.63636363636374</v>
      </c>
      <c r="D161" s="26">
        <v>9</v>
      </c>
      <c r="E161" s="26">
        <v>14000</v>
      </c>
    </row>
    <row r="162" spans="1:5" x14ac:dyDescent="0.35">
      <c r="A162">
        <v>16</v>
      </c>
      <c r="B162" s="25">
        <v>20</v>
      </c>
      <c r="C162" s="26">
        <v>998.63636363636374</v>
      </c>
      <c r="D162" s="26">
        <v>20</v>
      </c>
      <c r="E162" s="26">
        <v>154000</v>
      </c>
    </row>
    <row r="163" spans="1:5" x14ac:dyDescent="0.35">
      <c r="A163">
        <v>16</v>
      </c>
      <c r="B163" s="25">
        <v>20</v>
      </c>
      <c r="C163" s="26">
        <v>4340.2272727272721</v>
      </c>
      <c r="D163" s="26">
        <v>10</v>
      </c>
      <c r="E163" s="26">
        <v>84000</v>
      </c>
    </row>
    <row r="164" spans="1:5" x14ac:dyDescent="0.35">
      <c r="A164">
        <v>17</v>
      </c>
      <c r="B164" s="25">
        <v>20</v>
      </c>
      <c r="C164" s="26">
        <v>998.63636363636374</v>
      </c>
      <c r="D164" s="26">
        <v>7</v>
      </c>
      <c r="E164" s="26">
        <v>42000</v>
      </c>
    </row>
    <row r="165" spans="1:5" x14ac:dyDescent="0.35">
      <c r="A165">
        <v>17</v>
      </c>
      <c r="B165" s="25">
        <v>20</v>
      </c>
      <c r="C165" s="26">
        <v>20817.727272727276</v>
      </c>
      <c r="D165" s="26">
        <v>51</v>
      </c>
      <c r="E165" s="26">
        <v>630000</v>
      </c>
    </row>
    <row r="166" spans="1:5" x14ac:dyDescent="0.35">
      <c r="A166">
        <v>17</v>
      </c>
      <c r="B166" s="25">
        <v>20</v>
      </c>
      <c r="C166" s="26">
        <v>768.18181818181824</v>
      </c>
      <c r="D166" s="26">
        <v>0</v>
      </c>
      <c r="E166" s="26">
        <v>14000</v>
      </c>
    </row>
    <row r="167" spans="1:5" x14ac:dyDescent="0.35">
      <c r="A167">
        <v>17</v>
      </c>
      <c r="B167" s="25">
        <v>20</v>
      </c>
      <c r="C167" s="26">
        <v>4993.1818181818189</v>
      </c>
      <c r="D167" s="26">
        <v>44</v>
      </c>
      <c r="E167" s="26">
        <v>224000</v>
      </c>
    </row>
    <row r="168" spans="1:5" x14ac:dyDescent="0.35">
      <c r="A168">
        <v>18</v>
      </c>
      <c r="B168" s="25">
        <v>20</v>
      </c>
      <c r="C168" s="26">
        <v>768.18181818181824</v>
      </c>
      <c r="D168" s="26">
        <v>1</v>
      </c>
      <c r="E168" s="26">
        <v>14000</v>
      </c>
    </row>
    <row r="169" spans="1:5" x14ac:dyDescent="0.35">
      <c r="A169">
        <v>18</v>
      </c>
      <c r="B169" s="25">
        <v>20</v>
      </c>
      <c r="C169" s="26">
        <v>2304.5454545454545</v>
      </c>
      <c r="D169" s="26">
        <v>6</v>
      </c>
      <c r="E169" s="26">
        <v>14000</v>
      </c>
    </row>
    <row r="170" spans="1:5" x14ac:dyDescent="0.35">
      <c r="A170">
        <v>18</v>
      </c>
      <c r="B170" s="25">
        <v>20</v>
      </c>
      <c r="C170" s="26">
        <v>87803.181818181823</v>
      </c>
      <c r="D170" s="26">
        <v>170</v>
      </c>
      <c r="E170" s="26">
        <v>770000</v>
      </c>
    </row>
    <row r="171" spans="1:5" x14ac:dyDescent="0.35">
      <c r="A171">
        <v>19</v>
      </c>
      <c r="B171" s="25">
        <v>20</v>
      </c>
      <c r="C171" s="26">
        <v>1421.1363636363637</v>
      </c>
      <c r="D171" s="26">
        <v>61</v>
      </c>
      <c r="E171" s="26">
        <v>14000</v>
      </c>
    </row>
    <row r="172" spans="1:5" x14ac:dyDescent="0.35">
      <c r="A172">
        <v>19</v>
      </c>
      <c r="B172" s="25">
        <v>20</v>
      </c>
      <c r="C172" s="26">
        <v>2304.5454545454545</v>
      </c>
      <c r="D172" s="26">
        <v>9</v>
      </c>
      <c r="E172" s="26">
        <v>28000</v>
      </c>
    </row>
    <row r="173" spans="1:5" x14ac:dyDescent="0.35">
      <c r="A173">
        <v>19</v>
      </c>
      <c r="B173" s="25">
        <v>20</v>
      </c>
      <c r="C173" s="26">
        <v>3072.727272727273</v>
      </c>
      <c r="D173" s="26">
        <v>11</v>
      </c>
      <c r="E173" s="26">
        <v>28000</v>
      </c>
    </row>
    <row r="174" spans="1:5" x14ac:dyDescent="0.35">
      <c r="A174">
        <v>19</v>
      </c>
      <c r="B174" s="25">
        <v>20</v>
      </c>
      <c r="C174" s="26">
        <v>3072.727272727273</v>
      </c>
      <c r="D174" s="26">
        <v>7</v>
      </c>
      <c r="E174" s="26">
        <v>28000</v>
      </c>
    </row>
    <row r="175" spans="1:5" x14ac:dyDescent="0.35">
      <c r="A175">
        <v>20</v>
      </c>
      <c r="B175" s="25">
        <v>20</v>
      </c>
      <c r="C175" s="26">
        <v>5377.2727272727279</v>
      </c>
      <c r="D175" s="26">
        <v>17</v>
      </c>
      <c r="E175" s="26">
        <v>28000</v>
      </c>
    </row>
    <row r="176" spans="1:5" x14ac:dyDescent="0.35">
      <c r="A176">
        <v>20</v>
      </c>
      <c r="B176" s="25">
        <v>20</v>
      </c>
      <c r="C176" s="26">
        <v>14825.909090909092</v>
      </c>
      <c r="D176" s="26">
        <v>80</v>
      </c>
      <c r="E176" s="26">
        <v>84000</v>
      </c>
    </row>
    <row r="177" spans="1:5" x14ac:dyDescent="0.35">
      <c r="A177">
        <v>20</v>
      </c>
      <c r="B177" s="25">
        <v>20</v>
      </c>
      <c r="C177" s="26">
        <v>1536.3636363636365</v>
      </c>
      <c r="D177" s="26">
        <v>5</v>
      </c>
      <c r="E177" s="26">
        <v>28000</v>
      </c>
    </row>
    <row r="178" spans="1:5" x14ac:dyDescent="0.35">
      <c r="A178">
        <v>20</v>
      </c>
      <c r="B178" s="25">
        <v>20</v>
      </c>
      <c r="C178" s="26">
        <v>3072.727272727273</v>
      </c>
      <c r="D178" s="26">
        <v>8</v>
      </c>
      <c r="E178" s="26">
        <v>28000</v>
      </c>
    </row>
    <row r="179" spans="1:5" x14ac:dyDescent="0.35">
      <c r="A179">
        <v>20</v>
      </c>
      <c r="B179" s="25">
        <v>20</v>
      </c>
      <c r="C179" s="26">
        <v>4609.090909090909</v>
      </c>
      <c r="D179" s="26">
        <v>30</v>
      </c>
      <c r="E179" s="26">
        <v>42000</v>
      </c>
    </row>
    <row r="180" spans="1:5" x14ac:dyDescent="0.35">
      <c r="A180">
        <v>21</v>
      </c>
      <c r="B180" s="25">
        <v>20</v>
      </c>
      <c r="C180" s="26">
        <v>20164.772727272728</v>
      </c>
      <c r="D180" s="26">
        <v>154</v>
      </c>
      <c r="E180" s="26">
        <v>168000</v>
      </c>
    </row>
    <row r="181" spans="1:5" x14ac:dyDescent="0.35">
      <c r="A181">
        <v>21</v>
      </c>
      <c r="B181" s="25">
        <v>20</v>
      </c>
      <c r="C181" s="26">
        <v>29382.954545454551</v>
      </c>
      <c r="D181" s="26">
        <v>50</v>
      </c>
      <c r="E181" s="26">
        <v>294000</v>
      </c>
    </row>
    <row r="182" spans="1:5" x14ac:dyDescent="0.35">
      <c r="A182">
        <v>22</v>
      </c>
      <c r="B182" s="25">
        <v>20</v>
      </c>
      <c r="C182" s="26">
        <v>50239.090909090912</v>
      </c>
      <c r="D182" s="26">
        <v>98</v>
      </c>
      <c r="E182" s="26">
        <v>294000</v>
      </c>
    </row>
    <row r="183" spans="1:5" x14ac:dyDescent="0.35">
      <c r="A183">
        <v>22</v>
      </c>
      <c r="B183" s="25">
        <v>20</v>
      </c>
      <c r="C183" s="26">
        <v>3840.9090909090905</v>
      </c>
      <c r="D183" s="26">
        <v>1</v>
      </c>
      <c r="E183" s="26">
        <v>56000</v>
      </c>
    </row>
    <row r="184" spans="1:5" x14ac:dyDescent="0.35">
      <c r="A184">
        <v>22</v>
      </c>
      <c r="B184" s="25">
        <v>20</v>
      </c>
      <c r="C184" s="26">
        <v>3072.727272727273</v>
      </c>
      <c r="D184" s="26">
        <v>12</v>
      </c>
      <c r="E184" s="26">
        <v>28000</v>
      </c>
    </row>
    <row r="185" spans="1:5" x14ac:dyDescent="0.35">
      <c r="A185">
        <v>23</v>
      </c>
      <c r="B185" s="25">
        <v>20</v>
      </c>
      <c r="C185" s="26">
        <v>4417.045454545454</v>
      </c>
      <c r="D185" s="26">
        <v>15</v>
      </c>
      <c r="E185" s="26">
        <v>56000</v>
      </c>
    </row>
    <row r="186" spans="1:5" x14ac:dyDescent="0.35">
      <c r="A186">
        <v>23</v>
      </c>
      <c r="B186" s="25">
        <v>20</v>
      </c>
      <c r="C186" s="26">
        <v>32570.909090909096</v>
      </c>
      <c r="D186" s="26">
        <v>30</v>
      </c>
      <c r="E186" s="26">
        <v>196000</v>
      </c>
    </row>
    <row r="187" spans="1:5" x14ac:dyDescent="0.35">
      <c r="A187">
        <v>23</v>
      </c>
      <c r="B187" s="25">
        <v>20</v>
      </c>
      <c r="C187" s="26">
        <v>768.18181818181824</v>
      </c>
      <c r="D187" s="26">
        <v>0</v>
      </c>
      <c r="E187" s="26">
        <v>14000</v>
      </c>
    </row>
    <row r="188" spans="1:5" x14ac:dyDescent="0.35">
      <c r="A188">
        <v>23</v>
      </c>
      <c r="B188" s="25">
        <v>20</v>
      </c>
      <c r="C188" s="26">
        <v>5377.2727272727279</v>
      </c>
      <c r="D188" s="26">
        <v>7</v>
      </c>
      <c r="E188" s="26">
        <v>98000</v>
      </c>
    </row>
    <row r="189" spans="1:5" x14ac:dyDescent="0.35">
      <c r="A189">
        <v>0</v>
      </c>
      <c r="B189" s="25">
        <v>20</v>
      </c>
      <c r="C189" s="26">
        <v>2650.2272727272725</v>
      </c>
      <c r="D189" s="26">
        <v>4</v>
      </c>
      <c r="E189" s="26">
        <v>28000</v>
      </c>
    </row>
    <row r="190" spans="1:5" x14ac:dyDescent="0.35">
      <c r="A190">
        <v>0</v>
      </c>
      <c r="B190" s="25">
        <v>20</v>
      </c>
      <c r="C190" s="26">
        <v>2304.5454545454545</v>
      </c>
      <c r="D190" s="26">
        <v>16</v>
      </c>
      <c r="E190" s="26">
        <v>42000</v>
      </c>
    </row>
    <row r="191" spans="1:5" x14ac:dyDescent="0.35">
      <c r="A191">
        <v>0</v>
      </c>
      <c r="B191" s="25">
        <v>20</v>
      </c>
      <c r="C191" s="26">
        <v>2304.5454545454545</v>
      </c>
      <c r="D191" s="26">
        <v>10</v>
      </c>
      <c r="E191" s="26">
        <v>42000</v>
      </c>
    </row>
    <row r="192" spans="1:5" x14ac:dyDescent="0.35">
      <c r="A192">
        <v>1</v>
      </c>
      <c r="B192" s="25">
        <v>20</v>
      </c>
      <c r="C192" s="26">
        <v>5262.045454545455</v>
      </c>
      <c r="D192" s="26">
        <v>23</v>
      </c>
      <c r="E192" s="26">
        <v>42000</v>
      </c>
    </row>
    <row r="193" spans="1:5" x14ac:dyDescent="0.35">
      <c r="A193">
        <v>1</v>
      </c>
      <c r="B193" s="25">
        <v>20</v>
      </c>
      <c r="C193" s="26">
        <v>2650.2272727272725</v>
      </c>
      <c r="D193" s="26">
        <v>10</v>
      </c>
      <c r="E193" s="26">
        <v>56000</v>
      </c>
    </row>
    <row r="194" spans="1:5" x14ac:dyDescent="0.35">
      <c r="A194">
        <v>9</v>
      </c>
      <c r="B194" s="25">
        <v>20</v>
      </c>
      <c r="C194" s="26">
        <v>6952.045454545454</v>
      </c>
      <c r="D194" s="26">
        <v>22</v>
      </c>
      <c r="E194" s="26">
        <v>140000</v>
      </c>
    </row>
    <row r="195" spans="1:5" x14ac:dyDescent="0.35">
      <c r="A195">
        <v>9</v>
      </c>
      <c r="B195" s="25">
        <v>20</v>
      </c>
      <c r="C195" s="26">
        <v>3264.7727272727275</v>
      </c>
      <c r="D195" s="26">
        <v>19</v>
      </c>
      <c r="E195" s="26">
        <v>126000</v>
      </c>
    </row>
    <row r="196" spans="1:5" x14ac:dyDescent="0.35">
      <c r="A196">
        <v>10</v>
      </c>
      <c r="B196" s="25">
        <v>20</v>
      </c>
      <c r="C196" s="26">
        <v>7374.545454545455</v>
      </c>
      <c r="D196" s="26">
        <v>22</v>
      </c>
      <c r="E196" s="26">
        <v>126000</v>
      </c>
    </row>
    <row r="197" spans="1:5" x14ac:dyDescent="0.35">
      <c r="A197">
        <v>10</v>
      </c>
      <c r="B197" s="25">
        <v>20</v>
      </c>
      <c r="C197" s="26">
        <v>806.59090909090901</v>
      </c>
      <c r="D197" s="26">
        <v>4</v>
      </c>
      <c r="E197" s="26">
        <v>28000</v>
      </c>
    </row>
    <row r="198" spans="1:5" x14ac:dyDescent="0.35">
      <c r="A198">
        <v>10</v>
      </c>
      <c r="B198" s="25">
        <v>20</v>
      </c>
      <c r="C198" s="26">
        <v>768.18181818181824</v>
      </c>
      <c r="D198" s="26">
        <v>9</v>
      </c>
      <c r="E198" s="26">
        <v>14000</v>
      </c>
    </row>
    <row r="199" spans="1:5" x14ac:dyDescent="0.35">
      <c r="A199">
        <v>10</v>
      </c>
      <c r="B199" s="25">
        <v>20</v>
      </c>
      <c r="C199" s="26">
        <v>3456.818181818182</v>
      </c>
      <c r="D199" s="26">
        <v>6</v>
      </c>
      <c r="E199" s="26">
        <v>28000</v>
      </c>
    </row>
    <row r="200" spans="1:5" x14ac:dyDescent="0.35">
      <c r="A200">
        <v>10</v>
      </c>
      <c r="B200" s="25">
        <v>30</v>
      </c>
      <c r="C200" s="26">
        <v>3264.7727272727275</v>
      </c>
      <c r="D200" s="26">
        <v>2</v>
      </c>
      <c r="E200" s="26">
        <v>28000</v>
      </c>
    </row>
    <row r="201" spans="1:5" x14ac:dyDescent="0.35">
      <c r="A201">
        <v>11</v>
      </c>
      <c r="B201" s="25">
        <v>20</v>
      </c>
      <c r="C201" s="26">
        <v>4340.2272727272721</v>
      </c>
      <c r="D201" s="26">
        <v>26</v>
      </c>
      <c r="E201" s="26">
        <v>42000</v>
      </c>
    </row>
    <row r="202" spans="1:5" x14ac:dyDescent="0.35">
      <c r="A202">
        <v>11</v>
      </c>
      <c r="B202" s="25">
        <v>20</v>
      </c>
      <c r="C202" s="26">
        <v>4109.7727272727279</v>
      </c>
      <c r="D202" s="26">
        <v>30</v>
      </c>
      <c r="E202" s="26">
        <v>154000</v>
      </c>
    </row>
    <row r="203" spans="1:5" x14ac:dyDescent="0.35">
      <c r="A203">
        <v>11</v>
      </c>
      <c r="B203" s="25">
        <v>20</v>
      </c>
      <c r="C203" s="26">
        <v>2304.5454545454545</v>
      </c>
      <c r="D203" s="26">
        <v>20</v>
      </c>
      <c r="E203" s="26">
        <v>28000</v>
      </c>
    </row>
    <row r="204" spans="1:5" x14ac:dyDescent="0.35">
      <c r="A204">
        <v>11</v>
      </c>
      <c r="B204" s="25">
        <v>20</v>
      </c>
      <c r="C204" s="26">
        <v>3264.7727272727275</v>
      </c>
      <c r="D204" s="26">
        <v>5</v>
      </c>
      <c r="E204" s="26">
        <v>14000</v>
      </c>
    </row>
    <row r="205" spans="1:5" x14ac:dyDescent="0.35">
      <c r="A205">
        <v>11</v>
      </c>
      <c r="B205" s="25">
        <v>20</v>
      </c>
      <c r="C205" s="26">
        <v>7374.545454545455</v>
      </c>
      <c r="D205" s="26">
        <v>9</v>
      </c>
      <c r="E205" s="26">
        <v>112000</v>
      </c>
    </row>
    <row r="206" spans="1:5" x14ac:dyDescent="0.35">
      <c r="A206">
        <v>11</v>
      </c>
      <c r="B206" s="25">
        <v>20</v>
      </c>
      <c r="C206" s="26">
        <v>3264.7727272727275</v>
      </c>
      <c r="D206" s="26">
        <v>1</v>
      </c>
      <c r="E206" s="26">
        <v>14000</v>
      </c>
    </row>
    <row r="207" spans="1:5" x14ac:dyDescent="0.35">
      <c r="A207">
        <v>12</v>
      </c>
      <c r="B207" s="25">
        <v>20</v>
      </c>
      <c r="C207" s="26">
        <v>2611.818181818182</v>
      </c>
      <c r="D207" s="26">
        <v>6</v>
      </c>
      <c r="E207" s="26">
        <v>56000</v>
      </c>
    </row>
    <row r="208" spans="1:5" x14ac:dyDescent="0.35">
      <c r="A208">
        <v>12</v>
      </c>
      <c r="B208" s="25">
        <v>20</v>
      </c>
      <c r="C208" s="26">
        <v>1651.590909090909</v>
      </c>
      <c r="D208" s="26">
        <v>33</v>
      </c>
      <c r="E208" s="26">
        <v>84000</v>
      </c>
    </row>
    <row r="209" spans="1:5" x14ac:dyDescent="0.35">
      <c r="A209">
        <v>13</v>
      </c>
      <c r="B209" s="25">
        <v>20</v>
      </c>
      <c r="C209" s="26">
        <v>6952.045454545454</v>
      </c>
      <c r="D209" s="26">
        <v>13</v>
      </c>
      <c r="E209" s="26">
        <v>112000</v>
      </c>
    </row>
    <row r="210" spans="1:5" x14ac:dyDescent="0.35">
      <c r="A210">
        <v>13</v>
      </c>
      <c r="B210" s="25">
        <v>20</v>
      </c>
      <c r="C210" s="26">
        <v>2611.818181818182</v>
      </c>
      <c r="D210" s="26">
        <v>4</v>
      </c>
      <c r="E210" s="26">
        <v>98000</v>
      </c>
    </row>
    <row r="211" spans="1:5" x14ac:dyDescent="0.35">
      <c r="A211">
        <v>13</v>
      </c>
      <c r="B211" s="25">
        <v>20</v>
      </c>
      <c r="C211" s="26">
        <v>2611.818181818182</v>
      </c>
      <c r="D211" s="26">
        <v>13</v>
      </c>
      <c r="E211" s="26">
        <v>56000</v>
      </c>
    </row>
    <row r="212" spans="1:5" x14ac:dyDescent="0.35">
      <c r="A212">
        <v>14</v>
      </c>
      <c r="B212" s="25">
        <v>20</v>
      </c>
      <c r="C212" s="26">
        <v>6952.045454545454</v>
      </c>
      <c r="D212" s="26">
        <v>33</v>
      </c>
      <c r="E212" s="26">
        <v>140000</v>
      </c>
    </row>
    <row r="213" spans="1:5" x14ac:dyDescent="0.35">
      <c r="A213">
        <v>14</v>
      </c>
      <c r="B213" s="25">
        <v>20</v>
      </c>
      <c r="C213" s="26">
        <v>883.40909090909111</v>
      </c>
      <c r="D213" s="26">
        <v>2</v>
      </c>
      <c r="E213" s="26">
        <v>14000</v>
      </c>
    </row>
    <row r="214" spans="1:5" x14ac:dyDescent="0.35">
      <c r="A214">
        <v>14</v>
      </c>
      <c r="B214" s="25">
        <v>20</v>
      </c>
      <c r="C214" s="26">
        <v>1536.3636363636365</v>
      </c>
      <c r="D214" s="26">
        <v>9</v>
      </c>
      <c r="E214" s="26">
        <v>56000</v>
      </c>
    </row>
    <row r="215" spans="1:5" x14ac:dyDescent="0.35">
      <c r="A215">
        <v>15</v>
      </c>
      <c r="B215" s="25">
        <v>20</v>
      </c>
      <c r="C215" s="26">
        <v>1536.3636363636365</v>
      </c>
      <c r="D215" s="26">
        <v>14</v>
      </c>
      <c r="E215" s="26">
        <v>28000</v>
      </c>
    </row>
    <row r="216" spans="1:5" x14ac:dyDescent="0.35">
      <c r="A216">
        <v>15</v>
      </c>
      <c r="B216" s="25">
        <v>20</v>
      </c>
      <c r="C216" s="26">
        <v>1536.3636363636365</v>
      </c>
      <c r="D216" s="26">
        <v>5</v>
      </c>
      <c r="E216" s="26">
        <v>14000</v>
      </c>
    </row>
    <row r="217" spans="1:5" x14ac:dyDescent="0.35">
      <c r="A217">
        <v>15</v>
      </c>
      <c r="B217" s="25">
        <v>20</v>
      </c>
      <c r="C217" s="26">
        <v>806.59090909090901</v>
      </c>
      <c r="D217" s="26">
        <v>11</v>
      </c>
      <c r="E217" s="26">
        <v>56000</v>
      </c>
    </row>
    <row r="218" spans="1:5" x14ac:dyDescent="0.35">
      <c r="A218">
        <v>15</v>
      </c>
      <c r="B218" s="25">
        <v>20</v>
      </c>
      <c r="C218" s="26">
        <v>883.40909090909111</v>
      </c>
      <c r="D218" s="26">
        <v>9</v>
      </c>
      <c r="E218" s="26">
        <v>28000</v>
      </c>
    </row>
    <row r="219" spans="1:5" x14ac:dyDescent="0.35">
      <c r="A219">
        <v>16</v>
      </c>
      <c r="B219" s="25">
        <v>20</v>
      </c>
      <c r="C219" s="26">
        <v>2304.5454545454545</v>
      </c>
      <c r="D219" s="26">
        <v>2</v>
      </c>
      <c r="E219" s="26">
        <v>28000</v>
      </c>
    </row>
    <row r="220" spans="1:5" x14ac:dyDescent="0.35">
      <c r="A220">
        <v>16</v>
      </c>
      <c r="B220" s="25">
        <v>20</v>
      </c>
      <c r="C220" s="26">
        <v>3072.727272727273</v>
      </c>
      <c r="D220" s="26">
        <v>14</v>
      </c>
      <c r="E220" s="26">
        <v>28000</v>
      </c>
    </row>
    <row r="221" spans="1:5" x14ac:dyDescent="0.35">
      <c r="A221">
        <v>16</v>
      </c>
      <c r="B221" s="25">
        <v>20</v>
      </c>
      <c r="C221" s="26">
        <v>1728.409090909091</v>
      </c>
      <c r="D221" s="26">
        <v>8</v>
      </c>
      <c r="E221" s="26">
        <v>14000</v>
      </c>
    </row>
    <row r="222" spans="1:5" x14ac:dyDescent="0.35">
      <c r="A222">
        <v>17</v>
      </c>
      <c r="B222" s="25">
        <v>20</v>
      </c>
      <c r="C222" s="26">
        <v>2995.9090909090905</v>
      </c>
      <c r="D222" s="26">
        <v>4</v>
      </c>
      <c r="E222" s="26">
        <v>42000</v>
      </c>
    </row>
    <row r="223" spans="1:5" x14ac:dyDescent="0.35">
      <c r="A223">
        <v>17</v>
      </c>
      <c r="B223" s="25">
        <v>20</v>
      </c>
      <c r="C223" s="26">
        <v>1651.590909090909</v>
      </c>
      <c r="D223" s="26">
        <v>6</v>
      </c>
      <c r="E223" s="26">
        <v>14000</v>
      </c>
    </row>
    <row r="224" spans="1:5" x14ac:dyDescent="0.35">
      <c r="A224">
        <v>17</v>
      </c>
      <c r="B224" s="25">
        <v>20</v>
      </c>
      <c r="C224" s="26">
        <v>6990.454545454545</v>
      </c>
      <c r="D224" s="26">
        <v>25</v>
      </c>
      <c r="E224" s="26">
        <v>140000</v>
      </c>
    </row>
    <row r="225" spans="1:5" x14ac:dyDescent="0.35">
      <c r="A225">
        <v>17</v>
      </c>
      <c r="B225" s="25">
        <v>20</v>
      </c>
      <c r="C225" s="26">
        <v>4993.1818181818189</v>
      </c>
      <c r="D225" s="26">
        <v>13</v>
      </c>
      <c r="E225" s="26">
        <v>70000</v>
      </c>
    </row>
    <row r="226" spans="1:5" x14ac:dyDescent="0.35">
      <c r="A226">
        <v>17</v>
      </c>
      <c r="B226" s="25">
        <v>20</v>
      </c>
      <c r="C226" s="26">
        <v>31188.181818181816</v>
      </c>
      <c r="D226" s="26">
        <v>82</v>
      </c>
      <c r="E226" s="26">
        <v>896000</v>
      </c>
    </row>
    <row r="227" spans="1:5" x14ac:dyDescent="0.35">
      <c r="A227">
        <v>18</v>
      </c>
      <c r="B227" s="25">
        <v>20</v>
      </c>
      <c r="C227" s="26">
        <v>883.40909090909111</v>
      </c>
      <c r="D227" s="26">
        <v>17</v>
      </c>
      <c r="E227" s="26">
        <v>28000</v>
      </c>
    </row>
    <row r="228" spans="1:5" x14ac:dyDescent="0.35">
      <c r="A228">
        <v>18</v>
      </c>
      <c r="B228" s="25">
        <v>20</v>
      </c>
      <c r="C228" s="26">
        <v>2304.5454545454545</v>
      </c>
      <c r="D228" s="26">
        <v>5</v>
      </c>
      <c r="E228" s="26">
        <v>14000</v>
      </c>
    </row>
    <row r="229" spans="1:5" x14ac:dyDescent="0.35">
      <c r="A229">
        <v>18</v>
      </c>
      <c r="B229" s="25">
        <v>20</v>
      </c>
      <c r="C229" s="26">
        <v>3840.9090909090905</v>
      </c>
      <c r="D229" s="26">
        <v>20</v>
      </c>
      <c r="E229" s="26">
        <v>70000</v>
      </c>
    </row>
    <row r="230" spans="1:5" x14ac:dyDescent="0.35">
      <c r="A230">
        <v>18</v>
      </c>
      <c r="B230" s="25">
        <v>20</v>
      </c>
      <c r="C230" s="26">
        <v>4417.045454545454</v>
      </c>
      <c r="D230" s="26">
        <v>28</v>
      </c>
      <c r="E230" s="26">
        <v>70000</v>
      </c>
    </row>
    <row r="231" spans="1:5" x14ac:dyDescent="0.35">
      <c r="A231">
        <v>19</v>
      </c>
      <c r="B231" s="25">
        <v>20</v>
      </c>
      <c r="C231" s="26">
        <v>1536.3636363636365</v>
      </c>
      <c r="D231" s="26">
        <v>4</v>
      </c>
      <c r="E231" s="26">
        <v>14000</v>
      </c>
    </row>
    <row r="232" spans="1:5" x14ac:dyDescent="0.35">
      <c r="A232">
        <v>19</v>
      </c>
      <c r="B232" s="25">
        <v>20</v>
      </c>
      <c r="C232" s="26">
        <v>47512.045454545456</v>
      </c>
      <c r="D232" s="26">
        <v>153</v>
      </c>
      <c r="E232" s="26">
        <v>574000</v>
      </c>
    </row>
    <row r="233" spans="1:5" x14ac:dyDescent="0.35">
      <c r="A233">
        <v>19</v>
      </c>
      <c r="B233" s="25">
        <v>20</v>
      </c>
      <c r="C233" s="26">
        <v>3533.6363636363644</v>
      </c>
      <c r="D233" s="26">
        <v>15</v>
      </c>
      <c r="E233" s="26">
        <v>28000</v>
      </c>
    </row>
    <row r="234" spans="1:5" x14ac:dyDescent="0.35">
      <c r="A234">
        <v>19</v>
      </c>
      <c r="B234" s="25">
        <v>20</v>
      </c>
      <c r="C234" s="26">
        <v>768.18181818181824</v>
      </c>
      <c r="D234" s="26">
        <v>5</v>
      </c>
      <c r="E234" s="26">
        <v>28000</v>
      </c>
    </row>
    <row r="235" spans="1:5" x14ac:dyDescent="0.35">
      <c r="A235">
        <v>20</v>
      </c>
      <c r="B235" s="25">
        <v>20</v>
      </c>
      <c r="C235" s="26">
        <v>17783.409090909092</v>
      </c>
      <c r="D235" s="26">
        <v>25</v>
      </c>
      <c r="E235" s="26">
        <v>112000</v>
      </c>
    </row>
    <row r="236" spans="1:5" x14ac:dyDescent="0.35">
      <c r="A236">
        <v>20</v>
      </c>
      <c r="B236" s="25">
        <v>20</v>
      </c>
      <c r="C236" s="26">
        <v>883.40909090909111</v>
      </c>
      <c r="D236" s="26">
        <v>21</v>
      </c>
      <c r="E236" s="26">
        <v>28000</v>
      </c>
    </row>
    <row r="237" spans="1:5" x14ac:dyDescent="0.35">
      <c r="A237">
        <v>20</v>
      </c>
      <c r="B237" s="25">
        <v>20</v>
      </c>
      <c r="C237" s="26">
        <v>23698.409090909088</v>
      </c>
      <c r="D237" s="26">
        <v>49</v>
      </c>
      <c r="E237" s="26">
        <v>126000</v>
      </c>
    </row>
    <row r="238" spans="1:5" x14ac:dyDescent="0.35">
      <c r="A238">
        <v>20</v>
      </c>
      <c r="B238" s="25">
        <v>20</v>
      </c>
      <c r="C238" s="26">
        <v>32570.909090909096</v>
      </c>
      <c r="D238" s="26">
        <v>85</v>
      </c>
      <c r="E238" s="26">
        <v>266000</v>
      </c>
    </row>
    <row r="239" spans="1:5" x14ac:dyDescent="0.35">
      <c r="A239">
        <v>20</v>
      </c>
      <c r="B239" s="25">
        <v>20</v>
      </c>
      <c r="C239" s="26">
        <v>1536.3636363636365</v>
      </c>
      <c r="D239" s="26">
        <v>8</v>
      </c>
      <c r="E239" s="26">
        <v>28000</v>
      </c>
    </row>
    <row r="240" spans="1:5" x14ac:dyDescent="0.35">
      <c r="A240">
        <v>20</v>
      </c>
      <c r="B240" s="25">
        <v>20</v>
      </c>
      <c r="C240" s="26">
        <v>20164.772727272728</v>
      </c>
      <c r="D240" s="26">
        <v>76</v>
      </c>
      <c r="E240" s="26">
        <v>98000</v>
      </c>
    </row>
    <row r="241" spans="1:5" x14ac:dyDescent="0.35">
      <c r="A241">
        <v>20</v>
      </c>
      <c r="B241" s="25">
        <v>20</v>
      </c>
      <c r="C241" s="26">
        <v>2304.5454545454545</v>
      </c>
      <c r="D241" s="26">
        <v>17</v>
      </c>
      <c r="E241" s="26">
        <v>14000</v>
      </c>
    </row>
    <row r="242" spans="1:5" x14ac:dyDescent="0.35">
      <c r="A242">
        <v>21</v>
      </c>
      <c r="B242" s="25">
        <v>20</v>
      </c>
      <c r="C242" s="26">
        <v>47704.090909090912</v>
      </c>
      <c r="D242" s="26">
        <v>126</v>
      </c>
      <c r="E242" s="26">
        <v>742000</v>
      </c>
    </row>
    <row r="243" spans="1:5" x14ac:dyDescent="0.35">
      <c r="A243">
        <v>21</v>
      </c>
      <c r="B243" s="25">
        <v>20</v>
      </c>
      <c r="C243" s="26">
        <v>883.40909090909111</v>
      </c>
      <c r="D243" s="26">
        <v>3</v>
      </c>
      <c r="E243" s="26">
        <v>28000</v>
      </c>
    </row>
    <row r="244" spans="1:5" x14ac:dyDescent="0.35">
      <c r="A244">
        <v>21</v>
      </c>
      <c r="B244" s="25">
        <v>20</v>
      </c>
      <c r="C244" s="26">
        <v>2304.5454545454545</v>
      </c>
      <c r="D244" s="26">
        <v>6</v>
      </c>
      <c r="E244" s="26">
        <v>56000</v>
      </c>
    </row>
    <row r="245" spans="1:5" x14ac:dyDescent="0.35">
      <c r="A245">
        <v>22</v>
      </c>
      <c r="B245" s="25">
        <v>20</v>
      </c>
      <c r="C245" s="26">
        <v>53619.090909090912</v>
      </c>
      <c r="D245" s="26">
        <v>77</v>
      </c>
      <c r="E245" s="26">
        <v>336000</v>
      </c>
    </row>
    <row r="246" spans="1:5" x14ac:dyDescent="0.35">
      <c r="A246">
        <v>22</v>
      </c>
      <c r="B246" s="25">
        <v>20</v>
      </c>
      <c r="C246" s="26">
        <v>5262.045454545455</v>
      </c>
      <c r="D246" s="26">
        <v>27</v>
      </c>
      <c r="E246" s="26">
        <v>98000</v>
      </c>
    </row>
    <row r="247" spans="1:5" x14ac:dyDescent="0.35">
      <c r="A247">
        <v>23</v>
      </c>
      <c r="B247" s="25">
        <v>20</v>
      </c>
      <c r="C247" s="26">
        <v>768.18181818181824</v>
      </c>
      <c r="D247" s="26">
        <v>5</v>
      </c>
      <c r="E247" s="26">
        <v>42000</v>
      </c>
    </row>
    <row r="248" spans="1:5" x14ac:dyDescent="0.35">
      <c r="A248">
        <v>23</v>
      </c>
      <c r="B248" s="25">
        <v>20</v>
      </c>
      <c r="C248" s="26">
        <v>768.18181818181824</v>
      </c>
      <c r="D248" s="26">
        <v>5</v>
      </c>
      <c r="E248" s="26">
        <v>14000</v>
      </c>
    </row>
    <row r="249" spans="1:5" x14ac:dyDescent="0.35">
      <c r="A249">
        <v>23</v>
      </c>
      <c r="B249" s="25">
        <v>20</v>
      </c>
      <c r="C249" s="26">
        <v>5262.045454545455</v>
      </c>
      <c r="D249" s="26">
        <v>17</v>
      </c>
      <c r="E249" s="26">
        <v>84000</v>
      </c>
    </row>
    <row r="250" spans="1:5" x14ac:dyDescent="0.35">
      <c r="A250">
        <v>23</v>
      </c>
      <c r="B250" s="25">
        <v>20</v>
      </c>
      <c r="C250" s="26">
        <v>1536.3636363636365</v>
      </c>
      <c r="D250" s="26">
        <v>13</v>
      </c>
      <c r="E250" s="26">
        <v>28000</v>
      </c>
    </row>
    <row r="251" spans="1:5" x14ac:dyDescent="0.35">
      <c r="A251">
        <v>23</v>
      </c>
      <c r="B251" s="25">
        <v>20</v>
      </c>
      <c r="C251" s="26">
        <v>768.18181818181824</v>
      </c>
      <c r="D251" s="26">
        <v>7</v>
      </c>
      <c r="E251" s="26">
        <v>14000</v>
      </c>
    </row>
    <row r="252" spans="1:5" x14ac:dyDescent="0.35">
      <c r="A252">
        <v>23</v>
      </c>
      <c r="B252" s="25">
        <v>20</v>
      </c>
      <c r="C252" s="26">
        <v>768.18181818181824</v>
      </c>
      <c r="D252" s="26">
        <v>12</v>
      </c>
      <c r="E252" s="26">
        <v>42000</v>
      </c>
    </row>
    <row r="253" spans="1:5" x14ac:dyDescent="0.35">
      <c r="A253">
        <v>0</v>
      </c>
      <c r="B253" s="25">
        <v>20</v>
      </c>
      <c r="C253" s="26">
        <v>1536.3636363636365</v>
      </c>
      <c r="D253" s="26">
        <v>1</v>
      </c>
      <c r="E253" s="26">
        <v>42000</v>
      </c>
    </row>
    <row r="254" spans="1:5" x14ac:dyDescent="0.35">
      <c r="A254">
        <v>0</v>
      </c>
      <c r="B254" s="25">
        <v>20</v>
      </c>
      <c r="C254" s="26">
        <v>1766.8181818181822</v>
      </c>
      <c r="D254" s="26">
        <v>17</v>
      </c>
      <c r="E254" s="26">
        <v>42000</v>
      </c>
    </row>
    <row r="255" spans="1:5" x14ac:dyDescent="0.35">
      <c r="A255">
        <v>1</v>
      </c>
      <c r="B255" s="25">
        <v>20</v>
      </c>
      <c r="C255" s="26">
        <v>1766.8181818181822</v>
      </c>
      <c r="D255" s="26">
        <v>10</v>
      </c>
      <c r="E255" s="26">
        <v>28000</v>
      </c>
    </row>
    <row r="256" spans="1:5" x14ac:dyDescent="0.35">
      <c r="A256">
        <v>1</v>
      </c>
      <c r="B256" s="25">
        <v>20</v>
      </c>
      <c r="C256" s="26">
        <v>883.40909090909111</v>
      </c>
      <c r="D256" s="26">
        <v>19</v>
      </c>
      <c r="E256" s="26">
        <v>28000</v>
      </c>
    </row>
    <row r="257" spans="1:5" x14ac:dyDescent="0.35">
      <c r="A257">
        <v>6</v>
      </c>
      <c r="B257" s="25">
        <v>20</v>
      </c>
      <c r="C257" s="26">
        <v>768.18181818181824</v>
      </c>
      <c r="D257" s="26">
        <v>3</v>
      </c>
      <c r="E257" s="26">
        <v>28000</v>
      </c>
    </row>
    <row r="258" spans="1:5" x14ac:dyDescent="0.35">
      <c r="A258">
        <v>7</v>
      </c>
      <c r="B258" s="25">
        <v>20</v>
      </c>
      <c r="C258" s="26">
        <v>1536.3636363636365</v>
      </c>
      <c r="D258" s="26">
        <v>2</v>
      </c>
      <c r="E258" s="26">
        <v>14000</v>
      </c>
    </row>
    <row r="259" spans="1:5" x14ac:dyDescent="0.35">
      <c r="A259">
        <v>7</v>
      </c>
      <c r="B259" s="25">
        <v>20</v>
      </c>
      <c r="C259" s="26">
        <v>1536.3636363636365</v>
      </c>
      <c r="D259" s="26">
        <v>2</v>
      </c>
      <c r="E259" s="26">
        <v>14000</v>
      </c>
    </row>
    <row r="260" spans="1:5" x14ac:dyDescent="0.35">
      <c r="A260">
        <v>7</v>
      </c>
      <c r="B260" s="25">
        <v>20</v>
      </c>
      <c r="C260" s="26">
        <v>1536.3636363636365</v>
      </c>
      <c r="D260" s="26">
        <v>3</v>
      </c>
      <c r="E260" s="26">
        <v>28000</v>
      </c>
    </row>
    <row r="261" spans="1:5" x14ac:dyDescent="0.35">
      <c r="A261">
        <v>7</v>
      </c>
      <c r="B261" s="25">
        <v>20</v>
      </c>
      <c r="C261" s="26">
        <v>1536.3636363636365</v>
      </c>
      <c r="D261" s="26">
        <v>3</v>
      </c>
      <c r="E261" s="26">
        <v>14000</v>
      </c>
    </row>
    <row r="262" spans="1:5" x14ac:dyDescent="0.35">
      <c r="A262">
        <v>8</v>
      </c>
      <c r="B262" s="25">
        <v>20</v>
      </c>
      <c r="C262" s="26">
        <v>1536.3636363636365</v>
      </c>
      <c r="D262" s="26">
        <v>6</v>
      </c>
      <c r="E262" s="26">
        <v>14000</v>
      </c>
    </row>
    <row r="263" spans="1:5" x14ac:dyDescent="0.35">
      <c r="A263">
        <v>8</v>
      </c>
      <c r="B263" s="25">
        <v>20</v>
      </c>
      <c r="C263" s="26">
        <v>1536.3636363636365</v>
      </c>
      <c r="D263" s="26">
        <v>6</v>
      </c>
      <c r="E263" s="26">
        <v>14000</v>
      </c>
    </row>
    <row r="264" spans="1:5" x14ac:dyDescent="0.35">
      <c r="A264">
        <v>9</v>
      </c>
      <c r="B264" s="25">
        <v>20</v>
      </c>
      <c r="C264" s="26">
        <v>3264.7727272727275</v>
      </c>
      <c r="D264" s="26">
        <v>22</v>
      </c>
      <c r="E264" s="26">
        <v>112000</v>
      </c>
    </row>
    <row r="265" spans="1:5" x14ac:dyDescent="0.35">
      <c r="A265">
        <v>9</v>
      </c>
      <c r="B265" s="25">
        <v>20</v>
      </c>
      <c r="C265" s="26">
        <v>3264.7727272727275</v>
      </c>
      <c r="D265" s="26">
        <v>30</v>
      </c>
      <c r="E265" s="26">
        <v>98000</v>
      </c>
    </row>
    <row r="266" spans="1:5" x14ac:dyDescent="0.35">
      <c r="A266">
        <v>10</v>
      </c>
      <c r="B266" s="25">
        <v>20</v>
      </c>
      <c r="C266" s="26">
        <v>2458.181818181818</v>
      </c>
      <c r="D266" s="26">
        <v>55</v>
      </c>
      <c r="E266" s="26">
        <v>70000</v>
      </c>
    </row>
    <row r="267" spans="1:5" x14ac:dyDescent="0.35">
      <c r="A267">
        <v>10</v>
      </c>
      <c r="B267" s="25">
        <v>20</v>
      </c>
      <c r="C267" s="26">
        <v>1728.409090909091</v>
      </c>
      <c r="D267" s="26">
        <v>7</v>
      </c>
      <c r="E267" s="26">
        <v>42000</v>
      </c>
    </row>
    <row r="268" spans="1:5" x14ac:dyDescent="0.35">
      <c r="A268">
        <v>10</v>
      </c>
      <c r="B268" s="25">
        <v>20</v>
      </c>
      <c r="C268" s="26">
        <v>883.40909090909111</v>
      </c>
      <c r="D268" s="26">
        <v>2</v>
      </c>
      <c r="E268" s="26">
        <v>28000</v>
      </c>
    </row>
    <row r="269" spans="1:5" x14ac:dyDescent="0.35">
      <c r="A269">
        <v>11</v>
      </c>
      <c r="B269" s="25">
        <v>20</v>
      </c>
      <c r="C269" s="26">
        <v>6952.045454545454</v>
      </c>
      <c r="D269" s="26">
        <v>5</v>
      </c>
      <c r="E269" s="26">
        <v>56000</v>
      </c>
    </row>
    <row r="270" spans="1:5" x14ac:dyDescent="0.35">
      <c r="A270">
        <v>11</v>
      </c>
      <c r="B270" s="25">
        <v>20</v>
      </c>
      <c r="C270" s="26">
        <v>9832.7272727272721</v>
      </c>
      <c r="D270" s="26">
        <v>48</v>
      </c>
      <c r="E270" s="26">
        <v>84000</v>
      </c>
    </row>
    <row r="271" spans="1:5" x14ac:dyDescent="0.35">
      <c r="A271">
        <v>11</v>
      </c>
      <c r="B271" s="25">
        <v>20</v>
      </c>
      <c r="C271" s="26">
        <v>768.18181818181824</v>
      </c>
      <c r="D271" s="26">
        <v>9</v>
      </c>
      <c r="E271" s="26">
        <v>14000</v>
      </c>
    </row>
    <row r="272" spans="1:5" x14ac:dyDescent="0.35">
      <c r="A272">
        <v>12</v>
      </c>
      <c r="B272" s="25">
        <v>20</v>
      </c>
      <c r="C272" s="26">
        <v>768.18181818181824</v>
      </c>
      <c r="D272" s="26">
        <v>20</v>
      </c>
      <c r="E272" s="26">
        <v>28000</v>
      </c>
    </row>
    <row r="273" spans="1:5" x14ac:dyDescent="0.35">
      <c r="A273">
        <v>12</v>
      </c>
      <c r="B273" s="25">
        <v>20</v>
      </c>
      <c r="C273" s="26">
        <v>2458.181818181818</v>
      </c>
      <c r="D273" s="26">
        <v>30</v>
      </c>
      <c r="E273" s="26">
        <v>84000</v>
      </c>
    </row>
    <row r="274" spans="1:5" x14ac:dyDescent="0.35">
      <c r="A274">
        <v>13</v>
      </c>
      <c r="B274" s="25">
        <v>20</v>
      </c>
      <c r="C274" s="26">
        <v>8680.4545454545441</v>
      </c>
      <c r="D274" s="26">
        <v>18</v>
      </c>
      <c r="E274" s="26">
        <v>84000</v>
      </c>
    </row>
    <row r="275" spans="1:5" x14ac:dyDescent="0.35">
      <c r="A275">
        <v>13</v>
      </c>
      <c r="B275" s="25">
        <v>20</v>
      </c>
      <c r="C275" s="26">
        <v>5722.954545454545</v>
      </c>
      <c r="D275" s="26">
        <v>18</v>
      </c>
      <c r="E275" s="26">
        <v>56000</v>
      </c>
    </row>
    <row r="276" spans="1:5" x14ac:dyDescent="0.35">
      <c r="A276">
        <v>13</v>
      </c>
      <c r="B276" s="25">
        <v>20</v>
      </c>
      <c r="C276" s="26">
        <v>5991.8181818181811</v>
      </c>
      <c r="D276" s="26">
        <v>3</v>
      </c>
      <c r="E276" s="26">
        <v>28000</v>
      </c>
    </row>
    <row r="277" spans="1:5" x14ac:dyDescent="0.35">
      <c r="A277">
        <v>13</v>
      </c>
      <c r="B277" s="25">
        <v>20</v>
      </c>
      <c r="C277" s="26">
        <v>4109.7727272727279</v>
      </c>
      <c r="D277" s="26">
        <v>18</v>
      </c>
      <c r="E277" s="26">
        <v>42000</v>
      </c>
    </row>
    <row r="278" spans="1:5" x14ac:dyDescent="0.35">
      <c r="A278">
        <v>14</v>
      </c>
      <c r="B278" s="25">
        <v>20</v>
      </c>
      <c r="C278" s="26">
        <v>7797.045454545454</v>
      </c>
      <c r="D278" s="26">
        <v>27</v>
      </c>
      <c r="E278" s="26">
        <v>168000</v>
      </c>
    </row>
    <row r="279" spans="1:5" x14ac:dyDescent="0.35">
      <c r="A279">
        <v>14</v>
      </c>
      <c r="B279" s="25">
        <v>20</v>
      </c>
      <c r="C279" s="26">
        <v>4916.363636363636</v>
      </c>
      <c r="D279" s="26">
        <v>10</v>
      </c>
      <c r="E279" s="26">
        <v>42000</v>
      </c>
    </row>
    <row r="280" spans="1:5" x14ac:dyDescent="0.35">
      <c r="A280">
        <v>15</v>
      </c>
      <c r="B280" s="25">
        <v>20</v>
      </c>
      <c r="C280" s="26">
        <v>998.63636363636374</v>
      </c>
      <c r="D280" s="26">
        <v>14</v>
      </c>
      <c r="E280" s="26">
        <v>42000</v>
      </c>
    </row>
    <row r="281" spans="1:5" x14ac:dyDescent="0.35">
      <c r="A281">
        <v>15</v>
      </c>
      <c r="B281" s="25">
        <v>20</v>
      </c>
      <c r="C281" s="26">
        <v>806.59090909090901</v>
      </c>
      <c r="D281" s="26">
        <v>2</v>
      </c>
      <c r="E281" s="26">
        <v>28000</v>
      </c>
    </row>
    <row r="282" spans="1:5" x14ac:dyDescent="0.35">
      <c r="A282">
        <v>15</v>
      </c>
      <c r="B282" s="25">
        <v>20</v>
      </c>
      <c r="C282" s="26">
        <v>2995.9090909090905</v>
      </c>
      <c r="D282" s="26">
        <v>9</v>
      </c>
      <c r="E282" s="26">
        <v>28000</v>
      </c>
    </row>
    <row r="283" spans="1:5" x14ac:dyDescent="0.35">
      <c r="A283">
        <v>15</v>
      </c>
      <c r="B283" s="25">
        <v>20</v>
      </c>
      <c r="C283" s="26">
        <v>1651.590909090909</v>
      </c>
      <c r="D283" s="26">
        <v>31</v>
      </c>
      <c r="E283" s="26">
        <v>42000</v>
      </c>
    </row>
    <row r="284" spans="1:5" x14ac:dyDescent="0.35">
      <c r="A284">
        <v>16</v>
      </c>
      <c r="B284" s="25">
        <v>20</v>
      </c>
      <c r="C284" s="26">
        <v>883.40909090909111</v>
      </c>
      <c r="D284" s="26">
        <v>13</v>
      </c>
      <c r="E284" s="26">
        <v>14000</v>
      </c>
    </row>
    <row r="285" spans="1:5" x14ac:dyDescent="0.35">
      <c r="A285">
        <v>16</v>
      </c>
      <c r="B285" s="25">
        <v>20</v>
      </c>
      <c r="C285" s="26">
        <v>768.18181818181824</v>
      </c>
      <c r="D285" s="26">
        <v>31</v>
      </c>
      <c r="E285" s="26">
        <v>28000</v>
      </c>
    </row>
    <row r="286" spans="1:5" x14ac:dyDescent="0.35">
      <c r="A286">
        <v>16</v>
      </c>
      <c r="B286" s="25">
        <v>20</v>
      </c>
      <c r="C286" s="26">
        <v>2995.9090909090905</v>
      </c>
      <c r="D286" s="26">
        <v>12</v>
      </c>
      <c r="E286" s="26">
        <v>112000</v>
      </c>
    </row>
    <row r="287" spans="1:5" x14ac:dyDescent="0.35">
      <c r="A287">
        <v>16</v>
      </c>
      <c r="B287" s="25">
        <v>20</v>
      </c>
      <c r="C287" s="26">
        <v>883.40909090909111</v>
      </c>
      <c r="D287" s="26">
        <v>21</v>
      </c>
      <c r="E287" s="26">
        <v>28000</v>
      </c>
    </row>
    <row r="288" spans="1:5" x14ac:dyDescent="0.35">
      <c r="A288">
        <v>16</v>
      </c>
      <c r="B288" s="25">
        <v>20</v>
      </c>
      <c r="C288" s="26">
        <v>2995.9090909090905</v>
      </c>
      <c r="D288" s="26">
        <v>7</v>
      </c>
      <c r="E288" s="26">
        <v>126000</v>
      </c>
    </row>
    <row r="289" spans="1:5" x14ac:dyDescent="0.35">
      <c r="A289">
        <v>17</v>
      </c>
      <c r="B289" s="25">
        <v>20</v>
      </c>
      <c r="C289" s="26">
        <v>6567.954545454546</v>
      </c>
      <c r="D289" s="26">
        <v>18</v>
      </c>
      <c r="E289" s="26">
        <v>112000</v>
      </c>
    </row>
    <row r="290" spans="1:5" x14ac:dyDescent="0.35">
      <c r="A290">
        <v>17</v>
      </c>
      <c r="B290" s="25">
        <v>20</v>
      </c>
      <c r="C290" s="26">
        <v>2304.5454545454545</v>
      </c>
      <c r="D290" s="26">
        <v>13</v>
      </c>
      <c r="E290" s="26">
        <v>42000</v>
      </c>
    </row>
    <row r="291" spans="1:5" x14ac:dyDescent="0.35">
      <c r="A291">
        <v>17</v>
      </c>
      <c r="B291" s="25">
        <v>20</v>
      </c>
      <c r="C291" s="26">
        <v>883.40909090909111</v>
      </c>
      <c r="D291" s="26">
        <v>5</v>
      </c>
      <c r="E291" s="26">
        <v>14000</v>
      </c>
    </row>
    <row r="292" spans="1:5" x14ac:dyDescent="0.35">
      <c r="A292">
        <v>17</v>
      </c>
      <c r="B292" s="25">
        <v>20</v>
      </c>
      <c r="C292" s="26">
        <v>12290.909090909092</v>
      </c>
      <c r="D292" s="26">
        <v>35</v>
      </c>
      <c r="E292" s="26">
        <v>140000</v>
      </c>
    </row>
    <row r="293" spans="1:5" x14ac:dyDescent="0.35">
      <c r="A293">
        <v>17</v>
      </c>
      <c r="B293" s="25">
        <v>20</v>
      </c>
      <c r="C293" s="26">
        <v>1651.590909090909</v>
      </c>
      <c r="D293" s="26">
        <v>5</v>
      </c>
      <c r="E293" s="26">
        <v>28000</v>
      </c>
    </row>
    <row r="294" spans="1:5" x14ac:dyDescent="0.35">
      <c r="A294">
        <v>17</v>
      </c>
      <c r="B294" s="25">
        <v>20</v>
      </c>
      <c r="C294" s="26">
        <v>883.40909090909111</v>
      </c>
      <c r="D294" s="26">
        <v>1</v>
      </c>
      <c r="E294" s="26">
        <v>28000</v>
      </c>
    </row>
    <row r="295" spans="1:5" x14ac:dyDescent="0.35">
      <c r="A295">
        <v>17</v>
      </c>
      <c r="B295" s="25">
        <v>20</v>
      </c>
      <c r="C295" s="26">
        <v>31188.181818181816</v>
      </c>
      <c r="D295" s="26">
        <v>49</v>
      </c>
      <c r="E295" s="26">
        <v>714000</v>
      </c>
    </row>
    <row r="296" spans="1:5" x14ac:dyDescent="0.35">
      <c r="A296">
        <v>17</v>
      </c>
      <c r="B296" s="25">
        <v>20</v>
      </c>
      <c r="C296" s="26">
        <v>3072.727272727273</v>
      </c>
      <c r="D296" s="26">
        <v>59</v>
      </c>
      <c r="E296" s="26">
        <v>84000</v>
      </c>
    </row>
    <row r="297" spans="1:5" x14ac:dyDescent="0.35">
      <c r="A297">
        <v>18</v>
      </c>
      <c r="B297" s="25">
        <v>20</v>
      </c>
      <c r="C297" s="26">
        <v>1766.8181818181822</v>
      </c>
      <c r="D297" s="26">
        <v>11</v>
      </c>
      <c r="E297" s="26">
        <v>42000</v>
      </c>
    </row>
    <row r="298" spans="1:5" x14ac:dyDescent="0.35">
      <c r="A298">
        <v>18</v>
      </c>
      <c r="B298" s="25">
        <v>20</v>
      </c>
      <c r="C298" s="26">
        <v>1536.3636363636365</v>
      </c>
      <c r="D298" s="26">
        <v>13</v>
      </c>
      <c r="E298" s="26">
        <v>84000</v>
      </c>
    </row>
    <row r="299" spans="1:5" x14ac:dyDescent="0.35">
      <c r="A299">
        <v>18</v>
      </c>
      <c r="B299" s="25">
        <v>20</v>
      </c>
      <c r="C299" s="26">
        <v>1536.3636363636365</v>
      </c>
      <c r="D299" s="26">
        <v>13</v>
      </c>
      <c r="E299" s="26">
        <v>14000</v>
      </c>
    </row>
    <row r="300" spans="1:5" x14ac:dyDescent="0.35">
      <c r="A300">
        <v>18</v>
      </c>
      <c r="B300" s="25">
        <v>20</v>
      </c>
      <c r="C300" s="26">
        <v>1766.8181818181822</v>
      </c>
      <c r="D300" s="26">
        <v>21</v>
      </c>
      <c r="E300" s="26">
        <v>56000</v>
      </c>
    </row>
    <row r="301" spans="1:5" x14ac:dyDescent="0.35">
      <c r="A301">
        <v>19</v>
      </c>
      <c r="B301" s="25">
        <v>20</v>
      </c>
      <c r="C301" s="26">
        <v>4417.045454545454</v>
      </c>
      <c r="D301" s="26">
        <v>14</v>
      </c>
      <c r="E301" s="26">
        <v>56000</v>
      </c>
    </row>
    <row r="302" spans="1:5" x14ac:dyDescent="0.35">
      <c r="A302">
        <v>19</v>
      </c>
      <c r="B302" s="25">
        <v>20</v>
      </c>
      <c r="C302" s="26">
        <v>768.18181818181824</v>
      </c>
      <c r="D302" s="26">
        <v>8</v>
      </c>
      <c r="E302" s="26">
        <v>14000</v>
      </c>
    </row>
    <row r="303" spans="1:5" x14ac:dyDescent="0.35">
      <c r="A303">
        <v>19</v>
      </c>
      <c r="B303" s="25">
        <v>20</v>
      </c>
      <c r="C303" s="26">
        <v>2880.681818181818</v>
      </c>
      <c r="D303" s="26">
        <v>55</v>
      </c>
      <c r="E303" s="26">
        <v>112000</v>
      </c>
    </row>
    <row r="304" spans="1:5" x14ac:dyDescent="0.35">
      <c r="A304">
        <v>19</v>
      </c>
      <c r="B304" s="25">
        <v>20</v>
      </c>
      <c r="C304" s="26">
        <v>4417.045454545454</v>
      </c>
      <c r="D304" s="26">
        <v>8</v>
      </c>
      <c r="E304" s="26">
        <v>42000</v>
      </c>
    </row>
    <row r="305" spans="1:5" x14ac:dyDescent="0.35">
      <c r="A305">
        <v>20</v>
      </c>
      <c r="B305" s="25">
        <v>20</v>
      </c>
      <c r="C305" s="26">
        <v>1766.8181818181822</v>
      </c>
      <c r="D305" s="26">
        <v>10</v>
      </c>
      <c r="E305" s="26">
        <v>42000</v>
      </c>
    </row>
    <row r="306" spans="1:5" x14ac:dyDescent="0.35">
      <c r="A306">
        <v>20</v>
      </c>
      <c r="B306" s="25">
        <v>20</v>
      </c>
      <c r="C306" s="26">
        <v>1536.3636363636365</v>
      </c>
      <c r="D306" s="26">
        <v>13</v>
      </c>
      <c r="E306" s="26">
        <v>28000</v>
      </c>
    </row>
    <row r="307" spans="1:5" x14ac:dyDescent="0.35">
      <c r="A307">
        <v>20</v>
      </c>
      <c r="B307" s="25">
        <v>20</v>
      </c>
      <c r="C307" s="26">
        <v>1536.3636363636365</v>
      </c>
      <c r="D307" s="26">
        <v>17</v>
      </c>
      <c r="E307" s="26">
        <v>28000</v>
      </c>
    </row>
    <row r="308" spans="1:5" x14ac:dyDescent="0.35">
      <c r="A308">
        <v>20</v>
      </c>
      <c r="B308" s="25">
        <v>20</v>
      </c>
      <c r="C308" s="26">
        <v>2650.2272727272725</v>
      </c>
      <c r="D308" s="26">
        <v>34</v>
      </c>
      <c r="E308" s="26">
        <v>28000</v>
      </c>
    </row>
    <row r="309" spans="1:5" x14ac:dyDescent="0.35">
      <c r="A309">
        <v>20</v>
      </c>
      <c r="B309" s="25">
        <v>20</v>
      </c>
      <c r="C309" s="26">
        <v>1536.3636363636365</v>
      </c>
      <c r="D309" s="26">
        <v>4</v>
      </c>
      <c r="E309" s="26">
        <v>28000</v>
      </c>
    </row>
    <row r="310" spans="1:5" x14ac:dyDescent="0.35">
      <c r="A310">
        <v>21</v>
      </c>
      <c r="B310" s="25">
        <v>20</v>
      </c>
      <c r="C310" s="26">
        <v>768.18181818181824</v>
      </c>
      <c r="D310" s="26">
        <v>25</v>
      </c>
      <c r="E310" s="26">
        <v>42000</v>
      </c>
    </row>
    <row r="311" spans="1:5" x14ac:dyDescent="0.35">
      <c r="A311">
        <v>21</v>
      </c>
      <c r="B311" s="25">
        <v>20</v>
      </c>
      <c r="C311" s="26">
        <v>1766.8181818181822</v>
      </c>
      <c r="D311" s="26">
        <v>5</v>
      </c>
      <c r="E311" s="26">
        <v>14000</v>
      </c>
    </row>
    <row r="312" spans="1:5" x14ac:dyDescent="0.35">
      <c r="A312">
        <v>21</v>
      </c>
      <c r="B312" s="25">
        <v>20</v>
      </c>
      <c r="C312" s="26">
        <v>53619.090909090912</v>
      </c>
      <c r="D312" s="26">
        <v>90</v>
      </c>
      <c r="E312" s="26">
        <v>350000</v>
      </c>
    </row>
    <row r="313" spans="1:5" x14ac:dyDescent="0.35">
      <c r="A313">
        <v>21</v>
      </c>
      <c r="B313" s="25">
        <v>20</v>
      </c>
      <c r="C313" s="26">
        <v>1766.8181818181822</v>
      </c>
      <c r="D313" s="26">
        <v>6</v>
      </c>
      <c r="E313" s="26">
        <v>14000</v>
      </c>
    </row>
    <row r="314" spans="1:5" x14ac:dyDescent="0.35">
      <c r="A314">
        <v>21</v>
      </c>
      <c r="B314" s="25">
        <v>20</v>
      </c>
      <c r="C314" s="26">
        <v>12252.5</v>
      </c>
      <c r="D314" s="26">
        <v>51</v>
      </c>
      <c r="E314" s="26">
        <v>378000</v>
      </c>
    </row>
    <row r="315" spans="1:5" x14ac:dyDescent="0.35">
      <c r="A315">
        <v>22</v>
      </c>
      <c r="B315" s="25">
        <v>20</v>
      </c>
      <c r="C315" s="26">
        <v>2304.5454545454545</v>
      </c>
      <c r="D315" s="26">
        <v>13</v>
      </c>
      <c r="E315" s="26">
        <v>28000</v>
      </c>
    </row>
    <row r="316" spans="1:5" x14ac:dyDescent="0.35">
      <c r="A316">
        <v>22</v>
      </c>
      <c r="B316" s="25">
        <v>20</v>
      </c>
      <c r="C316" s="26">
        <v>6145.454545454546</v>
      </c>
      <c r="D316" s="26">
        <v>29</v>
      </c>
      <c r="E316" s="26">
        <v>84000</v>
      </c>
    </row>
    <row r="317" spans="1:5" x14ac:dyDescent="0.35">
      <c r="A317">
        <v>23</v>
      </c>
      <c r="B317" s="25">
        <v>20</v>
      </c>
      <c r="C317" s="26">
        <v>3840.9090909090905</v>
      </c>
      <c r="D317" s="26">
        <v>7</v>
      </c>
      <c r="E317" s="26">
        <v>70000</v>
      </c>
    </row>
    <row r="318" spans="1:5" x14ac:dyDescent="0.35">
      <c r="A318">
        <v>23</v>
      </c>
      <c r="B318" s="25">
        <v>20</v>
      </c>
      <c r="C318" s="26">
        <v>9679.0909090909081</v>
      </c>
      <c r="D318" s="26">
        <v>16</v>
      </c>
      <c r="E318" s="26">
        <v>112000</v>
      </c>
    </row>
    <row r="319" spans="1:5" x14ac:dyDescent="0.35">
      <c r="A319">
        <v>23</v>
      </c>
      <c r="B319" s="25">
        <v>20</v>
      </c>
      <c r="C319" s="26">
        <v>8795.681818181818</v>
      </c>
      <c r="D319" s="26">
        <v>13</v>
      </c>
      <c r="E319" s="26">
        <v>98000</v>
      </c>
    </row>
    <row r="320" spans="1:5" x14ac:dyDescent="0.35">
      <c r="A320">
        <v>0</v>
      </c>
      <c r="B320" s="25">
        <v>20</v>
      </c>
      <c r="C320" s="26">
        <v>4609.090909090909</v>
      </c>
      <c r="D320" s="26">
        <v>3</v>
      </c>
      <c r="E320" s="26">
        <v>70000</v>
      </c>
    </row>
    <row r="321" spans="1:5" x14ac:dyDescent="0.35">
      <c r="A321">
        <v>0</v>
      </c>
      <c r="B321" s="25">
        <v>20</v>
      </c>
      <c r="C321" s="26">
        <v>10562.5</v>
      </c>
      <c r="D321" s="26">
        <v>11</v>
      </c>
      <c r="E321" s="26">
        <v>84000</v>
      </c>
    </row>
    <row r="322" spans="1:5" x14ac:dyDescent="0.35">
      <c r="A322">
        <v>0</v>
      </c>
      <c r="B322" s="25">
        <v>20</v>
      </c>
      <c r="C322" s="26">
        <v>1536.3636363636365</v>
      </c>
      <c r="D322" s="26">
        <v>1</v>
      </c>
      <c r="E322" s="26">
        <v>14000</v>
      </c>
    </row>
    <row r="323" spans="1:5" x14ac:dyDescent="0.35">
      <c r="A323">
        <v>0</v>
      </c>
      <c r="B323" s="25">
        <v>20</v>
      </c>
      <c r="C323" s="26">
        <v>5377.2727272727279</v>
      </c>
      <c r="D323" s="26">
        <v>5</v>
      </c>
      <c r="E323" s="26">
        <v>70000</v>
      </c>
    </row>
    <row r="324" spans="1:5" x14ac:dyDescent="0.35">
      <c r="A324">
        <v>0</v>
      </c>
      <c r="B324" s="25">
        <v>20</v>
      </c>
      <c r="C324" s="26">
        <v>14096.136363636364</v>
      </c>
      <c r="D324" s="26">
        <v>17</v>
      </c>
      <c r="E324" s="26">
        <v>98000</v>
      </c>
    </row>
    <row r="325" spans="1:5" x14ac:dyDescent="0.35">
      <c r="A325">
        <v>1</v>
      </c>
      <c r="B325" s="25">
        <v>20</v>
      </c>
      <c r="C325" s="26">
        <v>8795.681818181818</v>
      </c>
      <c r="D325" s="26">
        <v>16</v>
      </c>
      <c r="E325" s="26">
        <v>70000</v>
      </c>
    </row>
    <row r="326" spans="1:5" x14ac:dyDescent="0.35">
      <c r="A326">
        <v>1</v>
      </c>
      <c r="B326" s="25">
        <v>20</v>
      </c>
      <c r="C326" s="26">
        <v>1536.3636363636365</v>
      </c>
      <c r="D326" s="26">
        <v>1</v>
      </c>
      <c r="E326" s="26">
        <v>14000</v>
      </c>
    </row>
    <row r="327" spans="1:5" x14ac:dyDescent="0.35">
      <c r="A327">
        <v>1</v>
      </c>
      <c r="B327" s="25">
        <v>20</v>
      </c>
      <c r="C327" s="26">
        <v>6145.454545454546</v>
      </c>
      <c r="D327" s="26">
        <v>5</v>
      </c>
      <c r="E327" s="26">
        <v>42000</v>
      </c>
    </row>
    <row r="328" spans="1:5" x14ac:dyDescent="0.35">
      <c r="A328">
        <v>6</v>
      </c>
      <c r="B328" s="25">
        <v>20</v>
      </c>
      <c r="C328" s="26">
        <v>768.18181818181824</v>
      </c>
      <c r="D328" s="26">
        <v>2</v>
      </c>
      <c r="E328" s="26">
        <v>14000</v>
      </c>
    </row>
    <row r="329" spans="1:5" x14ac:dyDescent="0.35">
      <c r="A329">
        <v>7</v>
      </c>
      <c r="B329" s="25">
        <v>20</v>
      </c>
      <c r="C329" s="26">
        <v>768.18181818181824</v>
      </c>
      <c r="D329" s="26">
        <v>0</v>
      </c>
      <c r="E329" s="26">
        <v>28000</v>
      </c>
    </row>
    <row r="330" spans="1:5" x14ac:dyDescent="0.35">
      <c r="A330">
        <v>8</v>
      </c>
      <c r="B330" s="25">
        <v>20</v>
      </c>
      <c r="C330" s="26">
        <v>768.18181818181824</v>
      </c>
      <c r="D330" s="26">
        <v>7</v>
      </c>
      <c r="E330" s="26">
        <v>14000</v>
      </c>
    </row>
    <row r="331" spans="1:5" x14ac:dyDescent="0.35">
      <c r="A331">
        <v>9</v>
      </c>
      <c r="B331" s="25">
        <v>20</v>
      </c>
      <c r="C331" s="26">
        <v>1651.590909090909</v>
      </c>
      <c r="D331" s="26">
        <v>9</v>
      </c>
      <c r="E331" s="26">
        <v>14000</v>
      </c>
    </row>
    <row r="332" spans="1:5" x14ac:dyDescent="0.35">
      <c r="A332">
        <v>9</v>
      </c>
      <c r="B332" s="25">
        <v>20</v>
      </c>
      <c r="C332" s="26">
        <v>10946.59090909091</v>
      </c>
      <c r="D332" s="26">
        <v>2</v>
      </c>
      <c r="E332" s="26">
        <v>28000</v>
      </c>
    </row>
    <row r="333" spans="1:5" x14ac:dyDescent="0.35">
      <c r="A333">
        <v>9</v>
      </c>
      <c r="B333" s="25">
        <v>20</v>
      </c>
      <c r="C333" s="26">
        <v>768.18181818181824</v>
      </c>
      <c r="D333" s="26">
        <v>5</v>
      </c>
      <c r="E333" s="26">
        <v>42000</v>
      </c>
    </row>
    <row r="334" spans="1:5" x14ac:dyDescent="0.35">
      <c r="A334">
        <v>9</v>
      </c>
      <c r="B334" s="25">
        <v>20</v>
      </c>
      <c r="C334" s="26">
        <v>4916.363636363636</v>
      </c>
      <c r="D334" s="26">
        <v>19</v>
      </c>
      <c r="E334" s="26">
        <v>28000</v>
      </c>
    </row>
    <row r="335" spans="1:5" x14ac:dyDescent="0.35">
      <c r="A335">
        <v>10</v>
      </c>
      <c r="B335" s="25">
        <v>20</v>
      </c>
      <c r="C335" s="26">
        <v>2304.5454545454545</v>
      </c>
      <c r="D335" s="26">
        <v>16</v>
      </c>
      <c r="E335" s="26">
        <v>14000</v>
      </c>
    </row>
    <row r="336" spans="1:5" x14ac:dyDescent="0.35">
      <c r="A336">
        <v>10</v>
      </c>
      <c r="B336" s="25">
        <v>20</v>
      </c>
      <c r="C336" s="26">
        <v>2304.5454545454545</v>
      </c>
      <c r="D336" s="26">
        <v>12</v>
      </c>
      <c r="E336" s="26">
        <v>28000</v>
      </c>
    </row>
    <row r="337" spans="1:5" x14ac:dyDescent="0.35">
      <c r="A337">
        <v>10</v>
      </c>
      <c r="B337" s="25">
        <v>20</v>
      </c>
      <c r="C337" s="26">
        <v>1536.3636363636365</v>
      </c>
      <c r="D337" s="26">
        <v>1</v>
      </c>
      <c r="E337" s="26">
        <v>14000</v>
      </c>
    </row>
    <row r="338" spans="1:5" x14ac:dyDescent="0.35">
      <c r="A338">
        <v>11</v>
      </c>
      <c r="B338" s="25">
        <v>20</v>
      </c>
      <c r="C338" s="26">
        <v>3072.727272727273</v>
      </c>
      <c r="D338" s="26">
        <v>13</v>
      </c>
      <c r="E338" s="26">
        <v>42000</v>
      </c>
    </row>
    <row r="339" spans="1:5" x14ac:dyDescent="0.35">
      <c r="A339">
        <v>11</v>
      </c>
      <c r="B339" s="25">
        <v>20</v>
      </c>
      <c r="C339" s="26">
        <v>768.18181818181824</v>
      </c>
      <c r="D339" s="26">
        <v>12</v>
      </c>
      <c r="E339" s="26">
        <v>56000</v>
      </c>
    </row>
    <row r="340" spans="1:5" x14ac:dyDescent="0.35">
      <c r="A340">
        <v>11</v>
      </c>
      <c r="B340" s="25">
        <v>20</v>
      </c>
      <c r="C340" s="26">
        <v>1536.3636363636365</v>
      </c>
      <c r="D340" s="26">
        <v>12</v>
      </c>
      <c r="E340" s="26">
        <v>14000</v>
      </c>
    </row>
    <row r="341" spans="1:5" x14ac:dyDescent="0.35">
      <c r="A341">
        <v>11</v>
      </c>
      <c r="B341" s="25">
        <v>20</v>
      </c>
      <c r="C341" s="26">
        <v>2304.5454545454545</v>
      </c>
      <c r="D341" s="26">
        <v>9</v>
      </c>
      <c r="E341" s="26">
        <v>42000</v>
      </c>
    </row>
    <row r="342" spans="1:5" x14ac:dyDescent="0.35">
      <c r="A342">
        <v>12</v>
      </c>
      <c r="B342" s="25">
        <v>20</v>
      </c>
      <c r="C342" s="26">
        <v>1536.3636363636365</v>
      </c>
      <c r="D342" s="26">
        <v>0</v>
      </c>
      <c r="E342" s="26">
        <v>28000</v>
      </c>
    </row>
    <row r="343" spans="1:5" x14ac:dyDescent="0.35">
      <c r="A343">
        <v>12</v>
      </c>
      <c r="B343" s="25">
        <v>20</v>
      </c>
      <c r="C343" s="26">
        <v>768.18181818181824</v>
      </c>
      <c r="D343" s="26">
        <v>0</v>
      </c>
      <c r="E343" s="26">
        <v>14000</v>
      </c>
    </row>
    <row r="344" spans="1:5" x14ac:dyDescent="0.35">
      <c r="A344">
        <v>12</v>
      </c>
      <c r="B344" s="25">
        <v>20</v>
      </c>
      <c r="C344" s="26">
        <v>768.18181818181824</v>
      </c>
      <c r="D344" s="26">
        <v>4</v>
      </c>
      <c r="E344" s="26">
        <v>56000</v>
      </c>
    </row>
    <row r="345" spans="1:5" x14ac:dyDescent="0.35">
      <c r="A345">
        <v>12</v>
      </c>
      <c r="B345" s="25">
        <v>20</v>
      </c>
      <c r="C345" s="26">
        <v>1651.590909090909</v>
      </c>
      <c r="D345" s="26">
        <v>6</v>
      </c>
      <c r="E345" s="26">
        <v>42000</v>
      </c>
    </row>
    <row r="346" spans="1:5" x14ac:dyDescent="0.35">
      <c r="A346">
        <v>12</v>
      </c>
      <c r="B346" s="25">
        <v>20</v>
      </c>
      <c r="C346" s="26">
        <v>3840.9090909090905</v>
      </c>
      <c r="D346" s="26">
        <v>13</v>
      </c>
      <c r="E346" s="26">
        <v>42000</v>
      </c>
    </row>
    <row r="347" spans="1:5" x14ac:dyDescent="0.35">
      <c r="A347">
        <v>12</v>
      </c>
      <c r="B347" s="25">
        <v>20</v>
      </c>
      <c r="C347" s="26">
        <v>1536.3636363636365</v>
      </c>
      <c r="D347" s="26">
        <v>12</v>
      </c>
      <c r="E347" s="26">
        <v>56000</v>
      </c>
    </row>
    <row r="348" spans="1:5" x14ac:dyDescent="0.35">
      <c r="A348">
        <v>12</v>
      </c>
      <c r="B348" s="25">
        <v>20</v>
      </c>
      <c r="C348" s="26">
        <v>3072.727272727273</v>
      </c>
      <c r="D348" s="26">
        <v>13</v>
      </c>
      <c r="E348" s="26">
        <v>70000</v>
      </c>
    </row>
    <row r="349" spans="1:5" x14ac:dyDescent="0.35">
      <c r="A349">
        <v>13</v>
      </c>
      <c r="B349" s="25">
        <v>20</v>
      </c>
      <c r="C349" s="26">
        <v>1536.3636363636365</v>
      </c>
      <c r="D349" s="26">
        <v>4</v>
      </c>
      <c r="E349" s="26">
        <v>14000</v>
      </c>
    </row>
    <row r="350" spans="1:5" x14ac:dyDescent="0.35">
      <c r="A350">
        <v>13</v>
      </c>
      <c r="B350" s="25">
        <v>20</v>
      </c>
      <c r="C350" s="26">
        <v>1536.3636363636365</v>
      </c>
      <c r="D350" s="26">
        <v>1</v>
      </c>
      <c r="E350" s="26">
        <v>28000</v>
      </c>
    </row>
    <row r="351" spans="1:5" x14ac:dyDescent="0.35">
      <c r="A351">
        <v>13</v>
      </c>
      <c r="B351" s="25">
        <v>20</v>
      </c>
      <c r="C351" s="26">
        <v>2458.181818181818</v>
      </c>
      <c r="D351" s="26">
        <v>22</v>
      </c>
      <c r="E351" s="26">
        <v>70000</v>
      </c>
    </row>
    <row r="352" spans="1:5" x14ac:dyDescent="0.35">
      <c r="A352">
        <v>13</v>
      </c>
      <c r="B352" s="25">
        <v>20</v>
      </c>
      <c r="C352" s="26">
        <v>1536.3636363636365</v>
      </c>
      <c r="D352" s="26">
        <v>6</v>
      </c>
      <c r="E352" s="26">
        <v>42000</v>
      </c>
    </row>
    <row r="353" spans="1:5" x14ac:dyDescent="0.35">
      <c r="A353">
        <v>13</v>
      </c>
      <c r="B353" s="25">
        <v>20</v>
      </c>
      <c r="C353" s="26">
        <v>4609.090909090909</v>
      </c>
      <c r="D353" s="26">
        <v>3</v>
      </c>
      <c r="E353" s="26">
        <v>56000</v>
      </c>
    </row>
    <row r="354" spans="1:5" x14ac:dyDescent="0.35">
      <c r="A354">
        <v>14</v>
      </c>
      <c r="B354" s="25">
        <v>20</v>
      </c>
      <c r="C354" s="26">
        <v>3072.727272727273</v>
      </c>
      <c r="D354" s="26">
        <v>0</v>
      </c>
      <c r="E354" s="26">
        <v>28000</v>
      </c>
    </row>
    <row r="355" spans="1:5" x14ac:dyDescent="0.35">
      <c r="A355">
        <v>14</v>
      </c>
      <c r="B355" s="25">
        <v>20</v>
      </c>
      <c r="C355" s="26">
        <v>4993.1818181818189</v>
      </c>
      <c r="D355" s="26">
        <v>2</v>
      </c>
      <c r="E355" s="26">
        <v>14000</v>
      </c>
    </row>
    <row r="356" spans="1:5" x14ac:dyDescent="0.35">
      <c r="A356">
        <v>14</v>
      </c>
      <c r="B356" s="25">
        <v>20</v>
      </c>
      <c r="C356" s="26">
        <v>1997.2727272727275</v>
      </c>
      <c r="D356" s="26">
        <v>2</v>
      </c>
      <c r="E356" s="26">
        <v>42000</v>
      </c>
    </row>
    <row r="357" spans="1:5" x14ac:dyDescent="0.35">
      <c r="A357">
        <v>14</v>
      </c>
      <c r="B357" s="25">
        <v>20</v>
      </c>
      <c r="C357" s="26">
        <v>2304.5454545454545</v>
      </c>
      <c r="D357" s="26">
        <v>5</v>
      </c>
      <c r="E357" s="26">
        <v>42000</v>
      </c>
    </row>
    <row r="358" spans="1:5" x14ac:dyDescent="0.35">
      <c r="A358">
        <v>14</v>
      </c>
      <c r="B358" s="25">
        <v>20</v>
      </c>
      <c r="C358" s="26">
        <v>768.18181818181824</v>
      </c>
      <c r="D358" s="26">
        <v>1</v>
      </c>
      <c r="E358" s="26">
        <v>28000</v>
      </c>
    </row>
    <row r="359" spans="1:5" x14ac:dyDescent="0.35">
      <c r="A359">
        <v>15</v>
      </c>
      <c r="B359" s="25">
        <v>20</v>
      </c>
      <c r="C359" s="26">
        <v>1536.3636363636365</v>
      </c>
      <c r="D359" s="26">
        <v>9</v>
      </c>
      <c r="E359" s="26">
        <v>14000</v>
      </c>
    </row>
    <row r="360" spans="1:5" x14ac:dyDescent="0.35">
      <c r="A360">
        <v>15</v>
      </c>
      <c r="B360" s="25">
        <v>20</v>
      </c>
      <c r="C360" s="26">
        <v>4109.7727272727279</v>
      </c>
      <c r="D360" s="26">
        <v>7</v>
      </c>
      <c r="E360" s="26">
        <v>28000</v>
      </c>
    </row>
    <row r="361" spans="1:5" x14ac:dyDescent="0.35">
      <c r="A361">
        <v>15</v>
      </c>
      <c r="B361" s="25">
        <v>20</v>
      </c>
      <c r="C361" s="26">
        <v>883.40909090909111</v>
      </c>
      <c r="D361" s="26">
        <v>10</v>
      </c>
      <c r="E361" s="26">
        <v>14000</v>
      </c>
    </row>
    <row r="362" spans="1:5" x14ac:dyDescent="0.35">
      <c r="A362">
        <v>15</v>
      </c>
      <c r="B362" s="25">
        <v>20</v>
      </c>
      <c r="C362" s="26">
        <v>2304.5454545454545</v>
      </c>
      <c r="D362" s="26">
        <v>1</v>
      </c>
      <c r="E362" s="26">
        <v>28000</v>
      </c>
    </row>
    <row r="363" spans="1:5" x14ac:dyDescent="0.35">
      <c r="A363">
        <v>15</v>
      </c>
      <c r="B363" s="25">
        <v>20</v>
      </c>
      <c r="C363" s="26">
        <v>2304.5454545454545</v>
      </c>
      <c r="D363" s="26">
        <v>12</v>
      </c>
      <c r="E363" s="26">
        <v>14000</v>
      </c>
    </row>
    <row r="364" spans="1:5" x14ac:dyDescent="0.35">
      <c r="A364">
        <v>16</v>
      </c>
      <c r="B364" s="25">
        <v>20</v>
      </c>
      <c r="C364" s="26">
        <v>2304.5454545454545</v>
      </c>
      <c r="D364" s="26">
        <v>14</v>
      </c>
      <c r="E364" s="26">
        <v>28000</v>
      </c>
    </row>
    <row r="365" spans="1:5" x14ac:dyDescent="0.35">
      <c r="A365">
        <v>16</v>
      </c>
      <c r="B365" s="25">
        <v>20</v>
      </c>
      <c r="C365" s="26">
        <v>2304.5454545454545</v>
      </c>
      <c r="D365" s="26">
        <v>8</v>
      </c>
      <c r="E365" s="26">
        <v>28000</v>
      </c>
    </row>
    <row r="366" spans="1:5" x14ac:dyDescent="0.35">
      <c r="A366">
        <v>16</v>
      </c>
      <c r="B366" s="25">
        <v>20</v>
      </c>
      <c r="C366" s="26">
        <v>883.40909090909111</v>
      </c>
      <c r="D366" s="26">
        <v>12</v>
      </c>
      <c r="E366" s="26">
        <v>14000</v>
      </c>
    </row>
    <row r="367" spans="1:5" x14ac:dyDescent="0.35">
      <c r="A367">
        <v>16</v>
      </c>
      <c r="B367" s="25">
        <v>20</v>
      </c>
      <c r="C367" s="26">
        <v>806.59090909090901</v>
      </c>
      <c r="D367" s="26">
        <v>14</v>
      </c>
      <c r="E367" s="26">
        <v>14000</v>
      </c>
    </row>
    <row r="368" spans="1:5" x14ac:dyDescent="0.35">
      <c r="A368">
        <v>17</v>
      </c>
      <c r="B368" s="25">
        <v>20</v>
      </c>
      <c r="C368" s="26">
        <v>883.40909090909111</v>
      </c>
      <c r="D368" s="26">
        <v>8</v>
      </c>
      <c r="E368" s="26">
        <v>14000</v>
      </c>
    </row>
    <row r="369" spans="1:5" x14ac:dyDescent="0.35">
      <c r="A369">
        <v>17</v>
      </c>
      <c r="B369" s="25">
        <v>20</v>
      </c>
      <c r="C369" s="26">
        <v>5722.954545454545</v>
      </c>
      <c r="D369" s="26">
        <v>4</v>
      </c>
      <c r="E369" s="26">
        <v>42000</v>
      </c>
    </row>
    <row r="370" spans="1:5" x14ac:dyDescent="0.35">
      <c r="A370">
        <v>17</v>
      </c>
      <c r="B370" s="25">
        <v>20</v>
      </c>
      <c r="C370" s="26">
        <v>4993.1818181818189</v>
      </c>
      <c r="D370" s="26">
        <v>32</v>
      </c>
      <c r="E370" s="26">
        <v>210000</v>
      </c>
    </row>
    <row r="371" spans="1:5" x14ac:dyDescent="0.35">
      <c r="A371">
        <v>17</v>
      </c>
      <c r="B371" s="25">
        <v>20</v>
      </c>
      <c r="C371" s="26">
        <v>2458.181818181818</v>
      </c>
      <c r="D371" s="26">
        <v>7</v>
      </c>
      <c r="E371" s="26">
        <v>56000</v>
      </c>
    </row>
    <row r="372" spans="1:5" x14ac:dyDescent="0.35">
      <c r="A372">
        <v>17</v>
      </c>
      <c r="B372" s="25">
        <v>20</v>
      </c>
      <c r="C372" s="26">
        <v>2304.5454545454545</v>
      </c>
      <c r="D372" s="26">
        <v>17</v>
      </c>
      <c r="E372" s="26">
        <v>42000</v>
      </c>
    </row>
    <row r="373" spans="1:5" x14ac:dyDescent="0.35">
      <c r="A373">
        <v>17</v>
      </c>
      <c r="B373" s="25">
        <v>20</v>
      </c>
      <c r="C373" s="26">
        <v>998.63636363636374</v>
      </c>
      <c r="D373" s="26">
        <v>7</v>
      </c>
      <c r="E373" s="26">
        <v>42000</v>
      </c>
    </row>
    <row r="374" spans="1:5" x14ac:dyDescent="0.35">
      <c r="A374">
        <v>17</v>
      </c>
      <c r="B374" s="25">
        <v>20</v>
      </c>
      <c r="C374" s="26">
        <v>4340.2272727272721</v>
      </c>
      <c r="D374" s="26">
        <v>31</v>
      </c>
      <c r="E374" s="26">
        <v>112000</v>
      </c>
    </row>
    <row r="375" spans="1:5" x14ac:dyDescent="0.35">
      <c r="A375">
        <v>17</v>
      </c>
      <c r="B375" s="25">
        <v>20</v>
      </c>
      <c r="C375" s="26">
        <v>19050.909090909088</v>
      </c>
      <c r="D375" s="26">
        <v>88</v>
      </c>
      <c r="E375" s="26">
        <v>616000</v>
      </c>
    </row>
    <row r="376" spans="1:5" x14ac:dyDescent="0.35">
      <c r="A376">
        <v>18</v>
      </c>
      <c r="B376" s="25">
        <v>20</v>
      </c>
      <c r="C376" s="26">
        <v>1766.8181818181822</v>
      </c>
      <c r="D376" s="26">
        <v>8</v>
      </c>
      <c r="E376" s="26">
        <v>42000</v>
      </c>
    </row>
    <row r="377" spans="1:5" x14ac:dyDescent="0.35">
      <c r="A377">
        <v>18</v>
      </c>
      <c r="B377" s="25">
        <v>20</v>
      </c>
      <c r="C377" s="26">
        <v>2304.5454545454545</v>
      </c>
      <c r="D377" s="26">
        <v>8</v>
      </c>
      <c r="E377" s="26">
        <v>14000</v>
      </c>
    </row>
    <row r="378" spans="1:5" x14ac:dyDescent="0.35">
      <c r="A378">
        <v>18</v>
      </c>
      <c r="B378" s="25">
        <v>20</v>
      </c>
      <c r="C378" s="26">
        <v>1536.3636363636365</v>
      </c>
      <c r="D378" s="26">
        <v>2</v>
      </c>
      <c r="E378" s="26">
        <v>14000</v>
      </c>
    </row>
    <row r="379" spans="1:5" x14ac:dyDescent="0.35">
      <c r="A379">
        <v>18</v>
      </c>
      <c r="B379" s="25">
        <v>20</v>
      </c>
      <c r="C379" s="26">
        <v>1766.8181818181822</v>
      </c>
      <c r="D379" s="26">
        <v>2</v>
      </c>
      <c r="E379" s="26">
        <v>14000</v>
      </c>
    </row>
    <row r="380" spans="1:5" x14ac:dyDescent="0.35">
      <c r="A380">
        <v>18</v>
      </c>
      <c r="B380" s="25">
        <v>20</v>
      </c>
      <c r="C380" s="26">
        <v>23045.454545454544</v>
      </c>
      <c r="D380" s="26">
        <v>74</v>
      </c>
      <c r="E380" s="26">
        <v>280000</v>
      </c>
    </row>
    <row r="381" spans="1:5" x14ac:dyDescent="0.35">
      <c r="A381">
        <v>18</v>
      </c>
      <c r="B381" s="25">
        <v>20</v>
      </c>
      <c r="C381" s="26">
        <v>6913.636363636364</v>
      </c>
      <c r="D381" s="26">
        <v>10</v>
      </c>
      <c r="E381" s="26">
        <v>42000</v>
      </c>
    </row>
    <row r="382" spans="1:5" x14ac:dyDescent="0.35">
      <c r="A382">
        <v>19</v>
      </c>
      <c r="B382" s="25">
        <v>20</v>
      </c>
      <c r="C382" s="26">
        <v>8795.681818181818</v>
      </c>
      <c r="D382" s="26">
        <v>12</v>
      </c>
      <c r="E382" s="26">
        <v>56000</v>
      </c>
    </row>
    <row r="383" spans="1:5" x14ac:dyDescent="0.35">
      <c r="A383">
        <v>19</v>
      </c>
      <c r="B383" s="25">
        <v>20</v>
      </c>
      <c r="C383" s="26">
        <v>5377.2727272727279</v>
      </c>
      <c r="D383" s="26">
        <v>7</v>
      </c>
      <c r="E383" s="26">
        <v>56000</v>
      </c>
    </row>
    <row r="384" spans="1:5" x14ac:dyDescent="0.35">
      <c r="A384">
        <v>19</v>
      </c>
      <c r="B384" s="25">
        <v>20</v>
      </c>
      <c r="C384" s="26">
        <v>6145.454545454546</v>
      </c>
      <c r="D384" s="26">
        <v>6</v>
      </c>
      <c r="E384" s="26">
        <v>42000</v>
      </c>
    </row>
    <row r="385" spans="1:5" x14ac:dyDescent="0.35">
      <c r="A385">
        <v>19</v>
      </c>
      <c r="B385" s="25">
        <v>20</v>
      </c>
      <c r="C385" s="26">
        <v>768.18181818181824</v>
      </c>
      <c r="D385" s="26">
        <v>17</v>
      </c>
      <c r="E385" s="26">
        <v>14000</v>
      </c>
    </row>
    <row r="386" spans="1:5" x14ac:dyDescent="0.35">
      <c r="A386">
        <v>19</v>
      </c>
      <c r="B386" s="25">
        <v>20</v>
      </c>
      <c r="C386" s="26">
        <v>1536.3636363636365</v>
      </c>
      <c r="D386" s="26">
        <v>10</v>
      </c>
      <c r="E386" s="26">
        <v>14000</v>
      </c>
    </row>
    <row r="387" spans="1:5" x14ac:dyDescent="0.35">
      <c r="A387">
        <v>20</v>
      </c>
      <c r="B387" s="25">
        <v>20</v>
      </c>
      <c r="C387" s="26">
        <v>4455.454545454546</v>
      </c>
      <c r="D387" s="26">
        <v>14</v>
      </c>
      <c r="E387" s="26">
        <v>84000</v>
      </c>
    </row>
    <row r="388" spans="1:5" x14ac:dyDescent="0.35">
      <c r="A388">
        <v>20</v>
      </c>
      <c r="B388" s="25">
        <v>20</v>
      </c>
      <c r="C388" s="26">
        <v>3533.6363636363644</v>
      </c>
      <c r="D388" s="26">
        <v>10</v>
      </c>
      <c r="E388" s="26">
        <v>28000</v>
      </c>
    </row>
    <row r="389" spans="1:5" x14ac:dyDescent="0.35">
      <c r="A389">
        <v>20</v>
      </c>
      <c r="B389" s="25">
        <v>20</v>
      </c>
      <c r="C389" s="26">
        <v>768.18181818181824</v>
      </c>
      <c r="D389" s="26">
        <v>1</v>
      </c>
      <c r="E389" s="26">
        <v>28000</v>
      </c>
    </row>
    <row r="390" spans="1:5" x14ac:dyDescent="0.35">
      <c r="A390">
        <v>20</v>
      </c>
      <c r="B390" s="25">
        <v>20</v>
      </c>
      <c r="C390" s="26">
        <v>3533.6363636363644</v>
      </c>
      <c r="D390" s="26">
        <v>1</v>
      </c>
      <c r="E390" s="26">
        <v>28000</v>
      </c>
    </row>
    <row r="391" spans="1:5" x14ac:dyDescent="0.35">
      <c r="A391">
        <v>20</v>
      </c>
      <c r="B391" s="25">
        <v>20</v>
      </c>
      <c r="C391" s="26">
        <v>768.18181818181824</v>
      </c>
      <c r="D391" s="26">
        <v>6</v>
      </c>
      <c r="E391" s="26">
        <v>14000</v>
      </c>
    </row>
    <row r="392" spans="1:5" x14ac:dyDescent="0.35">
      <c r="A392">
        <v>20</v>
      </c>
      <c r="B392" s="25">
        <v>20</v>
      </c>
      <c r="C392" s="26">
        <v>2304.5454545454545</v>
      </c>
      <c r="D392" s="26">
        <v>1</v>
      </c>
      <c r="E392" s="26">
        <v>42000</v>
      </c>
    </row>
    <row r="393" spans="1:5" x14ac:dyDescent="0.35">
      <c r="A393">
        <v>20</v>
      </c>
      <c r="B393" s="25">
        <v>20</v>
      </c>
      <c r="C393" s="26">
        <v>1536.3636363636365</v>
      </c>
      <c r="D393" s="26">
        <v>0</v>
      </c>
      <c r="E393" s="26">
        <v>14000</v>
      </c>
    </row>
    <row r="394" spans="1:5" x14ac:dyDescent="0.35">
      <c r="A394">
        <v>21</v>
      </c>
      <c r="B394" s="25">
        <v>20</v>
      </c>
      <c r="C394" s="26">
        <v>3533.6363636363644</v>
      </c>
      <c r="D394" s="26">
        <v>4</v>
      </c>
      <c r="E394" s="26">
        <v>28000</v>
      </c>
    </row>
    <row r="395" spans="1:5" x14ac:dyDescent="0.35">
      <c r="A395">
        <v>21</v>
      </c>
      <c r="B395" s="25">
        <v>20</v>
      </c>
      <c r="C395" s="26">
        <v>3072.727272727273</v>
      </c>
      <c r="D395" s="26">
        <v>1</v>
      </c>
      <c r="E395" s="26">
        <v>14000</v>
      </c>
    </row>
    <row r="396" spans="1:5" x14ac:dyDescent="0.35">
      <c r="A396">
        <v>21</v>
      </c>
      <c r="B396" s="25">
        <v>20</v>
      </c>
      <c r="C396" s="26">
        <v>1536.3636363636365</v>
      </c>
      <c r="D396" s="26">
        <v>4</v>
      </c>
      <c r="E396" s="26">
        <v>14000</v>
      </c>
    </row>
    <row r="397" spans="1:5" x14ac:dyDescent="0.35">
      <c r="A397">
        <v>21</v>
      </c>
      <c r="B397" s="25">
        <v>20</v>
      </c>
      <c r="C397" s="26">
        <v>3072.727272727273</v>
      </c>
      <c r="D397" s="26">
        <v>2</v>
      </c>
      <c r="E397" s="26">
        <v>14000</v>
      </c>
    </row>
    <row r="398" spans="1:5" x14ac:dyDescent="0.35">
      <c r="A398">
        <v>21</v>
      </c>
      <c r="B398" s="25">
        <v>20</v>
      </c>
      <c r="C398" s="26">
        <v>3072.727272727273</v>
      </c>
      <c r="D398" s="26">
        <v>16</v>
      </c>
      <c r="E398" s="26">
        <v>70000</v>
      </c>
    </row>
    <row r="399" spans="1:5" x14ac:dyDescent="0.35">
      <c r="A399">
        <v>21</v>
      </c>
      <c r="B399" s="25">
        <v>20</v>
      </c>
      <c r="C399" s="26">
        <v>3533.6363636363644</v>
      </c>
      <c r="D399" s="26">
        <v>3</v>
      </c>
      <c r="E399" s="26">
        <v>28000</v>
      </c>
    </row>
    <row r="400" spans="1:5" x14ac:dyDescent="0.35">
      <c r="A400">
        <v>21</v>
      </c>
      <c r="B400" s="25">
        <v>20</v>
      </c>
      <c r="C400" s="26">
        <v>21777.954545454544</v>
      </c>
      <c r="D400" s="26">
        <v>46</v>
      </c>
      <c r="E400" s="26">
        <v>126000</v>
      </c>
    </row>
    <row r="401" spans="1:5" x14ac:dyDescent="0.35">
      <c r="A401">
        <v>21</v>
      </c>
      <c r="B401" s="25">
        <v>20</v>
      </c>
      <c r="C401" s="26">
        <v>4609.090909090909</v>
      </c>
      <c r="D401" s="26">
        <v>15</v>
      </c>
      <c r="E401" s="26">
        <v>28000</v>
      </c>
    </row>
    <row r="402" spans="1:5" x14ac:dyDescent="0.35">
      <c r="A402">
        <v>22</v>
      </c>
      <c r="B402" s="25">
        <v>20</v>
      </c>
      <c r="C402" s="26">
        <v>1536.3636363636365</v>
      </c>
      <c r="D402" s="26">
        <v>5</v>
      </c>
      <c r="E402" s="26">
        <v>28000</v>
      </c>
    </row>
    <row r="403" spans="1:5" x14ac:dyDescent="0.35">
      <c r="A403">
        <v>22</v>
      </c>
      <c r="B403" s="25">
        <v>20</v>
      </c>
      <c r="C403" s="26">
        <v>1766.8181818181822</v>
      </c>
      <c r="D403" s="26">
        <v>26</v>
      </c>
      <c r="E403" s="26">
        <v>28000</v>
      </c>
    </row>
    <row r="404" spans="1:5" x14ac:dyDescent="0.35">
      <c r="A404">
        <v>22</v>
      </c>
      <c r="B404" s="25">
        <v>20</v>
      </c>
      <c r="C404" s="26">
        <v>33492.727272727272</v>
      </c>
      <c r="D404" s="26">
        <v>113</v>
      </c>
      <c r="E404" s="26">
        <v>532000</v>
      </c>
    </row>
    <row r="405" spans="1:5" x14ac:dyDescent="0.35">
      <c r="A405">
        <v>22</v>
      </c>
      <c r="B405" s="25">
        <v>20</v>
      </c>
      <c r="C405" s="26">
        <v>768.18181818181824</v>
      </c>
      <c r="D405" s="26">
        <v>3</v>
      </c>
      <c r="E405" s="26">
        <v>14000</v>
      </c>
    </row>
    <row r="406" spans="1:5" x14ac:dyDescent="0.35">
      <c r="A406">
        <v>22</v>
      </c>
      <c r="B406" s="25">
        <v>20</v>
      </c>
      <c r="C406" s="26">
        <v>2650.2272727272725</v>
      </c>
      <c r="D406" s="26">
        <v>3</v>
      </c>
      <c r="E406" s="26">
        <v>28000</v>
      </c>
    </row>
    <row r="407" spans="1:5" x14ac:dyDescent="0.35">
      <c r="A407">
        <v>22</v>
      </c>
      <c r="B407" s="25">
        <v>20</v>
      </c>
      <c r="C407" s="26">
        <v>31111.36363636364</v>
      </c>
      <c r="D407" s="26">
        <v>36</v>
      </c>
      <c r="E407" s="26">
        <v>252000</v>
      </c>
    </row>
    <row r="408" spans="1:5" x14ac:dyDescent="0.35">
      <c r="A408">
        <v>23</v>
      </c>
      <c r="B408" s="25">
        <v>20</v>
      </c>
      <c r="C408" s="26">
        <v>1536.3636363636365</v>
      </c>
      <c r="D408" s="26">
        <v>2</v>
      </c>
      <c r="E408" s="26">
        <v>28000</v>
      </c>
    </row>
    <row r="409" spans="1:5" x14ac:dyDescent="0.35">
      <c r="A409">
        <v>23</v>
      </c>
      <c r="B409" s="25">
        <v>20</v>
      </c>
      <c r="C409" s="26">
        <v>768.18181818181824</v>
      </c>
      <c r="D409" s="26">
        <v>18</v>
      </c>
      <c r="E409" s="26">
        <v>14000</v>
      </c>
    </row>
    <row r="410" spans="1:5" x14ac:dyDescent="0.35">
      <c r="A410">
        <v>23</v>
      </c>
      <c r="B410" s="25">
        <v>20</v>
      </c>
      <c r="C410" s="26">
        <v>20817.727272727276</v>
      </c>
      <c r="D410" s="26">
        <v>14</v>
      </c>
      <c r="E410" s="26">
        <v>378000</v>
      </c>
    </row>
    <row r="411" spans="1:5" x14ac:dyDescent="0.35">
      <c r="A411">
        <v>23</v>
      </c>
      <c r="B411" s="25">
        <v>20</v>
      </c>
      <c r="C411" s="26">
        <v>768.18181818181824</v>
      </c>
      <c r="D411" s="26">
        <v>6</v>
      </c>
      <c r="E411" s="26">
        <v>28000</v>
      </c>
    </row>
    <row r="412" spans="1:5" x14ac:dyDescent="0.35">
      <c r="A412">
        <v>23</v>
      </c>
      <c r="B412" s="25">
        <v>20</v>
      </c>
      <c r="C412" s="26">
        <v>2304.5454545454545</v>
      </c>
      <c r="D412" s="26">
        <v>9</v>
      </c>
      <c r="E412" s="26">
        <v>42000</v>
      </c>
    </row>
    <row r="413" spans="1:5" x14ac:dyDescent="0.35">
      <c r="A413">
        <v>0</v>
      </c>
      <c r="B413" s="25">
        <v>20</v>
      </c>
      <c r="C413" s="26">
        <v>883.40909090909111</v>
      </c>
      <c r="D413" s="26">
        <v>6</v>
      </c>
      <c r="E413" s="26">
        <v>70000</v>
      </c>
    </row>
    <row r="414" spans="1:5" x14ac:dyDescent="0.35">
      <c r="A414">
        <v>0</v>
      </c>
      <c r="B414" s="25">
        <v>20</v>
      </c>
      <c r="C414" s="26">
        <v>1536.3636363636365</v>
      </c>
      <c r="D414" s="26">
        <v>11</v>
      </c>
      <c r="E414" s="26">
        <v>14000</v>
      </c>
    </row>
    <row r="415" spans="1:5" x14ac:dyDescent="0.35">
      <c r="A415">
        <v>0</v>
      </c>
      <c r="B415" s="25">
        <v>20</v>
      </c>
      <c r="C415" s="26">
        <v>2304.5454545454545</v>
      </c>
      <c r="D415" s="26">
        <v>11</v>
      </c>
      <c r="E415" s="26">
        <v>28000</v>
      </c>
    </row>
    <row r="416" spans="1:5" x14ac:dyDescent="0.35">
      <c r="A416">
        <v>1</v>
      </c>
      <c r="B416" s="25">
        <v>20</v>
      </c>
      <c r="C416" s="26">
        <v>883.40909090909111</v>
      </c>
      <c r="D416" s="26">
        <v>12</v>
      </c>
      <c r="E416" s="26">
        <v>70000</v>
      </c>
    </row>
    <row r="417" spans="1:5" x14ac:dyDescent="0.35">
      <c r="A417">
        <v>1</v>
      </c>
      <c r="B417" s="25">
        <v>20</v>
      </c>
      <c r="C417" s="26">
        <v>6145.454545454546</v>
      </c>
      <c r="D417" s="26">
        <v>3</v>
      </c>
      <c r="E417" s="26">
        <v>42000</v>
      </c>
    </row>
    <row r="418" spans="1:5" x14ac:dyDescent="0.35">
      <c r="A418">
        <v>1</v>
      </c>
      <c r="B418" s="25">
        <v>20</v>
      </c>
      <c r="C418" s="26">
        <v>4609.090909090909</v>
      </c>
      <c r="D418" s="26">
        <v>7</v>
      </c>
      <c r="E418" s="26">
        <v>42000</v>
      </c>
    </row>
    <row r="419" spans="1:5" x14ac:dyDescent="0.35">
      <c r="A419">
        <v>1</v>
      </c>
      <c r="B419" s="25">
        <v>20</v>
      </c>
      <c r="C419" s="26">
        <v>3072.727272727273</v>
      </c>
      <c r="D419" s="26">
        <v>6</v>
      </c>
      <c r="E419" s="26">
        <v>56000</v>
      </c>
    </row>
    <row r="420" spans="1:5" x14ac:dyDescent="0.35">
      <c r="A420">
        <v>1</v>
      </c>
      <c r="B420" s="25">
        <v>20</v>
      </c>
      <c r="C420" s="26">
        <v>1766.8181818181822</v>
      </c>
      <c r="D420" s="26">
        <v>10</v>
      </c>
      <c r="E420" s="26">
        <v>42000</v>
      </c>
    </row>
    <row r="421" spans="1:5" x14ac:dyDescent="0.35">
      <c r="A421">
        <v>7</v>
      </c>
      <c r="B421" s="25">
        <v>20</v>
      </c>
      <c r="C421" s="26">
        <v>2304.5454545454545</v>
      </c>
      <c r="D421" s="26">
        <v>5</v>
      </c>
      <c r="E421" s="26">
        <v>28000</v>
      </c>
    </row>
    <row r="422" spans="1:5" x14ac:dyDescent="0.35">
      <c r="A422">
        <v>7</v>
      </c>
      <c r="B422" s="25">
        <v>20</v>
      </c>
      <c r="C422" s="26">
        <v>768.18181818181824</v>
      </c>
      <c r="D422" s="26">
        <v>2</v>
      </c>
      <c r="E422" s="26">
        <v>14000</v>
      </c>
    </row>
    <row r="423" spans="1:5" x14ac:dyDescent="0.35">
      <c r="A423">
        <v>7</v>
      </c>
      <c r="B423" s="25">
        <v>20</v>
      </c>
      <c r="C423" s="26">
        <v>2304.5454545454545</v>
      </c>
      <c r="D423" s="26">
        <v>3</v>
      </c>
      <c r="E423" s="26">
        <v>28000</v>
      </c>
    </row>
    <row r="424" spans="1:5" x14ac:dyDescent="0.35">
      <c r="A424">
        <v>7</v>
      </c>
      <c r="B424" s="25">
        <v>20</v>
      </c>
      <c r="C424" s="26">
        <v>768.18181818181824</v>
      </c>
      <c r="D424" s="26">
        <v>6</v>
      </c>
      <c r="E424" s="26">
        <v>14000</v>
      </c>
    </row>
    <row r="425" spans="1:5" x14ac:dyDescent="0.35">
      <c r="A425">
        <v>7</v>
      </c>
      <c r="B425" s="25">
        <v>20</v>
      </c>
      <c r="C425" s="26">
        <v>2304.5454545454545</v>
      </c>
      <c r="D425" s="26">
        <v>5</v>
      </c>
      <c r="E425" s="26">
        <v>28000</v>
      </c>
    </row>
    <row r="426" spans="1:5" x14ac:dyDescent="0.35">
      <c r="A426">
        <v>8</v>
      </c>
      <c r="B426" s="25">
        <v>20</v>
      </c>
      <c r="C426" s="26">
        <v>768.18181818181824</v>
      </c>
      <c r="D426" s="26">
        <v>9</v>
      </c>
      <c r="E426" s="26">
        <v>14000</v>
      </c>
    </row>
    <row r="427" spans="1:5" x14ac:dyDescent="0.35">
      <c r="A427">
        <v>8</v>
      </c>
      <c r="B427" s="25">
        <v>20</v>
      </c>
      <c r="C427" s="26">
        <v>3840.9090909090905</v>
      </c>
      <c r="D427" s="26">
        <v>13</v>
      </c>
      <c r="E427" s="26">
        <v>42000</v>
      </c>
    </row>
    <row r="428" spans="1:5" x14ac:dyDescent="0.35">
      <c r="A428">
        <v>9</v>
      </c>
      <c r="B428" s="25">
        <v>20</v>
      </c>
      <c r="C428" s="26">
        <v>2304.5454545454545</v>
      </c>
      <c r="D428" s="26">
        <v>15</v>
      </c>
      <c r="E428" s="26">
        <v>14000</v>
      </c>
    </row>
    <row r="429" spans="1:5" x14ac:dyDescent="0.35">
      <c r="A429">
        <v>9</v>
      </c>
      <c r="B429" s="25">
        <v>20</v>
      </c>
      <c r="C429" s="26">
        <v>5722.954545454545</v>
      </c>
      <c r="D429" s="26">
        <v>75</v>
      </c>
      <c r="E429" s="26">
        <v>112000</v>
      </c>
    </row>
    <row r="430" spans="1:5" x14ac:dyDescent="0.35">
      <c r="A430">
        <v>10</v>
      </c>
      <c r="B430" s="25">
        <v>20</v>
      </c>
      <c r="C430" s="26">
        <v>2304.5454545454545</v>
      </c>
      <c r="D430" s="26">
        <v>8</v>
      </c>
      <c r="E430" s="26">
        <v>42000</v>
      </c>
    </row>
    <row r="431" spans="1:5" x14ac:dyDescent="0.35">
      <c r="A431">
        <v>10</v>
      </c>
      <c r="B431" s="25">
        <v>20</v>
      </c>
      <c r="C431" s="26">
        <v>998.63636363636374</v>
      </c>
      <c r="D431" s="26">
        <v>17</v>
      </c>
      <c r="E431" s="26">
        <v>14000</v>
      </c>
    </row>
    <row r="432" spans="1:5" x14ac:dyDescent="0.35">
      <c r="A432">
        <v>10</v>
      </c>
      <c r="B432" s="25">
        <v>20</v>
      </c>
      <c r="C432" s="26">
        <v>4109.7727272727279</v>
      </c>
      <c r="D432" s="26">
        <v>54</v>
      </c>
      <c r="E432" s="26">
        <v>126000</v>
      </c>
    </row>
    <row r="433" spans="1:5" x14ac:dyDescent="0.35">
      <c r="A433">
        <v>10</v>
      </c>
      <c r="B433" s="25">
        <v>20</v>
      </c>
      <c r="C433" s="26">
        <v>6990.454545454545</v>
      </c>
      <c r="D433" s="26">
        <v>5</v>
      </c>
      <c r="E433" s="26">
        <v>70000</v>
      </c>
    </row>
    <row r="434" spans="1:5" x14ac:dyDescent="0.35">
      <c r="A434">
        <v>10</v>
      </c>
      <c r="B434" s="25">
        <v>20</v>
      </c>
      <c r="C434" s="26">
        <v>7797.045454545454</v>
      </c>
      <c r="D434" s="26">
        <v>41</v>
      </c>
      <c r="E434" s="26">
        <v>154000</v>
      </c>
    </row>
    <row r="435" spans="1:5" x14ac:dyDescent="0.35">
      <c r="A435">
        <v>10</v>
      </c>
      <c r="B435" s="25">
        <v>20</v>
      </c>
      <c r="C435" s="26">
        <v>4916.363636363636</v>
      </c>
      <c r="D435" s="26">
        <v>50</v>
      </c>
      <c r="E435" s="26">
        <v>140000</v>
      </c>
    </row>
    <row r="436" spans="1:5" x14ac:dyDescent="0.35">
      <c r="A436">
        <v>10</v>
      </c>
      <c r="B436" s="25">
        <v>20</v>
      </c>
      <c r="C436" s="26">
        <v>768.18181818181824</v>
      </c>
      <c r="D436" s="26">
        <v>6</v>
      </c>
      <c r="E436" s="26">
        <v>42000</v>
      </c>
    </row>
    <row r="437" spans="1:5" x14ac:dyDescent="0.35">
      <c r="A437">
        <v>11</v>
      </c>
      <c r="B437" s="25">
        <v>20</v>
      </c>
      <c r="C437" s="26">
        <v>998.63636363636374</v>
      </c>
      <c r="D437" s="26">
        <v>14</v>
      </c>
      <c r="E437" s="26">
        <v>70000</v>
      </c>
    </row>
    <row r="438" spans="1:5" x14ac:dyDescent="0.35">
      <c r="A438">
        <v>11</v>
      </c>
      <c r="B438" s="25">
        <v>30</v>
      </c>
      <c r="C438" s="26">
        <v>8181.136363636364</v>
      </c>
      <c r="D438" s="26">
        <v>48</v>
      </c>
      <c r="E438" s="26">
        <v>140000</v>
      </c>
    </row>
    <row r="439" spans="1:5" x14ac:dyDescent="0.35">
      <c r="A439">
        <v>11</v>
      </c>
      <c r="B439" s="25">
        <v>20</v>
      </c>
      <c r="C439" s="26">
        <v>1997.2727272727275</v>
      </c>
      <c r="D439" s="26">
        <v>25</v>
      </c>
      <c r="E439" s="26">
        <v>56000</v>
      </c>
    </row>
    <row r="440" spans="1:5" x14ac:dyDescent="0.35">
      <c r="A440">
        <v>11</v>
      </c>
      <c r="B440" s="25">
        <v>20</v>
      </c>
      <c r="C440" s="26">
        <v>5722.954545454545</v>
      </c>
      <c r="D440" s="26">
        <v>47</v>
      </c>
      <c r="E440" s="26">
        <v>98000</v>
      </c>
    </row>
    <row r="441" spans="1:5" x14ac:dyDescent="0.35">
      <c r="A441">
        <v>11</v>
      </c>
      <c r="B441" s="25">
        <v>20</v>
      </c>
      <c r="C441" s="26">
        <v>5377.2727272727279</v>
      </c>
      <c r="D441" s="26">
        <v>45</v>
      </c>
      <c r="E441" s="26">
        <v>56000</v>
      </c>
    </row>
    <row r="442" spans="1:5" x14ac:dyDescent="0.35">
      <c r="A442">
        <v>11</v>
      </c>
      <c r="B442" s="25">
        <v>20</v>
      </c>
      <c r="C442" s="26">
        <v>4609.090909090909</v>
      </c>
      <c r="D442" s="26">
        <v>18</v>
      </c>
      <c r="E442" s="26">
        <v>70000</v>
      </c>
    </row>
    <row r="443" spans="1:5" x14ac:dyDescent="0.35">
      <c r="A443">
        <v>11</v>
      </c>
      <c r="B443" s="25">
        <v>20</v>
      </c>
      <c r="C443" s="26">
        <v>6875.2272727272721</v>
      </c>
      <c r="D443" s="26">
        <v>27</v>
      </c>
      <c r="E443" s="26">
        <v>56000</v>
      </c>
    </row>
    <row r="444" spans="1:5" x14ac:dyDescent="0.35">
      <c r="A444">
        <v>11</v>
      </c>
      <c r="B444" s="25">
        <v>20</v>
      </c>
      <c r="C444" s="26">
        <v>2304.5454545454545</v>
      </c>
      <c r="D444" s="26">
        <v>9</v>
      </c>
      <c r="E444" s="26">
        <v>14000</v>
      </c>
    </row>
    <row r="445" spans="1:5" x14ac:dyDescent="0.35">
      <c r="A445">
        <v>11</v>
      </c>
      <c r="B445" s="25">
        <v>20</v>
      </c>
      <c r="C445" s="26">
        <v>6952.045454545454</v>
      </c>
      <c r="D445" s="26">
        <v>50</v>
      </c>
      <c r="E445" s="26">
        <v>210000</v>
      </c>
    </row>
    <row r="446" spans="1:5" x14ac:dyDescent="0.35">
      <c r="A446">
        <v>11</v>
      </c>
      <c r="B446" s="25">
        <v>20</v>
      </c>
      <c r="C446" s="26">
        <v>4109.7727272727279</v>
      </c>
      <c r="D446" s="26">
        <v>30</v>
      </c>
      <c r="E446" s="26">
        <v>42000</v>
      </c>
    </row>
    <row r="447" spans="1:5" x14ac:dyDescent="0.35">
      <c r="A447">
        <v>12</v>
      </c>
      <c r="B447" s="25">
        <v>20</v>
      </c>
      <c r="C447" s="26">
        <v>6107.045454545455</v>
      </c>
      <c r="D447" s="26">
        <v>7</v>
      </c>
      <c r="E447" s="26">
        <v>42000</v>
      </c>
    </row>
    <row r="448" spans="1:5" x14ac:dyDescent="0.35">
      <c r="A448">
        <v>12</v>
      </c>
      <c r="B448" s="25">
        <v>20</v>
      </c>
      <c r="C448" s="26">
        <v>2304.5454545454545</v>
      </c>
      <c r="D448" s="26">
        <v>76</v>
      </c>
      <c r="E448" s="26">
        <v>70000</v>
      </c>
    </row>
    <row r="449" spans="1:5" x14ac:dyDescent="0.35">
      <c r="A449">
        <v>12</v>
      </c>
      <c r="B449" s="25">
        <v>20</v>
      </c>
      <c r="C449" s="26">
        <v>2458.181818181818</v>
      </c>
      <c r="D449" s="26">
        <v>61</v>
      </c>
      <c r="E449" s="26">
        <v>112000</v>
      </c>
    </row>
    <row r="450" spans="1:5" x14ac:dyDescent="0.35">
      <c r="A450">
        <v>12</v>
      </c>
      <c r="B450" s="25">
        <v>20</v>
      </c>
      <c r="C450" s="26">
        <v>2304.5454545454545</v>
      </c>
      <c r="D450" s="26">
        <v>25</v>
      </c>
      <c r="E450" s="26">
        <v>84000</v>
      </c>
    </row>
    <row r="451" spans="1:5" x14ac:dyDescent="0.35">
      <c r="A451">
        <v>12</v>
      </c>
      <c r="B451" s="25">
        <v>20</v>
      </c>
      <c r="C451" s="26">
        <v>768.18181818181824</v>
      </c>
      <c r="D451" s="26">
        <v>1</v>
      </c>
      <c r="E451" s="26">
        <v>14000</v>
      </c>
    </row>
    <row r="452" spans="1:5" x14ac:dyDescent="0.35">
      <c r="A452">
        <v>12</v>
      </c>
      <c r="B452" s="25">
        <v>20</v>
      </c>
      <c r="C452" s="26">
        <v>2458.181818181818</v>
      </c>
      <c r="D452" s="26">
        <v>19</v>
      </c>
      <c r="E452" s="26">
        <v>126000</v>
      </c>
    </row>
    <row r="453" spans="1:5" x14ac:dyDescent="0.35">
      <c r="A453">
        <v>12</v>
      </c>
      <c r="B453" s="25">
        <v>20</v>
      </c>
      <c r="C453" s="26">
        <v>1536.3636363636365</v>
      </c>
      <c r="D453" s="26">
        <v>12</v>
      </c>
      <c r="E453" s="26">
        <v>14000</v>
      </c>
    </row>
    <row r="454" spans="1:5" x14ac:dyDescent="0.35">
      <c r="A454">
        <v>12</v>
      </c>
      <c r="B454" s="25">
        <v>20</v>
      </c>
      <c r="C454" s="26">
        <v>3072.727272727273</v>
      </c>
      <c r="D454" s="26">
        <v>33</v>
      </c>
      <c r="E454" s="26">
        <v>84000</v>
      </c>
    </row>
    <row r="455" spans="1:5" x14ac:dyDescent="0.35">
      <c r="A455">
        <v>13</v>
      </c>
      <c r="B455" s="25">
        <v>20</v>
      </c>
      <c r="C455" s="26">
        <v>8680.4545454545441</v>
      </c>
      <c r="D455" s="26">
        <v>54</v>
      </c>
      <c r="E455" s="26">
        <v>322000</v>
      </c>
    </row>
    <row r="456" spans="1:5" x14ac:dyDescent="0.35">
      <c r="A456">
        <v>13</v>
      </c>
      <c r="B456" s="25">
        <v>20</v>
      </c>
      <c r="C456" s="26">
        <v>1536.3636363636365</v>
      </c>
      <c r="D456" s="26">
        <v>38</v>
      </c>
      <c r="E456" s="26">
        <v>14000</v>
      </c>
    </row>
    <row r="457" spans="1:5" x14ac:dyDescent="0.35">
      <c r="A457">
        <v>13</v>
      </c>
      <c r="B457" s="25">
        <v>20</v>
      </c>
      <c r="C457" s="26">
        <v>1536.3636363636365</v>
      </c>
      <c r="D457" s="26">
        <v>32</v>
      </c>
      <c r="E457" s="26">
        <v>42000</v>
      </c>
    </row>
    <row r="458" spans="1:5" x14ac:dyDescent="0.35">
      <c r="A458">
        <v>13</v>
      </c>
      <c r="B458" s="25">
        <v>20</v>
      </c>
      <c r="C458" s="26">
        <v>1536.3636363636365</v>
      </c>
      <c r="D458" s="26">
        <v>10</v>
      </c>
      <c r="E458" s="26">
        <v>14000</v>
      </c>
    </row>
    <row r="459" spans="1:5" x14ac:dyDescent="0.35">
      <c r="A459">
        <v>13</v>
      </c>
      <c r="B459" s="25">
        <v>20</v>
      </c>
      <c r="C459" s="26">
        <v>768.18181818181824</v>
      </c>
      <c r="D459" s="26">
        <v>33</v>
      </c>
      <c r="E459" s="26">
        <v>42000</v>
      </c>
    </row>
    <row r="460" spans="1:5" x14ac:dyDescent="0.35">
      <c r="A460">
        <v>13</v>
      </c>
      <c r="B460" s="25">
        <v>20</v>
      </c>
      <c r="C460" s="26">
        <v>2458.181818181818</v>
      </c>
      <c r="D460" s="26">
        <v>24</v>
      </c>
      <c r="E460" s="26">
        <v>70000</v>
      </c>
    </row>
    <row r="461" spans="1:5" x14ac:dyDescent="0.35">
      <c r="A461">
        <v>13</v>
      </c>
      <c r="B461" s="25">
        <v>20</v>
      </c>
      <c r="C461" s="26">
        <v>768.18181818181824</v>
      </c>
      <c r="D461" s="26">
        <v>43</v>
      </c>
      <c r="E461" s="26">
        <v>42000</v>
      </c>
    </row>
    <row r="462" spans="1:5" x14ac:dyDescent="0.35">
      <c r="A462">
        <v>14</v>
      </c>
      <c r="B462" s="25">
        <v>20</v>
      </c>
      <c r="C462" s="26">
        <v>4609.090909090909</v>
      </c>
      <c r="D462" s="26">
        <v>40</v>
      </c>
      <c r="E462" s="26">
        <v>56000</v>
      </c>
    </row>
    <row r="463" spans="1:5" x14ac:dyDescent="0.35">
      <c r="A463">
        <v>14</v>
      </c>
      <c r="B463" s="25">
        <v>20</v>
      </c>
      <c r="C463" s="26">
        <v>5377.2727272727279</v>
      </c>
      <c r="D463" s="26">
        <v>21</v>
      </c>
      <c r="E463" s="26">
        <v>56000</v>
      </c>
    </row>
    <row r="464" spans="1:5" x14ac:dyDescent="0.35">
      <c r="A464">
        <v>15</v>
      </c>
      <c r="B464" s="25">
        <v>20</v>
      </c>
      <c r="C464" s="26">
        <v>3072.727272727273</v>
      </c>
      <c r="D464" s="26">
        <v>8</v>
      </c>
      <c r="E464" s="26">
        <v>42000</v>
      </c>
    </row>
    <row r="465" spans="1:5" x14ac:dyDescent="0.35">
      <c r="A465">
        <v>15</v>
      </c>
      <c r="B465" s="25">
        <v>20</v>
      </c>
      <c r="C465" s="26">
        <v>2458.181818181818</v>
      </c>
      <c r="D465" s="26">
        <v>36</v>
      </c>
      <c r="E465" s="26">
        <v>28000</v>
      </c>
    </row>
    <row r="466" spans="1:5" x14ac:dyDescent="0.35">
      <c r="A466">
        <v>15</v>
      </c>
      <c r="B466" s="25">
        <v>20</v>
      </c>
      <c r="C466" s="26">
        <v>1766.8181818181822</v>
      </c>
      <c r="D466" s="26">
        <v>26</v>
      </c>
      <c r="E466" s="26">
        <v>14000</v>
      </c>
    </row>
    <row r="467" spans="1:5" x14ac:dyDescent="0.35">
      <c r="A467">
        <v>15</v>
      </c>
      <c r="B467" s="25">
        <v>20</v>
      </c>
      <c r="C467" s="26">
        <v>3072.727272727273</v>
      </c>
      <c r="D467" s="26">
        <v>20</v>
      </c>
      <c r="E467" s="26">
        <v>28000</v>
      </c>
    </row>
    <row r="468" spans="1:5" x14ac:dyDescent="0.35">
      <c r="A468">
        <v>15</v>
      </c>
      <c r="B468" s="25">
        <v>20</v>
      </c>
      <c r="C468" s="26">
        <v>2650.2272727272725</v>
      </c>
      <c r="D468" s="26">
        <v>0</v>
      </c>
      <c r="E468" s="26">
        <v>28000</v>
      </c>
    </row>
    <row r="469" spans="1:5" x14ac:dyDescent="0.35">
      <c r="A469">
        <v>15</v>
      </c>
      <c r="B469" s="25">
        <v>20</v>
      </c>
      <c r="C469" s="26">
        <v>768.18181818181824</v>
      </c>
      <c r="D469" s="26">
        <v>0</v>
      </c>
      <c r="E469" s="26">
        <v>28000</v>
      </c>
    </row>
    <row r="470" spans="1:5" x14ac:dyDescent="0.35">
      <c r="A470">
        <v>16</v>
      </c>
      <c r="B470" s="25">
        <v>20</v>
      </c>
      <c r="C470" s="26">
        <v>1766.8181818181822</v>
      </c>
      <c r="D470" s="26">
        <v>12</v>
      </c>
      <c r="E470" s="26">
        <v>14000</v>
      </c>
    </row>
    <row r="471" spans="1:5" x14ac:dyDescent="0.35">
      <c r="A471">
        <v>16</v>
      </c>
      <c r="B471" s="25">
        <v>20</v>
      </c>
      <c r="C471" s="26">
        <v>2995.9090909090905</v>
      </c>
      <c r="D471" s="26">
        <v>24</v>
      </c>
      <c r="E471" s="26">
        <v>56000</v>
      </c>
    </row>
    <row r="472" spans="1:5" x14ac:dyDescent="0.35">
      <c r="A472">
        <v>16</v>
      </c>
      <c r="B472" s="25">
        <v>20</v>
      </c>
      <c r="C472" s="26">
        <v>1766.8181818181822</v>
      </c>
      <c r="D472" s="26">
        <v>2</v>
      </c>
      <c r="E472" s="26">
        <v>14000</v>
      </c>
    </row>
    <row r="473" spans="1:5" x14ac:dyDescent="0.35">
      <c r="A473">
        <v>16</v>
      </c>
      <c r="B473" s="25">
        <v>20</v>
      </c>
      <c r="C473" s="26">
        <v>768.18181818181824</v>
      </c>
      <c r="D473" s="26">
        <v>14</v>
      </c>
      <c r="E473" s="26">
        <v>28000</v>
      </c>
    </row>
    <row r="474" spans="1:5" x14ac:dyDescent="0.35">
      <c r="A474">
        <v>16</v>
      </c>
      <c r="B474" s="25">
        <v>20</v>
      </c>
      <c r="C474" s="26">
        <v>5722.954545454545</v>
      </c>
      <c r="D474" s="26">
        <v>59</v>
      </c>
      <c r="E474" s="26">
        <v>70000</v>
      </c>
    </row>
    <row r="475" spans="1:5" x14ac:dyDescent="0.35">
      <c r="A475">
        <v>16</v>
      </c>
      <c r="B475" s="25">
        <v>20</v>
      </c>
      <c r="C475" s="26">
        <v>998.63636363636374</v>
      </c>
      <c r="D475" s="26">
        <v>10</v>
      </c>
      <c r="E475" s="26">
        <v>28000</v>
      </c>
    </row>
    <row r="476" spans="1:5" x14ac:dyDescent="0.35">
      <c r="A476">
        <v>16</v>
      </c>
      <c r="B476" s="25">
        <v>20</v>
      </c>
      <c r="C476" s="26">
        <v>6913.636363636364</v>
      </c>
      <c r="D476" s="26">
        <v>2</v>
      </c>
      <c r="E476" s="26">
        <v>84000</v>
      </c>
    </row>
    <row r="477" spans="1:5" x14ac:dyDescent="0.35">
      <c r="A477">
        <v>16</v>
      </c>
      <c r="B477" s="25">
        <v>20</v>
      </c>
      <c r="C477" s="26">
        <v>8987.7272727272739</v>
      </c>
      <c r="D477" s="26">
        <v>30</v>
      </c>
      <c r="E477" s="26">
        <v>70000</v>
      </c>
    </row>
    <row r="478" spans="1:5" x14ac:dyDescent="0.35">
      <c r="A478">
        <v>17</v>
      </c>
      <c r="B478" s="25">
        <v>20</v>
      </c>
      <c r="C478" s="26">
        <v>2995.9090909090905</v>
      </c>
      <c r="D478" s="26">
        <v>15</v>
      </c>
      <c r="E478" s="26">
        <v>42000</v>
      </c>
    </row>
    <row r="479" spans="1:5" x14ac:dyDescent="0.35">
      <c r="A479">
        <v>17</v>
      </c>
      <c r="B479" s="25">
        <v>20</v>
      </c>
      <c r="C479" s="26">
        <v>1651.590909090909</v>
      </c>
      <c r="D479" s="26">
        <v>16</v>
      </c>
      <c r="E479" s="26">
        <v>42000</v>
      </c>
    </row>
    <row r="480" spans="1:5" x14ac:dyDescent="0.35">
      <c r="A480">
        <v>17</v>
      </c>
      <c r="B480" s="25">
        <v>20</v>
      </c>
      <c r="C480" s="26">
        <v>2650.2272727272725</v>
      </c>
      <c r="D480" s="26">
        <v>26</v>
      </c>
      <c r="E480" s="26">
        <v>42000</v>
      </c>
    </row>
    <row r="481" spans="1:5" x14ac:dyDescent="0.35">
      <c r="A481">
        <v>17</v>
      </c>
      <c r="B481" s="25">
        <v>20</v>
      </c>
      <c r="C481" s="26">
        <v>4609.090909090909</v>
      </c>
      <c r="D481" s="26">
        <v>31</v>
      </c>
      <c r="E481" s="26">
        <v>70000</v>
      </c>
    </row>
    <row r="482" spans="1:5" x14ac:dyDescent="0.35">
      <c r="A482">
        <v>17</v>
      </c>
      <c r="B482" s="25">
        <v>20</v>
      </c>
      <c r="C482" s="26">
        <v>6990.454545454545</v>
      </c>
      <c r="D482" s="26">
        <v>33</v>
      </c>
      <c r="E482" s="26">
        <v>98000</v>
      </c>
    </row>
    <row r="483" spans="1:5" x14ac:dyDescent="0.35">
      <c r="A483">
        <v>17</v>
      </c>
      <c r="B483" s="25">
        <v>20</v>
      </c>
      <c r="C483" s="26">
        <v>3072.727272727273</v>
      </c>
      <c r="D483" s="26">
        <v>3</v>
      </c>
      <c r="E483" s="26">
        <v>28000</v>
      </c>
    </row>
    <row r="484" spans="1:5" x14ac:dyDescent="0.35">
      <c r="A484">
        <v>17</v>
      </c>
      <c r="B484" s="25">
        <v>20</v>
      </c>
      <c r="C484" s="26">
        <v>2995.9090909090905</v>
      </c>
      <c r="D484" s="26">
        <v>33</v>
      </c>
      <c r="E484" s="26">
        <v>98000</v>
      </c>
    </row>
    <row r="485" spans="1:5" x14ac:dyDescent="0.35">
      <c r="A485">
        <v>17</v>
      </c>
      <c r="B485" s="25">
        <v>20</v>
      </c>
      <c r="C485" s="26">
        <v>1766.8181818181822</v>
      </c>
      <c r="D485" s="26">
        <v>19</v>
      </c>
      <c r="E485" s="26">
        <v>28000</v>
      </c>
    </row>
    <row r="486" spans="1:5" x14ac:dyDescent="0.35">
      <c r="A486">
        <v>17</v>
      </c>
      <c r="B486" s="25">
        <v>20</v>
      </c>
      <c r="C486" s="26">
        <v>35528.409090909088</v>
      </c>
      <c r="D486" s="26">
        <v>156</v>
      </c>
      <c r="E486" s="26">
        <v>924000</v>
      </c>
    </row>
    <row r="487" spans="1:5" x14ac:dyDescent="0.35">
      <c r="A487">
        <v>17</v>
      </c>
      <c r="B487" s="25">
        <v>20</v>
      </c>
      <c r="C487" s="26">
        <v>806.59090909090901</v>
      </c>
      <c r="D487" s="26">
        <v>27</v>
      </c>
      <c r="E487" s="26">
        <v>126000</v>
      </c>
    </row>
    <row r="488" spans="1:5" x14ac:dyDescent="0.35">
      <c r="A488">
        <v>17</v>
      </c>
      <c r="B488" s="25">
        <v>20</v>
      </c>
      <c r="C488" s="26">
        <v>4609.090909090909</v>
      </c>
      <c r="D488" s="26">
        <v>14</v>
      </c>
      <c r="E488" s="26">
        <v>28000</v>
      </c>
    </row>
    <row r="489" spans="1:5" x14ac:dyDescent="0.35">
      <c r="A489">
        <v>17</v>
      </c>
      <c r="B489" s="25">
        <v>20</v>
      </c>
      <c r="C489" s="26">
        <v>5377.2727272727279</v>
      </c>
      <c r="D489" s="26">
        <v>16</v>
      </c>
      <c r="E489" s="26">
        <v>84000</v>
      </c>
    </row>
    <row r="490" spans="1:5" x14ac:dyDescent="0.35">
      <c r="A490">
        <v>17</v>
      </c>
      <c r="B490" s="25">
        <v>20</v>
      </c>
      <c r="C490" s="26">
        <v>2458.181818181818</v>
      </c>
      <c r="D490" s="26">
        <v>8</v>
      </c>
      <c r="E490" s="26">
        <v>98000</v>
      </c>
    </row>
    <row r="491" spans="1:5" x14ac:dyDescent="0.35">
      <c r="A491">
        <v>17</v>
      </c>
      <c r="B491" s="25">
        <v>20</v>
      </c>
      <c r="C491" s="26">
        <v>16477.5</v>
      </c>
      <c r="D491" s="26">
        <v>95</v>
      </c>
      <c r="E491" s="26">
        <v>574000</v>
      </c>
    </row>
    <row r="492" spans="1:5" x14ac:dyDescent="0.35">
      <c r="A492">
        <v>17</v>
      </c>
      <c r="B492" s="25">
        <v>20</v>
      </c>
      <c r="C492" s="26">
        <v>2995.9090909090905</v>
      </c>
      <c r="D492" s="26">
        <v>17</v>
      </c>
      <c r="E492" s="26">
        <v>56000</v>
      </c>
    </row>
    <row r="493" spans="1:5" x14ac:dyDescent="0.35">
      <c r="A493">
        <v>18</v>
      </c>
      <c r="B493" s="25">
        <v>20</v>
      </c>
      <c r="C493" s="26">
        <v>8795.681818181818</v>
      </c>
      <c r="D493" s="26">
        <v>72</v>
      </c>
      <c r="E493" s="26">
        <v>70000</v>
      </c>
    </row>
    <row r="494" spans="1:5" x14ac:dyDescent="0.35">
      <c r="A494">
        <v>18</v>
      </c>
      <c r="B494" s="25">
        <v>20</v>
      </c>
      <c r="C494" s="26">
        <v>768.18181818181824</v>
      </c>
      <c r="D494" s="26">
        <v>6</v>
      </c>
      <c r="E494" s="26">
        <v>14000</v>
      </c>
    </row>
    <row r="495" spans="1:5" x14ac:dyDescent="0.35">
      <c r="A495">
        <v>18</v>
      </c>
      <c r="B495" s="25">
        <v>20</v>
      </c>
      <c r="C495" s="26">
        <v>4609.090909090909</v>
      </c>
      <c r="D495" s="26">
        <v>44</v>
      </c>
      <c r="E495" s="26">
        <v>42000</v>
      </c>
    </row>
    <row r="496" spans="1:5" x14ac:dyDescent="0.35">
      <c r="A496">
        <v>18</v>
      </c>
      <c r="B496" s="25">
        <v>20</v>
      </c>
      <c r="C496" s="26">
        <v>768.18181818181824</v>
      </c>
      <c r="D496" s="26">
        <v>22</v>
      </c>
      <c r="E496" s="26">
        <v>14000</v>
      </c>
    </row>
    <row r="497" spans="1:5" x14ac:dyDescent="0.35">
      <c r="A497">
        <v>18</v>
      </c>
      <c r="B497" s="25">
        <v>20</v>
      </c>
      <c r="C497" s="26">
        <v>7028.8636363636379</v>
      </c>
      <c r="D497" s="26">
        <v>41</v>
      </c>
      <c r="E497" s="26">
        <v>70000</v>
      </c>
    </row>
    <row r="498" spans="1:5" x14ac:dyDescent="0.35">
      <c r="A498">
        <v>18</v>
      </c>
      <c r="B498" s="25">
        <v>20</v>
      </c>
      <c r="C498" s="26">
        <v>4609.090909090909</v>
      </c>
      <c r="D498" s="26">
        <v>4</v>
      </c>
      <c r="E498" s="26">
        <v>56000</v>
      </c>
    </row>
    <row r="499" spans="1:5" x14ac:dyDescent="0.35">
      <c r="A499">
        <v>18</v>
      </c>
      <c r="B499" s="25">
        <v>20</v>
      </c>
      <c r="C499" s="26">
        <v>768.18181818181824</v>
      </c>
      <c r="D499" s="26">
        <v>14</v>
      </c>
      <c r="E499" s="26">
        <v>14000</v>
      </c>
    </row>
    <row r="500" spans="1:5" x14ac:dyDescent="0.35">
      <c r="A500">
        <v>19</v>
      </c>
      <c r="B500" s="25">
        <v>20</v>
      </c>
      <c r="C500" s="26">
        <v>30227.954545454544</v>
      </c>
      <c r="D500" s="26">
        <v>71</v>
      </c>
      <c r="E500" s="26">
        <v>112000</v>
      </c>
    </row>
    <row r="501" spans="1:5" x14ac:dyDescent="0.35">
      <c r="A501">
        <v>19</v>
      </c>
      <c r="B501" s="25">
        <v>20</v>
      </c>
      <c r="C501" s="26">
        <v>21585.909090909096</v>
      </c>
      <c r="D501" s="26">
        <v>43</v>
      </c>
      <c r="E501" s="26">
        <v>238000</v>
      </c>
    </row>
    <row r="502" spans="1:5" x14ac:dyDescent="0.35">
      <c r="A502">
        <v>19</v>
      </c>
      <c r="B502" s="25">
        <v>20</v>
      </c>
      <c r="C502" s="26">
        <v>7912.2727272727279</v>
      </c>
      <c r="D502" s="26">
        <v>33</v>
      </c>
      <c r="E502" s="26">
        <v>70000</v>
      </c>
    </row>
    <row r="503" spans="1:5" x14ac:dyDescent="0.35">
      <c r="A503">
        <v>19</v>
      </c>
      <c r="B503" s="25">
        <v>20</v>
      </c>
      <c r="C503" s="26">
        <v>2304.5454545454545</v>
      </c>
      <c r="D503" s="26">
        <v>16</v>
      </c>
      <c r="E503" s="26">
        <v>14000</v>
      </c>
    </row>
    <row r="504" spans="1:5" x14ac:dyDescent="0.35">
      <c r="A504">
        <v>19</v>
      </c>
      <c r="B504" s="25">
        <v>20</v>
      </c>
      <c r="C504" s="26">
        <v>22546.136363636364</v>
      </c>
      <c r="D504" s="26">
        <v>154</v>
      </c>
      <c r="E504" s="26">
        <v>588000</v>
      </c>
    </row>
    <row r="505" spans="1:5" x14ac:dyDescent="0.35">
      <c r="A505">
        <v>19</v>
      </c>
      <c r="B505" s="25">
        <v>20</v>
      </c>
      <c r="C505" s="26">
        <v>768.18181818181824</v>
      </c>
      <c r="D505" s="26">
        <v>11</v>
      </c>
      <c r="E505" s="26">
        <v>14000</v>
      </c>
    </row>
    <row r="506" spans="1:5" x14ac:dyDescent="0.35">
      <c r="A506">
        <v>19</v>
      </c>
      <c r="B506" s="25">
        <v>20</v>
      </c>
      <c r="C506" s="26">
        <v>7028.8636363636379</v>
      </c>
      <c r="D506" s="26">
        <v>25</v>
      </c>
      <c r="E506" s="26">
        <v>70000</v>
      </c>
    </row>
    <row r="507" spans="1:5" x14ac:dyDescent="0.35">
      <c r="A507">
        <v>20</v>
      </c>
      <c r="B507" s="25">
        <v>20</v>
      </c>
      <c r="C507" s="26">
        <v>2304.5454545454545</v>
      </c>
      <c r="D507" s="26">
        <v>17</v>
      </c>
      <c r="E507" s="26">
        <v>42000</v>
      </c>
    </row>
    <row r="508" spans="1:5" x14ac:dyDescent="0.35">
      <c r="A508">
        <v>20</v>
      </c>
      <c r="B508" s="25">
        <v>20</v>
      </c>
      <c r="C508" s="26">
        <v>6145.454545454546</v>
      </c>
      <c r="D508" s="26">
        <v>14</v>
      </c>
      <c r="E508" s="26">
        <v>84000</v>
      </c>
    </row>
    <row r="509" spans="1:5" x14ac:dyDescent="0.35">
      <c r="A509">
        <v>20</v>
      </c>
      <c r="B509" s="25">
        <v>20</v>
      </c>
      <c r="C509" s="26">
        <v>768.18181818181824</v>
      </c>
      <c r="D509" s="26">
        <v>2</v>
      </c>
      <c r="E509" s="26">
        <v>14000</v>
      </c>
    </row>
    <row r="510" spans="1:5" x14ac:dyDescent="0.35">
      <c r="A510">
        <v>20</v>
      </c>
      <c r="B510" s="25">
        <v>20</v>
      </c>
      <c r="C510" s="26">
        <v>2650.2272727272725</v>
      </c>
      <c r="D510" s="26">
        <v>25</v>
      </c>
      <c r="E510" s="26">
        <v>42000</v>
      </c>
    </row>
    <row r="511" spans="1:5" x14ac:dyDescent="0.35">
      <c r="A511">
        <v>20</v>
      </c>
      <c r="B511" s="25">
        <v>20</v>
      </c>
      <c r="C511" s="26">
        <v>43555.909090909088</v>
      </c>
      <c r="D511" s="26">
        <v>119</v>
      </c>
      <c r="E511" s="26">
        <v>238000</v>
      </c>
    </row>
    <row r="512" spans="1:5" x14ac:dyDescent="0.35">
      <c r="A512">
        <v>20</v>
      </c>
      <c r="B512" s="25">
        <v>20</v>
      </c>
      <c r="C512" s="26">
        <v>1536.3636363636365</v>
      </c>
      <c r="D512" s="26">
        <v>47</v>
      </c>
      <c r="E512" s="26">
        <v>28000</v>
      </c>
    </row>
    <row r="513" spans="1:5" x14ac:dyDescent="0.35">
      <c r="A513">
        <v>21</v>
      </c>
      <c r="B513" s="25">
        <v>20</v>
      </c>
      <c r="C513" s="26">
        <v>15824.545454545456</v>
      </c>
      <c r="D513" s="26">
        <v>103</v>
      </c>
      <c r="E513" s="26">
        <v>70000</v>
      </c>
    </row>
    <row r="514" spans="1:5" x14ac:dyDescent="0.35">
      <c r="A514">
        <v>21</v>
      </c>
      <c r="B514" s="25">
        <v>20</v>
      </c>
      <c r="C514" s="26">
        <v>883.40909090909111</v>
      </c>
      <c r="D514" s="26">
        <v>9</v>
      </c>
      <c r="E514" s="26">
        <v>28000</v>
      </c>
    </row>
    <row r="515" spans="1:5" x14ac:dyDescent="0.35">
      <c r="A515">
        <v>21</v>
      </c>
      <c r="B515" s="25">
        <v>20</v>
      </c>
      <c r="C515" s="26">
        <v>37948.181818181823</v>
      </c>
      <c r="D515" s="26">
        <v>348</v>
      </c>
      <c r="E515" s="26">
        <v>840000</v>
      </c>
    </row>
    <row r="516" spans="1:5" x14ac:dyDescent="0.35">
      <c r="A516">
        <v>21</v>
      </c>
      <c r="B516" s="25">
        <v>20</v>
      </c>
      <c r="C516" s="26">
        <v>768.18181818181824</v>
      </c>
      <c r="D516" s="26">
        <v>36</v>
      </c>
      <c r="E516" s="26">
        <v>56000</v>
      </c>
    </row>
    <row r="517" spans="1:5" x14ac:dyDescent="0.35">
      <c r="A517">
        <v>21</v>
      </c>
      <c r="B517" s="25">
        <v>20</v>
      </c>
      <c r="C517" s="26">
        <v>3533.6363636363644</v>
      </c>
      <c r="D517" s="26">
        <v>18</v>
      </c>
      <c r="E517" s="26">
        <v>28000</v>
      </c>
    </row>
    <row r="518" spans="1:5" x14ac:dyDescent="0.35">
      <c r="A518">
        <v>21</v>
      </c>
      <c r="B518" s="25">
        <v>20</v>
      </c>
      <c r="C518" s="26">
        <v>2304.5454545454545</v>
      </c>
      <c r="D518" s="26">
        <v>38</v>
      </c>
      <c r="E518" s="26">
        <v>84000</v>
      </c>
    </row>
    <row r="519" spans="1:5" x14ac:dyDescent="0.35">
      <c r="A519">
        <v>21</v>
      </c>
      <c r="B519" s="25">
        <v>20</v>
      </c>
      <c r="C519" s="26">
        <v>1536.3636363636365</v>
      </c>
      <c r="D519" s="26">
        <v>12</v>
      </c>
      <c r="E519" s="26">
        <v>14000</v>
      </c>
    </row>
    <row r="520" spans="1:5" x14ac:dyDescent="0.35">
      <c r="A520">
        <v>21</v>
      </c>
      <c r="B520" s="25">
        <v>20</v>
      </c>
      <c r="C520" s="26">
        <v>768.18181818181824</v>
      </c>
      <c r="D520" s="26">
        <v>2</v>
      </c>
      <c r="E520" s="26">
        <v>14000</v>
      </c>
    </row>
    <row r="521" spans="1:5" x14ac:dyDescent="0.35">
      <c r="A521">
        <v>22</v>
      </c>
      <c r="B521" s="25">
        <v>20</v>
      </c>
      <c r="C521" s="26">
        <v>25695.68181818182</v>
      </c>
      <c r="D521" s="26">
        <v>188</v>
      </c>
      <c r="E521" s="26">
        <v>574000</v>
      </c>
    </row>
    <row r="522" spans="1:5" x14ac:dyDescent="0.35">
      <c r="A522">
        <v>22</v>
      </c>
      <c r="B522" s="25">
        <v>20</v>
      </c>
      <c r="C522" s="26">
        <v>1536.3636363636365</v>
      </c>
      <c r="D522" s="26">
        <v>11</v>
      </c>
      <c r="E522" s="26">
        <v>28000</v>
      </c>
    </row>
    <row r="523" spans="1:5" x14ac:dyDescent="0.35">
      <c r="A523">
        <v>22</v>
      </c>
      <c r="B523" s="25">
        <v>20</v>
      </c>
      <c r="C523" s="26">
        <v>1766.8181818181822</v>
      </c>
      <c r="D523" s="26">
        <v>10</v>
      </c>
      <c r="E523" s="26">
        <v>28000</v>
      </c>
    </row>
    <row r="524" spans="1:5" x14ac:dyDescent="0.35">
      <c r="A524">
        <v>22</v>
      </c>
      <c r="B524" s="25">
        <v>20</v>
      </c>
      <c r="C524" s="26">
        <v>1536.3636363636365</v>
      </c>
      <c r="D524" s="26">
        <v>41</v>
      </c>
      <c r="E524" s="26">
        <v>56000</v>
      </c>
    </row>
    <row r="525" spans="1:5" x14ac:dyDescent="0.35">
      <c r="A525">
        <v>23</v>
      </c>
      <c r="B525" s="25">
        <v>20</v>
      </c>
      <c r="C525" s="26">
        <v>8795.681818181818</v>
      </c>
      <c r="D525" s="26">
        <v>24</v>
      </c>
      <c r="E525" s="26">
        <v>70000</v>
      </c>
    </row>
    <row r="526" spans="1:5" x14ac:dyDescent="0.35">
      <c r="A526">
        <v>23</v>
      </c>
      <c r="B526" s="25">
        <v>20</v>
      </c>
      <c r="C526" s="26">
        <v>3072.727272727273</v>
      </c>
      <c r="D526" s="26">
        <v>14</v>
      </c>
      <c r="E526" s="26">
        <v>28000</v>
      </c>
    </row>
    <row r="527" spans="1:5" x14ac:dyDescent="0.35">
      <c r="A527">
        <v>23</v>
      </c>
      <c r="B527" s="25">
        <v>20</v>
      </c>
      <c r="C527" s="26">
        <v>1536.3636363636365</v>
      </c>
      <c r="D527" s="26">
        <v>26</v>
      </c>
      <c r="E527" s="26">
        <v>28000</v>
      </c>
    </row>
    <row r="528" spans="1:5" x14ac:dyDescent="0.35">
      <c r="A528">
        <v>23</v>
      </c>
      <c r="B528" s="25">
        <v>20</v>
      </c>
      <c r="C528" s="26">
        <v>3072.727272727273</v>
      </c>
      <c r="D528" s="26">
        <v>4</v>
      </c>
      <c r="E528" s="26">
        <v>42000</v>
      </c>
    </row>
    <row r="529" spans="1:5" x14ac:dyDescent="0.35">
      <c r="A529">
        <v>23</v>
      </c>
      <c r="B529" s="25">
        <v>20</v>
      </c>
      <c r="C529" s="26">
        <v>19242.954545454548</v>
      </c>
      <c r="D529" s="26">
        <v>74</v>
      </c>
      <c r="E529" s="26">
        <v>140000</v>
      </c>
    </row>
    <row r="530" spans="1:5" x14ac:dyDescent="0.35">
      <c r="A530">
        <v>23</v>
      </c>
      <c r="B530" s="25">
        <v>20</v>
      </c>
      <c r="C530" s="26">
        <v>5262.045454545455</v>
      </c>
      <c r="D530" s="26">
        <v>20</v>
      </c>
      <c r="E530" s="26">
        <v>42000</v>
      </c>
    </row>
    <row r="531" spans="1:5" x14ac:dyDescent="0.35">
      <c r="A531">
        <v>23</v>
      </c>
      <c r="B531" s="25">
        <v>20</v>
      </c>
      <c r="C531" s="26">
        <v>1766.8181818181822</v>
      </c>
      <c r="D531" s="26">
        <v>9</v>
      </c>
      <c r="E531" s="26">
        <v>56000</v>
      </c>
    </row>
    <row r="532" spans="1:5" x14ac:dyDescent="0.35">
      <c r="A532">
        <v>23</v>
      </c>
      <c r="B532" s="25">
        <v>20</v>
      </c>
      <c r="C532" s="26">
        <v>3072.727272727273</v>
      </c>
      <c r="D532" s="26">
        <v>16</v>
      </c>
      <c r="E532" s="26">
        <v>28000</v>
      </c>
    </row>
    <row r="533" spans="1:5" x14ac:dyDescent="0.35">
      <c r="A533">
        <v>0</v>
      </c>
      <c r="B533" s="25">
        <v>20</v>
      </c>
      <c r="C533" s="26">
        <v>1536.3636363636365</v>
      </c>
      <c r="D533" s="26">
        <v>11</v>
      </c>
      <c r="E533" s="26">
        <v>14000</v>
      </c>
    </row>
    <row r="534" spans="1:5" x14ac:dyDescent="0.35">
      <c r="A534">
        <v>0</v>
      </c>
      <c r="B534" s="25">
        <v>20</v>
      </c>
      <c r="C534" s="26">
        <v>2650.2272727272725</v>
      </c>
      <c r="D534" s="26">
        <v>17</v>
      </c>
      <c r="E534" s="26">
        <v>56000</v>
      </c>
    </row>
    <row r="535" spans="1:5" x14ac:dyDescent="0.35">
      <c r="A535">
        <v>0</v>
      </c>
      <c r="B535" s="25">
        <v>20</v>
      </c>
      <c r="C535" s="26">
        <v>2650.2272727272725</v>
      </c>
      <c r="D535" s="26">
        <v>3</v>
      </c>
      <c r="E535" s="26">
        <v>56000</v>
      </c>
    </row>
    <row r="536" spans="1:5" x14ac:dyDescent="0.35">
      <c r="A536">
        <v>0</v>
      </c>
      <c r="B536" s="25">
        <v>20</v>
      </c>
      <c r="C536" s="26">
        <v>768.18181818181824</v>
      </c>
      <c r="D536" s="26">
        <v>15</v>
      </c>
      <c r="E536" s="26">
        <v>28000</v>
      </c>
    </row>
    <row r="537" spans="1:5" x14ac:dyDescent="0.35">
      <c r="A537">
        <v>1</v>
      </c>
      <c r="B537" s="25">
        <v>20</v>
      </c>
      <c r="C537" s="26">
        <v>3533.6363636363644</v>
      </c>
      <c r="D537" s="26">
        <v>31</v>
      </c>
      <c r="E537" s="26">
        <v>84000</v>
      </c>
    </row>
    <row r="538" spans="1:5" x14ac:dyDescent="0.35">
      <c r="A538">
        <v>1</v>
      </c>
      <c r="B538" s="25">
        <v>20</v>
      </c>
      <c r="C538" s="26">
        <v>1766.8181818181822</v>
      </c>
      <c r="D538" s="26">
        <v>17</v>
      </c>
      <c r="E538" s="26">
        <v>84000</v>
      </c>
    </row>
    <row r="539" spans="1:5" x14ac:dyDescent="0.35">
      <c r="A539">
        <v>6</v>
      </c>
      <c r="B539" s="25">
        <v>20</v>
      </c>
      <c r="C539" s="26">
        <v>1536.3636363636365</v>
      </c>
      <c r="D539" s="26">
        <v>1</v>
      </c>
      <c r="E539" s="26">
        <v>14000</v>
      </c>
    </row>
    <row r="540" spans="1:5" x14ac:dyDescent="0.35">
      <c r="A540">
        <v>7</v>
      </c>
      <c r="B540" s="25">
        <v>20</v>
      </c>
      <c r="C540" s="26">
        <v>4609.090909090909</v>
      </c>
      <c r="D540" s="26">
        <v>0</v>
      </c>
      <c r="E540" s="26">
        <v>28000</v>
      </c>
    </row>
    <row r="541" spans="1:5" x14ac:dyDescent="0.35">
      <c r="A541">
        <v>7</v>
      </c>
      <c r="B541" s="25">
        <v>20</v>
      </c>
      <c r="C541" s="26">
        <v>3072.727272727273</v>
      </c>
      <c r="D541" s="26">
        <v>0</v>
      </c>
      <c r="E541" s="26">
        <v>14000</v>
      </c>
    </row>
    <row r="542" spans="1:5" x14ac:dyDescent="0.35">
      <c r="A542">
        <v>9</v>
      </c>
      <c r="B542" s="25">
        <v>20</v>
      </c>
      <c r="C542" s="26">
        <v>13942.5</v>
      </c>
      <c r="D542" s="26">
        <v>40</v>
      </c>
      <c r="E542" s="26">
        <v>98000</v>
      </c>
    </row>
    <row r="543" spans="1:5" x14ac:dyDescent="0.35">
      <c r="A543">
        <v>9</v>
      </c>
      <c r="B543" s="25">
        <v>20</v>
      </c>
      <c r="C543" s="26">
        <v>15555.68181818182</v>
      </c>
      <c r="D543" s="26">
        <v>43</v>
      </c>
      <c r="E543" s="26">
        <v>126000</v>
      </c>
    </row>
    <row r="544" spans="1:5" x14ac:dyDescent="0.35">
      <c r="A544">
        <v>10</v>
      </c>
      <c r="B544" s="25">
        <v>20</v>
      </c>
      <c r="C544" s="26">
        <v>10639.318181818182</v>
      </c>
      <c r="D544" s="26">
        <v>40</v>
      </c>
      <c r="E544" s="26">
        <v>126000</v>
      </c>
    </row>
    <row r="545" spans="1:5" x14ac:dyDescent="0.35">
      <c r="A545">
        <v>10</v>
      </c>
      <c r="B545" s="25">
        <v>20</v>
      </c>
      <c r="C545" s="26">
        <v>1536.3636363636365</v>
      </c>
      <c r="D545" s="26">
        <v>9</v>
      </c>
      <c r="E545" s="26">
        <v>14000</v>
      </c>
    </row>
    <row r="546" spans="1:5" x14ac:dyDescent="0.35">
      <c r="A546">
        <v>10</v>
      </c>
      <c r="B546" s="25">
        <v>20</v>
      </c>
      <c r="C546" s="26">
        <v>12290.909090909092</v>
      </c>
      <c r="D546" s="26">
        <v>34</v>
      </c>
      <c r="E546" s="26">
        <v>140000</v>
      </c>
    </row>
    <row r="547" spans="1:5" x14ac:dyDescent="0.35">
      <c r="A547">
        <v>10</v>
      </c>
      <c r="B547" s="25">
        <v>20</v>
      </c>
      <c r="C547" s="26">
        <v>1536.3636363636365</v>
      </c>
      <c r="D547" s="26">
        <v>7</v>
      </c>
      <c r="E547" s="26">
        <v>14000</v>
      </c>
    </row>
    <row r="548" spans="1:5" x14ac:dyDescent="0.35">
      <c r="A548">
        <v>10</v>
      </c>
      <c r="B548" s="25">
        <v>20</v>
      </c>
      <c r="C548" s="26">
        <v>2458.181818181818</v>
      </c>
      <c r="D548" s="26">
        <v>4</v>
      </c>
      <c r="E548" s="26">
        <v>14000</v>
      </c>
    </row>
    <row r="549" spans="1:5" x14ac:dyDescent="0.35">
      <c r="A549">
        <v>11</v>
      </c>
      <c r="B549" s="25">
        <v>20</v>
      </c>
      <c r="C549" s="26">
        <v>9026.136363636364</v>
      </c>
      <c r="D549" s="26">
        <v>57</v>
      </c>
      <c r="E549" s="26">
        <v>154000</v>
      </c>
    </row>
    <row r="550" spans="1:5" x14ac:dyDescent="0.35">
      <c r="A550">
        <v>11</v>
      </c>
      <c r="B550" s="25">
        <v>20</v>
      </c>
      <c r="C550" s="26">
        <v>1536.3636363636365</v>
      </c>
      <c r="D550" s="26">
        <v>16</v>
      </c>
      <c r="E550" s="26">
        <v>28000</v>
      </c>
    </row>
    <row r="551" spans="1:5" x14ac:dyDescent="0.35">
      <c r="A551">
        <v>11</v>
      </c>
      <c r="B551" s="25">
        <v>20</v>
      </c>
      <c r="C551" s="26">
        <v>1536.3636363636365</v>
      </c>
      <c r="D551" s="26">
        <v>4</v>
      </c>
      <c r="E551" s="26">
        <v>28000</v>
      </c>
    </row>
    <row r="552" spans="1:5" x14ac:dyDescent="0.35">
      <c r="A552">
        <v>11</v>
      </c>
      <c r="B552" s="25">
        <v>20</v>
      </c>
      <c r="C552" s="26">
        <v>3264.7727272727275</v>
      </c>
      <c r="D552" s="26">
        <v>30</v>
      </c>
      <c r="E552" s="26">
        <v>98000</v>
      </c>
    </row>
    <row r="553" spans="1:5" x14ac:dyDescent="0.35">
      <c r="A553">
        <v>11</v>
      </c>
      <c r="B553" s="25">
        <v>20</v>
      </c>
      <c r="C553" s="26">
        <v>3456.818181818182</v>
      </c>
      <c r="D553" s="26">
        <v>10</v>
      </c>
      <c r="E553" s="26">
        <v>84000</v>
      </c>
    </row>
    <row r="554" spans="1:5" x14ac:dyDescent="0.35">
      <c r="A554">
        <v>12</v>
      </c>
      <c r="B554" s="25">
        <v>20</v>
      </c>
      <c r="C554" s="26">
        <v>2304.5454545454545</v>
      </c>
      <c r="D554" s="26">
        <v>14</v>
      </c>
      <c r="E554" s="26">
        <v>28000</v>
      </c>
    </row>
    <row r="555" spans="1:5" x14ac:dyDescent="0.35">
      <c r="A555">
        <v>12</v>
      </c>
      <c r="B555" s="25">
        <v>20</v>
      </c>
      <c r="C555" s="26">
        <v>5185.2272727272721</v>
      </c>
      <c r="D555" s="26">
        <v>12</v>
      </c>
      <c r="E555" s="26">
        <v>98000</v>
      </c>
    </row>
    <row r="556" spans="1:5" x14ac:dyDescent="0.35">
      <c r="A556">
        <v>12</v>
      </c>
      <c r="B556" s="25">
        <v>20</v>
      </c>
      <c r="C556" s="26">
        <v>2458.181818181818</v>
      </c>
      <c r="D556" s="26">
        <v>39</v>
      </c>
      <c r="E556" s="26">
        <v>56000</v>
      </c>
    </row>
    <row r="557" spans="1:5" x14ac:dyDescent="0.35">
      <c r="A557">
        <v>12</v>
      </c>
      <c r="B557" s="25">
        <v>20</v>
      </c>
      <c r="C557" s="26">
        <v>2304.5454545454545</v>
      </c>
      <c r="D557" s="26">
        <v>15</v>
      </c>
      <c r="E557" s="26">
        <v>28000</v>
      </c>
    </row>
    <row r="558" spans="1:5" x14ac:dyDescent="0.35">
      <c r="A558">
        <v>13</v>
      </c>
      <c r="B558" s="25">
        <v>20</v>
      </c>
      <c r="C558" s="26">
        <v>2611.818181818182</v>
      </c>
      <c r="D558" s="26">
        <v>11</v>
      </c>
      <c r="E558" s="26">
        <v>84000</v>
      </c>
    </row>
    <row r="559" spans="1:5" x14ac:dyDescent="0.35">
      <c r="A559">
        <v>13</v>
      </c>
      <c r="B559" s="25">
        <v>20</v>
      </c>
      <c r="C559" s="26">
        <v>1536.3636363636365</v>
      </c>
      <c r="D559" s="26">
        <v>23</v>
      </c>
      <c r="E559" s="26">
        <v>14000</v>
      </c>
    </row>
    <row r="560" spans="1:5" x14ac:dyDescent="0.35">
      <c r="A560">
        <v>13</v>
      </c>
      <c r="B560" s="25">
        <v>20</v>
      </c>
      <c r="C560" s="26">
        <v>2458.181818181818</v>
      </c>
      <c r="D560" s="26">
        <v>36</v>
      </c>
      <c r="E560" s="26">
        <v>84000</v>
      </c>
    </row>
    <row r="561" spans="1:5" x14ac:dyDescent="0.35">
      <c r="A561">
        <v>13</v>
      </c>
      <c r="B561" s="25">
        <v>20</v>
      </c>
      <c r="C561" s="26">
        <v>6952.045454545454</v>
      </c>
      <c r="D561" s="26">
        <v>28</v>
      </c>
      <c r="E561" s="26">
        <v>126000</v>
      </c>
    </row>
    <row r="562" spans="1:5" x14ac:dyDescent="0.35">
      <c r="A562">
        <v>13</v>
      </c>
      <c r="B562" s="25">
        <v>20</v>
      </c>
      <c r="C562" s="26">
        <v>3072.727272727273</v>
      </c>
      <c r="D562" s="26">
        <v>2</v>
      </c>
      <c r="E562" s="26">
        <v>28000</v>
      </c>
    </row>
    <row r="563" spans="1:5" x14ac:dyDescent="0.35">
      <c r="A563">
        <v>13</v>
      </c>
      <c r="B563" s="25">
        <v>20</v>
      </c>
      <c r="C563" s="26">
        <v>4109.7727272727279</v>
      </c>
      <c r="D563" s="26">
        <v>17</v>
      </c>
      <c r="E563" s="26">
        <v>98000</v>
      </c>
    </row>
    <row r="564" spans="1:5" x14ac:dyDescent="0.35">
      <c r="A564">
        <v>14</v>
      </c>
      <c r="B564" s="25">
        <v>20</v>
      </c>
      <c r="C564" s="26">
        <v>1536.3636363636365</v>
      </c>
      <c r="D564" s="26">
        <v>8</v>
      </c>
      <c r="E564" s="26">
        <v>14000</v>
      </c>
    </row>
    <row r="565" spans="1:5" x14ac:dyDescent="0.35">
      <c r="A565">
        <v>14</v>
      </c>
      <c r="B565" s="25">
        <v>20</v>
      </c>
      <c r="C565" s="26">
        <v>3456.818181818182</v>
      </c>
      <c r="D565" s="26">
        <v>11</v>
      </c>
      <c r="E565" s="26">
        <v>56000</v>
      </c>
    </row>
    <row r="566" spans="1:5" x14ac:dyDescent="0.35">
      <c r="A566">
        <v>14</v>
      </c>
      <c r="B566" s="25">
        <v>20</v>
      </c>
      <c r="C566" s="26">
        <v>3072.727272727273</v>
      </c>
      <c r="D566" s="26">
        <v>20</v>
      </c>
      <c r="E566" s="26">
        <v>42000</v>
      </c>
    </row>
    <row r="567" spans="1:5" x14ac:dyDescent="0.35">
      <c r="A567">
        <v>14</v>
      </c>
      <c r="B567" s="25">
        <v>20</v>
      </c>
      <c r="C567" s="26">
        <v>4109.7727272727279</v>
      </c>
      <c r="D567" s="26">
        <v>16</v>
      </c>
      <c r="E567" s="26">
        <v>70000</v>
      </c>
    </row>
    <row r="568" spans="1:5" x14ac:dyDescent="0.35">
      <c r="A568">
        <v>14</v>
      </c>
      <c r="B568" s="25">
        <v>20</v>
      </c>
      <c r="C568" s="26">
        <v>4109.7727272727279</v>
      </c>
      <c r="D568" s="26">
        <v>24</v>
      </c>
      <c r="E568" s="26">
        <v>56000</v>
      </c>
    </row>
    <row r="569" spans="1:5" x14ac:dyDescent="0.35">
      <c r="A569">
        <v>14</v>
      </c>
      <c r="B569" s="25">
        <v>20</v>
      </c>
      <c r="C569" s="26">
        <v>998.63636363636374</v>
      </c>
      <c r="D569" s="26">
        <v>11</v>
      </c>
      <c r="E569" s="26">
        <v>14000</v>
      </c>
    </row>
    <row r="570" spans="1:5" x14ac:dyDescent="0.35">
      <c r="A570">
        <v>14</v>
      </c>
      <c r="B570" s="25">
        <v>20</v>
      </c>
      <c r="C570" s="26">
        <v>7797.045454545454</v>
      </c>
      <c r="D570" s="26">
        <v>7</v>
      </c>
      <c r="E570" s="26">
        <v>70000</v>
      </c>
    </row>
    <row r="571" spans="1:5" x14ac:dyDescent="0.35">
      <c r="A571">
        <v>15</v>
      </c>
      <c r="B571" s="25">
        <v>20</v>
      </c>
      <c r="C571" s="26">
        <v>4109.7727272727279</v>
      </c>
      <c r="D571" s="26">
        <v>7</v>
      </c>
      <c r="E571" s="26">
        <v>28000</v>
      </c>
    </row>
    <row r="572" spans="1:5" x14ac:dyDescent="0.35">
      <c r="A572">
        <v>15</v>
      </c>
      <c r="B572" s="25">
        <v>20</v>
      </c>
      <c r="C572" s="26">
        <v>1997.2727272727275</v>
      </c>
      <c r="D572" s="26">
        <v>12</v>
      </c>
      <c r="E572" s="26">
        <v>42000</v>
      </c>
    </row>
    <row r="573" spans="1:5" x14ac:dyDescent="0.35">
      <c r="A573">
        <v>15</v>
      </c>
      <c r="B573" s="25">
        <v>20</v>
      </c>
      <c r="C573" s="26">
        <v>1766.8181818181822</v>
      </c>
      <c r="D573" s="26">
        <v>20</v>
      </c>
      <c r="E573" s="26">
        <v>14000</v>
      </c>
    </row>
    <row r="574" spans="1:5" x14ac:dyDescent="0.35">
      <c r="A574">
        <v>16</v>
      </c>
      <c r="B574" s="25">
        <v>20</v>
      </c>
      <c r="C574" s="26">
        <v>1766.8181818181822</v>
      </c>
      <c r="D574" s="26">
        <v>15</v>
      </c>
      <c r="E574" s="26">
        <v>14000</v>
      </c>
    </row>
    <row r="575" spans="1:5" x14ac:dyDescent="0.35">
      <c r="A575">
        <v>16</v>
      </c>
      <c r="B575" s="25">
        <v>20</v>
      </c>
      <c r="C575" s="26">
        <v>7989.0909090909099</v>
      </c>
      <c r="D575" s="26">
        <v>14</v>
      </c>
      <c r="E575" s="26">
        <v>42000</v>
      </c>
    </row>
    <row r="576" spans="1:5" x14ac:dyDescent="0.35">
      <c r="A576">
        <v>16</v>
      </c>
      <c r="B576" s="25">
        <v>20</v>
      </c>
      <c r="C576" s="26">
        <v>7374.545454545455</v>
      </c>
      <c r="D576" s="26">
        <v>28</v>
      </c>
      <c r="E576" s="26">
        <v>112000</v>
      </c>
    </row>
    <row r="577" spans="1:5" x14ac:dyDescent="0.35">
      <c r="A577">
        <v>16</v>
      </c>
      <c r="B577" s="25">
        <v>20</v>
      </c>
      <c r="C577" s="26">
        <v>883.40909090909111</v>
      </c>
      <c r="D577" s="26">
        <v>9</v>
      </c>
      <c r="E577" s="26">
        <v>14000</v>
      </c>
    </row>
    <row r="578" spans="1:5" x14ac:dyDescent="0.35">
      <c r="A578">
        <v>16</v>
      </c>
      <c r="B578" s="25">
        <v>20</v>
      </c>
      <c r="C578" s="26">
        <v>4993.1818181818189</v>
      </c>
      <c r="D578" s="26">
        <v>62</v>
      </c>
      <c r="E578" s="26">
        <v>126000</v>
      </c>
    </row>
    <row r="579" spans="1:5" x14ac:dyDescent="0.35">
      <c r="A579">
        <v>16</v>
      </c>
      <c r="B579" s="25">
        <v>20</v>
      </c>
      <c r="C579" s="26">
        <v>2995.9090909090905</v>
      </c>
      <c r="D579" s="26">
        <v>5</v>
      </c>
      <c r="E579" s="26">
        <v>14000</v>
      </c>
    </row>
    <row r="580" spans="1:5" x14ac:dyDescent="0.35">
      <c r="A580">
        <v>16</v>
      </c>
      <c r="B580" s="25">
        <v>20</v>
      </c>
      <c r="C580" s="26">
        <v>4109.7727272727279</v>
      </c>
      <c r="D580" s="26">
        <v>13</v>
      </c>
      <c r="E580" s="26">
        <v>112000</v>
      </c>
    </row>
    <row r="581" spans="1:5" x14ac:dyDescent="0.35">
      <c r="A581">
        <v>16</v>
      </c>
      <c r="B581" s="25">
        <v>20</v>
      </c>
      <c r="C581" s="26">
        <v>4340.2272727272721</v>
      </c>
      <c r="D581" s="26">
        <v>16</v>
      </c>
      <c r="E581" s="26">
        <v>42000</v>
      </c>
    </row>
    <row r="582" spans="1:5" x14ac:dyDescent="0.35">
      <c r="A582">
        <v>17</v>
      </c>
      <c r="B582" s="25">
        <v>20</v>
      </c>
      <c r="C582" s="26">
        <v>5991.8181818181811</v>
      </c>
      <c r="D582" s="26">
        <v>20</v>
      </c>
      <c r="E582" s="26">
        <v>168000</v>
      </c>
    </row>
    <row r="583" spans="1:5" x14ac:dyDescent="0.35">
      <c r="A583">
        <v>17</v>
      </c>
      <c r="B583" s="25">
        <v>20</v>
      </c>
      <c r="C583" s="26">
        <v>3994.545454545455</v>
      </c>
      <c r="D583" s="26">
        <v>27</v>
      </c>
      <c r="E583" s="26">
        <v>140000</v>
      </c>
    </row>
    <row r="584" spans="1:5" x14ac:dyDescent="0.35">
      <c r="A584">
        <v>17</v>
      </c>
      <c r="B584" s="25">
        <v>20</v>
      </c>
      <c r="C584" s="26">
        <v>768.18181818181824</v>
      </c>
      <c r="D584" s="26">
        <v>7</v>
      </c>
      <c r="E584" s="26">
        <v>28000</v>
      </c>
    </row>
    <row r="585" spans="1:5" x14ac:dyDescent="0.35">
      <c r="A585">
        <v>17</v>
      </c>
      <c r="B585" s="25">
        <v>20</v>
      </c>
      <c r="C585" s="26">
        <v>3994.545454545455</v>
      </c>
      <c r="D585" s="26">
        <v>22</v>
      </c>
      <c r="E585" s="26">
        <v>28000</v>
      </c>
    </row>
    <row r="586" spans="1:5" x14ac:dyDescent="0.35">
      <c r="A586">
        <v>17</v>
      </c>
      <c r="B586" s="25">
        <v>20</v>
      </c>
      <c r="C586" s="26">
        <v>883.40909090909111</v>
      </c>
      <c r="D586" s="26">
        <v>12</v>
      </c>
      <c r="E586" s="26">
        <v>14000</v>
      </c>
    </row>
    <row r="587" spans="1:5" x14ac:dyDescent="0.35">
      <c r="A587">
        <v>17</v>
      </c>
      <c r="B587" s="25">
        <v>20</v>
      </c>
      <c r="C587" s="26">
        <v>12290.909090909092</v>
      </c>
      <c r="D587" s="26">
        <v>37</v>
      </c>
      <c r="E587" s="26">
        <v>224000</v>
      </c>
    </row>
    <row r="588" spans="1:5" x14ac:dyDescent="0.35">
      <c r="A588">
        <v>17</v>
      </c>
      <c r="B588" s="25">
        <v>20</v>
      </c>
      <c r="C588" s="26">
        <v>31188.181818181816</v>
      </c>
      <c r="D588" s="26">
        <v>115</v>
      </c>
      <c r="E588" s="26">
        <v>812000</v>
      </c>
    </row>
    <row r="589" spans="1:5" x14ac:dyDescent="0.35">
      <c r="A589">
        <v>17</v>
      </c>
      <c r="B589" s="25">
        <v>20</v>
      </c>
      <c r="C589" s="26">
        <v>768.18181818181824</v>
      </c>
      <c r="D589" s="26">
        <v>8</v>
      </c>
      <c r="E589" s="26">
        <v>42000</v>
      </c>
    </row>
    <row r="590" spans="1:5" x14ac:dyDescent="0.35">
      <c r="A590">
        <v>17</v>
      </c>
      <c r="B590" s="25">
        <v>20</v>
      </c>
      <c r="C590" s="26">
        <v>5991.8181818181811</v>
      </c>
      <c r="D590" s="26">
        <v>64</v>
      </c>
      <c r="E590" s="26">
        <v>224000</v>
      </c>
    </row>
    <row r="591" spans="1:5" x14ac:dyDescent="0.35">
      <c r="A591">
        <v>17</v>
      </c>
      <c r="B591" s="25">
        <v>20</v>
      </c>
      <c r="C591" s="26">
        <v>5991.8181818181811</v>
      </c>
      <c r="D591" s="26">
        <v>5</v>
      </c>
      <c r="E591" s="26">
        <v>42000</v>
      </c>
    </row>
    <row r="592" spans="1:5" x14ac:dyDescent="0.35">
      <c r="A592">
        <v>18</v>
      </c>
      <c r="B592" s="25">
        <v>20</v>
      </c>
      <c r="C592" s="26">
        <v>5377.2727272727279</v>
      </c>
      <c r="D592" s="26">
        <v>29</v>
      </c>
      <c r="E592" s="26">
        <v>56000</v>
      </c>
    </row>
    <row r="593" spans="1:5" x14ac:dyDescent="0.35">
      <c r="A593">
        <v>18</v>
      </c>
      <c r="B593" s="25">
        <v>20</v>
      </c>
      <c r="C593" s="26">
        <v>883.40909090909111</v>
      </c>
      <c r="D593" s="26">
        <v>5</v>
      </c>
      <c r="E593" s="26">
        <v>42000</v>
      </c>
    </row>
    <row r="594" spans="1:5" x14ac:dyDescent="0.35">
      <c r="A594">
        <v>18</v>
      </c>
      <c r="B594" s="25">
        <v>20</v>
      </c>
      <c r="C594" s="26">
        <v>1536.3636363636365</v>
      </c>
      <c r="D594" s="26">
        <v>7</v>
      </c>
      <c r="E594" s="26">
        <v>28000</v>
      </c>
    </row>
    <row r="595" spans="1:5" x14ac:dyDescent="0.35">
      <c r="A595">
        <v>19</v>
      </c>
      <c r="B595" s="25">
        <v>20</v>
      </c>
      <c r="C595" s="26">
        <v>3533.6363636363644</v>
      </c>
      <c r="D595" s="26">
        <v>0</v>
      </c>
      <c r="E595" s="26">
        <v>42000</v>
      </c>
    </row>
    <row r="596" spans="1:5" x14ac:dyDescent="0.35">
      <c r="A596">
        <v>19</v>
      </c>
      <c r="B596" s="25">
        <v>20</v>
      </c>
      <c r="C596" s="26">
        <v>3072.727272727273</v>
      </c>
      <c r="D596" s="26">
        <v>3</v>
      </c>
      <c r="E596" s="26">
        <v>42000</v>
      </c>
    </row>
    <row r="597" spans="1:5" x14ac:dyDescent="0.35">
      <c r="A597">
        <v>19</v>
      </c>
      <c r="B597" s="25">
        <v>20</v>
      </c>
      <c r="C597" s="26">
        <v>41597.045454545449</v>
      </c>
      <c r="D597" s="26">
        <v>121</v>
      </c>
      <c r="E597" s="26">
        <v>644000</v>
      </c>
    </row>
    <row r="598" spans="1:5" x14ac:dyDescent="0.35">
      <c r="A598">
        <v>19</v>
      </c>
      <c r="B598" s="25">
        <v>20</v>
      </c>
      <c r="C598" s="26">
        <v>26924.772727272728</v>
      </c>
      <c r="D598" s="26">
        <v>33</v>
      </c>
      <c r="E598" s="26">
        <v>322000</v>
      </c>
    </row>
    <row r="599" spans="1:5" x14ac:dyDescent="0.35">
      <c r="A599">
        <v>19</v>
      </c>
      <c r="B599" s="25">
        <v>20</v>
      </c>
      <c r="C599" s="26">
        <v>883.40909090909111</v>
      </c>
      <c r="D599" s="26">
        <v>1</v>
      </c>
      <c r="E599" s="26">
        <v>14000</v>
      </c>
    </row>
    <row r="600" spans="1:5" x14ac:dyDescent="0.35">
      <c r="A600">
        <v>19</v>
      </c>
      <c r="B600" s="25">
        <v>20</v>
      </c>
      <c r="C600" s="26">
        <v>1536.3636363636365</v>
      </c>
      <c r="D600" s="26">
        <v>3</v>
      </c>
      <c r="E600" s="26">
        <v>28000</v>
      </c>
    </row>
    <row r="601" spans="1:5" x14ac:dyDescent="0.35">
      <c r="A601">
        <v>19</v>
      </c>
      <c r="B601" s="25">
        <v>20</v>
      </c>
      <c r="C601" s="26">
        <v>14825.909090909092</v>
      </c>
      <c r="D601" s="26">
        <v>68</v>
      </c>
      <c r="E601" s="26">
        <v>238000</v>
      </c>
    </row>
    <row r="602" spans="1:5" x14ac:dyDescent="0.35">
      <c r="A602">
        <v>20</v>
      </c>
      <c r="B602" s="25">
        <v>20</v>
      </c>
      <c r="C602" s="26">
        <v>1536.3636363636365</v>
      </c>
      <c r="D602" s="26">
        <v>16</v>
      </c>
      <c r="E602" s="26">
        <v>28000</v>
      </c>
    </row>
    <row r="603" spans="1:5" x14ac:dyDescent="0.35">
      <c r="A603">
        <v>20</v>
      </c>
      <c r="B603" s="25">
        <v>20</v>
      </c>
      <c r="C603" s="26">
        <v>8642.0454545454559</v>
      </c>
      <c r="D603" s="26">
        <v>80</v>
      </c>
      <c r="E603" s="26">
        <v>98000</v>
      </c>
    </row>
    <row r="604" spans="1:5" x14ac:dyDescent="0.35">
      <c r="A604">
        <v>20</v>
      </c>
      <c r="B604" s="25">
        <v>20</v>
      </c>
      <c r="C604" s="26">
        <v>1536.3636363636365</v>
      </c>
      <c r="D604" s="26">
        <v>14</v>
      </c>
      <c r="E604" s="26">
        <v>14000</v>
      </c>
    </row>
    <row r="605" spans="1:5" x14ac:dyDescent="0.35">
      <c r="A605">
        <v>20</v>
      </c>
      <c r="B605" s="25">
        <v>20</v>
      </c>
      <c r="C605" s="26">
        <v>3072.727272727273</v>
      </c>
      <c r="D605" s="26">
        <v>23</v>
      </c>
      <c r="E605" s="26">
        <v>14000</v>
      </c>
    </row>
    <row r="606" spans="1:5" x14ac:dyDescent="0.35">
      <c r="A606">
        <v>21</v>
      </c>
      <c r="B606" s="25">
        <v>20</v>
      </c>
      <c r="C606" s="26">
        <v>3072.727272727273</v>
      </c>
      <c r="D606" s="26">
        <v>23</v>
      </c>
      <c r="E606" s="26">
        <v>28000</v>
      </c>
    </row>
    <row r="607" spans="1:5" x14ac:dyDescent="0.35">
      <c r="A607">
        <v>21</v>
      </c>
      <c r="B607" s="25">
        <v>20</v>
      </c>
      <c r="C607" s="26">
        <v>1536.3636363636365</v>
      </c>
      <c r="D607" s="26">
        <v>3</v>
      </c>
      <c r="E607" s="26">
        <v>28000</v>
      </c>
    </row>
    <row r="608" spans="1:5" x14ac:dyDescent="0.35">
      <c r="A608">
        <v>22</v>
      </c>
      <c r="B608" s="25">
        <v>20</v>
      </c>
      <c r="C608" s="26">
        <v>3072.727272727273</v>
      </c>
      <c r="D608" s="26">
        <v>3</v>
      </c>
      <c r="E608" s="26">
        <v>28000</v>
      </c>
    </row>
    <row r="609" spans="1:5" x14ac:dyDescent="0.35">
      <c r="A609">
        <v>22</v>
      </c>
      <c r="B609" s="25">
        <v>20</v>
      </c>
      <c r="C609" s="26">
        <v>92143.409090909088</v>
      </c>
      <c r="D609" s="26">
        <v>201</v>
      </c>
      <c r="E609" s="26">
        <v>672000</v>
      </c>
    </row>
    <row r="610" spans="1:5" x14ac:dyDescent="0.35">
      <c r="A610">
        <v>22</v>
      </c>
      <c r="B610" s="25">
        <v>20</v>
      </c>
      <c r="C610" s="26">
        <v>768.18181818181824</v>
      </c>
      <c r="D610" s="26">
        <v>2</v>
      </c>
      <c r="E610" s="26">
        <v>14000</v>
      </c>
    </row>
    <row r="611" spans="1:5" x14ac:dyDescent="0.35">
      <c r="A611">
        <v>22</v>
      </c>
      <c r="B611" s="25">
        <v>20</v>
      </c>
      <c r="C611" s="26">
        <v>9794.318181818182</v>
      </c>
      <c r="D611" s="26">
        <v>47</v>
      </c>
      <c r="E611" s="26">
        <v>224000</v>
      </c>
    </row>
    <row r="612" spans="1:5" x14ac:dyDescent="0.35">
      <c r="A612">
        <v>22</v>
      </c>
      <c r="B612" s="25">
        <v>20</v>
      </c>
      <c r="C612" s="26">
        <v>1536.3636363636365</v>
      </c>
      <c r="D612" s="26">
        <v>7</v>
      </c>
      <c r="E612" s="26">
        <v>28000</v>
      </c>
    </row>
    <row r="613" spans="1:5" x14ac:dyDescent="0.35">
      <c r="A613">
        <v>22</v>
      </c>
      <c r="B613" s="25">
        <v>20</v>
      </c>
      <c r="C613" s="26">
        <v>57767.272727272728</v>
      </c>
      <c r="D613" s="26">
        <v>138</v>
      </c>
      <c r="E613" s="26">
        <v>644000</v>
      </c>
    </row>
    <row r="614" spans="1:5" x14ac:dyDescent="0.35">
      <c r="A614">
        <v>22</v>
      </c>
      <c r="B614" s="25">
        <v>20</v>
      </c>
      <c r="C614" s="26">
        <v>1766.8181818181822</v>
      </c>
      <c r="D614" s="26">
        <v>100</v>
      </c>
      <c r="E614" s="26">
        <v>28000</v>
      </c>
    </row>
    <row r="615" spans="1:5" x14ac:dyDescent="0.35">
      <c r="A615">
        <v>23</v>
      </c>
      <c r="B615" s="25">
        <v>20</v>
      </c>
      <c r="C615" s="26">
        <v>768.18181818181824</v>
      </c>
      <c r="D615" s="26">
        <v>1</v>
      </c>
      <c r="E615" s="26">
        <v>14000</v>
      </c>
    </row>
    <row r="616" spans="1:5" x14ac:dyDescent="0.35">
      <c r="A616">
        <v>23</v>
      </c>
      <c r="B616" s="25">
        <v>20</v>
      </c>
      <c r="C616" s="26">
        <v>7028.8636363636379</v>
      </c>
      <c r="D616" s="26">
        <v>6</v>
      </c>
      <c r="E616" s="26">
        <v>56000</v>
      </c>
    </row>
    <row r="617" spans="1:5" x14ac:dyDescent="0.35">
      <c r="A617">
        <v>0</v>
      </c>
      <c r="B617" s="25">
        <v>20</v>
      </c>
      <c r="C617" s="26">
        <v>3072.727272727273</v>
      </c>
      <c r="D617" s="26">
        <v>14</v>
      </c>
      <c r="E617" s="26">
        <v>56000</v>
      </c>
    </row>
    <row r="618" spans="1:5" x14ac:dyDescent="0.35">
      <c r="A618">
        <v>0</v>
      </c>
      <c r="B618" s="25">
        <v>20</v>
      </c>
      <c r="C618" s="26">
        <v>7912.2727272727279</v>
      </c>
      <c r="D618" s="26">
        <v>10</v>
      </c>
      <c r="E618" s="26">
        <v>70000</v>
      </c>
    </row>
    <row r="619" spans="1:5" x14ac:dyDescent="0.35">
      <c r="A619">
        <v>0</v>
      </c>
      <c r="B619" s="25">
        <v>20</v>
      </c>
      <c r="C619" s="26">
        <v>1766.8181818181822</v>
      </c>
      <c r="D619" s="26">
        <v>16</v>
      </c>
      <c r="E619" s="26">
        <v>42000</v>
      </c>
    </row>
    <row r="620" spans="1:5" x14ac:dyDescent="0.35">
      <c r="A620">
        <v>1</v>
      </c>
      <c r="B620" s="25">
        <v>20</v>
      </c>
      <c r="C620" s="26">
        <v>768.18181818181824</v>
      </c>
      <c r="D620" s="26">
        <v>9</v>
      </c>
      <c r="E620" s="26">
        <v>28000</v>
      </c>
    </row>
    <row r="621" spans="1:5" x14ac:dyDescent="0.35">
      <c r="A621">
        <v>1</v>
      </c>
      <c r="B621" s="25">
        <v>20</v>
      </c>
      <c r="C621" s="26">
        <v>2650.2272727272725</v>
      </c>
      <c r="D621" s="26">
        <v>18</v>
      </c>
      <c r="E621" s="26">
        <v>42000</v>
      </c>
    </row>
    <row r="622" spans="1:5" x14ac:dyDescent="0.35">
      <c r="A622">
        <v>1</v>
      </c>
      <c r="B622" s="25">
        <v>20</v>
      </c>
      <c r="C622" s="26">
        <v>1766.8181818181822</v>
      </c>
      <c r="D622" s="26">
        <v>11</v>
      </c>
      <c r="E622" s="26">
        <v>42000</v>
      </c>
    </row>
    <row r="623" spans="1:5" x14ac:dyDescent="0.35">
      <c r="A623">
        <v>9</v>
      </c>
      <c r="B623" s="25">
        <v>20</v>
      </c>
      <c r="C623" s="26">
        <v>1728.409090909091</v>
      </c>
      <c r="D623" s="26">
        <v>1</v>
      </c>
      <c r="E623" s="26">
        <v>14000</v>
      </c>
    </row>
    <row r="624" spans="1:5" x14ac:dyDescent="0.35">
      <c r="A624">
        <v>9</v>
      </c>
      <c r="B624" s="25">
        <v>20</v>
      </c>
      <c r="C624" s="26">
        <v>8680.4545454545441</v>
      </c>
      <c r="D624" s="26">
        <v>7</v>
      </c>
      <c r="E624" s="26">
        <v>126000</v>
      </c>
    </row>
    <row r="625" spans="1:5" x14ac:dyDescent="0.35">
      <c r="A625">
        <v>9</v>
      </c>
      <c r="B625" s="25">
        <v>20</v>
      </c>
      <c r="C625" s="26">
        <v>3264.7727272727275</v>
      </c>
      <c r="D625" s="26">
        <v>14</v>
      </c>
      <c r="E625" s="26">
        <v>98000</v>
      </c>
    </row>
    <row r="626" spans="1:5" x14ac:dyDescent="0.35">
      <c r="A626">
        <v>9</v>
      </c>
      <c r="B626" s="25">
        <v>20</v>
      </c>
      <c r="C626" s="26">
        <v>1536.3636363636365</v>
      </c>
      <c r="D626" s="26">
        <v>7</v>
      </c>
      <c r="E626" s="26">
        <v>14000</v>
      </c>
    </row>
    <row r="627" spans="1:5" x14ac:dyDescent="0.35">
      <c r="A627">
        <v>9</v>
      </c>
      <c r="B627" s="25">
        <v>20</v>
      </c>
      <c r="C627" s="26">
        <v>4109.7727272727279</v>
      </c>
      <c r="D627" s="26">
        <v>30</v>
      </c>
      <c r="E627" s="26">
        <v>112000</v>
      </c>
    </row>
    <row r="628" spans="1:5" x14ac:dyDescent="0.35">
      <c r="A628">
        <v>9</v>
      </c>
      <c r="B628" s="25">
        <v>20</v>
      </c>
      <c r="C628" s="26">
        <v>4340.2272727272721</v>
      </c>
      <c r="D628" s="26">
        <v>2</v>
      </c>
      <c r="E628" s="26">
        <v>42000</v>
      </c>
    </row>
    <row r="629" spans="1:5" x14ac:dyDescent="0.35">
      <c r="A629">
        <v>10</v>
      </c>
      <c r="B629" s="25">
        <v>20</v>
      </c>
      <c r="C629" s="26">
        <v>3456.818181818182</v>
      </c>
      <c r="D629" s="26">
        <v>22</v>
      </c>
      <c r="E629" s="26">
        <v>70000</v>
      </c>
    </row>
    <row r="630" spans="1:5" x14ac:dyDescent="0.35">
      <c r="A630">
        <v>10</v>
      </c>
      <c r="B630" s="25">
        <v>20</v>
      </c>
      <c r="C630" s="26">
        <v>4109.7727272727279</v>
      </c>
      <c r="D630" s="26">
        <v>16</v>
      </c>
      <c r="E630" s="26">
        <v>98000</v>
      </c>
    </row>
    <row r="631" spans="1:5" x14ac:dyDescent="0.35">
      <c r="A631">
        <v>10</v>
      </c>
      <c r="B631" s="25">
        <v>20</v>
      </c>
      <c r="C631" s="26">
        <v>2304.5454545454545</v>
      </c>
      <c r="D631" s="26">
        <v>2</v>
      </c>
      <c r="E631" s="26">
        <v>42000</v>
      </c>
    </row>
    <row r="632" spans="1:5" x14ac:dyDescent="0.35">
      <c r="A632">
        <v>10</v>
      </c>
      <c r="B632" s="25">
        <v>20</v>
      </c>
      <c r="C632" s="26">
        <v>1728.409090909091</v>
      </c>
      <c r="D632" s="26">
        <v>8</v>
      </c>
      <c r="E632" s="26">
        <v>84000</v>
      </c>
    </row>
    <row r="633" spans="1:5" x14ac:dyDescent="0.35">
      <c r="A633">
        <v>11</v>
      </c>
      <c r="B633" s="25">
        <v>20</v>
      </c>
      <c r="C633" s="26">
        <v>768.18181818181824</v>
      </c>
      <c r="D633" s="26">
        <v>7</v>
      </c>
      <c r="E633" s="26">
        <v>28000</v>
      </c>
    </row>
    <row r="634" spans="1:5" x14ac:dyDescent="0.35">
      <c r="A634">
        <v>11</v>
      </c>
      <c r="B634" s="25">
        <v>20</v>
      </c>
      <c r="C634" s="26">
        <v>883.40909090909111</v>
      </c>
      <c r="D634" s="26">
        <v>16</v>
      </c>
      <c r="E634" s="26">
        <v>56000</v>
      </c>
    </row>
    <row r="635" spans="1:5" x14ac:dyDescent="0.35">
      <c r="A635">
        <v>11</v>
      </c>
      <c r="B635" s="25">
        <v>20</v>
      </c>
      <c r="C635" s="26">
        <v>3264.7727272727275</v>
      </c>
      <c r="D635" s="26">
        <v>6</v>
      </c>
      <c r="E635" s="26">
        <v>14000</v>
      </c>
    </row>
    <row r="636" spans="1:5" x14ac:dyDescent="0.35">
      <c r="A636">
        <v>11</v>
      </c>
      <c r="B636" s="25">
        <v>20</v>
      </c>
      <c r="C636" s="26">
        <v>2458.181818181818</v>
      </c>
      <c r="D636" s="26">
        <v>24</v>
      </c>
      <c r="E636" s="26">
        <v>56000</v>
      </c>
    </row>
    <row r="637" spans="1:5" x14ac:dyDescent="0.35">
      <c r="A637">
        <v>11</v>
      </c>
      <c r="B637" s="25">
        <v>20</v>
      </c>
      <c r="C637" s="26">
        <v>883.40909090909111</v>
      </c>
      <c r="D637" s="26">
        <v>1</v>
      </c>
      <c r="E637" s="26">
        <v>98000</v>
      </c>
    </row>
    <row r="638" spans="1:5" x14ac:dyDescent="0.35">
      <c r="A638">
        <v>11</v>
      </c>
      <c r="B638" s="25">
        <v>20</v>
      </c>
      <c r="C638" s="26">
        <v>3264.7727272727275</v>
      </c>
      <c r="D638" s="26">
        <v>5</v>
      </c>
      <c r="E638" s="26">
        <v>14000</v>
      </c>
    </row>
    <row r="639" spans="1:5" x14ac:dyDescent="0.35">
      <c r="A639">
        <v>12</v>
      </c>
      <c r="B639" s="25">
        <v>20</v>
      </c>
      <c r="C639" s="26">
        <v>3456.818181818182</v>
      </c>
      <c r="D639" s="26">
        <v>3</v>
      </c>
      <c r="E639" s="26">
        <v>126000</v>
      </c>
    </row>
    <row r="640" spans="1:5" x14ac:dyDescent="0.35">
      <c r="A640">
        <v>12</v>
      </c>
      <c r="B640" s="25">
        <v>20</v>
      </c>
      <c r="C640" s="26">
        <v>3264.7727272727275</v>
      </c>
      <c r="D640" s="26">
        <v>22</v>
      </c>
      <c r="E640" s="26">
        <v>56000</v>
      </c>
    </row>
    <row r="641" spans="1:5" x14ac:dyDescent="0.35">
      <c r="A641">
        <v>12</v>
      </c>
      <c r="B641" s="25">
        <v>20</v>
      </c>
      <c r="C641" s="26">
        <v>768.18181818181824</v>
      </c>
      <c r="D641" s="26">
        <v>0</v>
      </c>
      <c r="E641" s="26">
        <v>14000</v>
      </c>
    </row>
    <row r="642" spans="1:5" x14ac:dyDescent="0.35">
      <c r="A642">
        <v>12</v>
      </c>
      <c r="B642" s="25">
        <v>20</v>
      </c>
      <c r="C642" s="26">
        <v>3264.7727272727275</v>
      </c>
      <c r="D642" s="26">
        <v>0</v>
      </c>
      <c r="E642" s="26">
        <v>14000</v>
      </c>
    </row>
    <row r="643" spans="1:5" x14ac:dyDescent="0.35">
      <c r="A643">
        <v>12</v>
      </c>
      <c r="B643" s="25">
        <v>20</v>
      </c>
      <c r="C643" s="26">
        <v>2304.5454545454545</v>
      </c>
      <c r="D643" s="26">
        <v>12</v>
      </c>
      <c r="E643" s="26">
        <v>28000</v>
      </c>
    </row>
    <row r="644" spans="1:5" x14ac:dyDescent="0.35">
      <c r="A644">
        <v>12</v>
      </c>
      <c r="B644" s="25">
        <v>20</v>
      </c>
      <c r="C644" s="26">
        <v>768.18181818181824</v>
      </c>
      <c r="D644" s="26">
        <v>9</v>
      </c>
      <c r="E644" s="26">
        <v>14000</v>
      </c>
    </row>
    <row r="645" spans="1:5" x14ac:dyDescent="0.35">
      <c r="A645">
        <v>12</v>
      </c>
      <c r="B645" s="25">
        <v>20</v>
      </c>
      <c r="C645" s="26">
        <v>3264.7727272727275</v>
      </c>
      <c r="D645" s="26">
        <v>37</v>
      </c>
      <c r="E645" s="26">
        <v>84000</v>
      </c>
    </row>
    <row r="646" spans="1:5" x14ac:dyDescent="0.35">
      <c r="A646">
        <v>12</v>
      </c>
      <c r="B646" s="25">
        <v>20</v>
      </c>
      <c r="C646" s="26">
        <v>4340.2272727272721</v>
      </c>
      <c r="D646" s="26">
        <v>14</v>
      </c>
      <c r="E646" s="26">
        <v>56000</v>
      </c>
    </row>
    <row r="647" spans="1:5" x14ac:dyDescent="0.35">
      <c r="A647">
        <v>12</v>
      </c>
      <c r="B647" s="25">
        <v>20</v>
      </c>
      <c r="C647" s="26">
        <v>1536.3636363636365</v>
      </c>
      <c r="D647" s="26">
        <v>25</v>
      </c>
      <c r="E647" s="26">
        <v>42000</v>
      </c>
    </row>
    <row r="648" spans="1:5" x14ac:dyDescent="0.35">
      <c r="A648">
        <v>13</v>
      </c>
      <c r="B648" s="25">
        <v>20</v>
      </c>
      <c r="C648" s="26">
        <v>6068.636363636364</v>
      </c>
      <c r="D648" s="26">
        <v>16</v>
      </c>
      <c r="E648" s="26">
        <v>112000</v>
      </c>
    </row>
    <row r="649" spans="1:5" x14ac:dyDescent="0.35">
      <c r="A649">
        <v>13</v>
      </c>
      <c r="B649" s="25">
        <v>20</v>
      </c>
      <c r="C649" s="26">
        <v>768.18181818181824</v>
      </c>
      <c r="D649" s="26">
        <v>1</v>
      </c>
      <c r="E649" s="26">
        <v>28000</v>
      </c>
    </row>
    <row r="650" spans="1:5" x14ac:dyDescent="0.35">
      <c r="A650">
        <v>13</v>
      </c>
      <c r="B650" s="25">
        <v>20</v>
      </c>
      <c r="C650" s="26">
        <v>768.18181818181824</v>
      </c>
      <c r="D650" s="26">
        <v>10</v>
      </c>
      <c r="E650" s="26">
        <v>14000</v>
      </c>
    </row>
    <row r="651" spans="1:5" x14ac:dyDescent="0.35">
      <c r="A651">
        <v>13</v>
      </c>
      <c r="B651" s="25">
        <v>20</v>
      </c>
      <c r="C651" s="26">
        <v>1536.3636363636365</v>
      </c>
      <c r="D651" s="26">
        <v>25</v>
      </c>
      <c r="E651" s="26">
        <v>42000</v>
      </c>
    </row>
    <row r="652" spans="1:5" x14ac:dyDescent="0.35">
      <c r="A652">
        <v>13</v>
      </c>
      <c r="B652" s="25">
        <v>20</v>
      </c>
      <c r="C652" s="26">
        <v>6068.636363636364</v>
      </c>
      <c r="D652" s="26">
        <v>8</v>
      </c>
      <c r="E652" s="26">
        <v>56000</v>
      </c>
    </row>
    <row r="653" spans="1:5" x14ac:dyDescent="0.35">
      <c r="A653">
        <v>14</v>
      </c>
      <c r="B653" s="25">
        <v>20</v>
      </c>
      <c r="C653" s="26">
        <v>768.18181818181824</v>
      </c>
      <c r="D653" s="26">
        <v>4</v>
      </c>
      <c r="E653" s="26">
        <v>28000</v>
      </c>
    </row>
    <row r="654" spans="1:5" x14ac:dyDescent="0.35">
      <c r="A654">
        <v>14</v>
      </c>
      <c r="B654" s="25">
        <v>20</v>
      </c>
      <c r="C654" s="26">
        <v>4109.7727272727279</v>
      </c>
      <c r="D654" s="26">
        <v>31</v>
      </c>
      <c r="E654" s="26">
        <v>84000</v>
      </c>
    </row>
    <row r="655" spans="1:5" x14ac:dyDescent="0.35">
      <c r="A655">
        <v>14</v>
      </c>
      <c r="B655" s="25">
        <v>20</v>
      </c>
      <c r="C655" s="26">
        <v>768.18181818181824</v>
      </c>
      <c r="D655" s="26">
        <v>6</v>
      </c>
      <c r="E655" s="26">
        <v>14000</v>
      </c>
    </row>
    <row r="656" spans="1:5" x14ac:dyDescent="0.35">
      <c r="A656">
        <v>14</v>
      </c>
      <c r="B656" s="25">
        <v>20</v>
      </c>
      <c r="C656" s="26">
        <v>768.18181818181824</v>
      </c>
      <c r="D656" s="26">
        <v>11</v>
      </c>
      <c r="E656" s="26">
        <v>42000</v>
      </c>
    </row>
    <row r="657" spans="1:5" x14ac:dyDescent="0.35">
      <c r="A657">
        <v>14</v>
      </c>
      <c r="B657" s="25">
        <v>20</v>
      </c>
      <c r="C657" s="26">
        <v>4109.7727272727279</v>
      </c>
      <c r="D657" s="26">
        <v>16</v>
      </c>
      <c r="E657" s="26">
        <v>84000</v>
      </c>
    </row>
    <row r="658" spans="1:5" x14ac:dyDescent="0.35">
      <c r="A658">
        <v>14</v>
      </c>
      <c r="B658" s="25">
        <v>20</v>
      </c>
      <c r="C658" s="26">
        <v>6068.636363636364</v>
      </c>
      <c r="D658" s="26">
        <v>11</v>
      </c>
      <c r="E658" s="26">
        <v>70000</v>
      </c>
    </row>
    <row r="659" spans="1:5" x14ac:dyDescent="0.35">
      <c r="A659">
        <v>15</v>
      </c>
      <c r="B659" s="25">
        <v>20</v>
      </c>
      <c r="C659" s="26">
        <v>1536.3636363636365</v>
      </c>
      <c r="D659" s="26">
        <v>5</v>
      </c>
      <c r="E659" s="26">
        <v>14000</v>
      </c>
    </row>
    <row r="660" spans="1:5" x14ac:dyDescent="0.35">
      <c r="A660">
        <v>15</v>
      </c>
      <c r="B660" s="25">
        <v>20</v>
      </c>
      <c r="C660" s="26">
        <v>5185.2272727272721</v>
      </c>
      <c r="D660" s="26">
        <v>11</v>
      </c>
      <c r="E660" s="26">
        <v>70000</v>
      </c>
    </row>
    <row r="661" spans="1:5" x14ac:dyDescent="0.35">
      <c r="A661">
        <v>15</v>
      </c>
      <c r="B661" s="25">
        <v>20</v>
      </c>
      <c r="C661" s="26">
        <v>4109.7727272727279</v>
      </c>
      <c r="D661" s="26">
        <v>22</v>
      </c>
      <c r="E661" s="26">
        <v>84000</v>
      </c>
    </row>
    <row r="662" spans="1:5" x14ac:dyDescent="0.35">
      <c r="A662">
        <v>15</v>
      </c>
      <c r="B662" s="25">
        <v>20</v>
      </c>
      <c r="C662" s="26">
        <v>768.18181818181824</v>
      </c>
      <c r="D662" s="26">
        <v>6</v>
      </c>
      <c r="E662" s="26">
        <v>42000</v>
      </c>
    </row>
    <row r="663" spans="1:5" x14ac:dyDescent="0.35">
      <c r="A663">
        <v>15</v>
      </c>
      <c r="B663" s="25">
        <v>20</v>
      </c>
      <c r="C663" s="26">
        <v>1536.3636363636365</v>
      </c>
      <c r="D663" s="26">
        <v>6</v>
      </c>
      <c r="E663" s="26">
        <v>14000</v>
      </c>
    </row>
    <row r="664" spans="1:5" x14ac:dyDescent="0.35">
      <c r="A664">
        <v>15</v>
      </c>
      <c r="B664" s="25">
        <v>20</v>
      </c>
      <c r="C664" s="26">
        <v>3994.545454545455</v>
      </c>
      <c r="D664" s="26">
        <v>16</v>
      </c>
      <c r="E664" s="26">
        <v>42000</v>
      </c>
    </row>
    <row r="665" spans="1:5" x14ac:dyDescent="0.35">
      <c r="A665">
        <v>15</v>
      </c>
      <c r="B665" s="25">
        <v>20</v>
      </c>
      <c r="C665" s="26">
        <v>768.18181818181824</v>
      </c>
      <c r="D665" s="26">
        <v>1</v>
      </c>
      <c r="E665" s="26">
        <v>28000</v>
      </c>
    </row>
    <row r="666" spans="1:5" x14ac:dyDescent="0.35">
      <c r="A666">
        <v>15</v>
      </c>
      <c r="B666" s="25">
        <v>20</v>
      </c>
      <c r="C666" s="26">
        <v>1536.3636363636365</v>
      </c>
      <c r="D666" s="26">
        <v>3</v>
      </c>
      <c r="E666" s="26">
        <v>14000</v>
      </c>
    </row>
    <row r="667" spans="1:5" x14ac:dyDescent="0.35">
      <c r="A667">
        <v>15</v>
      </c>
      <c r="B667" s="25">
        <v>20</v>
      </c>
      <c r="C667" s="26">
        <v>3994.545454545455</v>
      </c>
      <c r="D667" s="26">
        <v>15</v>
      </c>
      <c r="E667" s="26">
        <v>70000</v>
      </c>
    </row>
    <row r="668" spans="1:5" x14ac:dyDescent="0.35">
      <c r="A668">
        <v>15</v>
      </c>
      <c r="B668" s="25">
        <v>20</v>
      </c>
      <c r="C668" s="26">
        <v>4993.1818181818189</v>
      </c>
      <c r="D668" s="26">
        <v>19</v>
      </c>
      <c r="E668" s="26">
        <v>42000</v>
      </c>
    </row>
    <row r="669" spans="1:5" x14ac:dyDescent="0.35">
      <c r="A669">
        <v>15</v>
      </c>
      <c r="B669" s="25">
        <v>20</v>
      </c>
      <c r="C669" s="26">
        <v>806.59090909090901</v>
      </c>
      <c r="D669" s="26">
        <v>26</v>
      </c>
      <c r="E669" s="26">
        <v>42000</v>
      </c>
    </row>
    <row r="670" spans="1:5" x14ac:dyDescent="0.35">
      <c r="A670">
        <v>15</v>
      </c>
      <c r="B670" s="25">
        <v>20</v>
      </c>
      <c r="C670" s="26">
        <v>3456.818181818182</v>
      </c>
      <c r="D670" s="26">
        <v>8</v>
      </c>
      <c r="E670" s="26">
        <v>42000</v>
      </c>
    </row>
    <row r="671" spans="1:5" x14ac:dyDescent="0.35">
      <c r="A671">
        <v>16</v>
      </c>
      <c r="B671" s="25">
        <v>20</v>
      </c>
      <c r="C671" s="26">
        <v>1536.3636363636365</v>
      </c>
      <c r="D671" s="26">
        <v>5</v>
      </c>
      <c r="E671" s="26">
        <v>42000</v>
      </c>
    </row>
    <row r="672" spans="1:5" x14ac:dyDescent="0.35">
      <c r="A672">
        <v>16</v>
      </c>
      <c r="B672" s="25">
        <v>20</v>
      </c>
      <c r="C672" s="26">
        <v>3456.818181818182</v>
      </c>
      <c r="D672" s="26">
        <v>12</v>
      </c>
      <c r="E672" s="26">
        <v>84000</v>
      </c>
    </row>
    <row r="673" spans="1:5" x14ac:dyDescent="0.35">
      <c r="A673">
        <v>16</v>
      </c>
      <c r="B673" s="25">
        <v>20</v>
      </c>
      <c r="C673" s="26">
        <v>768.18181818181824</v>
      </c>
      <c r="D673" s="26">
        <v>0</v>
      </c>
      <c r="E673" s="26">
        <v>14000</v>
      </c>
    </row>
    <row r="674" spans="1:5" x14ac:dyDescent="0.35">
      <c r="A674">
        <v>16</v>
      </c>
      <c r="B674" s="25">
        <v>20</v>
      </c>
      <c r="C674" s="26">
        <v>1766.8181818181822</v>
      </c>
      <c r="D674" s="26">
        <v>0</v>
      </c>
      <c r="E674" s="26">
        <v>28000</v>
      </c>
    </row>
    <row r="675" spans="1:5" x14ac:dyDescent="0.35">
      <c r="A675">
        <v>16</v>
      </c>
      <c r="B675" s="25">
        <v>20</v>
      </c>
      <c r="C675" s="26">
        <v>9026.136363636364</v>
      </c>
      <c r="D675" s="26">
        <v>44</v>
      </c>
      <c r="E675" s="26">
        <v>140000</v>
      </c>
    </row>
    <row r="676" spans="1:5" x14ac:dyDescent="0.35">
      <c r="A676">
        <v>16</v>
      </c>
      <c r="B676" s="25">
        <v>20</v>
      </c>
      <c r="C676" s="26">
        <v>9986.3636363636379</v>
      </c>
      <c r="D676" s="26">
        <v>47</v>
      </c>
      <c r="E676" s="26">
        <v>168000</v>
      </c>
    </row>
    <row r="677" spans="1:5" x14ac:dyDescent="0.35">
      <c r="A677">
        <v>16</v>
      </c>
      <c r="B677" s="25">
        <v>20</v>
      </c>
      <c r="C677" s="26">
        <v>13097.5</v>
      </c>
      <c r="D677" s="26">
        <v>41</v>
      </c>
      <c r="E677" s="26">
        <v>168000</v>
      </c>
    </row>
    <row r="678" spans="1:5" x14ac:dyDescent="0.35">
      <c r="A678">
        <v>16</v>
      </c>
      <c r="B678" s="25">
        <v>20</v>
      </c>
      <c r="C678" s="26">
        <v>11945.227272727272</v>
      </c>
      <c r="D678" s="26">
        <v>31</v>
      </c>
      <c r="E678" s="26">
        <v>210000</v>
      </c>
    </row>
    <row r="679" spans="1:5" x14ac:dyDescent="0.35">
      <c r="A679">
        <v>16</v>
      </c>
      <c r="B679" s="25">
        <v>20</v>
      </c>
      <c r="C679" s="26">
        <v>768.18181818181824</v>
      </c>
      <c r="D679" s="26">
        <v>2</v>
      </c>
      <c r="E679" s="26">
        <v>14000</v>
      </c>
    </row>
    <row r="680" spans="1:5" x14ac:dyDescent="0.35">
      <c r="A680">
        <v>16</v>
      </c>
      <c r="B680" s="25">
        <v>20</v>
      </c>
      <c r="C680" s="26">
        <v>2611.818181818182</v>
      </c>
      <c r="D680" s="26">
        <v>5</v>
      </c>
      <c r="E680" s="26">
        <v>84000</v>
      </c>
    </row>
    <row r="681" spans="1:5" x14ac:dyDescent="0.35">
      <c r="A681">
        <v>16</v>
      </c>
      <c r="B681" s="25">
        <v>20</v>
      </c>
      <c r="C681" s="26">
        <v>4340.2272727272721</v>
      </c>
      <c r="D681" s="26">
        <v>8</v>
      </c>
      <c r="E681" s="26">
        <v>70000</v>
      </c>
    </row>
    <row r="682" spans="1:5" x14ac:dyDescent="0.35">
      <c r="A682">
        <v>17</v>
      </c>
      <c r="B682" s="25">
        <v>20</v>
      </c>
      <c r="C682" s="26">
        <v>11484.318181818182</v>
      </c>
      <c r="D682" s="26">
        <v>28</v>
      </c>
      <c r="E682" s="26">
        <v>168000</v>
      </c>
    </row>
    <row r="683" spans="1:5" x14ac:dyDescent="0.35">
      <c r="A683">
        <v>17</v>
      </c>
      <c r="B683" s="25">
        <v>20</v>
      </c>
      <c r="C683" s="26">
        <v>6990.454545454545</v>
      </c>
      <c r="D683" s="26">
        <v>21</v>
      </c>
      <c r="E683" s="26">
        <v>252000</v>
      </c>
    </row>
    <row r="684" spans="1:5" x14ac:dyDescent="0.35">
      <c r="A684">
        <v>17</v>
      </c>
      <c r="B684" s="25">
        <v>20</v>
      </c>
      <c r="C684" s="26">
        <v>768.18181818181824</v>
      </c>
      <c r="D684" s="26">
        <v>2</v>
      </c>
      <c r="E684" s="26">
        <v>28000</v>
      </c>
    </row>
    <row r="685" spans="1:5" x14ac:dyDescent="0.35">
      <c r="A685">
        <v>17</v>
      </c>
      <c r="B685" s="25">
        <v>20</v>
      </c>
      <c r="C685" s="26">
        <v>10946.59090909091</v>
      </c>
      <c r="D685" s="26">
        <v>22</v>
      </c>
      <c r="E685" s="26">
        <v>112000</v>
      </c>
    </row>
    <row r="686" spans="1:5" x14ac:dyDescent="0.35">
      <c r="A686">
        <v>17</v>
      </c>
      <c r="B686" s="25">
        <v>20</v>
      </c>
      <c r="C686" s="26">
        <v>13942.5</v>
      </c>
      <c r="D686" s="26">
        <v>45</v>
      </c>
      <c r="E686" s="26">
        <v>210000</v>
      </c>
    </row>
    <row r="687" spans="1:5" x14ac:dyDescent="0.35">
      <c r="A687">
        <v>17</v>
      </c>
      <c r="B687" s="25">
        <v>20</v>
      </c>
      <c r="C687" s="26">
        <v>768.18181818181824</v>
      </c>
      <c r="D687" s="26">
        <v>1</v>
      </c>
      <c r="E687" s="26">
        <v>28000</v>
      </c>
    </row>
    <row r="688" spans="1:5" x14ac:dyDescent="0.35">
      <c r="A688">
        <v>17</v>
      </c>
      <c r="B688" s="25">
        <v>20</v>
      </c>
      <c r="C688" s="26">
        <v>4993.1818181818189</v>
      </c>
      <c r="D688" s="26">
        <v>66</v>
      </c>
      <c r="E688" s="26">
        <v>294000</v>
      </c>
    </row>
    <row r="689" spans="1:5" x14ac:dyDescent="0.35">
      <c r="A689">
        <v>17</v>
      </c>
      <c r="B689" s="25">
        <v>20</v>
      </c>
      <c r="C689" s="26">
        <v>2304.5454545454545</v>
      </c>
      <c r="D689" s="26">
        <v>20</v>
      </c>
      <c r="E689" s="26">
        <v>56000</v>
      </c>
    </row>
    <row r="690" spans="1:5" x14ac:dyDescent="0.35">
      <c r="A690">
        <v>17</v>
      </c>
      <c r="B690" s="25">
        <v>20</v>
      </c>
      <c r="C690" s="26">
        <v>10408.863636363638</v>
      </c>
      <c r="D690" s="26">
        <v>71</v>
      </c>
      <c r="E690" s="26">
        <v>252000</v>
      </c>
    </row>
    <row r="691" spans="1:5" x14ac:dyDescent="0.35">
      <c r="A691">
        <v>18</v>
      </c>
      <c r="B691" s="25">
        <v>20</v>
      </c>
      <c r="C691" s="26">
        <v>23928.86363636364</v>
      </c>
      <c r="D691" s="26">
        <v>33</v>
      </c>
      <c r="E691" s="26">
        <v>126000</v>
      </c>
    </row>
    <row r="692" spans="1:5" x14ac:dyDescent="0.35">
      <c r="A692">
        <v>18</v>
      </c>
      <c r="B692" s="25">
        <v>20</v>
      </c>
      <c r="C692" s="26">
        <v>883.40909090909111</v>
      </c>
      <c r="D692" s="26">
        <v>1</v>
      </c>
      <c r="E692" s="26">
        <v>28000</v>
      </c>
    </row>
    <row r="693" spans="1:5" x14ac:dyDescent="0.35">
      <c r="A693">
        <v>18</v>
      </c>
      <c r="B693" s="25">
        <v>20</v>
      </c>
      <c r="C693" s="26">
        <v>4609.090909090909</v>
      </c>
      <c r="D693" s="26">
        <v>22</v>
      </c>
      <c r="E693" s="26">
        <v>98000</v>
      </c>
    </row>
    <row r="694" spans="1:5" x14ac:dyDescent="0.35">
      <c r="A694">
        <v>18</v>
      </c>
      <c r="B694" s="25">
        <v>20</v>
      </c>
      <c r="C694" s="26">
        <v>883.40909090909111</v>
      </c>
      <c r="D694" s="26">
        <v>12</v>
      </c>
      <c r="E694" s="26">
        <v>56000</v>
      </c>
    </row>
    <row r="695" spans="1:5" x14ac:dyDescent="0.35">
      <c r="A695">
        <v>18</v>
      </c>
      <c r="B695" s="25">
        <v>20</v>
      </c>
      <c r="C695" s="26">
        <v>4609.090909090909</v>
      </c>
      <c r="D695" s="26">
        <v>16</v>
      </c>
      <c r="E695" s="26">
        <v>70000</v>
      </c>
    </row>
    <row r="696" spans="1:5" x14ac:dyDescent="0.35">
      <c r="A696">
        <v>18</v>
      </c>
      <c r="B696" s="25">
        <v>20</v>
      </c>
      <c r="C696" s="26">
        <v>2650.2272727272725</v>
      </c>
      <c r="D696" s="26">
        <v>15</v>
      </c>
      <c r="E696" s="26">
        <v>84000</v>
      </c>
    </row>
    <row r="697" spans="1:5" x14ac:dyDescent="0.35">
      <c r="A697">
        <v>19</v>
      </c>
      <c r="B697" s="25">
        <v>20</v>
      </c>
      <c r="C697" s="26">
        <v>3840.9090909090905</v>
      </c>
      <c r="D697" s="26">
        <v>32</v>
      </c>
      <c r="E697" s="26">
        <v>42000</v>
      </c>
    </row>
    <row r="698" spans="1:5" x14ac:dyDescent="0.35">
      <c r="A698">
        <v>19</v>
      </c>
      <c r="B698" s="25">
        <v>20</v>
      </c>
      <c r="C698" s="26">
        <v>883.40909090909111</v>
      </c>
      <c r="D698" s="26">
        <v>5</v>
      </c>
      <c r="E698" s="26">
        <v>28000</v>
      </c>
    </row>
    <row r="699" spans="1:5" x14ac:dyDescent="0.35">
      <c r="A699">
        <v>19</v>
      </c>
      <c r="B699" s="25">
        <v>20</v>
      </c>
      <c r="C699" s="26">
        <v>3072.727272727273</v>
      </c>
      <c r="D699" s="26">
        <v>12</v>
      </c>
      <c r="E699" s="26">
        <v>28000</v>
      </c>
    </row>
    <row r="700" spans="1:5" x14ac:dyDescent="0.35">
      <c r="A700">
        <v>20</v>
      </c>
      <c r="B700" s="25">
        <v>20</v>
      </c>
      <c r="C700" s="26">
        <v>768.18181818181824</v>
      </c>
      <c r="D700" s="26">
        <v>6</v>
      </c>
      <c r="E700" s="26">
        <v>56000</v>
      </c>
    </row>
    <row r="701" spans="1:5" x14ac:dyDescent="0.35">
      <c r="A701">
        <v>20</v>
      </c>
      <c r="B701" s="25">
        <v>20</v>
      </c>
      <c r="C701" s="26">
        <v>883.40909090909111</v>
      </c>
      <c r="D701" s="26">
        <v>15</v>
      </c>
      <c r="E701" s="26">
        <v>28000</v>
      </c>
    </row>
    <row r="702" spans="1:5" x14ac:dyDescent="0.35">
      <c r="A702">
        <v>21</v>
      </c>
      <c r="B702" s="25">
        <v>20</v>
      </c>
      <c r="C702" s="26">
        <v>23467.954545454551</v>
      </c>
      <c r="D702" s="26">
        <v>142</v>
      </c>
      <c r="E702" s="26">
        <v>280000</v>
      </c>
    </row>
    <row r="703" spans="1:5" x14ac:dyDescent="0.35">
      <c r="A703">
        <v>21</v>
      </c>
      <c r="B703" s="25">
        <v>20</v>
      </c>
      <c r="C703" s="26">
        <v>768.18181818181824</v>
      </c>
      <c r="D703" s="26">
        <v>6</v>
      </c>
      <c r="E703" s="26">
        <v>14000</v>
      </c>
    </row>
    <row r="704" spans="1:5" x14ac:dyDescent="0.35">
      <c r="A704">
        <v>21</v>
      </c>
      <c r="B704" s="25">
        <v>20</v>
      </c>
      <c r="C704" s="26">
        <v>6913.636363636364</v>
      </c>
      <c r="D704" s="26">
        <v>9</v>
      </c>
      <c r="E704" s="26">
        <v>70000</v>
      </c>
    </row>
    <row r="705" spans="1:5" x14ac:dyDescent="0.35">
      <c r="A705">
        <v>21</v>
      </c>
      <c r="B705" s="25">
        <v>20</v>
      </c>
      <c r="C705" s="26">
        <v>36719.090909090912</v>
      </c>
      <c r="D705" s="26">
        <v>90</v>
      </c>
      <c r="E705" s="26">
        <v>532000</v>
      </c>
    </row>
    <row r="706" spans="1:5" x14ac:dyDescent="0.35">
      <c r="A706">
        <v>21</v>
      </c>
      <c r="B706" s="25">
        <v>20</v>
      </c>
      <c r="C706" s="26">
        <v>4609.090909090909</v>
      </c>
      <c r="D706" s="26">
        <v>24</v>
      </c>
      <c r="E706" s="26">
        <v>56000</v>
      </c>
    </row>
    <row r="707" spans="1:5" x14ac:dyDescent="0.35">
      <c r="A707">
        <v>21</v>
      </c>
      <c r="B707" s="25">
        <v>20</v>
      </c>
      <c r="C707" s="26">
        <v>14403.40909090909</v>
      </c>
      <c r="D707" s="26">
        <v>104</v>
      </c>
      <c r="E707" s="26">
        <v>210000</v>
      </c>
    </row>
    <row r="708" spans="1:5" x14ac:dyDescent="0.35">
      <c r="A708">
        <v>21</v>
      </c>
      <c r="B708" s="25">
        <v>20</v>
      </c>
      <c r="C708" s="26">
        <v>31687.5</v>
      </c>
      <c r="D708" s="26">
        <v>306</v>
      </c>
      <c r="E708" s="26">
        <v>434000</v>
      </c>
    </row>
    <row r="709" spans="1:5" x14ac:dyDescent="0.35">
      <c r="A709">
        <v>22</v>
      </c>
      <c r="B709" s="25">
        <v>20</v>
      </c>
      <c r="C709" s="26">
        <v>1766.8181818181822</v>
      </c>
      <c r="D709" s="26">
        <v>29</v>
      </c>
      <c r="E709" s="26">
        <v>42000</v>
      </c>
    </row>
    <row r="710" spans="1:5" x14ac:dyDescent="0.35">
      <c r="A710">
        <v>22</v>
      </c>
      <c r="B710" s="25">
        <v>20</v>
      </c>
      <c r="C710" s="26">
        <v>2304.5454545454545</v>
      </c>
      <c r="D710" s="26">
        <v>13</v>
      </c>
      <c r="E710" s="26">
        <v>28000</v>
      </c>
    </row>
    <row r="711" spans="1:5" x14ac:dyDescent="0.35">
      <c r="A711">
        <v>22</v>
      </c>
      <c r="B711" s="25">
        <v>20</v>
      </c>
      <c r="C711" s="26">
        <v>768.18181818181824</v>
      </c>
      <c r="D711" s="26">
        <v>5</v>
      </c>
      <c r="E711" s="26">
        <v>14000</v>
      </c>
    </row>
    <row r="712" spans="1:5" x14ac:dyDescent="0.35">
      <c r="A712">
        <v>22</v>
      </c>
      <c r="B712" s="25">
        <v>20</v>
      </c>
      <c r="C712" s="26">
        <v>1536.3636363636365</v>
      </c>
      <c r="D712" s="26">
        <v>2</v>
      </c>
      <c r="E712" s="26">
        <v>28000</v>
      </c>
    </row>
    <row r="713" spans="1:5" x14ac:dyDescent="0.35">
      <c r="A713">
        <v>22</v>
      </c>
      <c r="B713" s="25">
        <v>20</v>
      </c>
      <c r="C713" s="26">
        <v>2304.5454545454545</v>
      </c>
      <c r="D713" s="26">
        <v>3</v>
      </c>
      <c r="E713" s="26">
        <v>42000</v>
      </c>
    </row>
    <row r="714" spans="1:5" x14ac:dyDescent="0.35">
      <c r="A714">
        <v>22</v>
      </c>
      <c r="B714" s="25">
        <v>20</v>
      </c>
      <c r="C714" s="26">
        <v>4417.045454545454</v>
      </c>
      <c r="D714" s="26">
        <v>15</v>
      </c>
      <c r="E714" s="26">
        <v>42000</v>
      </c>
    </row>
    <row r="715" spans="1:5" x14ac:dyDescent="0.35">
      <c r="A715">
        <v>23</v>
      </c>
      <c r="B715" s="25">
        <v>20</v>
      </c>
      <c r="C715" s="26">
        <v>1536.3636363636365</v>
      </c>
      <c r="D715" s="26">
        <v>13</v>
      </c>
      <c r="E715" s="26">
        <v>28000</v>
      </c>
    </row>
    <row r="716" spans="1:5" x14ac:dyDescent="0.35">
      <c r="A716">
        <v>23</v>
      </c>
      <c r="B716" s="25">
        <v>20</v>
      </c>
      <c r="C716" s="26">
        <v>4417.045454545454</v>
      </c>
      <c r="D716" s="26">
        <v>15</v>
      </c>
      <c r="E716" s="26">
        <v>56000</v>
      </c>
    </row>
    <row r="717" spans="1:5" x14ac:dyDescent="0.35">
      <c r="A717">
        <v>23</v>
      </c>
      <c r="B717" s="25">
        <v>20</v>
      </c>
      <c r="C717" s="26">
        <v>6145.454545454546</v>
      </c>
      <c r="D717" s="26">
        <v>12</v>
      </c>
      <c r="E717" s="26">
        <v>112000</v>
      </c>
    </row>
    <row r="718" spans="1:5" x14ac:dyDescent="0.35">
      <c r="A718">
        <v>23</v>
      </c>
      <c r="B718" s="25">
        <v>20</v>
      </c>
      <c r="C718" s="26">
        <v>6145.454545454546</v>
      </c>
      <c r="D718" s="26">
        <v>23</v>
      </c>
      <c r="E718" s="26">
        <v>42000</v>
      </c>
    </row>
    <row r="719" spans="1:5" x14ac:dyDescent="0.35">
      <c r="A719">
        <v>0</v>
      </c>
      <c r="B719" s="25">
        <v>20</v>
      </c>
      <c r="C719" s="26">
        <v>768.18181818181824</v>
      </c>
      <c r="D719" s="26">
        <v>2</v>
      </c>
      <c r="E719" s="26">
        <v>14000</v>
      </c>
    </row>
    <row r="720" spans="1:5" x14ac:dyDescent="0.35">
      <c r="A720">
        <v>0</v>
      </c>
      <c r="B720" s="25">
        <v>20</v>
      </c>
      <c r="C720" s="26">
        <v>7912.2727272727279</v>
      </c>
      <c r="D720" s="26">
        <v>11</v>
      </c>
      <c r="E720" s="26">
        <v>56000</v>
      </c>
    </row>
    <row r="721" spans="1:5" x14ac:dyDescent="0.35">
      <c r="A721">
        <v>0</v>
      </c>
      <c r="B721" s="25">
        <v>20</v>
      </c>
      <c r="C721" s="26">
        <v>4609.090909090909</v>
      </c>
      <c r="D721" s="26">
        <v>9</v>
      </c>
      <c r="E721" s="26">
        <v>56000</v>
      </c>
    </row>
    <row r="722" spans="1:5" x14ac:dyDescent="0.35">
      <c r="A722">
        <v>0</v>
      </c>
      <c r="B722" s="25">
        <v>20</v>
      </c>
      <c r="C722" s="26">
        <v>4609.090909090909</v>
      </c>
      <c r="D722" s="26">
        <v>9</v>
      </c>
      <c r="E722" s="26">
        <v>56000</v>
      </c>
    </row>
    <row r="723" spans="1:5" x14ac:dyDescent="0.35">
      <c r="A723">
        <v>0</v>
      </c>
      <c r="B723" s="25">
        <v>20</v>
      </c>
      <c r="C723" s="26">
        <v>5262.045454545455</v>
      </c>
      <c r="D723" s="26">
        <v>12</v>
      </c>
      <c r="E723" s="26">
        <v>70000</v>
      </c>
    </row>
    <row r="724" spans="1:5" x14ac:dyDescent="0.35">
      <c r="A724">
        <v>0</v>
      </c>
      <c r="B724" s="25">
        <v>20</v>
      </c>
      <c r="C724" s="26">
        <v>768.18181818181824</v>
      </c>
      <c r="D724" s="26">
        <v>10</v>
      </c>
      <c r="E724" s="26">
        <v>28000</v>
      </c>
    </row>
    <row r="725" spans="1:5" x14ac:dyDescent="0.35">
      <c r="A725">
        <v>1</v>
      </c>
      <c r="B725" s="25">
        <v>30</v>
      </c>
      <c r="C725" s="26">
        <v>6145.454545454546</v>
      </c>
      <c r="D725" s="26">
        <v>29</v>
      </c>
      <c r="E725" s="26">
        <v>84000</v>
      </c>
    </row>
    <row r="726" spans="1:5" x14ac:dyDescent="0.35">
      <c r="A726">
        <v>1</v>
      </c>
      <c r="B726" s="25">
        <v>20</v>
      </c>
      <c r="C726" s="26">
        <v>1766.8181818181822</v>
      </c>
      <c r="D726" s="26">
        <v>19</v>
      </c>
      <c r="E726" s="26">
        <v>70000</v>
      </c>
    </row>
    <row r="727" spans="1:5" x14ac:dyDescent="0.35">
      <c r="A727">
        <v>9</v>
      </c>
      <c r="B727" s="25">
        <v>20</v>
      </c>
      <c r="C727" s="26">
        <v>768.18181818181824</v>
      </c>
      <c r="D727" s="26">
        <v>1</v>
      </c>
      <c r="E727" s="26">
        <v>14000</v>
      </c>
    </row>
    <row r="728" spans="1:5" x14ac:dyDescent="0.35">
      <c r="A728">
        <v>9</v>
      </c>
      <c r="B728" s="25">
        <v>20</v>
      </c>
      <c r="C728" s="26">
        <v>15555.68181818182</v>
      </c>
      <c r="D728" s="26">
        <v>14</v>
      </c>
      <c r="E728" s="26">
        <v>84000</v>
      </c>
    </row>
    <row r="729" spans="1:5" x14ac:dyDescent="0.35">
      <c r="A729">
        <v>9</v>
      </c>
      <c r="B729" s="25">
        <v>20</v>
      </c>
      <c r="C729" s="26">
        <v>768.18181818181824</v>
      </c>
      <c r="D729" s="26">
        <v>7</v>
      </c>
      <c r="E729" s="26">
        <v>28000</v>
      </c>
    </row>
    <row r="730" spans="1:5" x14ac:dyDescent="0.35">
      <c r="A730">
        <v>9</v>
      </c>
      <c r="B730" s="25">
        <v>20</v>
      </c>
      <c r="C730" s="26">
        <v>15555.68181818182</v>
      </c>
      <c r="D730" s="26">
        <v>6</v>
      </c>
      <c r="E730" s="26">
        <v>98000</v>
      </c>
    </row>
    <row r="731" spans="1:5" x14ac:dyDescent="0.35">
      <c r="A731">
        <v>10</v>
      </c>
      <c r="B731" s="25">
        <v>20</v>
      </c>
      <c r="C731" s="26">
        <v>1536.3636363636365</v>
      </c>
      <c r="D731" s="26">
        <v>8</v>
      </c>
      <c r="E731" s="26">
        <v>28000</v>
      </c>
    </row>
    <row r="732" spans="1:5" x14ac:dyDescent="0.35">
      <c r="A732">
        <v>10</v>
      </c>
      <c r="B732" s="25">
        <v>20</v>
      </c>
      <c r="C732" s="26">
        <v>5722.954545454545</v>
      </c>
      <c r="D732" s="26">
        <v>30</v>
      </c>
      <c r="E732" s="26">
        <v>84000</v>
      </c>
    </row>
    <row r="733" spans="1:5" x14ac:dyDescent="0.35">
      <c r="A733">
        <v>10</v>
      </c>
      <c r="B733" s="25">
        <v>20</v>
      </c>
      <c r="C733" s="26">
        <v>768.18181818181824</v>
      </c>
      <c r="D733" s="26">
        <v>2</v>
      </c>
      <c r="E733" s="26">
        <v>14000</v>
      </c>
    </row>
    <row r="734" spans="1:5" x14ac:dyDescent="0.35">
      <c r="A734">
        <v>10</v>
      </c>
      <c r="B734" s="25">
        <v>20</v>
      </c>
      <c r="C734" s="26">
        <v>8181.136363636364</v>
      </c>
      <c r="D734" s="26">
        <v>50</v>
      </c>
      <c r="E734" s="26">
        <v>98000</v>
      </c>
    </row>
    <row r="735" spans="1:5" x14ac:dyDescent="0.35">
      <c r="A735">
        <v>10</v>
      </c>
      <c r="B735" s="25">
        <v>20</v>
      </c>
      <c r="C735" s="26">
        <v>2611.818181818182</v>
      </c>
      <c r="D735" s="26">
        <v>6</v>
      </c>
      <c r="E735" s="26">
        <v>28000</v>
      </c>
    </row>
    <row r="736" spans="1:5" x14ac:dyDescent="0.35">
      <c r="A736">
        <v>10</v>
      </c>
      <c r="B736" s="25">
        <v>20</v>
      </c>
      <c r="C736" s="26">
        <v>768.18181818181824</v>
      </c>
      <c r="D736" s="26">
        <v>4</v>
      </c>
      <c r="E736" s="26">
        <v>14000</v>
      </c>
    </row>
    <row r="737" spans="1:5" x14ac:dyDescent="0.35">
      <c r="A737">
        <v>11</v>
      </c>
      <c r="B737" s="25">
        <v>20</v>
      </c>
      <c r="C737" s="26">
        <v>6567.954545454546</v>
      </c>
      <c r="D737" s="26">
        <v>24</v>
      </c>
      <c r="E737" s="26">
        <v>112000</v>
      </c>
    </row>
    <row r="738" spans="1:5" x14ac:dyDescent="0.35">
      <c r="A738">
        <v>11</v>
      </c>
      <c r="B738" s="25">
        <v>20</v>
      </c>
      <c r="C738" s="26">
        <v>3264.7727272727275</v>
      </c>
      <c r="D738" s="26">
        <v>12</v>
      </c>
      <c r="E738" s="26">
        <v>56000</v>
      </c>
    </row>
    <row r="739" spans="1:5" x14ac:dyDescent="0.35">
      <c r="A739">
        <v>11</v>
      </c>
      <c r="B739" s="25">
        <v>20</v>
      </c>
      <c r="C739" s="26">
        <v>5185.2272727272721</v>
      </c>
      <c r="D739" s="26">
        <v>17</v>
      </c>
      <c r="E739" s="26">
        <v>70000</v>
      </c>
    </row>
    <row r="740" spans="1:5" x14ac:dyDescent="0.35">
      <c r="A740">
        <v>12</v>
      </c>
      <c r="B740" s="25">
        <v>20</v>
      </c>
      <c r="C740" s="26">
        <v>6952.045454545454</v>
      </c>
      <c r="D740" s="26">
        <v>11</v>
      </c>
      <c r="E740" s="26">
        <v>84000</v>
      </c>
    </row>
    <row r="741" spans="1:5" x14ac:dyDescent="0.35">
      <c r="A741">
        <v>12</v>
      </c>
      <c r="B741" s="25">
        <v>20</v>
      </c>
      <c r="C741" s="26">
        <v>4916.363636363636</v>
      </c>
      <c r="D741" s="26">
        <v>9</v>
      </c>
      <c r="E741" s="26">
        <v>70000</v>
      </c>
    </row>
    <row r="742" spans="1:5" x14ac:dyDescent="0.35">
      <c r="A742">
        <v>12</v>
      </c>
      <c r="B742" s="25">
        <v>20</v>
      </c>
      <c r="C742" s="26">
        <v>3264.7727272727275</v>
      </c>
      <c r="D742" s="26">
        <v>50</v>
      </c>
      <c r="E742" s="26">
        <v>84000</v>
      </c>
    </row>
    <row r="743" spans="1:5" x14ac:dyDescent="0.35">
      <c r="A743">
        <v>13</v>
      </c>
      <c r="B743" s="25">
        <v>20</v>
      </c>
      <c r="C743" s="26">
        <v>2611.818181818182</v>
      </c>
      <c r="D743" s="26">
        <v>28</v>
      </c>
      <c r="E743" s="26">
        <v>84000</v>
      </c>
    </row>
    <row r="744" spans="1:5" x14ac:dyDescent="0.35">
      <c r="A744">
        <v>13</v>
      </c>
      <c r="B744" s="25">
        <v>20</v>
      </c>
      <c r="C744" s="26">
        <v>8181.136363636364</v>
      </c>
      <c r="D744" s="26">
        <v>29</v>
      </c>
      <c r="E744" s="26">
        <v>70000</v>
      </c>
    </row>
    <row r="745" spans="1:5" x14ac:dyDescent="0.35">
      <c r="A745">
        <v>13</v>
      </c>
      <c r="B745" s="25">
        <v>20</v>
      </c>
      <c r="C745" s="26">
        <v>3802.5</v>
      </c>
      <c r="D745" s="26">
        <v>3</v>
      </c>
      <c r="E745" s="26">
        <v>28000</v>
      </c>
    </row>
    <row r="746" spans="1:5" x14ac:dyDescent="0.35">
      <c r="A746">
        <v>13</v>
      </c>
      <c r="B746" s="25">
        <v>20</v>
      </c>
      <c r="C746" s="26">
        <v>9026.136363636364</v>
      </c>
      <c r="D746" s="26">
        <v>36</v>
      </c>
      <c r="E746" s="26">
        <v>98000</v>
      </c>
    </row>
    <row r="747" spans="1:5" x14ac:dyDescent="0.35">
      <c r="A747">
        <v>14</v>
      </c>
      <c r="B747" s="25">
        <v>20</v>
      </c>
      <c r="C747" s="26">
        <v>8181.136363636364</v>
      </c>
      <c r="D747" s="26">
        <v>11</v>
      </c>
      <c r="E747" s="26">
        <v>70000</v>
      </c>
    </row>
    <row r="748" spans="1:5" x14ac:dyDescent="0.35">
      <c r="A748">
        <v>14</v>
      </c>
      <c r="B748" s="25">
        <v>20</v>
      </c>
      <c r="C748" s="26">
        <v>1536.3636363636365</v>
      </c>
      <c r="D748" s="26">
        <v>6</v>
      </c>
      <c r="E748" s="26">
        <v>28000</v>
      </c>
    </row>
    <row r="749" spans="1:5" x14ac:dyDescent="0.35">
      <c r="A749">
        <v>14</v>
      </c>
      <c r="B749" s="25">
        <v>20</v>
      </c>
      <c r="C749" s="26">
        <v>2611.818181818182</v>
      </c>
      <c r="D749" s="26">
        <v>1</v>
      </c>
      <c r="E749" s="26">
        <v>84000</v>
      </c>
    </row>
    <row r="750" spans="1:5" x14ac:dyDescent="0.35">
      <c r="A750">
        <v>14</v>
      </c>
      <c r="B750" s="25">
        <v>20</v>
      </c>
      <c r="C750" s="26">
        <v>9026.136363636364</v>
      </c>
      <c r="D750" s="26">
        <v>22</v>
      </c>
      <c r="E750" s="26">
        <v>84000</v>
      </c>
    </row>
    <row r="751" spans="1:5" x14ac:dyDescent="0.35">
      <c r="A751">
        <v>15</v>
      </c>
      <c r="B751" s="25">
        <v>20</v>
      </c>
      <c r="C751" s="26">
        <v>768.18181818181824</v>
      </c>
      <c r="D751" s="26">
        <v>2</v>
      </c>
      <c r="E751" s="26">
        <v>14000</v>
      </c>
    </row>
    <row r="752" spans="1:5" x14ac:dyDescent="0.35">
      <c r="A752">
        <v>15</v>
      </c>
      <c r="B752" s="25">
        <v>20</v>
      </c>
      <c r="C752" s="26">
        <v>1728.409090909091</v>
      </c>
      <c r="D752" s="26">
        <v>8</v>
      </c>
      <c r="E752" s="26">
        <v>28000</v>
      </c>
    </row>
    <row r="753" spans="1:5" x14ac:dyDescent="0.35">
      <c r="A753">
        <v>15</v>
      </c>
      <c r="B753" s="25">
        <v>20</v>
      </c>
      <c r="C753" s="26">
        <v>3994.545454545455</v>
      </c>
      <c r="D753" s="26">
        <v>14</v>
      </c>
      <c r="E753" s="26">
        <v>42000</v>
      </c>
    </row>
    <row r="754" spans="1:5" x14ac:dyDescent="0.35">
      <c r="A754">
        <v>15</v>
      </c>
      <c r="B754" s="25">
        <v>20</v>
      </c>
      <c r="C754" s="26">
        <v>8181.136363636364</v>
      </c>
      <c r="D754" s="26">
        <v>18</v>
      </c>
      <c r="E754" s="26">
        <v>56000</v>
      </c>
    </row>
    <row r="755" spans="1:5" x14ac:dyDescent="0.35">
      <c r="A755">
        <v>15</v>
      </c>
      <c r="B755" s="25">
        <v>20</v>
      </c>
      <c r="C755" s="26">
        <v>2611.818181818182</v>
      </c>
      <c r="D755" s="26">
        <v>10</v>
      </c>
      <c r="E755" s="26">
        <v>28000</v>
      </c>
    </row>
    <row r="756" spans="1:5" x14ac:dyDescent="0.35">
      <c r="A756">
        <v>16</v>
      </c>
      <c r="B756" s="25">
        <v>20</v>
      </c>
      <c r="C756" s="26">
        <v>768.18181818181824</v>
      </c>
      <c r="D756" s="26">
        <v>9</v>
      </c>
      <c r="E756" s="26">
        <v>14000</v>
      </c>
    </row>
    <row r="757" spans="1:5" x14ac:dyDescent="0.35">
      <c r="A757">
        <v>16</v>
      </c>
      <c r="B757" s="25">
        <v>20</v>
      </c>
      <c r="C757" s="26">
        <v>3994.545454545455</v>
      </c>
      <c r="D757" s="26">
        <v>20</v>
      </c>
      <c r="E757" s="26">
        <v>196000</v>
      </c>
    </row>
    <row r="758" spans="1:5" x14ac:dyDescent="0.35">
      <c r="A758">
        <v>16</v>
      </c>
      <c r="B758" s="25">
        <v>20</v>
      </c>
      <c r="C758" s="26">
        <v>2995.9090909090905</v>
      </c>
      <c r="D758" s="26">
        <v>7</v>
      </c>
      <c r="E758" s="26">
        <v>196000</v>
      </c>
    </row>
    <row r="759" spans="1:5" x14ac:dyDescent="0.35">
      <c r="A759">
        <v>16</v>
      </c>
      <c r="B759" s="25">
        <v>20</v>
      </c>
      <c r="C759" s="26">
        <v>10639.318181818182</v>
      </c>
      <c r="D759" s="26">
        <v>24</v>
      </c>
      <c r="E759" s="26">
        <v>98000</v>
      </c>
    </row>
    <row r="760" spans="1:5" x14ac:dyDescent="0.35">
      <c r="A760">
        <v>17</v>
      </c>
      <c r="B760" s="25">
        <v>20</v>
      </c>
      <c r="C760" s="26">
        <v>22123.636363636364</v>
      </c>
      <c r="D760" s="26">
        <v>47</v>
      </c>
      <c r="E760" s="26">
        <v>196000</v>
      </c>
    </row>
    <row r="761" spans="1:5" x14ac:dyDescent="0.35">
      <c r="A761">
        <v>17</v>
      </c>
      <c r="B761" s="25">
        <v>20</v>
      </c>
      <c r="C761" s="26">
        <v>8987.7272727272739</v>
      </c>
      <c r="D761" s="26">
        <v>27</v>
      </c>
      <c r="E761" s="26">
        <v>210000</v>
      </c>
    </row>
    <row r="762" spans="1:5" x14ac:dyDescent="0.35">
      <c r="A762">
        <v>17</v>
      </c>
      <c r="B762" s="25">
        <v>20</v>
      </c>
      <c r="C762" s="26">
        <v>806.59090909090901</v>
      </c>
      <c r="D762" s="26">
        <v>10</v>
      </c>
      <c r="E762" s="26">
        <v>14000</v>
      </c>
    </row>
    <row r="763" spans="1:5" x14ac:dyDescent="0.35">
      <c r="A763">
        <v>17</v>
      </c>
      <c r="B763" s="25">
        <v>20</v>
      </c>
      <c r="C763" s="26">
        <v>27731.36363636364</v>
      </c>
      <c r="D763" s="26">
        <v>77</v>
      </c>
      <c r="E763" s="26">
        <v>714000</v>
      </c>
    </row>
    <row r="764" spans="1:5" x14ac:dyDescent="0.35">
      <c r="A764">
        <v>17</v>
      </c>
      <c r="B764" s="25">
        <v>20</v>
      </c>
      <c r="C764" s="26">
        <v>3994.545454545455</v>
      </c>
      <c r="D764" s="26">
        <v>38</v>
      </c>
      <c r="E764" s="26">
        <v>70000</v>
      </c>
    </row>
    <row r="765" spans="1:5" x14ac:dyDescent="0.35">
      <c r="A765">
        <v>17</v>
      </c>
      <c r="B765" s="25">
        <v>20</v>
      </c>
      <c r="C765" s="26">
        <v>1536.3636363636365</v>
      </c>
      <c r="D765" s="26">
        <v>11</v>
      </c>
      <c r="E765" s="26">
        <v>70000</v>
      </c>
    </row>
    <row r="766" spans="1:5" x14ac:dyDescent="0.35">
      <c r="A766">
        <v>17</v>
      </c>
      <c r="B766" s="25">
        <v>20</v>
      </c>
      <c r="C766" s="26">
        <v>19665.454545454544</v>
      </c>
      <c r="D766" s="26">
        <v>64</v>
      </c>
      <c r="E766" s="26">
        <v>364000</v>
      </c>
    </row>
    <row r="767" spans="1:5" x14ac:dyDescent="0.35">
      <c r="A767">
        <v>17</v>
      </c>
      <c r="B767" s="25">
        <v>30</v>
      </c>
      <c r="C767" s="26">
        <v>883.40909090909111</v>
      </c>
      <c r="D767" s="26">
        <v>64</v>
      </c>
      <c r="E767" s="26">
        <v>28000</v>
      </c>
    </row>
    <row r="768" spans="1:5" x14ac:dyDescent="0.35">
      <c r="A768">
        <v>17</v>
      </c>
      <c r="B768" s="25">
        <v>20</v>
      </c>
      <c r="C768" s="26">
        <v>18935.68181818182</v>
      </c>
      <c r="D768" s="26">
        <v>67</v>
      </c>
      <c r="E768" s="26">
        <v>294000</v>
      </c>
    </row>
    <row r="769" spans="1:5" x14ac:dyDescent="0.35">
      <c r="A769">
        <v>18</v>
      </c>
      <c r="B769" s="25">
        <v>20</v>
      </c>
      <c r="C769" s="26">
        <v>1997.2727272727275</v>
      </c>
      <c r="D769" s="26">
        <v>15</v>
      </c>
      <c r="E769" s="26">
        <v>70000</v>
      </c>
    </row>
    <row r="770" spans="1:5" x14ac:dyDescent="0.35">
      <c r="A770">
        <v>18</v>
      </c>
      <c r="B770" s="25">
        <v>20</v>
      </c>
      <c r="C770" s="26">
        <v>2650.2272727272725</v>
      </c>
      <c r="D770" s="26">
        <v>16</v>
      </c>
      <c r="E770" s="26">
        <v>84000</v>
      </c>
    </row>
    <row r="771" spans="1:5" x14ac:dyDescent="0.35">
      <c r="A771">
        <v>18</v>
      </c>
      <c r="B771" s="25">
        <v>20</v>
      </c>
      <c r="C771" s="26">
        <v>2304.5454545454545</v>
      </c>
      <c r="D771" s="26">
        <v>29</v>
      </c>
      <c r="E771" s="26">
        <v>42000</v>
      </c>
    </row>
    <row r="772" spans="1:5" x14ac:dyDescent="0.35">
      <c r="A772">
        <v>18</v>
      </c>
      <c r="B772" s="25">
        <v>20</v>
      </c>
      <c r="C772" s="26">
        <v>4417.045454545454</v>
      </c>
      <c r="D772" s="26">
        <v>10</v>
      </c>
      <c r="E772" s="26">
        <v>56000</v>
      </c>
    </row>
    <row r="773" spans="1:5" x14ac:dyDescent="0.35">
      <c r="A773">
        <v>18</v>
      </c>
      <c r="B773" s="25">
        <v>20</v>
      </c>
      <c r="C773" s="26">
        <v>3840.9090909090905</v>
      </c>
      <c r="D773" s="26">
        <v>21</v>
      </c>
      <c r="E773" s="26">
        <v>42000</v>
      </c>
    </row>
    <row r="774" spans="1:5" x14ac:dyDescent="0.35">
      <c r="A774">
        <v>19</v>
      </c>
      <c r="B774" s="25">
        <v>20</v>
      </c>
      <c r="C774" s="26">
        <v>4417.045454545454</v>
      </c>
      <c r="D774" s="26">
        <v>17</v>
      </c>
      <c r="E774" s="26">
        <v>42000</v>
      </c>
    </row>
    <row r="775" spans="1:5" x14ac:dyDescent="0.35">
      <c r="A775">
        <v>19</v>
      </c>
      <c r="B775" s="25">
        <v>20</v>
      </c>
      <c r="C775" s="26">
        <v>768.18181818181824</v>
      </c>
      <c r="D775" s="26">
        <v>13</v>
      </c>
      <c r="E775" s="26">
        <v>28000</v>
      </c>
    </row>
    <row r="776" spans="1:5" x14ac:dyDescent="0.35">
      <c r="A776">
        <v>19</v>
      </c>
      <c r="B776" s="25">
        <v>20</v>
      </c>
      <c r="C776" s="26">
        <v>768.18181818181824</v>
      </c>
      <c r="D776" s="26">
        <v>12</v>
      </c>
      <c r="E776" s="26">
        <v>42000</v>
      </c>
    </row>
    <row r="777" spans="1:5" x14ac:dyDescent="0.35">
      <c r="A777">
        <v>20</v>
      </c>
      <c r="B777" s="25">
        <v>20</v>
      </c>
      <c r="C777" s="26">
        <v>4417.045454545454</v>
      </c>
      <c r="D777" s="26">
        <v>4</v>
      </c>
      <c r="E777" s="26">
        <v>42000</v>
      </c>
    </row>
    <row r="778" spans="1:5" x14ac:dyDescent="0.35">
      <c r="A778">
        <v>20</v>
      </c>
      <c r="B778" s="25">
        <v>20</v>
      </c>
      <c r="C778" s="26">
        <v>41750.681818181823</v>
      </c>
      <c r="D778" s="26">
        <v>205</v>
      </c>
      <c r="E778" s="26">
        <v>532000</v>
      </c>
    </row>
    <row r="779" spans="1:5" x14ac:dyDescent="0.35">
      <c r="A779">
        <v>20</v>
      </c>
      <c r="B779" s="25">
        <v>20</v>
      </c>
      <c r="C779" s="26">
        <v>1536.3636363636365</v>
      </c>
      <c r="D779" s="26">
        <v>43</v>
      </c>
      <c r="E779" s="26">
        <v>28000</v>
      </c>
    </row>
    <row r="780" spans="1:5" x14ac:dyDescent="0.35">
      <c r="A780">
        <v>20</v>
      </c>
      <c r="B780" s="25">
        <v>20</v>
      </c>
      <c r="C780" s="26">
        <v>2650.2272727272725</v>
      </c>
      <c r="D780" s="26">
        <v>14</v>
      </c>
      <c r="E780" s="26">
        <v>56000</v>
      </c>
    </row>
    <row r="781" spans="1:5" x14ac:dyDescent="0.35">
      <c r="A781">
        <v>20</v>
      </c>
      <c r="B781" s="25">
        <v>20</v>
      </c>
      <c r="C781" s="26">
        <v>2304.5454545454545</v>
      </c>
      <c r="D781" s="26">
        <v>32</v>
      </c>
      <c r="E781" s="26">
        <v>42000</v>
      </c>
    </row>
    <row r="782" spans="1:5" x14ac:dyDescent="0.35">
      <c r="A782">
        <v>21</v>
      </c>
      <c r="B782" s="25">
        <v>20</v>
      </c>
      <c r="C782" s="26">
        <v>1766.8181818181822</v>
      </c>
      <c r="D782" s="26">
        <v>16</v>
      </c>
      <c r="E782" s="26">
        <v>14000</v>
      </c>
    </row>
    <row r="783" spans="1:5" x14ac:dyDescent="0.35">
      <c r="A783">
        <v>21</v>
      </c>
      <c r="B783" s="25">
        <v>20</v>
      </c>
      <c r="C783" s="26">
        <v>1536.3636363636365</v>
      </c>
      <c r="D783" s="26">
        <v>17</v>
      </c>
      <c r="E783" s="26">
        <v>56000</v>
      </c>
    </row>
    <row r="784" spans="1:5" x14ac:dyDescent="0.35">
      <c r="A784">
        <v>21</v>
      </c>
      <c r="B784" s="25">
        <v>20</v>
      </c>
      <c r="C784" s="26">
        <v>69750.909090909088</v>
      </c>
      <c r="D784" s="26">
        <v>184</v>
      </c>
      <c r="E784" s="26">
        <v>1134000</v>
      </c>
    </row>
    <row r="785" spans="1:5" x14ac:dyDescent="0.35">
      <c r="A785">
        <v>21</v>
      </c>
      <c r="B785" s="25">
        <v>20</v>
      </c>
      <c r="C785" s="26">
        <v>883.40909090909111</v>
      </c>
      <c r="D785" s="26">
        <v>11</v>
      </c>
      <c r="E785" s="26">
        <v>28000</v>
      </c>
    </row>
    <row r="786" spans="1:5" x14ac:dyDescent="0.35">
      <c r="A786">
        <v>21</v>
      </c>
      <c r="B786" s="25">
        <v>20</v>
      </c>
      <c r="C786" s="26">
        <v>3072.727272727273</v>
      </c>
      <c r="D786" s="26">
        <v>17</v>
      </c>
      <c r="E786" s="26">
        <v>84000</v>
      </c>
    </row>
    <row r="787" spans="1:5" x14ac:dyDescent="0.35">
      <c r="A787">
        <v>22</v>
      </c>
      <c r="B787" s="25">
        <v>20</v>
      </c>
      <c r="C787" s="26">
        <v>5262.045454545455</v>
      </c>
      <c r="D787" s="26">
        <v>4</v>
      </c>
      <c r="E787" s="26">
        <v>42000</v>
      </c>
    </row>
    <row r="788" spans="1:5" x14ac:dyDescent="0.35">
      <c r="A788">
        <v>22</v>
      </c>
      <c r="B788" s="25">
        <v>20</v>
      </c>
      <c r="C788" s="26">
        <v>1536.3636363636365</v>
      </c>
      <c r="D788" s="26">
        <v>31</v>
      </c>
      <c r="E788" s="26">
        <v>70000</v>
      </c>
    </row>
    <row r="789" spans="1:5" x14ac:dyDescent="0.35">
      <c r="A789">
        <v>22</v>
      </c>
      <c r="B789" s="25">
        <v>20</v>
      </c>
      <c r="C789" s="26">
        <v>1536.3636363636365</v>
      </c>
      <c r="D789" s="26">
        <v>9</v>
      </c>
      <c r="E789" s="26">
        <v>28000</v>
      </c>
    </row>
    <row r="790" spans="1:5" x14ac:dyDescent="0.35">
      <c r="A790">
        <v>22</v>
      </c>
      <c r="B790" s="25">
        <v>20</v>
      </c>
      <c r="C790" s="26">
        <v>4609.090909090909</v>
      </c>
      <c r="D790" s="26">
        <v>10</v>
      </c>
      <c r="E790" s="26">
        <v>56000</v>
      </c>
    </row>
    <row r="791" spans="1:5" x14ac:dyDescent="0.35">
      <c r="A791">
        <v>22</v>
      </c>
      <c r="B791" s="25">
        <v>20</v>
      </c>
      <c r="C791" s="26">
        <v>4417.045454545454</v>
      </c>
      <c r="D791" s="26">
        <v>10</v>
      </c>
      <c r="E791" s="26">
        <v>42000</v>
      </c>
    </row>
    <row r="792" spans="1:5" x14ac:dyDescent="0.35">
      <c r="A792">
        <v>22</v>
      </c>
      <c r="B792" s="25">
        <v>20</v>
      </c>
      <c r="C792" s="26">
        <v>34529.772727272728</v>
      </c>
      <c r="D792" s="26">
        <v>155</v>
      </c>
      <c r="E792" s="26">
        <v>224000</v>
      </c>
    </row>
    <row r="793" spans="1:5" x14ac:dyDescent="0.35">
      <c r="A793">
        <v>23</v>
      </c>
      <c r="B793" s="25">
        <v>20</v>
      </c>
      <c r="C793" s="26">
        <v>2304.5454545454545</v>
      </c>
      <c r="D793" s="26">
        <v>10</v>
      </c>
      <c r="E793" s="26">
        <v>70000</v>
      </c>
    </row>
    <row r="794" spans="1:5" x14ac:dyDescent="0.35">
      <c r="A794">
        <v>23</v>
      </c>
      <c r="B794" s="25">
        <v>20</v>
      </c>
      <c r="C794" s="26">
        <v>6145.454545454546</v>
      </c>
      <c r="D794" s="26">
        <v>27</v>
      </c>
      <c r="E794" s="26">
        <v>56000</v>
      </c>
    </row>
    <row r="795" spans="1:5" x14ac:dyDescent="0.35">
      <c r="A795">
        <v>23</v>
      </c>
      <c r="B795" s="25">
        <v>20</v>
      </c>
      <c r="C795" s="26">
        <v>1536.3636363636365</v>
      </c>
      <c r="D795" s="26">
        <v>10</v>
      </c>
      <c r="E795" s="26">
        <v>42000</v>
      </c>
    </row>
    <row r="796" spans="1:5" x14ac:dyDescent="0.35">
      <c r="A796">
        <v>23</v>
      </c>
      <c r="B796" s="25">
        <v>20</v>
      </c>
      <c r="C796" s="26">
        <v>5262.045454545455</v>
      </c>
      <c r="D796" s="26">
        <v>21</v>
      </c>
      <c r="E796" s="26">
        <v>56000</v>
      </c>
    </row>
    <row r="797" spans="1:5" x14ac:dyDescent="0.35">
      <c r="A797">
        <v>23</v>
      </c>
      <c r="B797" s="25">
        <v>20</v>
      </c>
      <c r="C797" s="26">
        <v>768.18181818181824</v>
      </c>
      <c r="D797" s="26">
        <v>3</v>
      </c>
      <c r="E797" s="26">
        <v>42000</v>
      </c>
    </row>
    <row r="798" spans="1:5" x14ac:dyDescent="0.35">
      <c r="A798">
        <v>0</v>
      </c>
      <c r="B798" s="25">
        <v>20</v>
      </c>
      <c r="C798" s="26">
        <v>8795.681818181818</v>
      </c>
      <c r="D798" s="26">
        <v>8</v>
      </c>
      <c r="E798" s="26">
        <v>84000</v>
      </c>
    </row>
    <row r="799" spans="1:5" x14ac:dyDescent="0.35">
      <c r="A799">
        <v>0</v>
      </c>
      <c r="B799" s="25">
        <v>20</v>
      </c>
      <c r="C799" s="26">
        <v>11445.90909090909</v>
      </c>
      <c r="D799" s="26">
        <v>10</v>
      </c>
      <c r="E799" s="26">
        <v>98000</v>
      </c>
    </row>
    <row r="800" spans="1:5" x14ac:dyDescent="0.35">
      <c r="A800">
        <v>1</v>
      </c>
      <c r="B800" s="25">
        <v>20</v>
      </c>
      <c r="C800" s="26">
        <v>8795.681818181818</v>
      </c>
      <c r="D800" s="26">
        <v>9</v>
      </c>
      <c r="E800" s="26">
        <v>70000</v>
      </c>
    </row>
    <row r="801" spans="1:5" x14ac:dyDescent="0.35">
      <c r="A801">
        <v>1</v>
      </c>
      <c r="B801" s="25">
        <v>20</v>
      </c>
      <c r="C801" s="26">
        <v>768.18181818181824</v>
      </c>
      <c r="D801" s="26">
        <v>6</v>
      </c>
      <c r="E801" s="26">
        <v>28000</v>
      </c>
    </row>
    <row r="802" spans="1:5" x14ac:dyDescent="0.35">
      <c r="A802">
        <v>6</v>
      </c>
      <c r="B802" s="25">
        <v>20</v>
      </c>
      <c r="C802" s="26">
        <v>768.18181818181824</v>
      </c>
      <c r="D802" s="26">
        <v>3</v>
      </c>
      <c r="E802" s="26">
        <v>14000</v>
      </c>
    </row>
    <row r="803" spans="1:5" x14ac:dyDescent="0.35">
      <c r="A803">
        <v>8</v>
      </c>
      <c r="B803" s="25">
        <v>20</v>
      </c>
      <c r="C803" s="26">
        <v>768.18181818181824</v>
      </c>
      <c r="D803" s="26">
        <v>3</v>
      </c>
      <c r="E803" s="26">
        <v>14000</v>
      </c>
    </row>
    <row r="804" spans="1:5" x14ac:dyDescent="0.35">
      <c r="A804">
        <v>9</v>
      </c>
      <c r="B804" s="25">
        <v>20</v>
      </c>
      <c r="C804" s="26">
        <v>10639.318181818182</v>
      </c>
      <c r="D804" s="26">
        <v>16</v>
      </c>
      <c r="E804" s="26">
        <v>84000</v>
      </c>
    </row>
    <row r="805" spans="1:5" x14ac:dyDescent="0.35">
      <c r="A805">
        <v>9</v>
      </c>
      <c r="B805" s="25">
        <v>20</v>
      </c>
      <c r="C805" s="26">
        <v>4340.2272727272721</v>
      </c>
      <c r="D805" s="26">
        <v>0</v>
      </c>
      <c r="E805" s="26">
        <v>84000</v>
      </c>
    </row>
    <row r="806" spans="1:5" x14ac:dyDescent="0.35">
      <c r="A806">
        <v>10</v>
      </c>
      <c r="B806" s="25">
        <v>20</v>
      </c>
      <c r="C806" s="26">
        <v>768.18181818181824</v>
      </c>
      <c r="D806" s="26">
        <v>13</v>
      </c>
      <c r="E806" s="26">
        <v>14000</v>
      </c>
    </row>
    <row r="807" spans="1:5" x14ac:dyDescent="0.35">
      <c r="A807">
        <v>10</v>
      </c>
      <c r="B807" s="25">
        <v>20</v>
      </c>
      <c r="C807" s="26">
        <v>4340.2272727272721</v>
      </c>
      <c r="D807" s="26">
        <v>28</v>
      </c>
      <c r="E807" s="26">
        <v>84000</v>
      </c>
    </row>
    <row r="808" spans="1:5" x14ac:dyDescent="0.35">
      <c r="A808">
        <v>10</v>
      </c>
      <c r="B808" s="25">
        <v>20</v>
      </c>
      <c r="C808" s="26">
        <v>8181.136363636364</v>
      </c>
      <c r="D808" s="26">
        <v>16</v>
      </c>
      <c r="E808" s="26">
        <v>84000</v>
      </c>
    </row>
    <row r="809" spans="1:5" x14ac:dyDescent="0.35">
      <c r="A809">
        <v>10</v>
      </c>
      <c r="B809" s="25">
        <v>20</v>
      </c>
      <c r="C809" s="26">
        <v>6567.954545454546</v>
      </c>
      <c r="D809" s="26">
        <v>20</v>
      </c>
      <c r="E809" s="26">
        <v>84000</v>
      </c>
    </row>
    <row r="810" spans="1:5" x14ac:dyDescent="0.35">
      <c r="A810">
        <v>10</v>
      </c>
      <c r="B810" s="25">
        <v>20</v>
      </c>
      <c r="C810" s="26">
        <v>768.18181818181824</v>
      </c>
      <c r="D810" s="26">
        <v>2</v>
      </c>
      <c r="E810" s="26">
        <v>14000</v>
      </c>
    </row>
    <row r="811" spans="1:5" x14ac:dyDescent="0.35">
      <c r="A811">
        <v>10</v>
      </c>
      <c r="B811" s="25">
        <v>20</v>
      </c>
      <c r="C811" s="26">
        <v>3456.818181818182</v>
      </c>
      <c r="D811" s="26">
        <v>8</v>
      </c>
      <c r="E811" s="26">
        <v>56000</v>
      </c>
    </row>
    <row r="812" spans="1:5" x14ac:dyDescent="0.35">
      <c r="A812">
        <v>11</v>
      </c>
      <c r="B812" s="25">
        <v>20</v>
      </c>
      <c r="C812" s="26">
        <v>6068.636363636364</v>
      </c>
      <c r="D812" s="26">
        <v>15</v>
      </c>
      <c r="E812" s="26">
        <v>84000</v>
      </c>
    </row>
    <row r="813" spans="1:5" x14ac:dyDescent="0.35">
      <c r="A813">
        <v>11</v>
      </c>
      <c r="B813" s="25">
        <v>20</v>
      </c>
      <c r="C813" s="26">
        <v>8181.136363636364</v>
      </c>
      <c r="D813" s="26">
        <v>32</v>
      </c>
      <c r="E813" s="26">
        <v>70000</v>
      </c>
    </row>
    <row r="814" spans="1:5" x14ac:dyDescent="0.35">
      <c r="A814">
        <v>11</v>
      </c>
      <c r="B814" s="25">
        <v>20</v>
      </c>
      <c r="C814" s="26">
        <v>768.18181818181824</v>
      </c>
      <c r="D814" s="26">
        <v>1</v>
      </c>
      <c r="E814" s="26">
        <v>14000</v>
      </c>
    </row>
    <row r="815" spans="1:5" x14ac:dyDescent="0.35">
      <c r="A815">
        <v>11</v>
      </c>
      <c r="B815" s="25">
        <v>20</v>
      </c>
      <c r="C815" s="26">
        <v>3264.7727272727275</v>
      </c>
      <c r="D815" s="26">
        <v>8</v>
      </c>
      <c r="E815" s="26">
        <v>14000</v>
      </c>
    </row>
    <row r="816" spans="1:5" x14ac:dyDescent="0.35">
      <c r="A816">
        <v>11</v>
      </c>
      <c r="B816" s="25">
        <v>20</v>
      </c>
      <c r="C816" s="26">
        <v>5722.954545454545</v>
      </c>
      <c r="D816" s="26">
        <v>20</v>
      </c>
      <c r="E816" s="26">
        <v>84000</v>
      </c>
    </row>
    <row r="817" spans="1:5" x14ac:dyDescent="0.35">
      <c r="A817">
        <v>11</v>
      </c>
      <c r="B817" s="25">
        <v>20</v>
      </c>
      <c r="C817" s="26">
        <v>3456.818181818182</v>
      </c>
      <c r="D817" s="26">
        <v>0</v>
      </c>
      <c r="E817" s="26">
        <v>84000</v>
      </c>
    </row>
    <row r="818" spans="1:5" x14ac:dyDescent="0.35">
      <c r="A818">
        <v>11</v>
      </c>
      <c r="B818" s="25">
        <v>20</v>
      </c>
      <c r="C818" s="26">
        <v>4916.363636363636</v>
      </c>
      <c r="D818" s="26">
        <v>5</v>
      </c>
      <c r="E818" s="26">
        <v>14000</v>
      </c>
    </row>
    <row r="819" spans="1:5" x14ac:dyDescent="0.35">
      <c r="A819">
        <v>11</v>
      </c>
      <c r="B819" s="25">
        <v>20</v>
      </c>
      <c r="C819" s="26">
        <v>1728.409090909091</v>
      </c>
      <c r="D819" s="26">
        <v>9</v>
      </c>
      <c r="E819" s="26">
        <v>42000</v>
      </c>
    </row>
    <row r="820" spans="1:5" x14ac:dyDescent="0.35">
      <c r="A820">
        <v>12</v>
      </c>
      <c r="B820" s="25">
        <v>20</v>
      </c>
      <c r="C820" s="26">
        <v>1536.3636363636365</v>
      </c>
      <c r="D820" s="26">
        <v>11</v>
      </c>
      <c r="E820" s="26">
        <v>14000</v>
      </c>
    </row>
    <row r="821" spans="1:5" x14ac:dyDescent="0.35">
      <c r="A821">
        <v>12</v>
      </c>
      <c r="B821" s="25">
        <v>20</v>
      </c>
      <c r="C821" s="26">
        <v>9026.136363636364</v>
      </c>
      <c r="D821" s="26">
        <v>27</v>
      </c>
      <c r="E821" s="26">
        <v>84000</v>
      </c>
    </row>
    <row r="822" spans="1:5" x14ac:dyDescent="0.35">
      <c r="A822">
        <v>12</v>
      </c>
      <c r="B822" s="25">
        <v>20</v>
      </c>
      <c r="C822" s="26">
        <v>1536.3636363636365</v>
      </c>
      <c r="D822" s="26">
        <v>4</v>
      </c>
      <c r="E822" s="26">
        <v>28000</v>
      </c>
    </row>
    <row r="823" spans="1:5" x14ac:dyDescent="0.35">
      <c r="A823">
        <v>12</v>
      </c>
      <c r="B823" s="25">
        <v>20</v>
      </c>
      <c r="C823" s="26">
        <v>7374.545454545455</v>
      </c>
      <c r="D823" s="26">
        <v>41</v>
      </c>
      <c r="E823" s="26">
        <v>112000</v>
      </c>
    </row>
    <row r="824" spans="1:5" x14ac:dyDescent="0.35">
      <c r="A824">
        <v>12</v>
      </c>
      <c r="B824" s="25">
        <v>20</v>
      </c>
      <c r="C824" s="26">
        <v>8680.4545454545441</v>
      </c>
      <c r="D824" s="26">
        <v>31</v>
      </c>
      <c r="E824" s="26">
        <v>266000</v>
      </c>
    </row>
    <row r="825" spans="1:5" x14ac:dyDescent="0.35">
      <c r="A825">
        <v>13</v>
      </c>
      <c r="B825" s="25">
        <v>20</v>
      </c>
      <c r="C825" s="26">
        <v>2611.818181818182</v>
      </c>
      <c r="D825" s="26">
        <v>5</v>
      </c>
      <c r="E825" s="26">
        <v>126000</v>
      </c>
    </row>
    <row r="826" spans="1:5" x14ac:dyDescent="0.35">
      <c r="A826">
        <v>13</v>
      </c>
      <c r="B826" s="25">
        <v>20</v>
      </c>
      <c r="C826" s="26">
        <v>768.18181818181824</v>
      </c>
      <c r="D826" s="26">
        <v>2</v>
      </c>
      <c r="E826" s="26">
        <v>28000</v>
      </c>
    </row>
    <row r="827" spans="1:5" x14ac:dyDescent="0.35">
      <c r="A827">
        <v>13</v>
      </c>
      <c r="B827" s="25">
        <v>20</v>
      </c>
      <c r="C827" s="26">
        <v>998.63636363636374</v>
      </c>
      <c r="D827" s="26">
        <v>2</v>
      </c>
      <c r="E827" s="26">
        <v>42000</v>
      </c>
    </row>
    <row r="828" spans="1:5" x14ac:dyDescent="0.35">
      <c r="A828">
        <v>13</v>
      </c>
      <c r="B828" s="25">
        <v>20</v>
      </c>
      <c r="C828" s="26">
        <v>2995.9090909090905</v>
      </c>
      <c r="D828" s="26">
        <v>3</v>
      </c>
      <c r="E828" s="26">
        <v>42000</v>
      </c>
    </row>
    <row r="829" spans="1:5" x14ac:dyDescent="0.35">
      <c r="A829">
        <v>13</v>
      </c>
      <c r="B829" s="25">
        <v>20</v>
      </c>
      <c r="C829" s="26">
        <v>768.18181818181824</v>
      </c>
      <c r="D829" s="26">
        <v>1</v>
      </c>
      <c r="E829" s="26">
        <v>28000</v>
      </c>
    </row>
    <row r="830" spans="1:5" x14ac:dyDescent="0.35">
      <c r="A830">
        <v>13</v>
      </c>
      <c r="B830" s="25">
        <v>20</v>
      </c>
      <c r="C830" s="26">
        <v>4109.7727272727279</v>
      </c>
      <c r="D830" s="26">
        <v>2</v>
      </c>
      <c r="E830" s="26">
        <v>84000</v>
      </c>
    </row>
    <row r="831" spans="1:5" x14ac:dyDescent="0.35">
      <c r="A831">
        <v>14</v>
      </c>
      <c r="B831" s="25">
        <v>20</v>
      </c>
      <c r="C831" s="26">
        <v>4340.2272727272721</v>
      </c>
      <c r="D831" s="26">
        <v>14</v>
      </c>
      <c r="E831" s="26">
        <v>28000</v>
      </c>
    </row>
    <row r="832" spans="1:5" x14ac:dyDescent="0.35">
      <c r="A832">
        <v>14</v>
      </c>
      <c r="B832" s="25">
        <v>20</v>
      </c>
      <c r="C832" s="26">
        <v>2995.9090909090905</v>
      </c>
      <c r="D832" s="26">
        <v>2</v>
      </c>
      <c r="E832" s="26">
        <v>28000</v>
      </c>
    </row>
    <row r="833" spans="1:5" x14ac:dyDescent="0.35">
      <c r="A833">
        <v>14</v>
      </c>
      <c r="B833" s="25">
        <v>20</v>
      </c>
      <c r="C833" s="26">
        <v>3994.545454545455</v>
      </c>
      <c r="D833" s="26">
        <v>3</v>
      </c>
      <c r="E833" s="26">
        <v>28000</v>
      </c>
    </row>
    <row r="834" spans="1:5" x14ac:dyDescent="0.35">
      <c r="A834">
        <v>14</v>
      </c>
      <c r="B834" s="25">
        <v>20</v>
      </c>
      <c r="C834" s="26">
        <v>2458.181818181818</v>
      </c>
      <c r="D834" s="26">
        <v>4</v>
      </c>
      <c r="E834" s="26">
        <v>28000</v>
      </c>
    </row>
    <row r="835" spans="1:5" x14ac:dyDescent="0.35">
      <c r="A835">
        <v>15</v>
      </c>
      <c r="B835" s="25">
        <v>20</v>
      </c>
      <c r="C835" s="26">
        <v>4993.1818181818189</v>
      </c>
      <c r="D835" s="26">
        <v>6</v>
      </c>
      <c r="E835" s="26">
        <v>28000</v>
      </c>
    </row>
    <row r="836" spans="1:5" x14ac:dyDescent="0.35">
      <c r="A836">
        <v>15</v>
      </c>
      <c r="B836" s="25">
        <v>20</v>
      </c>
      <c r="C836" s="26">
        <v>1766.8181818181822</v>
      </c>
      <c r="D836" s="26">
        <v>1</v>
      </c>
      <c r="E836" s="26">
        <v>14000</v>
      </c>
    </row>
    <row r="837" spans="1:5" x14ac:dyDescent="0.35">
      <c r="A837">
        <v>15</v>
      </c>
      <c r="B837" s="25">
        <v>20</v>
      </c>
      <c r="C837" s="26">
        <v>4109.7727272727279</v>
      </c>
      <c r="D837" s="26">
        <v>30</v>
      </c>
      <c r="E837" s="26">
        <v>42000</v>
      </c>
    </row>
    <row r="838" spans="1:5" x14ac:dyDescent="0.35">
      <c r="A838">
        <v>15</v>
      </c>
      <c r="B838" s="25">
        <v>20</v>
      </c>
      <c r="C838" s="26">
        <v>2304.5454545454545</v>
      </c>
      <c r="D838" s="26">
        <v>0</v>
      </c>
      <c r="E838" s="26">
        <v>14000</v>
      </c>
    </row>
    <row r="839" spans="1:5" x14ac:dyDescent="0.35">
      <c r="A839">
        <v>15</v>
      </c>
      <c r="B839" s="25">
        <v>20</v>
      </c>
      <c r="C839" s="26">
        <v>1766.8181818181822</v>
      </c>
      <c r="D839" s="26">
        <v>10</v>
      </c>
      <c r="E839" s="26">
        <v>14000</v>
      </c>
    </row>
    <row r="840" spans="1:5" x14ac:dyDescent="0.35">
      <c r="A840">
        <v>15</v>
      </c>
      <c r="B840" s="25">
        <v>20</v>
      </c>
      <c r="C840" s="26">
        <v>4109.7727272727279</v>
      </c>
      <c r="D840" s="26">
        <v>2</v>
      </c>
      <c r="E840" s="26">
        <v>56000</v>
      </c>
    </row>
    <row r="841" spans="1:5" x14ac:dyDescent="0.35">
      <c r="A841">
        <v>16</v>
      </c>
      <c r="B841" s="25">
        <v>20</v>
      </c>
      <c r="C841" s="26">
        <v>1766.8181818181822</v>
      </c>
      <c r="D841" s="26">
        <v>1</v>
      </c>
      <c r="E841" s="26">
        <v>14000</v>
      </c>
    </row>
    <row r="842" spans="1:5" x14ac:dyDescent="0.35">
      <c r="A842">
        <v>16</v>
      </c>
      <c r="B842" s="25">
        <v>20</v>
      </c>
      <c r="C842" s="26">
        <v>768.18181818181824</v>
      </c>
      <c r="D842" s="26">
        <v>3</v>
      </c>
      <c r="E842" s="26">
        <v>28000</v>
      </c>
    </row>
    <row r="843" spans="1:5" x14ac:dyDescent="0.35">
      <c r="A843">
        <v>16</v>
      </c>
      <c r="B843" s="25">
        <v>20</v>
      </c>
      <c r="C843" s="26">
        <v>883.40909090909111</v>
      </c>
      <c r="D843" s="26">
        <v>1</v>
      </c>
      <c r="E843" s="26">
        <v>14000</v>
      </c>
    </row>
    <row r="844" spans="1:5" x14ac:dyDescent="0.35">
      <c r="A844">
        <v>16</v>
      </c>
      <c r="B844" s="25">
        <v>20</v>
      </c>
      <c r="C844" s="26">
        <v>4109.7727272727279</v>
      </c>
      <c r="D844" s="26">
        <v>21</v>
      </c>
      <c r="E844" s="26">
        <v>84000</v>
      </c>
    </row>
    <row r="845" spans="1:5" x14ac:dyDescent="0.35">
      <c r="A845">
        <v>16</v>
      </c>
      <c r="B845" s="25">
        <v>20</v>
      </c>
      <c r="C845" s="26">
        <v>7989.0909090909099</v>
      </c>
      <c r="D845" s="26">
        <v>16</v>
      </c>
      <c r="E845" s="26">
        <v>168000</v>
      </c>
    </row>
    <row r="846" spans="1:5" x14ac:dyDescent="0.35">
      <c r="A846">
        <v>16</v>
      </c>
      <c r="B846" s="25">
        <v>20</v>
      </c>
      <c r="C846" s="26">
        <v>2995.9090909090905</v>
      </c>
      <c r="D846" s="26">
        <v>3</v>
      </c>
      <c r="E846" s="26">
        <v>14000</v>
      </c>
    </row>
    <row r="847" spans="1:5" x14ac:dyDescent="0.35">
      <c r="A847">
        <v>16</v>
      </c>
      <c r="B847" s="25">
        <v>20</v>
      </c>
      <c r="C847" s="26">
        <v>4916.363636363636</v>
      </c>
      <c r="D847" s="26">
        <v>6</v>
      </c>
      <c r="E847" s="26">
        <v>84000</v>
      </c>
    </row>
    <row r="848" spans="1:5" x14ac:dyDescent="0.35">
      <c r="A848">
        <v>16</v>
      </c>
      <c r="B848" s="25">
        <v>20</v>
      </c>
      <c r="C848" s="26">
        <v>6990.454545454545</v>
      </c>
      <c r="D848" s="26">
        <v>8</v>
      </c>
      <c r="E848" s="26">
        <v>196000</v>
      </c>
    </row>
    <row r="849" spans="1:5" x14ac:dyDescent="0.35">
      <c r="A849">
        <v>16</v>
      </c>
      <c r="B849" s="25">
        <v>20</v>
      </c>
      <c r="C849" s="26">
        <v>768.18181818181824</v>
      </c>
      <c r="D849" s="26">
        <v>3</v>
      </c>
      <c r="E849" s="26">
        <v>28000</v>
      </c>
    </row>
    <row r="850" spans="1:5" x14ac:dyDescent="0.35">
      <c r="A850">
        <v>16</v>
      </c>
      <c r="B850" s="25">
        <v>20</v>
      </c>
      <c r="C850" s="26">
        <v>1728.409090909091</v>
      </c>
      <c r="D850" s="26">
        <v>8</v>
      </c>
      <c r="E850" s="26">
        <v>42000</v>
      </c>
    </row>
    <row r="851" spans="1:5" x14ac:dyDescent="0.35">
      <c r="A851">
        <v>17</v>
      </c>
      <c r="B851" s="25">
        <v>20</v>
      </c>
      <c r="C851" s="26">
        <v>1728.409090909091</v>
      </c>
      <c r="D851" s="26">
        <v>7</v>
      </c>
      <c r="E851" s="26">
        <v>28000</v>
      </c>
    </row>
    <row r="852" spans="1:5" x14ac:dyDescent="0.35">
      <c r="A852">
        <v>17</v>
      </c>
      <c r="B852" s="25">
        <v>20</v>
      </c>
      <c r="C852" s="26">
        <v>7374.545454545455</v>
      </c>
      <c r="D852" s="26">
        <v>25</v>
      </c>
      <c r="E852" s="26">
        <v>126000</v>
      </c>
    </row>
    <row r="853" spans="1:5" x14ac:dyDescent="0.35">
      <c r="A853">
        <v>17</v>
      </c>
      <c r="B853" s="25">
        <v>20</v>
      </c>
      <c r="C853" s="26">
        <v>2995.9090909090905</v>
      </c>
      <c r="D853" s="26">
        <v>3</v>
      </c>
      <c r="E853" s="26">
        <v>112000</v>
      </c>
    </row>
    <row r="854" spans="1:5" x14ac:dyDescent="0.35">
      <c r="A854">
        <v>17</v>
      </c>
      <c r="B854" s="25">
        <v>20</v>
      </c>
      <c r="C854" s="26">
        <v>7989.0909090909099</v>
      </c>
      <c r="D854" s="26">
        <v>2</v>
      </c>
      <c r="E854" s="26">
        <v>42000</v>
      </c>
    </row>
    <row r="855" spans="1:5" x14ac:dyDescent="0.35">
      <c r="A855">
        <v>17</v>
      </c>
      <c r="B855" s="25">
        <v>20</v>
      </c>
      <c r="C855" s="26">
        <v>2611.818181818182</v>
      </c>
      <c r="D855" s="26">
        <v>3</v>
      </c>
      <c r="E855" s="26">
        <v>56000</v>
      </c>
    </row>
    <row r="856" spans="1:5" x14ac:dyDescent="0.35">
      <c r="A856">
        <v>17</v>
      </c>
      <c r="B856" s="25">
        <v>20</v>
      </c>
      <c r="C856" s="26">
        <v>13942.5</v>
      </c>
      <c r="D856" s="26">
        <v>32</v>
      </c>
      <c r="E856" s="26">
        <v>182000</v>
      </c>
    </row>
    <row r="857" spans="1:5" x14ac:dyDescent="0.35">
      <c r="A857">
        <v>17</v>
      </c>
      <c r="B857" s="25">
        <v>20</v>
      </c>
      <c r="C857" s="26">
        <v>6990.454545454545</v>
      </c>
      <c r="D857" s="26">
        <v>24</v>
      </c>
      <c r="E857" s="26">
        <v>140000</v>
      </c>
    </row>
    <row r="858" spans="1:5" x14ac:dyDescent="0.35">
      <c r="A858">
        <v>17</v>
      </c>
      <c r="B858" s="25">
        <v>20</v>
      </c>
      <c r="C858" s="26">
        <v>4993.1818181818189</v>
      </c>
      <c r="D858" s="26">
        <v>16</v>
      </c>
      <c r="E858" s="26">
        <v>28000</v>
      </c>
    </row>
    <row r="859" spans="1:5" x14ac:dyDescent="0.35">
      <c r="A859">
        <v>18</v>
      </c>
      <c r="B859" s="25">
        <v>20</v>
      </c>
      <c r="C859" s="26">
        <v>768.18181818181824</v>
      </c>
      <c r="D859" s="26">
        <v>3</v>
      </c>
      <c r="E859" s="26">
        <v>14000</v>
      </c>
    </row>
    <row r="860" spans="1:5" x14ac:dyDescent="0.35">
      <c r="A860">
        <v>18</v>
      </c>
      <c r="B860" s="25">
        <v>20</v>
      </c>
      <c r="C860" s="26">
        <v>768.18181818181824</v>
      </c>
      <c r="D860" s="26">
        <v>2</v>
      </c>
      <c r="E860" s="26">
        <v>14000</v>
      </c>
    </row>
    <row r="861" spans="1:5" x14ac:dyDescent="0.35">
      <c r="A861">
        <v>18</v>
      </c>
      <c r="B861" s="25">
        <v>20</v>
      </c>
      <c r="C861" s="26">
        <v>768.18181818181824</v>
      </c>
      <c r="D861" s="26">
        <v>2</v>
      </c>
      <c r="E861" s="26">
        <v>28000</v>
      </c>
    </row>
    <row r="862" spans="1:5" x14ac:dyDescent="0.35">
      <c r="A862">
        <v>18</v>
      </c>
      <c r="B862" s="25">
        <v>20</v>
      </c>
      <c r="C862" s="26">
        <v>4417.045454545454</v>
      </c>
      <c r="D862" s="26">
        <v>23</v>
      </c>
      <c r="E862" s="26">
        <v>56000</v>
      </c>
    </row>
    <row r="863" spans="1:5" x14ac:dyDescent="0.35">
      <c r="A863">
        <v>19</v>
      </c>
      <c r="B863" s="25">
        <v>20</v>
      </c>
      <c r="C863" s="26">
        <v>768.18181818181824</v>
      </c>
      <c r="D863" s="26">
        <v>4</v>
      </c>
      <c r="E863" s="26">
        <v>14000</v>
      </c>
    </row>
    <row r="864" spans="1:5" x14ac:dyDescent="0.35">
      <c r="A864">
        <v>19</v>
      </c>
      <c r="B864" s="25">
        <v>20</v>
      </c>
      <c r="C864" s="26">
        <v>3533.6363636363644</v>
      </c>
      <c r="D864" s="26">
        <v>3</v>
      </c>
      <c r="E864" s="26">
        <v>28000</v>
      </c>
    </row>
    <row r="865" spans="1:5" x14ac:dyDescent="0.35">
      <c r="A865">
        <v>19</v>
      </c>
      <c r="B865" s="25">
        <v>20</v>
      </c>
      <c r="C865" s="26">
        <v>1536.3636363636365</v>
      </c>
      <c r="D865" s="26">
        <v>1</v>
      </c>
      <c r="E865" s="26">
        <v>14000</v>
      </c>
    </row>
    <row r="866" spans="1:5" x14ac:dyDescent="0.35">
      <c r="A866">
        <v>20</v>
      </c>
      <c r="B866" s="25">
        <v>20</v>
      </c>
      <c r="C866" s="26">
        <v>768.18181818181824</v>
      </c>
      <c r="D866" s="26">
        <v>4</v>
      </c>
      <c r="E866" s="26">
        <v>14000</v>
      </c>
    </row>
    <row r="867" spans="1:5" x14ac:dyDescent="0.35">
      <c r="A867">
        <v>20</v>
      </c>
      <c r="B867" s="25">
        <v>20</v>
      </c>
      <c r="C867" s="26">
        <v>2650.2272727272725</v>
      </c>
      <c r="D867" s="26">
        <v>3</v>
      </c>
      <c r="E867" s="26">
        <v>42000</v>
      </c>
    </row>
    <row r="868" spans="1:5" x14ac:dyDescent="0.35">
      <c r="A868">
        <v>20</v>
      </c>
      <c r="B868" s="25">
        <v>20</v>
      </c>
      <c r="C868" s="26">
        <v>768.18181818181824</v>
      </c>
      <c r="D868" s="26">
        <v>13</v>
      </c>
      <c r="E868" s="26">
        <v>14000</v>
      </c>
    </row>
    <row r="869" spans="1:5" x14ac:dyDescent="0.35">
      <c r="A869">
        <v>20</v>
      </c>
      <c r="B869" s="25">
        <v>20</v>
      </c>
      <c r="C869" s="26">
        <v>2650.2272727272725</v>
      </c>
      <c r="D869" s="26">
        <v>17</v>
      </c>
      <c r="E869" s="26">
        <v>56000</v>
      </c>
    </row>
    <row r="870" spans="1:5" x14ac:dyDescent="0.35">
      <c r="A870">
        <v>20</v>
      </c>
      <c r="B870" s="25">
        <v>20</v>
      </c>
      <c r="C870" s="26">
        <v>1536.3636363636365</v>
      </c>
      <c r="D870" s="26">
        <v>12</v>
      </c>
      <c r="E870" s="26">
        <v>42000</v>
      </c>
    </row>
    <row r="871" spans="1:5" x14ac:dyDescent="0.35">
      <c r="A871">
        <v>21</v>
      </c>
      <c r="B871" s="25">
        <v>20</v>
      </c>
      <c r="C871" s="26">
        <v>3072.727272727273</v>
      </c>
      <c r="D871" s="26">
        <v>24</v>
      </c>
      <c r="E871" s="26">
        <v>70000</v>
      </c>
    </row>
    <row r="872" spans="1:5" x14ac:dyDescent="0.35">
      <c r="A872">
        <v>21</v>
      </c>
      <c r="B872" s="25">
        <v>20</v>
      </c>
      <c r="C872" s="26">
        <v>20087.954545454544</v>
      </c>
      <c r="D872" s="26">
        <v>80</v>
      </c>
      <c r="E872" s="26">
        <v>336000</v>
      </c>
    </row>
    <row r="873" spans="1:5" x14ac:dyDescent="0.35">
      <c r="A873">
        <v>21</v>
      </c>
      <c r="B873" s="25">
        <v>20</v>
      </c>
      <c r="C873" s="26">
        <v>40291.136363636368</v>
      </c>
      <c r="D873" s="26">
        <v>115</v>
      </c>
      <c r="E873" s="26">
        <v>294000</v>
      </c>
    </row>
    <row r="874" spans="1:5" x14ac:dyDescent="0.35">
      <c r="A874">
        <v>21</v>
      </c>
      <c r="B874" s="25">
        <v>20</v>
      </c>
      <c r="C874" s="26">
        <v>26809.545454545456</v>
      </c>
      <c r="D874" s="26">
        <v>144</v>
      </c>
      <c r="E874" s="26">
        <v>238000</v>
      </c>
    </row>
    <row r="875" spans="1:5" x14ac:dyDescent="0.35">
      <c r="A875">
        <v>21</v>
      </c>
      <c r="B875" s="25">
        <v>20</v>
      </c>
      <c r="C875" s="26">
        <v>4609.090909090909</v>
      </c>
      <c r="D875" s="26">
        <v>70</v>
      </c>
      <c r="E875" s="26">
        <v>98000</v>
      </c>
    </row>
    <row r="876" spans="1:5" x14ac:dyDescent="0.35">
      <c r="A876">
        <v>21</v>
      </c>
      <c r="B876" s="25">
        <v>20</v>
      </c>
      <c r="C876" s="26">
        <v>13443.181818181818</v>
      </c>
      <c r="D876" s="26">
        <v>50</v>
      </c>
      <c r="E876" s="26">
        <v>462000</v>
      </c>
    </row>
    <row r="877" spans="1:5" x14ac:dyDescent="0.35">
      <c r="A877">
        <v>22</v>
      </c>
      <c r="B877" s="25">
        <v>20</v>
      </c>
      <c r="C877" s="26">
        <v>2650.2272727272725</v>
      </c>
      <c r="D877" s="26">
        <v>22</v>
      </c>
      <c r="E877" s="26">
        <v>14000</v>
      </c>
    </row>
    <row r="878" spans="1:5" x14ac:dyDescent="0.35">
      <c r="A878">
        <v>22</v>
      </c>
      <c r="B878" s="25">
        <v>20</v>
      </c>
      <c r="C878" s="26">
        <v>4609.090909090909</v>
      </c>
      <c r="D878" s="26">
        <v>21</v>
      </c>
      <c r="E878" s="26">
        <v>98000</v>
      </c>
    </row>
    <row r="879" spans="1:5" x14ac:dyDescent="0.35">
      <c r="A879">
        <v>22</v>
      </c>
      <c r="B879" s="25">
        <v>20</v>
      </c>
      <c r="C879" s="26">
        <v>30151.136363636364</v>
      </c>
      <c r="D879" s="26">
        <v>83</v>
      </c>
      <c r="E879" s="26">
        <v>280000</v>
      </c>
    </row>
    <row r="880" spans="1:5" x14ac:dyDescent="0.35">
      <c r="A880">
        <v>22</v>
      </c>
      <c r="B880" s="25">
        <v>20</v>
      </c>
      <c r="C880" s="26">
        <v>4609.090909090909</v>
      </c>
      <c r="D880" s="26">
        <v>13</v>
      </c>
      <c r="E880" s="26">
        <v>84000</v>
      </c>
    </row>
    <row r="881" spans="1:5" x14ac:dyDescent="0.35">
      <c r="A881">
        <v>22</v>
      </c>
      <c r="B881" s="25">
        <v>20</v>
      </c>
      <c r="C881" s="26">
        <v>5377.2727272727279</v>
      </c>
      <c r="D881" s="26">
        <v>8</v>
      </c>
      <c r="E881" s="26">
        <v>70000</v>
      </c>
    </row>
    <row r="882" spans="1:5" x14ac:dyDescent="0.35">
      <c r="A882">
        <v>23</v>
      </c>
      <c r="B882" s="25">
        <v>20</v>
      </c>
      <c r="C882" s="26">
        <v>883.40909090909111</v>
      </c>
      <c r="D882" s="26">
        <v>8</v>
      </c>
      <c r="E882" s="26">
        <v>14000</v>
      </c>
    </row>
    <row r="883" spans="1:5" x14ac:dyDescent="0.35">
      <c r="A883">
        <v>23</v>
      </c>
      <c r="B883" s="25">
        <v>20</v>
      </c>
      <c r="C883" s="26">
        <v>3840.9090909090905</v>
      </c>
      <c r="D883" s="26">
        <v>12</v>
      </c>
      <c r="E883" s="26">
        <v>42000</v>
      </c>
    </row>
    <row r="884" spans="1:5" x14ac:dyDescent="0.35">
      <c r="A884">
        <v>23</v>
      </c>
      <c r="B884" s="25">
        <v>20</v>
      </c>
      <c r="C884" s="26">
        <v>1536.3636363636365</v>
      </c>
      <c r="D884" s="26">
        <v>4</v>
      </c>
      <c r="E884" s="26">
        <v>28000</v>
      </c>
    </row>
    <row r="885" spans="1:5" x14ac:dyDescent="0.35">
      <c r="A885">
        <v>0</v>
      </c>
      <c r="B885" s="25">
        <v>20</v>
      </c>
      <c r="C885" s="26">
        <v>2650.2272727272725</v>
      </c>
      <c r="D885" s="26">
        <v>18</v>
      </c>
      <c r="E885" s="26">
        <v>28000</v>
      </c>
    </row>
    <row r="886" spans="1:5" x14ac:dyDescent="0.35">
      <c r="A886">
        <v>0</v>
      </c>
      <c r="B886" s="25">
        <v>20</v>
      </c>
      <c r="C886" s="26">
        <v>768.18181818181824</v>
      </c>
      <c r="D886" s="26">
        <v>0</v>
      </c>
      <c r="E886" s="26">
        <v>28000</v>
      </c>
    </row>
    <row r="887" spans="1:5" x14ac:dyDescent="0.35">
      <c r="A887">
        <v>0</v>
      </c>
      <c r="B887" s="25">
        <v>20</v>
      </c>
      <c r="C887" s="26">
        <v>3533.6363636363644</v>
      </c>
      <c r="D887" s="26">
        <v>11</v>
      </c>
      <c r="E887" s="26">
        <v>42000</v>
      </c>
    </row>
    <row r="888" spans="1:5" x14ac:dyDescent="0.35">
      <c r="A888">
        <v>1</v>
      </c>
      <c r="B888" s="25">
        <v>20</v>
      </c>
      <c r="C888" s="26">
        <v>2650.2272727272725</v>
      </c>
      <c r="D888" s="26">
        <v>17</v>
      </c>
      <c r="E888" s="26">
        <v>42000</v>
      </c>
    </row>
    <row r="889" spans="1:5" x14ac:dyDescent="0.35">
      <c r="A889">
        <v>1</v>
      </c>
      <c r="B889" s="25">
        <v>20</v>
      </c>
      <c r="C889" s="26">
        <v>768.18181818181824</v>
      </c>
      <c r="D889" s="26">
        <v>5</v>
      </c>
      <c r="E889" s="26">
        <v>14000</v>
      </c>
    </row>
    <row r="890" spans="1:5" x14ac:dyDescent="0.35">
      <c r="A890">
        <v>1</v>
      </c>
      <c r="B890" s="25">
        <v>20</v>
      </c>
      <c r="C890" s="26">
        <v>3533.6363636363644</v>
      </c>
      <c r="D890" s="26">
        <v>5</v>
      </c>
      <c r="E890" s="26">
        <v>42000</v>
      </c>
    </row>
    <row r="891" spans="1:5" x14ac:dyDescent="0.35">
      <c r="A891">
        <v>8</v>
      </c>
      <c r="B891" s="25">
        <v>20</v>
      </c>
      <c r="C891" s="26">
        <v>768.18181818181824</v>
      </c>
      <c r="D891" s="26">
        <v>6</v>
      </c>
      <c r="E891" s="26">
        <v>14000</v>
      </c>
    </row>
    <row r="892" spans="1:5" x14ac:dyDescent="0.35">
      <c r="A892">
        <v>8</v>
      </c>
      <c r="B892" s="25">
        <v>20</v>
      </c>
      <c r="C892" s="26">
        <v>768.18181818181824</v>
      </c>
      <c r="D892" s="26">
        <v>2</v>
      </c>
      <c r="E892" s="26">
        <v>14000</v>
      </c>
    </row>
    <row r="893" spans="1:5" x14ac:dyDescent="0.35">
      <c r="A893">
        <v>9</v>
      </c>
      <c r="B893" s="25">
        <v>20</v>
      </c>
      <c r="C893" s="26">
        <v>768.18181818181824</v>
      </c>
      <c r="D893" s="26">
        <v>11</v>
      </c>
      <c r="E893" s="26">
        <v>14000</v>
      </c>
    </row>
    <row r="894" spans="1:5" x14ac:dyDescent="0.35">
      <c r="A894">
        <v>9</v>
      </c>
      <c r="B894" s="25">
        <v>20</v>
      </c>
      <c r="C894" s="26">
        <v>4993.1818181818189</v>
      </c>
      <c r="D894" s="26">
        <v>7</v>
      </c>
      <c r="E894" s="26">
        <v>42000</v>
      </c>
    </row>
    <row r="895" spans="1:5" x14ac:dyDescent="0.35">
      <c r="A895">
        <v>9</v>
      </c>
      <c r="B895" s="25">
        <v>20</v>
      </c>
      <c r="C895" s="26">
        <v>3840.9090909090905</v>
      </c>
      <c r="D895" s="26">
        <v>12</v>
      </c>
      <c r="E895" s="26">
        <v>56000</v>
      </c>
    </row>
    <row r="896" spans="1:5" x14ac:dyDescent="0.35">
      <c r="A896">
        <v>9</v>
      </c>
      <c r="B896" s="25">
        <v>20</v>
      </c>
      <c r="C896" s="26">
        <v>768.18181818181824</v>
      </c>
      <c r="D896" s="26">
        <v>3</v>
      </c>
      <c r="E896" s="26">
        <v>28000</v>
      </c>
    </row>
    <row r="897" spans="1:5" x14ac:dyDescent="0.35">
      <c r="A897">
        <v>9</v>
      </c>
      <c r="B897" s="25">
        <v>20</v>
      </c>
      <c r="C897" s="26">
        <v>4993.1818181818189</v>
      </c>
      <c r="D897" s="26">
        <v>1</v>
      </c>
      <c r="E897" s="26">
        <v>14000</v>
      </c>
    </row>
    <row r="898" spans="1:5" x14ac:dyDescent="0.35">
      <c r="A898">
        <v>10</v>
      </c>
      <c r="B898" s="25">
        <v>20</v>
      </c>
      <c r="C898" s="26">
        <v>4109.7727272727279</v>
      </c>
      <c r="D898" s="26">
        <v>17</v>
      </c>
      <c r="E898" s="26">
        <v>84000</v>
      </c>
    </row>
    <row r="899" spans="1:5" x14ac:dyDescent="0.35">
      <c r="A899">
        <v>10</v>
      </c>
      <c r="B899" s="25">
        <v>20</v>
      </c>
      <c r="C899" s="26">
        <v>768.18181818181824</v>
      </c>
      <c r="D899" s="26">
        <v>4</v>
      </c>
      <c r="E899" s="26">
        <v>70000</v>
      </c>
    </row>
    <row r="900" spans="1:5" x14ac:dyDescent="0.35">
      <c r="A900">
        <v>11</v>
      </c>
      <c r="B900" s="25">
        <v>20</v>
      </c>
      <c r="C900" s="26">
        <v>4340.2272727272721</v>
      </c>
      <c r="D900" s="26">
        <v>10</v>
      </c>
      <c r="E900" s="26">
        <v>42000</v>
      </c>
    </row>
    <row r="901" spans="1:5" x14ac:dyDescent="0.35">
      <c r="A901">
        <v>11</v>
      </c>
      <c r="B901" s="25">
        <v>20</v>
      </c>
      <c r="C901" s="26">
        <v>1651.590909090909</v>
      </c>
      <c r="D901" s="26">
        <v>12</v>
      </c>
      <c r="E901" s="26">
        <v>56000</v>
      </c>
    </row>
    <row r="902" spans="1:5" x14ac:dyDescent="0.35">
      <c r="A902">
        <v>11</v>
      </c>
      <c r="B902" s="25">
        <v>20</v>
      </c>
      <c r="C902" s="26">
        <v>6068.636363636364</v>
      </c>
      <c r="D902" s="26">
        <v>20</v>
      </c>
      <c r="E902" s="26">
        <v>98000</v>
      </c>
    </row>
    <row r="903" spans="1:5" x14ac:dyDescent="0.35">
      <c r="A903">
        <v>12</v>
      </c>
      <c r="B903" s="25">
        <v>20</v>
      </c>
      <c r="C903" s="26">
        <v>768.18181818181824</v>
      </c>
      <c r="D903" s="26">
        <v>12</v>
      </c>
      <c r="E903" s="26">
        <v>42000</v>
      </c>
    </row>
    <row r="904" spans="1:5" x14ac:dyDescent="0.35">
      <c r="A904">
        <v>12</v>
      </c>
      <c r="B904" s="25">
        <v>20</v>
      </c>
      <c r="C904" s="26">
        <v>3264.7727272727275</v>
      </c>
      <c r="D904" s="26">
        <v>27</v>
      </c>
      <c r="E904" s="26">
        <v>98000</v>
      </c>
    </row>
    <row r="905" spans="1:5" x14ac:dyDescent="0.35">
      <c r="A905">
        <v>12</v>
      </c>
      <c r="B905" s="25">
        <v>20</v>
      </c>
      <c r="C905" s="26">
        <v>2304.5454545454545</v>
      </c>
      <c r="D905" s="26">
        <v>6</v>
      </c>
      <c r="E905" s="26">
        <v>28000</v>
      </c>
    </row>
    <row r="906" spans="1:5" x14ac:dyDescent="0.35">
      <c r="A906">
        <v>12</v>
      </c>
      <c r="B906" s="25">
        <v>20</v>
      </c>
      <c r="C906" s="26">
        <v>2458.181818181818</v>
      </c>
      <c r="D906" s="26">
        <v>21</v>
      </c>
      <c r="E906" s="26">
        <v>56000</v>
      </c>
    </row>
    <row r="907" spans="1:5" x14ac:dyDescent="0.35">
      <c r="A907">
        <v>12</v>
      </c>
      <c r="B907" s="25">
        <v>20</v>
      </c>
      <c r="C907" s="26">
        <v>768.18181818181824</v>
      </c>
      <c r="D907" s="26">
        <v>10</v>
      </c>
      <c r="E907" s="26">
        <v>42000</v>
      </c>
    </row>
    <row r="908" spans="1:5" x14ac:dyDescent="0.35">
      <c r="A908">
        <v>12</v>
      </c>
      <c r="B908" s="25">
        <v>20</v>
      </c>
      <c r="C908" s="26">
        <v>5185.2272727272721</v>
      </c>
      <c r="D908" s="26">
        <v>4</v>
      </c>
      <c r="E908" s="26">
        <v>84000</v>
      </c>
    </row>
    <row r="909" spans="1:5" x14ac:dyDescent="0.35">
      <c r="A909">
        <v>13</v>
      </c>
      <c r="B909" s="25">
        <v>20</v>
      </c>
      <c r="C909" s="26">
        <v>5185.2272727272721</v>
      </c>
      <c r="D909" s="26">
        <v>13</v>
      </c>
      <c r="E909" s="26">
        <v>70000</v>
      </c>
    </row>
    <row r="910" spans="1:5" x14ac:dyDescent="0.35">
      <c r="A910">
        <v>13</v>
      </c>
      <c r="B910" s="25">
        <v>20</v>
      </c>
      <c r="C910" s="26">
        <v>2304.5454545454545</v>
      </c>
      <c r="D910" s="26">
        <v>51</v>
      </c>
      <c r="E910" s="26">
        <v>70000</v>
      </c>
    </row>
    <row r="911" spans="1:5" x14ac:dyDescent="0.35">
      <c r="A911">
        <v>13</v>
      </c>
      <c r="B911" s="25">
        <v>20</v>
      </c>
      <c r="C911" s="26">
        <v>10408.863636363638</v>
      </c>
      <c r="D911" s="26">
        <v>38</v>
      </c>
      <c r="E911" s="26">
        <v>112000</v>
      </c>
    </row>
    <row r="912" spans="1:5" x14ac:dyDescent="0.35">
      <c r="A912">
        <v>13</v>
      </c>
      <c r="B912" s="25">
        <v>20</v>
      </c>
      <c r="C912" s="26">
        <v>4916.363636363636</v>
      </c>
      <c r="D912" s="26">
        <v>18</v>
      </c>
      <c r="E912" s="26">
        <v>42000</v>
      </c>
    </row>
    <row r="913" spans="1:5" x14ac:dyDescent="0.35">
      <c r="A913">
        <v>13</v>
      </c>
      <c r="B913" s="25">
        <v>20</v>
      </c>
      <c r="C913" s="26">
        <v>883.40909090909111</v>
      </c>
      <c r="D913" s="26">
        <v>6</v>
      </c>
      <c r="E913" s="26">
        <v>28000</v>
      </c>
    </row>
    <row r="914" spans="1:5" x14ac:dyDescent="0.35">
      <c r="A914">
        <v>13</v>
      </c>
      <c r="B914" s="25">
        <v>20</v>
      </c>
      <c r="C914" s="26">
        <v>3072.727272727273</v>
      </c>
      <c r="D914" s="26">
        <v>26</v>
      </c>
      <c r="E914" s="26">
        <v>70000</v>
      </c>
    </row>
    <row r="915" spans="1:5" x14ac:dyDescent="0.35">
      <c r="A915">
        <v>13</v>
      </c>
      <c r="B915" s="25">
        <v>20</v>
      </c>
      <c r="C915" s="26">
        <v>1536.3636363636365</v>
      </c>
      <c r="D915" s="26">
        <v>4</v>
      </c>
      <c r="E915" s="26">
        <v>56000</v>
      </c>
    </row>
    <row r="916" spans="1:5" x14ac:dyDescent="0.35">
      <c r="A916">
        <v>14</v>
      </c>
      <c r="B916" s="25">
        <v>20</v>
      </c>
      <c r="C916" s="26">
        <v>6567.954545454546</v>
      </c>
      <c r="D916" s="26">
        <v>20</v>
      </c>
      <c r="E916" s="26">
        <v>56000</v>
      </c>
    </row>
    <row r="917" spans="1:5" x14ac:dyDescent="0.35">
      <c r="A917">
        <v>14</v>
      </c>
      <c r="B917" s="25">
        <v>20</v>
      </c>
      <c r="C917" s="26">
        <v>1536.3636363636365</v>
      </c>
      <c r="D917" s="26">
        <v>5</v>
      </c>
      <c r="E917" s="26">
        <v>42000</v>
      </c>
    </row>
    <row r="918" spans="1:5" x14ac:dyDescent="0.35">
      <c r="A918">
        <v>14</v>
      </c>
      <c r="B918" s="25">
        <v>20</v>
      </c>
      <c r="C918" s="26">
        <v>768.18181818181824</v>
      </c>
      <c r="D918" s="26">
        <v>8</v>
      </c>
      <c r="E918" s="26">
        <v>28000</v>
      </c>
    </row>
    <row r="919" spans="1:5" x14ac:dyDescent="0.35">
      <c r="A919">
        <v>14</v>
      </c>
      <c r="B919" s="25">
        <v>20</v>
      </c>
      <c r="C919" s="26">
        <v>1536.3636363636365</v>
      </c>
      <c r="D919" s="26">
        <v>0</v>
      </c>
      <c r="E919" s="26">
        <v>28000</v>
      </c>
    </row>
    <row r="920" spans="1:5" x14ac:dyDescent="0.35">
      <c r="A920">
        <v>14</v>
      </c>
      <c r="B920" s="25">
        <v>20</v>
      </c>
      <c r="C920" s="26">
        <v>883.40909090909111</v>
      </c>
      <c r="D920" s="26">
        <v>6</v>
      </c>
      <c r="E920" s="26">
        <v>14000</v>
      </c>
    </row>
    <row r="921" spans="1:5" x14ac:dyDescent="0.35">
      <c r="A921">
        <v>14</v>
      </c>
      <c r="B921" s="25">
        <v>20</v>
      </c>
      <c r="C921" s="26">
        <v>1536.3636363636365</v>
      </c>
      <c r="D921" s="26">
        <v>7</v>
      </c>
      <c r="E921" s="26">
        <v>42000</v>
      </c>
    </row>
    <row r="922" spans="1:5" x14ac:dyDescent="0.35">
      <c r="A922">
        <v>14</v>
      </c>
      <c r="B922" s="25">
        <v>20</v>
      </c>
      <c r="C922" s="26">
        <v>7374.545454545455</v>
      </c>
      <c r="D922" s="26">
        <v>11</v>
      </c>
      <c r="E922" s="26">
        <v>84000</v>
      </c>
    </row>
    <row r="923" spans="1:5" x14ac:dyDescent="0.35">
      <c r="A923">
        <v>15</v>
      </c>
      <c r="B923" s="25">
        <v>20</v>
      </c>
      <c r="C923" s="26">
        <v>768.18181818181824</v>
      </c>
      <c r="D923" s="26">
        <v>2</v>
      </c>
      <c r="E923" s="26">
        <v>28000</v>
      </c>
    </row>
    <row r="924" spans="1:5" x14ac:dyDescent="0.35">
      <c r="A924">
        <v>15</v>
      </c>
      <c r="B924" s="25">
        <v>20</v>
      </c>
      <c r="C924" s="26">
        <v>1536.3636363636365</v>
      </c>
      <c r="D924" s="26">
        <v>2</v>
      </c>
      <c r="E924" s="26">
        <v>14000</v>
      </c>
    </row>
    <row r="925" spans="1:5" x14ac:dyDescent="0.35">
      <c r="A925">
        <v>15</v>
      </c>
      <c r="B925" s="25">
        <v>20</v>
      </c>
      <c r="C925" s="26">
        <v>7374.545454545455</v>
      </c>
      <c r="D925" s="26">
        <v>26</v>
      </c>
      <c r="E925" s="26">
        <v>84000</v>
      </c>
    </row>
    <row r="926" spans="1:5" x14ac:dyDescent="0.35">
      <c r="A926">
        <v>15</v>
      </c>
      <c r="B926" s="25">
        <v>20</v>
      </c>
      <c r="C926" s="26">
        <v>768.18181818181824</v>
      </c>
      <c r="D926" s="26">
        <v>3</v>
      </c>
      <c r="E926" s="26">
        <v>28000</v>
      </c>
    </row>
    <row r="927" spans="1:5" x14ac:dyDescent="0.35">
      <c r="A927">
        <v>15</v>
      </c>
      <c r="B927" s="25">
        <v>20</v>
      </c>
      <c r="C927" s="26">
        <v>1997.2727272727275</v>
      </c>
      <c r="D927" s="26">
        <v>0</v>
      </c>
      <c r="E927" s="26">
        <v>28000</v>
      </c>
    </row>
    <row r="928" spans="1:5" x14ac:dyDescent="0.35">
      <c r="A928">
        <v>15</v>
      </c>
      <c r="B928" s="25">
        <v>20</v>
      </c>
      <c r="C928" s="26">
        <v>883.40909090909111</v>
      </c>
      <c r="D928" s="26">
        <v>4</v>
      </c>
      <c r="E928" s="26">
        <v>14000</v>
      </c>
    </row>
    <row r="929" spans="1:5" x14ac:dyDescent="0.35">
      <c r="A929">
        <v>15</v>
      </c>
      <c r="B929" s="25">
        <v>20</v>
      </c>
      <c r="C929" s="26">
        <v>768.18181818181824</v>
      </c>
      <c r="D929" s="26">
        <v>3</v>
      </c>
      <c r="E929" s="26">
        <v>14000</v>
      </c>
    </row>
    <row r="930" spans="1:5" x14ac:dyDescent="0.35">
      <c r="A930">
        <v>15</v>
      </c>
      <c r="B930" s="25">
        <v>20</v>
      </c>
      <c r="C930" s="26">
        <v>8181.136363636364</v>
      </c>
      <c r="D930" s="26">
        <v>31</v>
      </c>
      <c r="E930" s="26">
        <v>70000</v>
      </c>
    </row>
    <row r="931" spans="1:5" x14ac:dyDescent="0.35">
      <c r="A931">
        <v>15</v>
      </c>
      <c r="B931" s="25">
        <v>20</v>
      </c>
      <c r="C931" s="26">
        <v>2611.818181818182</v>
      </c>
      <c r="D931" s="26">
        <v>25</v>
      </c>
      <c r="E931" s="26">
        <v>56000</v>
      </c>
    </row>
    <row r="932" spans="1:5" x14ac:dyDescent="0.35">
      <c r="A932">
        <v>16</v>
      </c>
      <c r="B932" s="25">
        <v>20</v>
      </c>
      <c r="C932" s="26">
        <v>2611.818181818182</v>
      </c>
      <c r="D932" s="26">
        <v>5</v>
      </c>
      <c r="E932" s="26">
        <v>84000</v>
      </c>
    </row>
    <row r="933" spans="1:5" x14ac:dyDescent="0.35">
      <c r="A933">
        <v>16</v>
      </c>
      <c r="B933" s="25">
        <v>20</v>
      </c>
      <c r="C933" s="26">
        <v>8181.136363636364</v>
      </c>
      <c r="D933" s="26">
        <v>21</v>
      </c>
      <c r="E933" s="26">
        <v>112000</v>
      </c>
    </row>
    <row r="934" spans="1:5" x14ac:dyDescent="0.35">
      <c r="A934">
        <v>16</v>
      </c>
      <c r="B934" s="25">
        <v>20</v>
      </c>
      <c r="C934" s="26">
        <v>1997.2727272727275</v>
      </c>
      <c r="D934" s="26">
        <v>7</v>
      </c>
      <c r="E934" s="26">
        <v>28000</v>
      </c>
    </row>
    <row r="935" spans="1:5" x14ac:dyDescent="0.35">
      <c r="A935">
        <v>16</v>
      </c>
      <c r="B935" s="25">
        <v>20</v>
      </c>
      <c r="C935" s="26">
        <v>2995.9090909090905</v>
      </c>
      <c r="D935" s="26">
        <v>15</v>
      </c>
      <c r="E935" s="26">
        <v>70000</v>
      </c>
    </row>
    <row r="936" spans="1:5" x14ac:dyDescent="0.35">
      <c r="A936">
        <v>16</v>
      </c>
      <c r="B936" s="25">
        <v>20</v>
      </c>
      <c r="C936" s="26">
        <v>768.18181818181824</v>
      </c>
      <c r="D936" s="26">
        <v>4</v>
      </c>
      <c r="E936" s="26">
        <v>42000</v>
      </c>
    </row>
    <row r="937" spans="1:5" x14ac:dyDescent="0.35">
      <c r="A937">
        <v>16</v>
      </c>
      <c r="B937" s="25">
        <v>20</v>
      </c>
      <c r="C937" s="26">
        <v>9026.136363636364</v>
      </c>
      <c r="D937" s="26">
        <v>45</v>
      </c>
      <c r="E937" s="26">
        <v>126000</v>
      </c>
    </row>
    <row r="938" spans="1:5" x14ac:dyDescent="0.35">
      <c r="A938">
        <v>17</v>
      </c>
      <c r="B938" s="25">
        <v>20</v>
      </c>
      <c r="C938" s="26">
        <v>1728.409090909091</v>
      </c>
      <c r="D938" s="26">
        <v>2</v>
      </c>
      <c r="E938" s="26">
        <v>42000</v>
      </c>
    </row>
    <row r="939" spans="1:5" x14ac:dyDescent="0.35">
      <c r="A939">
        <v>17</v>
      </c>
      <c r="B939" s="25">
        <v>20</v>
      </c>
      <c r="C939" s="26">
        <v>1997.2727272727275</v>
      </c>
      <c r="D939" s="26">
        <v>13</v>
      </c>
      <c r="E939" s="26">
        <v>28000</v>
      </c>
    </row>
    <row r="940" spans="1:5" x14ac:dyDescent="0.35">
      <c r="A940">
        <v>17</v>
      </c>
      <c r="B940" s="25">
        <v>20</v>
      </c>
      <c r="C940" s="26">
        <v>32916.590909090912</v>
      </c>
      <c r="D940" s="26">
        <v>160</v>
      </c>
      <c r="E940" s="26">
        <v>756000</v>
      </c>
    </row>
    <row r="941" spans="1:5" x14ac:dyDescent="0.35">
      <c r="A941">
        <v>17</v>
      </c>
      <c r="B941" s="25">
        <v>20</v>
      </c>
      <c r="C941" s="26">
        <v>4993.1818181818189</v>
      </c>
      <c r="D941" s="26">
        <v>24</v>
      </c>
      <c r="E941" s="26">
        <v>266000</v>
      </c>
    </row>
    <row r="942" spans="1:5" x14ac:dyDescent="0.35">
      <c r="A942">
        <v>17</v>
      </c>
      <c r="B942" s="25">
        <v>20</v>
      </c>
      <c r="C942" s="26">
        <v>768.18181818181824</v>
      </c>
      <c r="D942" s="26">
        <v>4</v>
      </c>
      <c r="E942" s="26">
        <v>28000</v>
      </c>
    </row>
    <row r="943" spans="1:5" x14ac:dyDescent="0.35">
      <c r="A943">
        <v>17</v>
      </c>
      <c r="B943" s="25">
        <v>20</v>
      </c>
      <c r="C943" s="26">
        <v>5991.8181818181811</v>
      </c>
      <c r="D943" s="26">
        <v>139</v>
      </c>
      <c r="E943" s="26">
        <v>392000</v>
      </c>
    </row>
    <row r="944" spans="1:5" x14ac:dyDescent="0.35">
      <c r="A944">
        <v>17</v>
      </c>
      <c r="B944" s="25">
        <v>20</v>
      </c>
      <c r="C944" s="26">
        <v>4609.090909090909</v>
      </c>
      <c r="D944" s="26">
        <v>10</v>
      </c>
      <c r="E944" s="26">
        <v>70000</v>
      </c>
    </row>
    <row r="945" spans="1:5" x14ac:dyDescent="0.35">
      <c r="A945">
        <v>17</v>
      </c>
      <c r="B945" s="25">
        <v>20</v>
      </c>
      <c r="C945" s="26">
        <v>3264.7727272727275</v>
      </c>
      <c r="D945" s="26">
        <v>2</v>
      </c>
      <c r="E945" s="26">
        <v>84000</v>
      </c>
    </row>
    <row r="946" spans="1:5" x14ac:dyDescent="0.35">
      <c r="A946">
        <v>17</v>
      </c>
      <c r="B946" s="25">
        <v>20</v>
      </c>
      <c r="C946" s="26">
        <v>768.18181818181824</v>
      </c>
      <c r="D946" s="26">
        <v>0</v>
      </c>
      <c r="E946" s="26">
        <v>28000</v>
      </c>
    </row>
    <row r="947" spans="1:5" x14ac:dyDescent="0.35">
      <c r="A947">
        <v>17</v>
      </c>
      <c r="B947" s="25">
        <v>20</v>
      </c>
      <c r="C947" s="26">
        <v>6068.636363636364</v>
      </c>
      <c r="D947" s="26">
        <v>5</v>
      </c>
      <c r="E947" s="26">
        <v>98000</v>
      </c>
    </row>
    <row r="948" spans="1:5" x14ac:dyDescent="0.35">
      <c r="A948">
        <v>18</v>
      </c>
      <c r="B948" s="25">
        <v>20</v>
      </c>
      <c r="C948" s="26">
        <v>2304.5454545454545</v>
      </c>
      <c r="D948" s="26">
        <v>15</v>
      </c>
      <c r="E948" s="26">
        <v>28000</v>
      </c>
    </row>
    <row r="949" spans="1:5" x14ac:dyDescent="0.35">
      <c r="A949">
        <v>20</v>
      </c>
      <c r="B949" s="25">
        <v>20</v>
      </c>
      <c r="C949" s="26">
        <v>11714.772727272728</v>
      </c>
      <c r="D949" s="26">
        <v>21</v>
      </c>
      <c r="E949" s="26">
        <v>84000</v>
      </c>
    </row>
    <row r="950" spans="1:5" x14ac:dyDescent="0.35">
      <c r="A950">
        <v>21</v>
      </c>
      <c r="B950" s="25">
        <v>20</v>
      </c>
      <c r="C950" s="26">
        <v>2304.5454545454545</v>
      </c>
      <c r="D950" s="26">
        <v>15</v>
      </c>
      <c r="E950" s="26">
        <v>56000</v>
      </c>
    </row>
    <row r="951" spans="1:5" x14ac:dyDescent="0.35">
      <c r="A951">
        <v>21</v>
      </c>
      <c r="B951" s="25">
        <v>20</v>
      </c>
      <c r="C951" s="26">
        <v>768.18181818181824</v>
      </c>
      <c r="D951" s="26">
        <v>24</v>
      </c>
      <c r="E951" s="26">
        <v>70000</v>
      </c>
    </row>
    <row r="952" spans="1:5" x14ac:dyDescent="0.35">
      <c r="A952">
        <v>22</v>
      </c>
      <c r="B952" s="25">
        <v>20</v>
      </c>
      <c r="C952" s="26">
        <v>768.18181818181824</v>
      </c>
      <c r="D952" s="26">
        <v>10</v>
      </c>
      <c r="E952" s="26">
        <v>28000</v>
      </c>
    </row>
    <row r="953" spans="1:5" x14ac:dyDescent="0.35">
      <c r="A953">
        <v>22</v>
      </c>
      <c r="B953" s="25">
        <v>20</v>
      </c>
      <c r="C953" s="26">
        <v>14672.272727272728</v>
      </c>
      <c r="D953" s="26">
        <v>70</v>
      </c>
      <c r="E953" s="26">
        <v>364000</v>
      </c>
    </row>
    <row r="954" spans="1:5" x14ac:dyDescent="0.35">
      <c r="A954">
        <v>23</v>
      </c>
      <c r="B954" s="25">
        <v>20</v>
      </c>
      <c r="C954" s="26">
        <v>4609.090909090909</v>
      </c>
      <c r="D954" s="26">
        <v>4</v>
      </c>
      <c r="E954" s="26">
        <v>42000</v>
      </c>
    </row>
    <row r="955" spans="1:5" x14ac:dyDescent="0.35">
      <c r="A955">
        <v>0</v>
      </c>
      <c r="B955" s="25">
        <v>20</v>
      </c>
      <c r="C955" s="26">
        <v>768.18181818181824</v>
      </c>
      <c r="D955" s="26">
        <v>5</v>
      </c>
      <c r="E955" s="26">
        <v>14000</v>
      </c>
    </row>
    <row r="956" spans="1:5" x14ac:dyDescent="0.35">
      <c r="A956">
        <v>8</v>
      </c>
      <c r="B956" s="25">
        <v>30</v>
      </c>
      <c r="C956" s="26">
        <v>2035.6818181818185</v>
      </c>
      <c r="D956" s="26">
        <v>8</v>
      </c>
      <c r="E956" s="26">
        <v>42000</v>
      </c>
    </row>
    <row r="957" spans="1:5" x14ac:dyDescent="0.35">
      <c r="A957">
        <v>9</v>
      </c>
      <c r="B957" s="25">
        <v>30</v>
      </c>
      <c r="C957" s="26">
        <v>1037.0454545454545</v>
      </c>
      <c r="D957" s="26">
        <v>3</v>
      </c>
      <c r="E957" s="26">
        <v>28000</v>
      </c>
    </row>
    <row r="958" spans="1:5" x14ac:dyDescent="0.35">
      <c r="A958">
        <v>9</v>
      </c>
      <c r="B958" s="25">
        <v>30</v>
      </c>
      <c r="C958" s="26">
        <v>16400.681818181816</v>
      </c>
      <c r="D958" s="26">
        <v>77</v>
      </c>
      <c r="E958" s="26">
        <v>154000</v>
      </c>
    </row>
    <row r="959" spans="1:5" x14ac:dyDescent="0.35">
      <c r="A959">
        <v>10</v>
      </c>
      <c r="B959" s="25">
        <v>30</v>
      </c>
      <c r="C959" s="26">
        <v>12022.045454545456</v>
      </c>
      <c r="D959" s="26">
        <v>86</v>
      </c>
      <c r="E959" s="26">
        <v>140000</v>
      </c>
    </row>
    <row r="960" spans="1:5" x14ac:dyDescent="0.35">
      <c r="A960">
        <v>10</v>
      </c>
      <c r="B960" s="25">
        <v>30</v>
      </c>
      <c r="C960" s="26">
        <v>3456.818181818182</v>
      </c>
      <c r="D960" s="26">
        <v>38</v>
      </c>
      <c r="E960" s="26">
        <v>42000</v>
      </c>
    </row>
    <row r="961" spans="1:5" x14ac:dyDescent="0.35">
      <c r="A961">
        <v>10</v>
      </c>
      <c r="B961" s="25">
        <v>30</v>
      </c>
      <c r="C961" s="26">
        <v>10639.318181818182</v>
      </c>
      <c r="D961" s="26">
        <v>50</v>
      </c>
      <c r="E961" s="26">
        <v>84000</v>
      </c>
    </row>
    <row r="962" spans="1:5" x14ac:dyDescent="0.35">
      <c r="A962">
        <v>10</v>
      </c>
      <c r="B962" s="25">
        <v>30</v>
      </c>
      <c r="C962" s="26">
        <v>18551.590909090908</v>
      </c>
      <c r="D962" s="26">
        <v>73</v>
      </c>
      <c r="E962" s="26">
        <v>140000</v>
      </c>
    </row>
    <row r="963" spans="1:5" x14ac:dyDescent="0.35">
      <c r="A963">
        <v>10</v>
      </c>
      <c r="B963" s="25">
        <v>30</v>
      </c>
      <c r="C963" s="26">
        <v>2035.6818181818185</v>
      </c>
      <c r="D963" s="26">
        <v>16</v>
      </c>
      <c r="E963" s="26">
        <v>28000</v>
      </c>
    </row>
    <row r="964" spans="1:5" x14ac:dyDescent="0.35">
      <c r="A964">
        <v>10</v>
      </c>
      <c r="B964" s="25">
        <v>30</v>
      </c>
      <c r="C964" s="26">
        <v>3072.727272727273</v>
      </c>
      <c r="D964" s="26">
        <v>24</v>
      </c>
      <c r="E964" s="26">
        <v>56000</v>
      </c>
    </row>
    <row r="965" spans="1:5" x14ac:dyDescent="0.35">
      <c r="A965">
        <v>11</v>
      </c>
      <c r="B965" s="25">
        <v>30</v>
      </c>
      <c r="C965" s="26">
        <v>8181.136363636364</v>
      </c>
      <c r="D965" s="26">
        <v>22</v>
      </c>
      <c r="E965" s="26">
        <v>70000</v>
      </c>
    </row>
    <row r="966" spans="1:5" x14ac:dyDescent="0.35">
      <c r="A966">
        <v>11</v>
      </c>
      <c r="B966" s="25">
        <v>30</v>
      </c>
      <c r="C966" s="26">
        <v>8757.2727272727279</v>
      </c>
      <c r="D966" s="26">
        <v>48</v>
      </c>
      <c r="E966" s="26">
        <v>140000</v>
      </c>
    </row>
    <row r="967" spans="1:5" x14ac:dyDescent="0.35">
      <c r="A967">
        <v>11</v>
      </c>
      <c r="B967" s="25">
        <v>30</v>
      </c>
      <c r="C967" s="26">
        <v>7989.0909090909099</v>
      </c>
      <c r="D967" s="26">
        <v>44</v>
      </c>
      <c r="E967" s="26">
        <v>70000</v>
      </c>
    </row>
    <row r="968" spans="1:5" x14ac:dyDescent="0.35">
      <c r="A968">
        <v>11</v>
      </c>
      <c r="B968" s="25">
        <v>30</v>
      </c>
      <c r="C968" s="26">
        <v>1075.4545454545455</v>
      </c>
      <c r="D968" s="26">
        <v>53</v>
      </c>
      <c r="E968" s="26">
        <v>56000</v>
      </c>
    </row>
    <row r="969" spans="1:5" x14ac:dyDescent="0.35">
      <c r="A969">
        <v>11</v>
      </c>
      <c r="B969" s="25">
        <v>30</v>
      </c>
      <c r="C969" s="26">
        <v>3456.818181818182</v>
      </c>
      <c r="D969" s="26">
        <v>21</v>
      </c>
      <c r="E969" s="26">
        <v>112000</v>
      </c>
    </row>
    <row r="970" spans="1:5" x14ac:dyDescent="0.35">
      <c r="A970">
        <v>11</v>
      </c>
      <c r="B970" s="25">
        <v>30</v>
      </c>
      <c r="C970" s="26">
        <v>6145.454545454546</v>
      </c>
      <c r="D970" s="26">
        <v>37</v>
      </c>
      <c r="E970" s="26">
        <v>56000</v>
      </c>
    </row>
    <row r="971" spans="1:5" x14ac:dyDescent="0.35">
      <c r="A971">
        <v>12</v>
      </c>
      <c r="B971" s="25">
        <v>30</v>
      </c>
      <c r="C971" s="26">
        <v>2189.318181818182</v>
      </c>
      <c r="D971" s="26">
        <v>85</v>
      </c>
      <c r="E971" s="26">
        <v>98000</v>
      </c>
    </row>
    <row r="972" spans="1:5" x14ac:dyDescent="0.35">
      <c r="A972">
        <v>12</v>
      </c>
      <c r="B972" s="25">
        <v>30</v>
      </c>
      <c r="C972" s="26">
        <v>1037.0454545454545</v>
      </c>
      <c r="D972" s="26">
        <v>5</v>
      </c>
      <c r="E972" s="26">
        <v>28000</v>
      </c>
    </row>
    <row r="973" spans="1:5" x14ac:dyDescent="0.35">
      <c r="A973">
        <v>12</v>
      </c>
      <c r="B973" s="25">
        <v>30</v>
      </c>
      <c r="C973" s="26">
        <v>5108.409090909091</v>
      </c>
      <c r="D973" s="26">
        <v>7</v>
      </c>
      <c r="E973" s="26">
        <v>28000</v>
      </c>
    </row>
    <row r="974" spans="1:5" x14ac:dyDescent="0.35">
      <c r="A974">
        <v>12</v>
      </c>
      <c r="B974" s="25">
        <v>30</v>
      </c>
      <c r="C974" s="26">
        <v>5108.409090909091</v>
      </c>
      <c r="D974" s="26">
        <v>50</v>
      </c>
      <c r="E974" s="26">
        <v>56000</v>
      </c>
    </row>
    <row r="975" spans="1:5" x14ac:dyDescent="0.35">
      <c r="A975">
        <v>12</v>
      </c>
      <c r="B975" s="25">
        <v>30</v>
      </c>
      <c r="C975" s="26">
        <v>15286.818181818182</v>
      </c>
      <c r="D975" s="26">
        <v>207</v>
      </c>
      <c r="E975" s="26">
        <v>154000</v>
      </c>
    </row>
    <row r="976" spans="1:5" x14ac:dyDescent="0.35">
      <c r="A976">
        <v>13</v>
      </c>
      <c r="B976" s="25">
        <v>30</v>
      </c>
      <c r="C976" s="26">
        <v>7144.0909090909099</v>
      </c>
      <c r="D976" s="26">
        <v>4</v>
      </c>
      <c r="E976" s="26">
        <v>28000</v>
      </c>
    </row>
    <row r="977" spans="1:5" x14ac:dyDescent="0.35">
      <c r="A977">
        <v>13</v>
      </c>
      <c r="B977" s="25">
        <v>30</v>
      </c>
      <c r="C977" s="26">
        <v>10216.818181818182</v>
      </c>
      <c r="D977" s="26">
        <v>28</v>
      </c>
      <c r="E977" s="26">
        <v>84000</v>
      </c>
    </row>
    <row r="978" spans="1:5" x14ac:dyDescent="0.35">
      <c r="A978">
        <v>13</v>
      </c>
      <c r="B978" s="25">
        <v>30</v>
      </c>
      <c r="C978" s="26">
        <v>9832.7272727272721</v>
      </c>
      <c r="D978" s="26">
        <v>50</v>
      </c>
      <c r="E978" s="26">
        <v>70000</v>
      </c>
    </row>
    <row r="979" spans="1:5" x14ac:dyDescent="0.35">
      <c r="A979">
        <v>14</v>
      </c>
      <c r="B979" s="25">
        <v>30</v>
      </c>
      <c r="C979" s="26">
        <v>10216.818181818182</v>
      </c>
      <c r="D979" s="26">
        <v>28</v>
      </c>
      <c r="E979" s="26">
        <v>56000</v>
      </c>
    </row>
    <row r="980" spans="1:5" x14ac:dyDescent="0.35">
      <c r="A980">
        <v>14</v>
      </c>
      <c r="B980" s="25">
        <v>30</v>
      </c>
      <c r="C980" s="26">
        <v>31188.181818181816</v>
      </c>
      <c r="D980" s="26">
        <v>299</v>
      </c>
      <c r="E980" s="26">
        <v>588000</v>
      </c>
    </row>
    <row r="981" spans="1:5" x14ac:dyDescent="0.35">
      <c r="A981">
        <v>14</v>
      </c>
      <c r="B981" s="25">
        <v>30</v>
      </c>
      <c r="C981" s="26">
        <v>3994.545454545455</v>
      </c>
      <c r="D981" s="26">
        <v>12</v>
      </c>
      <c r="E981" s="26">
        <v>28000</v>
      </c>
    </row>
    <row r="982" spans="1:5" x14ac:dyDescent="0.35">
      <c r="A982">
        <v>14</v>
      </c>
      <c r="B982" s="25">
        <v>30</v>
      </c>
      <c r="C982" s="26">
        <v>5454.0909090909099</v>
      </c>
      <c r="D982" s="26">
        <v>12</v>
      </c>
      <c r="E982" s="26">
        <v>42000</v>
      </c>
    </row>
    <row r="983" spans="1:5" x14ac:dyDescent="0.35">
      <c r="A983">
        <v>14</v>
      </c>
      <c r="B983" s="25">
        <v>30</v>
      </c>
      <c r="C983" s="26">
        <v>5108.409090909091</v>
      </c>
      <c r="D983" s="26">
        <v>15</v>
      </c>
      <c r="E983" s="26">
        <v>42000</v>
      </c>
    </row>
    <row r="984" spans="1:5" x14ac:dyDescent="0.35">
      <c r="A984">
        <v>15</v>
      </c>
      <c r="B984" s="25">
        <v>30</v>
      </c>
      <c r="C984" s="26">
        <v>1037.0454545454545</v>
      </c>
      <c r="D984" s="26">
        <v>2</v>
      </c>
      <c r="E984" s="26">
        <v>14000</v>
      </c>
    </row>
    <row r="985" spans="1:5" x14ac:dyDescent="0.35">
      <c r="A985">
        <v>15</v>
      </c>
      <c r="B985" s="25">
        <v>30</v>
      </c>
      <c r="C985" s="26">
        <v>1344.318181818182</v>
      </c>
      <c r="D985" s="26">
        <v>26</v>
      </c>
      <c r="E985" s="26">
        <v>28000</v>
      </c>
    </row>
    <row r="986" spans="1:5" x14ac:dyDescent="0.35">
      <c r="A986">
        <v>15</v>
      </c>
      <c r="B986" s="25">
        <v>30</v>
      </c>
      <c r="C986" s="26">
        <v>1190.681818181818</v>
      </c>
      <c r="D986" s="26">
        <v>23</v>
      </c>
      <c r="E986" s="26">
        <v>14000</v>
      </c>
    </row>
    <row r="987" spans="1:5" x14ac:dyDescent="0.35">
      <c r="A987">
        <v>15</v>
      </c>
      <c r="B987" s="25">
        <v>30</v>
      </c>
      <c r="C987" s="26">
        <v>7643.409090909091</v>
      </c>
      <c r="D987" s="26">
        <v>27</v>
      </c>
      <c r="E987" s="26">
        <v>56000</v>
      </c>
    </row>
    <row r="988" spans="1:5" x14ac:dyDescent="0.35">
      <c r="A988">
        <v>15</v>
      </c>
      <c r="B988" s="25">
        <v>30</v>
      </c>
      <c r="C988" s="26">
        <v>4071.3636363636369</v>
      </c>
      <c r="D988" s="26">
        <v>5</v>
      </c>
      <c r="E988" s="26">
        <v>42000</v>
      </c>
    </row>
    <row r="989" spans="1:5" x14ac:dyDescent="0.35">
      <c r="A989">
        <v>15</v>
      </c>
      <c r="B989" s="25">
        <v>30</v>
      </c>
      <c r="C989" s="26">
        <v>6644.7727272727279</v>
      </c>
      <c r="D989" s="26">
        <v>5</v>
      </c>
      <c r="E989" s="26">
        <v>28000</v>
      </c>
    </row>
    <row r="990" spans="1:5" x14ac:dyDescent="0.35">
      <c r="A990">
        <v>15</v>
      </c>
      <c r="B990" s="25">
        <v>30</v>
      </c>
      <c r="C990" s="26">
        <v>5300.454545454545</v>
      </c>
      <c r="D990" s="26">
        <v>27</v>
      </c>
      <c r="E990" s="26">
        <v>42000</v>
      </c>
    </row>
    <row r="991" spans="1:5" x14ac:dyDescent="0.35">
      <c r="A991">
        <v>15</v>
      </c>
      <c r="B991" s="25">
        <v>30</v>
      </c>
      <c r="C991" s="26">
        <v>3994.545454545455</v>
      </c>
      <c r="D991" s="26">
        <v>8</v>
      </c>
      <c r="E991" s="26">
        <v>42000</v>
      </c>
    </row>
    <row r="992" spans="1:5" x14ac:dyDescent="0.35">
      <c r="A992">
        <v>15</v>
      </c>
      <c r="B992" s="25">
        <v>30</v>
      </c>
      <c r="C992" s="26">
        <v>4071.3636363636369</v>
      </c>
      <c r="D992" s="26">
        <v>22</v>
      </c>
      <c r="E992" s="26">
        <v>28000</v>
      </c>
    </row>
    <row r="993" spans="1:5" x14ac:dyDescent="0.35">
      <c r="A993">
        <v>15</v>
      </c>
      <c r="B993" s="25">
        <v>30</v>
      </c>
      <c r="C993" s="26">
        <v>5300.454545454545</v>
      </c>
      <c r="D993" s="26">
        <v>19</v>
      </c>
      <c r="E993" s="26">
        <v>42000</v>
      </c>
    </row>
    <row r="994" spans="1:5" x14ac:dyDescent="0.35">
      <c r="A994">
        <v>16</v>
      </c>
      <c r="B994" s="25">
        <v>30</v>
      </c>
      <c r="C994" s="26">
        <v>5454.0909090909099</v>
      </c>
      <c r="D994" s="26">
        <v>22</v>
      </c>
      <c r="E994" s="26">
        <v>70000</v>
      </c>
    </row>
    <row r="995" spans="1:5" x14ac:dyDescent="0.35">
      <c r="A995">
        <v>16</v>
      </c>
      <c r="B995" s="25">
        <v>30</v>
      </c>
      <c r="C995" s="26">
        <v>5108.409090909091</v>
      </c>
      <c r="D995" s="26">
        <v>17</v>
      </c>
      <c r="E995" s="26">
        <v>70000</v>
      </c>
    </row>
    <row r="996" spans="1:5" x14ac:dyDescent="0.35">
      <c r="A996">
        <v>16</v>
      </c>
      <c r="B996" s="25">
        <v>30</v>
      </c>
      <c r="C996" s="26">
        <v>1344.318181818182</v>
      </c>
      <c r="D996" s="26">
        <v>19</v>
      </c>
      <c r="E996" s="26">
        <v>42000</v>
      </c>
    </row>
    <row r="997" spans="1:5" x14ac:dyDescent="0.35">
      <c r="A997">
        <v>16</v>
      </c>
      <c r="B997" s="25">
        <v>30</v>
      </c>
      <c r="C997" s="26">
        <v>1344.318181818182</v>
      </c>
      <c r="D997" s="26">
        <v>34</v>
      </c>
      <c r="E997" s="26">
        <v>14000</v>
      </c>
    </row>
    <row r="998" spans="1:5" x14ac:dyDescent="0.35">
      <c r="A998">
        <v>16</v>
      </c>
      <c r="B998" s="25">
        <v>30</v>
      </c>
      <c r="C998" s="26">
        <v>5876.590909090909</v>
      </c>
      <c r="D998" s="26">
        <v>20</v>
      </c>
      <c r="E998" s="26">
        <v>28000</v>
      </c>
    </row>
    <row r="999" spans="1:5" x14ac:dyDescent="0.35">
      <c r="A999">
        <v>16</v>
      </c>
      <c r="B999" s="25">
        <v>30</v>
      </c>
      <c r="C999" s="26">
        <v>4071.3636363636369</v>
      </c>
      <c r="D999" s="26">
        <v>9</v>
      </c>
      <c r="E999" s="26">
        <v>28000</v>
      </c>
    </row>
    <row r="1000" spans="1:5" x14ac:dyDescent="0.35">
      <c r="A1000">
        <v>16</v>
      </c>
      <c r="B1000" s="25">
        <v>30</v>
      </c>
      <c r="C1000" s="26">
        <v>1152.2727272727273</v>
      </c>
      <c r="D1000" s="26">
        <v>8</v>
      </c>
      <c r="E1000" s="26">
        <v>14000</v>
      </c>
    </row>
    <row r="1001" spans="1:5" x14ac:dyDescent="0.35">
      <c r="A1001">
        <v>16</v>
      </c>
      <c r="B1001" s="25">
        <v>30</v>
      </c>
      <c r="C1001" s="26">
        <v>2650.2272727272725</v>
      </c>
      <c r="D1001" s="26">
        <v>44</v>
      </c>
      <c r="E1001" s="26">
        <v>42000</v>
      </c>
    </row>
    <row r="1002" spans="1:5" x14ac:dyDescent="0.35">
      <c r="A1002">
        <v>16</v>
      </c>
      <c r="B1002" s="25">
        <v>30</v>
      </c>
      <c r="C1002" s="26">
        <v>11945.227272727272</v>
      </c>
      <c r="D1002" s="26">
        <v>5</v>
      </c>
      <c r="E1002" s="26">
        <v>28000</v>
      </c>
    </row>
    <row r="1003" spans="1:5" x14ac:dyDescent="0.35">
      <c r="A1003">
        <v>17</v>
      </c>
      <c r="B1003" s="25">
        <v>30</v>
      </c>
      <c r="C1003" s="26">
        <v>7643.409090909091</v>
      </c>
      <c r="D1003" s="26">
        <v>28</v>
      </c>
      <c r="E1003" s="26">
        <v>42000</v>
      </c>
    </row>
    <row r="1004" spans="1:5" x14ac:dyDescent="0.35">
      <c r="A1004">
        <v>17</v>
      </c>
      <c r="B1004" s="25">
        <v>30</v>
      </c>
      <c r="C1004" s="26">
        <v>5876.590909090909</v>
      </c>
      <c r="D1004" s="26">
        <v>22</v>
      </c>
      <c r="E1004" s="26">
        <v>28000</v>
      </c>
    </row>
    <row r="1005" spans="1:5" x14ac:dyDescent="0.35">
      <c r="A1005">
        <v>17</v>
      </c>
      <c r="B1005" s="25">
        <v>30</v>
      </c>
      <c r="C1005" s="26">
        <v>6145.454545454546</v>
      </c>
      <c r="D1005" s="26">
        <v>27</v>
      </c>
      <c r="E1005" s="26">
        <v>70000</v>
      </c>
    </row>
    <row r="1006" spans="1:5" x14ac:dyDescent="0.35">
      <c r="A1006">
        <v>17</v>
      </c>
      <c r="B1006" s="25">
        <v>30</v>
      </c>
      <c r="C1006" s="26">
        <v>11945.227272727272</v>
      </c>
      <c r="D1006" s="26">
        <v>18</v>
      </c>
      <c r="E1006" s="26">
        <v>42000</v>
      </c>
    </row>
    <row r="1007" spans="1:5" x14ac:dyDescent="0.35">
      <c r="A1007">
        <v>17</v>
      </c>
      <c r="B1007" s="25">
        <v>30</v>
      </c>
      <c r="C1007" s="26">
        <v>2035.6818181818185</v>
      </c>
      <c r="D1007" s="26">
        <v>2</v>
      </c>
      <c r="E1007" s="26">
        <v>14000</v>
      </c>
    </row>
    <row r="1008" spans="1:5" x14ac:dyDescent="0.35">
      <c r="A1008">
        <v>17</v>
      </c>
      <c r="B1008" s="25">
        <v>30</v>
      </c>
      <c r="C1008" s="26">
        <v>7028.8636363636379</v>
      </c>
      <c r="D1008" s="26">
        <v>12</v>
      </c>
      <c r="E1008" s="26">
        <v>56000</v>
      </c>
    </row>
    <row r="1009" spans="1:5" x14ac:dyDescent="0.35">
      <c r="A1009">
        <v>17</v>
      </c>
      <c r="B1009" s="25">
        <v>30</v>
      </c>
      <c r="C1009" s="26">
        <v>4071.3636363636369</v>
      </c>
      <c r="D1009" s="26">
        <v>7</v>
      </c>
      <c r="E1009" s="26">
        <v>28000</v>
      </c>
    </row>
    <row r="1010" spans="1:5" x14ac:dyDescent="0.35">
      <c r="A1010">
        <v>17</v>
      </c>
      <c r="B1010" s="25">
        <v>30</v>
      </c>
      <c r="C1010" s="26">
        <v>9832.7272727272721</v>
      </c>
      <c r="D1010" s="26">
        <v>16</v>
      </c>
      <c r="E1010" s="26">
        <v>70000</v>
      </c>
    </row>
    <row r="1011" spans="1:5" x14ac:dyDescent="0.35">
      <c r="A1011">
        <v>17</v>
      </c>
      <c r="B1011" s="25">
        <v>30</v>
      </c>
      <c r="C1011" s="26">
        <v>7989.0909090909099</v>
      </c>
      <c r="D1011" s="26">
        <v>41</v>
      </c>
      <c r="E1011" s="26">
        <v>168000</v>
      </c>
    </row>
    <row r="1012" spans="1:5" x14ac:dyDescent="0.35">
      <c r="A1012">
        <v>17</v>
      </c>
      <c r="B1012" s="25">
        <v>30</v>
      </c>
      <c r="C1012" s="26">
        <v>7989.0909090909099</v>
      </c>
      <c r="D1012" s="26">
        <v>41</v>
      </c>
      <c r="E1012" s="26">
        <v>42000</v>
      </c>
    </row>
    <row r="1013" spans="1:5" x14ac:dyDescent="0.35">
      <c r="A1013">
        <v>17</v>
      </c>
      <c r="B1013" s="25">
        <v>30</v>
      </c>
      <c r="C1013" s="26">
        <v>1075.4545454545455</v>
      </c>
      <c r="D1013" s="26">
        <v>8</v>
      </c>
      <c r="E1013" s="26">
        <v>14000</v>
      </c>
    </row>
    <row r="1014" spans="1:5" x14ac:dyDescent="0.35">
      <c r="A1014">
        <v>17</v>
      </c>
      <c r="B1014" s="25">
        <v>30</v>
      </c>
      <c r="C1014" s="26">
        <v>68176.136363636353</v>
      </c>
      <c r="D1014" s="26">
        <v>331</v>
      </c>
      <c r="E1014" s="26">
        <v>1246000</v>
      </c>
    </row>
    <row r="1015" spans="1:5" x14ac:dyDescent="0.35">
      <c r="A1015">
        <v>18</v>
      </c>
      <c r="B1015" s="25">
        <v>30</v>
      </c>
      <c r="C1015" s="26">
        <v>4071.3636363636369</v>
      </c>
      <c r="D1015" s="26">
        <v>40</v>
      </c>
      <c r="E1015" s="26">
        <v>112000</v>
      </c>
    </row>
    <row r="1016" spans="1:5" x14ac:dyDescent="0.35">
      <c r="A1016">
        <v>18</v>
      </c>
      <c r="B1016" s="25">
        <v>30</v>
      </c>
      <c r="C1016" s="26">
        <v>1037.0454545454545</v>
      </c>
      <c r="D1016" s="26">
        <v>8</v>
      </c>
      <c r="E1016" s="26">
        <v>70000</v>
      </c>
    </row>
    <row r="1017" spans="1:5" x14ac:dyDescent="0.35">
      <c r="A1017">
        <v>18</v>
      </c>
      <c r="B1017" s="25">
        <v>30</v>
      </c>
      <c r="C1017" s="26">
        <v>7028.8636363636379</v>
      </c>
      <c r="D1017" s="26">
        <v>55</v>
      </c>
      <c r="E1017" s="26">
        <v>70000</v>
      </c>
    </row>
    <row r="1018" spans="1:5" x14ac:dyDescent="0.35">
      <c r="A1018">
        <v>19</v>
      </c>
      <c r="B1018" s="25">
        <v>30</v>
      </c>
      <c r="C1018" s="26">
        <v>5108.409090909091</v>
      </c>
      <c r="D1018" s="26">
        <v>19</v>
      </c>
      <c r="E1018" s="26">
        <v>42000</v>
      </c>
    </row>
    <row r="1019" spans="1:5" x14ac:dyDescent="0.35">
      <c r="A1019">
        <v>19</v>
      </c>
      <c r="B1019" s="25">
        <v>30</v>
      </c>
      <c r="C1019" s="26">
        <v>4685.909090909091</v>
      </c>
      <c r="D1019" s="26">
        <v>36</v>
      </c>
      <c r="E1019" s="26">
        <v>42000</v>
      </c>
    </row>
    <row r="1020" spans="1:5" x14ac:dyDescent="0.35">
      <c r="A1020">
        <v>19</v>
      </c>
      <c r="B1020" s="25">
        <v>30</v>
      </c>
      <c r="C1020" s="26">
        <v>97904.772727272735</v>
      </c>
      <c r="D1020" s="26">
        <v>273</v>
      </c>
      <c r="E1020" s="26">
        <v>812000</v>
      </c>
    </row>
    <row r="1021" spans="1:5" x14ac:dyDescent="0.35">
      <c r="A1021">
        <v>19</v>
      </c>
      <c r="B1021" s="25">
        <v>30</v>
      </c>
      <c r="C1021" s="26">
        <v>75051.363636363647</v>
      </c>
      <c r="D1021" s="26">
        <v>432</v>
      </c>
      <c r="E1021" s="26">
        <v>1022000</v>
      </c>
    </row>
    <row r="1022" spans="1:5" x14ac:dyDescent="0.35">
      <c r="A1022">
        <v>20</v>
      </c>
      <c r="B1022" s="25">
        <v>30</v>
      </c>
      <c r="C1022" s="26">
        <v>6145.454545454546</v>
      </c>
      <c r="D1022" s="26">
        <v>3</v>
      </c>
      <c r="E1022" s="26">
        <v>28000</v>
      </c>
    </row>
    <row r="1023" spans="1:5" x14ac:dyDescent="0.35">
      <c r="A1023">
        <v>20</v>
      </c>
      <c r="B1023" s="25">
        <v>30</v>
      </c>
      <c r="C1023" s="26">
        <v>13443.181818181818</v>
      </c>
      <c r="D1023" s="26">
        <v>80</v>
      </c>
      <c r="E1023" s="26">
        <v>84000</v>
      </c>
    </row>
    <row r="1024" spans="1:5" x14ac:dyDescent="0.35">
      <c r="A1024">
        <v>21</v>
      </c>
      <c r="B1024" s="25">
        <v>30</v>
      </c>
      <c r="C1024" s="26">
        <v>24965.909090909088</v>
      </c>
      <c r="D1024" s="26">
        <v>124</v>
      </c>
      <c r="E1024" s="26">
        <v>168000</v>
      </c>
    </row>
    <row r="1025" spans="1:5" x14ac:dyDescent="0.35">
      <c r="A1025">
        <v>21</v>
      </c>
      <c r="B1025" s="25">
        <v>30</v>
      </c>
      <c r="C1025" s="26">
        <v>2342.9545454545455</v>
      </c>
      <c r="D1025" s="26">
        <v>20</v>
      </c>
      <c r="E1025" s="26">
        <v>42000</v>
      </c>
    </row>
    <row r="1026" spans="1:5" x14ac:dyDescent="0.35">
      <c r="A1026">
        <v>21</v>
      </c>
      <c r="B1026" s="25">
        <v>30</v>
      </c>
      <c r="C1026" s="26">
        <v>29037.272727272728</v>
      </c>
      <c r="D1026" s="26">
        <v>149</v>
      </c>
      <c r="E1026" s="26">
        <v>126000</v>
      </c>
    </row>
    <row r="1027" spans="1:5" x14ac:dyDescent="0.35">
      <c r="A1027">
        <v>21</v>
      </c>
      <c r="B1027" s="25">
        <v>30</v>
      </c>
      <c r="C1027" s="26">
        <v>9218.181818181818</v>
      </c>
      <c r="D1027" s="26">
        <v>47</v>
      </c>
      <c r="E1027" s="26">
        <v>56000</v>
      </c>
    </row>
    <row r="1028" spans="1:5" x14ac:dyDescent="0.35">
      <c r="A1028">
        <v>21</v>
      </c>
      <c r="B1028" s="25">
        <v>30</v>
      </c>
      <c r="C1028" s="26">
        <v>1190.681818181818</v>
      </c>
      <c r="D1028" s="26">
        <v>19</v>
      </c>
      <c r="E1028" s="26">
        <v>42000</v>
      </c>
    </row>
    <row r="1029" spans="1:5" x14ac:dyDescent="0.35">
      <c r="A1029">
        <v>22</v>
      </c>
      <c r="B1029" s="25">
        <v>30</v>
      </c>
      <c r="C1029" s="26">
        <v>67177.5</v>
      </c>
      <c r="D1029" s="26">
        <v>207</v>
      </c>
      <c r="E1029" s="26">
        <v>392000</v>
      </c>
    </row>
    <row r="1030" spans="1:5" x14ac:dyDescent="0.35">
      <c r="A1030">
        <v>22</v>
      </c>
      <c r="B1030" s="25">
        <v>30</v>
      </c>
      <c r="C1030" s="26">
        <v>4685.909090909091</v>
      </c>
      <c r="D1030" s="26">
        <v>14</v>
      </c>
      <c r="E1030" s="26">
        <v>56000</v>
      </c>
    </row>
    <row r="1031" spans="1:5" x14ac:dyDescent="0.35">
      <c r="A1031">
        <v>23</v>
      </c>
      <c r="B1031" s="25">
        <v>30</v>
      </c>
      <c r="C1031" s="26">
        <v>11714.772727272728</v>
      </c>
      <c r="D1031" s="26">
        <v>29</v>
      </c>
      <c r="E1031" s="26">
        <v>70000</v>
      </c>
    </row>
    <row r="1032" spans="1:5" x14ac:dyDescent="0.35">
      <c r="A1032">
        <v>23</v>
      </c>
      <c r="B1032" s="25">
        <v>30</v>
      </c>
      <c r="C1032" s="26">
        <v>37525.681818181823</v>
      </c>
      <c r="D1032" s="26">
        <v>111</v>
      </c>
      <c r="E1032" s="26">
        <v>182000</v>
      </c>
    </row>
    <row r="1033" spans="1:5" x14ac:dyDescent="0.35">
      <c r="A1033">
        <v>23</v>
      </c>
      <c r="B1033" s="25">
        <v>20</v>
      </c>
      <c r="C1033" s="26">
        <v>5876.590909090909</v>
      </c>
      <c r="D1033" s="26">
        <v>14</v>
      </c>
      <c r="E1033" s="26">
        <v>28000</v>
      </c>
    </row>
    <row r="1034" spans="1:5" x14ac:dyDescent="0.35">
      <c r="A1034">
        <v>0</v>
      </c>
      <c r="B1034" s="25">
        <v>30</v>
      </c>
      <c r="C1034" s="26">
        <v>1037.0454545454545</v>
      </c>
      <c r="D1034" s="26">
        <v>5</v>
      </c>
      <c r="E1034" s="26">
        <v>70000</v>
      </c>
    </row>
    <row r="1035" spans="1:5" x14ac:dyDescent="0.35">
      <c r="A1035">
        <v>0</v>
      </c>
      <c r="B1035" s="25">
        <v>30</v>
      </c>
      <c r="C1035" s="26">
        <v>4685.909090909091</v>
      </c>
      <c r="D1035" s="26">
        <v>2</v>
      </c>
      <c r="E1035" s="26">
        <v>14000</v>
      </c>
    </row>
    <row r="1036" spans="1:5" x14ac:dyDescent="0.35">
      <c r="A1036">
        <v>1</v>
      </c>
      <c r="B1036" s="25">
        <v>30</v>
      </c>
      <c r="C1036" s="26">
        <v>4685.909090909091</v>
      </c>
      <c r="D1036" s="26">
        <v>3</v>
      </c>
      <c r="E1036" s="26">
        <v>56000</v>
      </c>
    </row>
    <row r="1037" spans="1:5" x14ac:dyDescent="0.35">
      <c r="A1037">
        <v>1</v>
      </c>
      <c r="B1037" s="25">
        <v>30</v>
      </c>
      <c r="C1037" s="26">
        <v>2035.6818181818185</v>
      </c>
      <c r="D1037" s="26">
        <v>9</v>
      </c>
      <c r="E1037" s="26">
        <v>28000</v>
      </c>
    </row>
    <row r="1038" spans="1:5" x14ac:dyDescent="0.35">
      <c r="A1038">
        <v>1</v>
      </c>
      <c r="B1038" s="25">
        <v>30</v>
      </c>
      <c r="C1038" s="26">
        <v>2342.9545454545455</v>
      </c>
      <c r="D1038" s="26">
        <v>2</v>
      </c>
      <c r="E1038" s="26">
        <v>42000</v>
      </c>
    </row>
    <row r="1039" spans="1:5" x14ac:dyDescent="0.35">
      <c r="A1039">
        <v>8</v>
      </c>
      <c r="B1039" s="25">
        <v>30</v>
      </c>
      <c r="C1039" s="26">
        <v>2035.6818181818185</v>
      </c>
      <c r="D1039" s="26">
        <v>6</v>
      </c>
      <c r="E1039" s="26">
        <v>14000</v>
      </c>
    </row>
    <row r="1040" spans="1:5" x14ac:dyDescent="0.35">
      <c r="A1040">
        <v>9</v>
      </c>
      <c r="B1040" s="25">
        <v>30</v>
      </c>
      <c r="C1040" s="26">
        <v>13097.5</v>
      </c>
      <c r="D1040" s="26">
        <v>35</v>
      </c>
      <c r="E1040" s="26">
        <v>84000</v>
      </c>
    </row>
    <row r="1041" spans="1:5" x14ac:dyDescent="0.35">
      <c r="A1041">
        <v>9</v>
      </c>
      <c r="B1041" s="25">
        <v>30</v>
      </c>
      <c r="C1041" s="26">
        <v>17476.136363636364</v>
      </c>
      <c r="D1041" s="26">
        <v>5</v>
      </c>
      <c r="E1041" s="26">
        <v>84000</v>
      </c>
    </row>
    <row r="1042" spans="1:5" x14ac:dyDescent="0.35">
      <c r="A1042">
        <v>10</v>
      </c>
      <c r="B1042" s="25">
        <v>30</v>
      </c>
      <c r="C1042" s="26">
        <v>24044.090909090912</v>
      </c>
      <c r="D1042" s="26">
        <v>39</v>
      </c>
      <c r="E1042" s="26">
        <v>112000</v>
      </c>
    </row>
    <row r="1043" spans="1:5" x14ac:dyDescent="0.35">
      <c r="A1043">
        <v>10</v>
      </c>
      <c r="B1043" s="25">
        <v>30</v>
      </c>
      <c r="C1043" s="26">
        <v>17476.136363636364</v>
      </c>
      <c r="D1043" s="26">
        <v>41</v>
      </c>
      <c r="E1043" s="26">
        <v>84000</v>
      </c>
    </row>
    <row r="1044" spans="1:5" x14ac:dyDescent="0.35">
      <c r="A1044">
        <v>11</v>
      </c>
      <c r="B1044" s="25">
        <v>30</v>
      </c>
      <c r="C1044" s="26">
        <v>4071.3636363636369</v>
      </c>
      <c r="D1044" s="26">
        <v>11</v>
      </c>
      <c r="E1044" s="26">
        <v>42000</v>
      </c>
    </row>
    <row r="1045" spans="1:5" x14ac:dyDescent="0.35">
      <c r="A1045">
        <v>11</v>
      </c>
      <c r="B1045" s="25">
        <v>30</v>
      </c>
      <c r="C1045" s="26">
        <v>1037.0454545454545</v>
      </c>
      <c r="D1045" s="26">
        <v>14</v>
      </c>
      <c r="E1045" s="26">
        <v>14000</v>
      </c>
    </row>
    <row r="1046" spans="1:5" x14ac:dyDescent="0.35">
      <c r="A1046">
        <v>11</v>
      </c>
      <c r="B1046" s="25">
        <v>30</v>
      </c>
      <c r="C1046" s="26">
        <v>1075.4545454545455</v>
      </c>
      <c r="D1046" s="26">
        <v>28</v>
      </c>
      <c r="E1046" s="26">
        <v>56000</v>
      </c>
    </row>
    <row r="1047" spans="1:5" x14ac:dyDescent="0.35">
      <c r="A1047">
        <v>12</v>
      </c>
      <c r="B1047" s="25">
        <v>30</v>
      </c>
      <c r="C1047" s="26">
        <v>4378.636363636364</v>
      </c>
      <c r="D1047" s="26">
        <v>56</v>
      </c>
      <c r="E1047" s="26">
        <v>28000</v>
      </c>
    </row>
    <row r="1048" spans="1:5" x14ac:dyDescent="0.35">
      <c r="A1048">
        <v>12</v>
      </c>
      <c r="B1048" s="25">
        <v>30</v>
      </c>
      <c r="C1048" s="26">
        <v>4378.636363636364</v>
      </c>
      <c r="D1048" s="26">
        <v>4</v>
      </c>
      <c r="E1048" s="26">
        <v>84000</v>
      </c>
    </row>
    <row r="1049" spans="1:5" x14ac:dyDescent="0.35">
      <c r="A1049">
        <v>12</v>
      </c>
      <c r="B1049" s="25">
        <v>30</v>
      </c>
      <c r="C1049" s="26">
        <v>2035.6818181818185</v>
      </c>
      <c r="D1049" s="26">
        <v>68</v>
      </c>
      <c r="E1049" s="26">
        <v>28000</v>
      </c>
    </row>
    <row r="1050" spans="1:5" x14ac:dyDescent="0.35">
      <c r="A1050">
        <v>13</v>
      </c>
      <c r="B1050" s="25">
        <v>30</v>
      </c>
      <c r="C1050" s="26">
        <v>8104.318181818182</v>
      </c>
      <c r="D1050" s="26">
        <v>50</v>
      </c>
      <c r="E1050" s="26">
        <v>196000</v>
      </c>
    </row>
    <row r="1051" spans="1:5" x14ac:dyDescent="0.35">
      <c r="A1051">
        <v>13</v>
      </c>
      <c r="B1051" s="25">
        <v>30</v>
      </c>
      <c r="C1051" s="26">
        <v>1075.4545454545455</v>
      </c>
      <c r="D1051" s="26">
        <v>10</v>
      </c>
      <c r="E1051" s="26">
        <v>56000</v>
      </c>
    </row>
    <row r="1052" spans="1:5" x14ac:dyDescent="0.35">
      <c r="A1052">
        <v>13</v>
      </c>
      <c r="B1052" s="25">
        <v>30</v>
      </c>
      <c r="C1052" s="26">
        <v>2035.6818181818185</v>
      </c>
      <c r="D1052" s="26">
        <v>18</v>
      </c>
      <c r="E1052" s="26">
        <v>14000</v>
      </c>
    </row>
    <row r="1053" spans="1:5" x14ac:dyDescent="0.35">
      <c r="A1053">
        <v>13</v>
      </c>
      <c r="B1053" s="25">
        <v>30</v>
      </c>
      <c r="C1053" s="26">
        <v>4071.3636363636369</v>
      </c>
      <c r="D1053" s="26">
        <v>10</v>
      </c>
      <c r="E1053" s="26">
        <v>28000</v>
      </c>
    </row>
    <row r="1054" spans="1:5" x14ac:dyDescent="0.35">
      <c r="A1054">
        <v>13</v>
      </c>
      <c r="B1054" s="25">
        <v>30</v>
      </c>
      <c r="C1054" s="26">
        <v>1037.0454545454545</v>
      </c>
      <c r="D1054" s="26">
        <v>7</v>
      </c>
      <c r="E1054" s="26">
        <v>14000</v>
      </c>
    </row>
    <row r="1055" spans="1:5" x14ac:dyDescent="0.35">
      <c r="A1055">
        <v>14</v>
      </c>
      <c r="B1055" s="25">
        <v>30</v>
      </c>
      <c r="C1055" s="26">
        <v>28883.636363636364</v>
      </c>
      <c r="D1055" s="26">
        <v>2</v>
      </c>
      <c r="E1055" s="26">
        <v>378000</v>
      </c>
    </row>
    <row r="1056" spans="1:5" x14ac:dyDescent="0.35">
      <c r="A1056">
        <v>14</v>
      </c>
      <c r="B1056" s="25">
        <v>30</v>
      </c>
      <c r="C1056" s="26">
        <v>2035.6818181818185</v>
      </c>
      <c r="D1056" s="26">
        <v>13</v>
      </c>
      <c r="E1056" s="26">
        <v>28000</v>
      </c>
    </row>
    <row r="1057" spans="1:5" x14ac:dyDescent="0.35">
      <c r="A1057">
        <v>14</v>
      </c>
      <c r="B1057" s="25">
        <v>30</v>
      </c>
      <c r="C1057" s="26">
        <v>3264.7727272727275</v>
      </c>
      <c r="D1057" s="26">
        <v>21</v>
      </c>
      <c r="E1057" s="26">
        <v>28000</v>
      </c>
    </row>
    <row r="1058" spans="1:5" x14ac:dyDescent="0.35">
      <c r="A1058">
        <v>14</v>
      </c>
      <c r="B1058" s="25">
        <v>30</v>
      </c>
      <c r="C1058" s="26">
        <v>5454.0909090909099</v>
      </c>
      <c r="D1058" s="26">
        <v>21</v>
      </c>
      <c r="E1058" s="26">
        <v>28000</v>
      </c>
    </row>
    <row r="1059" spans="1:5" x14ac:dyDescent="0.35">
      <c r="A1059">
        <v>14</v>
      </c>
      <c r="B1059" s="25">
        <v>30</v>
      </c>
      <c r="C1059" s="26">
        <v>9256.5909090909099</v>
      </c>
      <c r="D1059" s="26">
        <v>51</v>
      </c>
      <c r="E1059" s="26">
        <v>70000</v>
      </c>
    </row>
    <row r="1060" spans="1:5" x14ac:dyDescent="0.35">
      <c r="A1060">
        <v>15</v>
      </c>
      <c r="B1060" s="25">
        <v>30</v>
      </c>
      <c r="C1060" s="26">
        <v>1037.0454545454545</v>
      </c>
      <c r="D1060" s="26">
        <v>0</v>
      </c>
      <c r="E1060" s="26">
        <v>28000</v>
      </c>
    </row>
    <row r="1061" spans="1:5" x14ac:dyDescent="0.35">
      <c r="A1061">
        <v>15</v>
      </c>
      <c r="B1061" s="25">
        <v>30</v>
      </c>
      <c r="C1061" s="26">
        <v>3994.545454545455</v>
      </c>
      <c r="D1061" s="26">
        <v>7</v>
      </c>
      <c r="E1061" s="26">
        <v>14000</v>
      </c>
    </row>
    <row r="1062" spans="1:5" x14ac:dyDescent="0.35">
      <c r="A1062">
        <v>15</v>
      </c>
      <c r="B1062" s="25">
        <v>30</v>
      </c>
      <c r="C1062" s="26">
        <v>4609.090909090909</v>
      </c>
      <c r="D1062" s="26">
        <v>10</v>
      </c>
      <c r="E1062" s="26">
        <v>56000</v>
      </c>
    </row>
    <row r="1063" spans="1:5" x14ac:dyDescent="0.35">
      <c r="A1063">
        <v>15</v>
      </c>
      <c r="B1063" s="25">
        <v>30</v>
      </c>
      <c r="C1063" s="26">
        <v>2650.2272727272725</v>
      </c>
      <c r="D1063" s="26">
        <v>22</v>
      </c>
      <c r="E1063" s="26">
        <v>28000</v>
      </c>
    </row>
    <row r="1064" spans="1:5" x14ac:dyDescent="0.35">
      <c r="A1064">
        <v>16</v>
      </c>
      <c r="B1064" s="25">
        <v>30</v>
      </c>
      <c r="C1064" s="26">
        <v>4378.636363636364</v>
      </c>
      <c r="D1064" s="26">
        <v>24</v>
      </c>
      <c r="E1064" s="26">
        <v>112000</v>
      </c>
    </row>
    <row r="1065" spans="1:5" x14ac:dyDescent="0.35">
      <c r="A1065">
        <v>16</v>
      </c>
      <c r="B1065" s="25">
        <v>30</v>
      </c>
      <c r="C1065" s="26">
        <v>3072.727272727273</v>
      </c>
      <c r="D1065" s="26">
        <v>51</v>
      </c>
      <c r="E1065" s="26">
        <v>42000</v>
      </c>
    </row>
    <row r="1066" spans="1:5" x14ac:dyDescent="0.35">
      <c r="A1066">
        <v>16</v>
      </c>
      <c r="B1066" s="25">
        <v>30</v>
      </c>
      <c r="C1066" s="26">
        <v>1190.681818181818</v>
      </c>
      <c r="D1066" s="26">
        <v>9</v>
      </c>
      <c r="E1066" s="26">
        <v>14000</v>
      </c>
    </row>
    <row r="1067" spans="1:5" x14ac:dyDescent="0.35">
      <c r="A1067">
        <v>16</v>
      </c>
      <c r="B1067" s="25">
        <v>30</v>
      </c>
      <c r="C1067" s="26">
        <v>3264.7727272727275</v>
      </c>
      <c r="D1067" s="26">
        <v>25</v>
      </c>
      <c r="E1067" s="26">
        <v>112000</v>
      </c>
    </row>
    <row r="1068" spans="1:5" x14ac:dyDescent="0.35">
      <c r="A1068">
        <v>17</v>
      </c>
      <c r="B1068" s="25">
        <v>30</v>
      </c>
      <c r="C1068" s="26">
        <v>2342.9545454545455</v>
      </c>
      <c r="D1068" s="26">
        <v>8</v>
      </c>
      <c r="E1068" s="26">
        <v>28000</v>
      </c>
    </row>
    <row r="1069" spans="1:5" x14ac:dyDescent="0.35">
      <c r="A1069">
        <v>17</v>
      </c>
      <c r="B1069" s="25">
        <v>30</v>
      </c>
      <c r="C1069" s="26">
        <v>6644.7727272727279</v>
      </c>
      <c r="D1069" s="26">
        <v>47</v>
      </c>
      <c r="E1069" s="26">
        <v>70000</v>
      </c>
    </row>
    <row r="1070" spans="1:5" x14ac:dyDescent="0.35">
      <c r="A1070">
        <v>17</v>
      </c>
      <c r="B1070" s="25">
        <v>30</v>
      </c>
      <c r="C1070" s="26">
        <v>10639.318181818182</v>
      </c>
      <c r="D1070" s="26">
        <v>58</v>
      </c>
      <c r="E1070" s="26">
        <v>154000</v>
      </c>
    </row>
    <row r="1071" spans="1:5" x14ac:dyDescent="0.35">
      <c r="A1071">
        <v>17</v>
      </c>
      <c r="B1071" s="25">
        <v>30</v>
      </c>
      <c r="C1071" s="26">
        <v>4609.090909090909</v>
      </c>
      <c r="D1071" s="26">
        <v>25</v>
      </c>
      <c r="E1071" s="26">
        <v>70000</v>
      </c>
    </row>
    <row r="1072" spans="1:5" x14ac:dyDescent="0.35">
      <c r="A1072">
        <v>17</v>
      </c>
      <c r="B1072" s="25">
        <v>30</v>
      </c>
      <c r="C1072" s="26">
        <v>18551.590909090908</v>
      </c>
      <c r="D1072" s="26">
        <v>14</v>
      </c>
      <c r="E1072" s="26">
        <v>210000</v>
      </c>
    </row>
    <row r="1073" spans="1:5" x14ac:dyDescent="0.35">
      <c r="A1073">
        <v>17</v>
      </c>
      <c r="B1073" s="25">
        <v>30</v>
      </c>
      <c r="C1073" s="26">
        <v>63567.045454545456</v>
      </c>
      <c r="D1073" s="26">
        <v>240</v>
      </c>
      <c r="E1073" s="26">
        <v>1022000</v>
      </c>
    </row>
    <row r="1074" spans="1:5" x14ac:dyDescent="0.35">
      <c r="A1074">
        <v>17</v>
      </c>
      <c r="B1074" s="25">
        <v>30</v>
      </c>
      <c r="C1074" s="26">
        <v>18590</v>
      </c>
      <c r="D1074" s="26">
        <v>70</v>
      </c>
      <c r="E1074" s="26">
        <v>280000</v>
      </c>
    </row>
    <row r="1075" spans="1:5" x14ac:dyDescent="0.35">
      <c r="A1075">
        <v>17</v>
      </c>
      <c r="B1075" s="25">
        <v>30</v>
      </c>
      <c r="C1075" s="26">
        <v>6644.7727272727279</v>
      </c>
      <c r="D1075" s="26">
        <v>25</v>
      </c>
      <c r="E1075" s="26">
        <v>70000</v>
      </c>
    </row>
    <row r="1076" spans="1:5" x14ac:dyDescent="0.35">
      <c r="A1076">
        <v>19</v>
      </c>
      <c r="B1076" s="25">
        <v>30</v>
      </c>
      <c r="C1076" s="26">
        <v>2035.6818181818185</v>
      </c>
      <c r="D1076" s="26">
        <v>0</v>
      </c>
      <c r="E1076" s="26">
        <v>14000</v>
      </c>
    </row>
    <row r="1077" spans="1:5" x14ac:dyDescent="0.35">
      <c r="A1077">
        <v>19</v>
      </c>
      <c r="B1077" s="25">
        <v>30</v>
      </c>
      <c r="C1077" s="26">
        <v>2342.9545454545455</v>
      </c>
      <c r="D1077" s="26">
        <v>22</v>
      </c>
      <c r="E1077" s="26">
        <v>84000</v>
      </c>
    </row>
    <row r="1078" spans="1:5" x14ac:dyDescent="0.35">
      <c r="A1078">
        <v>19</v>
      </c>
      <c r="B1078" s="25">
        <v>30</v>
      </c>
      <c r="C1078" s="26">
        <v>21739.545454545456</v>
      </c>
      <c r="D1078" s="26">
        <v>1</v>
      </c>
      <c r="E1078" s="26">
        <v>420000</v>
      </c>
    </row>
    <row r="1079" spans="1:5" x14ac:dyDescent="0.35">
      <c r="A1079">
        <v>19</v>
      </c>
      <c r="B1079" s="25">
        <v>30</v>
      </c>
      <c r="C1079" s="26">
        <v>84845.681818181823</v>
      </c>
      <c r="D1079" s="26">
        <v>209</v>
      </c>
      <c r="E1079" s="26">
        <v>1106000</v>
      </c>
    </row>
    <row r="1080" spans="1:5" x14ac:dyDescent="0.35">
      <c r="A1080">
        <v>20</v>
      </c>
      <c r="B1080" s="25">
        <v>30</v>
      </c>
      <c r="C1080" s="26">
        <v>43440.681818181823</v>
      </c>
      <c r="D1080" s="26">
        <v>53</v>
      </c>
      <c r="E1080" s="26">
        <v>280000</v>
      </c>
    </row>
    <row r="1081" spans="1:5" x14ac:dyDescent="0.35">
      <c r="A1081">
        <v>20</v>
      </c>
      <c r="B1081" s="25">
        <v>30</v>
      </c>
      <c r="C1081" s="26">
        <v>2342.9545454545455</v>
      </c>
      <c r="D1081" s="26">
        <v>88</v>
      </c>
      <c r="E1081" s="26">
        <v>28000</v>
      </c>
    </row>
    <row r="1082" spans="1:5" x14ac:dyDescent="0.35">
      <c r="A1082">
        <v>20</v>
      </c>
      <c r="B1082" s="25">
        <v>30</v>
      </c>
      <c r="C1082" s="26">
        <v>19204.545454545456</v>
      </c>
      <c r="D1082" s="26">
        <v>1</v>
      </c>
      <c r="E1082" s="26">
        <v>140000</v>
      </c>
    </row>
    <row r="1083" spans="1:5" x14ac:dyDescent="0.35">
      <c r="A1083">
        <v>20</v>
      </c>
      <c r="B1083" s="25">
        <v>30</v>
      </c>
      <c r="C1083" s="26">
        <v>84884.090909090912</v>
      </c>
      <c r="D1083" s="26">
        <v>162</v>
      </c>
      <c r="E1083" s="26">
        <v>308000</v>
      </c>
    </row>
    <row r="1084" spans="1:5" x14ac:dyDescent="0.35">
      <c r="A1084">
        <v>20</v>
      </c>
      <c r="B1084" s="25">
        <v>30</v>
      </c>
      <c r="C1084" s="26">
        <v>2035.6818181818185</v>
      </c>
      <c r="D1084" s="26">
        <v>307</v>
      </c>
      <c r="E1084" s="26">
        <v>14000</v>
      </c>
    </row>
    <row r="1085" spans="1:5" x14ac:dyDescent="0.35">
      <c r="A1085">
        <v>20</v>
      </c>
      <c r="B1085" s="25">
        <v>30</v>
      </c>
      <c r="C1085" s="26">
        <v>5108.409090909091</v>
      </c>
      <c r="D1085" s="26">
        <v>0</v>
      </c>
      <c r="E1085" s="26">
        <v>14000</v>
      </c>
    </row>
    <row r="1086" spans="1:5" x14ac:dyDescent="0.35">
      <c r="A1086">
        <v>21</v>
      </c>
      <c r="B1086" s="25">
        <v>30</v>
      </c>
      <c r="C1086" s="26">
        <v>5876.590909090909</v>
      </c>
      <c r="D1086" s="26">
        <v>8</v>
      </c>
      <c r="E1086" s="26">
        <v>42000</v>
      </c>
    </row>
    <row r="1087" spans="1:5" x14ac:dyDescent="0.35">
      <c r="A1087">
        <v>21</v>
      </c>
      <c r="B1087" s="25">
        <v>30</v>
      </c>
      <c r="C1087" s="26">
        <v>3072.727272727273</v>
      </c>
      <c r="D1087" s="26">
        <v>4</v>
      </c>
      <c r="E1087" s="26">
        <v>28000</v>
      </c>
    </row>
    <row r="1088" spans="1:5" x14ac:dyDescent="0.35">
      <c r="A1088">
        <v>21</v>
      </c>
      <c r="B1088" s="25">
        <v>30</v>
      </c>
      <c r="C1088" s="26">
        <v>2342.9545454545455</v>
      </c>
      <c r="D1088" s="26">
        <v>0</v>
      </c>
      <c r="E1088" s="26">
        <v>14000</v>
      </c>
    </row>
    <row r="1089" spans="1:5" x14ac:dyDescent="0.35">
      <c r="A1089">
        <v>21</v>
      </c>
      <c r="B1089" s="25">
        <v>30</v>
      </c>
      <c r="C1089" s="26">
        <v>134355</v>
      </c>
      <c r="D1089" s="26">
        <v>0</v>
      </c>
      <c r="E1089" s="26">
        <v>630000</v>
      </c>
    </row>
    <row r="1090" spans="1:5" x14ac:dyDescent="0.35">
      <c r="A1090">
        <v>21</v>
      </c>
      <c r="B1090" s="25">
        <v>30</v>
      </c>
      <c r="C1090" s="26">
        <v>5108.409090909091</v>
      </c>
      <c r="D1090" s="26">
        <v>98</v>
      </c>
      <c r="E1090" s="26">
        <v>56000</v>
      </c>
    </row>
    <row r="1091" spans="1:5" x14ac:dyDescent="0.35">
      <c r="A1091">
        <v>21</v>
      </c>
      <c r="B1091" s="25">
        <v>30</v>
      </c>
      <c r="C1091" s="26">
        <v>13289.545454545456</v>
      </c>
      <c r="D1091" s="26">
        <v>255</v>
      </c>
      <c r="E1091" s="26">
        <v>84000</v>
      </c>
    </row>
    <row r="1092" spans="1:5" x14ac:dyDescent="0.35">
      <c r="A1092">
        <v>22</v>
      </c>
      <c r="B1092" s="25">
        <v>30</v>
      </c>
      <c r="C1092" s="26">
        <v>22354.090909090912</v>
      </c>
      <c r="D1092" s="26">
        <v>141</v>
      </c>
      <c r="E1092" s="26">
        <v>140000</v>
      </c>
    </row>
    <row r="1093" spans="1:5" x14ac:dyDescent="0.35">
      <c r="A1093">
        <v>22</v>
      </c>
      <c r="B1093" s="25">
        <v>30</v>
      </c>
      <c r="C1093" s="26">
        <v>5108.409090909091</v>
      </c>
      <c r="D1093" s="26">
        <v>9</v>
      </c>
      <c r="E1093" s="26">
        <v>70000</v>
      </c>
    </row>
    <row r="1094" spans="1:5" x14ac:dyDescent="0.35">
      <c r="A1094">
        <v>22</v>
      </c>
      <c r="B1094" s="25">
        <v>30</v>
      </c>
      <c r="C1094" s="26">
        <v>49125.227272727279</v>
      </c>
      <c r="D1094" s="26">
        <v>125</v>
      </c>
      <c r="E1094" s="26">
        <v>126000</v>
      </c>
    </row>
    <row r="1095" spans="1:5" x14ac:dyDescent="0.35">
      <c r="A1095">
        <v>22</v>
      </c>
      <c r="B1095" s="25">
        <v>30</v>
      </c>
      <c r="C1095" s="26">
        <v>1037.0454545454545</v>
      </c>
      <c r="D1095" s="26">
        <v>0</v>
      </c>
      <c r="E1095" s="26">
        <v>28000</v>
      </c>
    </row>
    <row r="1096" spans="1:5" x14ac:dyDescent="0.35">
      <c r="A1096">
        <v>22</v>
      </c>
      <c r="B1096" s="25">
        <v>30</v>
      </c>
      <c r="C1096" s="26">
        <v>2342.9545454545455</v>
      </c>
      <c r="D1096" s="26">
        <v>1</v>
      </c>
      <c r="E1096" s="26">
        <v>14000</v>
      </c>
    </row>
    <row r="1097" spans="1:5" x14ac:dyDescent="0.35">
      <c r="A1097">
        <v>23</v>
      </c>
      <c r="B1097" s="25">
        <v>30</v>
      </c>
      <c r="C1097" s="26">
        <v>7144.0909090909099</v>
      </c>
      <c r="D1097" s="26">
        <v>20</v>
      </c>
      <c r="E1097" s="26">
        <v>84000</v>
      </c>
    </row>
    <row r="1098" spans="1:5" x14ac:dyDescent="0.35">
      <c r="A1098">
        <v>23</v>
      </c>
      <c r="B1098" s="25">
        <v>30</v>
      </c>
      <c r="C1098" s="26">
        <v>3533.6363636363644</v>
      </c>
      <c r="D1098" s="26">
        <v>2</v>
      </c>
      <c r="E1098" s="26">
        <v>14000</v>
      </c>
    </row>
    <row r="1099" spans="1:5" x14ac:dyDescent="0.35">
      <c r="A1099">
        <v>23</v>
      </c>
      <c r="B1099" s="25">
        <v>30</v>
      </c>
      <c r="C1099" s="26">
        <v>3072.727272727273</v>
      </c>
      <c r="D1099" s="26">
        <v>13</v>
      </c>
      <c r="E1099" s="26">
        <v>28000</v>
      </c>
    </row>
    <row r="1100" spans="1:5" x14ac:dyDescent="0.35">
      <c r="A1100">
        <v>0</v>
      </c>
      <c r="B1100" s="25">
        <v>30</v>
      </c>
      <c r="C1100" s="26">
        <v>5108.409090909091</v>
      </c>
      <c r="D1100" s="26">
        <v>4</v>
      </c>
      <c r="E1100" s="26">
        <v>84000</v>
      </c>
    </row>
    <row r="1101" spans="1:5" x14ac:dyDescent="0.35">
      <c r="A1101">
        <v>0</v>
      </c>
      <c r="B1101" s="25">
        <v>30</v>
      </c>
      <c r="C1101" s="26">
        <v>4685.909090909091</v>
      </c>
      <c r="D1101" s="26">
        <v>1</v>
      </c>
      <c r="E1101" s="26">
        <v>28000</v>
      </c>
    </row>
    <row r="1102" spans="1:5" x14ac:dyDescent="0.35">
      <c r="A1102">
        <v>1</v>
      </c>
      <c r="B1102" s="25">
        <v>30</v>
      </c>
      <c r="C1102" s="26">
        <v>3072.727272727273</v>
      </c>
      <c r="D1102" s="26">
        <v>10</v>
      </c>
      <c r="E1102" s="26">
        <v>14000</v>
      </c>
    </row>
    <row r="1103" spans="1:5" x14ac:dyDescent="0.35">
      <c r="A1103">
        <v>1</v>
      </c>
      <c r="B1103" s="25">
        <v>30</v>
      </c>
      <c r="C1103" s="26">
        <v>2342.9545454545455</v>
      </c>
      <c r="D1103" s="26">
        <v>4</v>
      </c>
      <c r="E1103" s="26">
        <v>14000</v>
      </c>
    </row>
    <row r="1104" spans="1:5" x14ac:dyDescent="0.35">
      <c r="A1104">
        <v>9</v>
      </c>
      <c r="B1104" s="25">
        <v>30</v>
      </c>
      <c r="C1104" s="26">
        <v>5761.363636363636</v>
      </c>
      <c r="D1104" s="26">
        <v>21</v>
      </c>
      <c r="E1104" s="26">
        <v>126000</v>
      </c>
    </row>
    <row r="1105" spans="1:5" x14ac:dyDescent="0.35">
      <c r="A1105">
        <v>9</v>
      </c>
      <c r="B1105" s="25">
        <v>30</v>
      </c>
      <c r="C1105" s="26">
        <v>12022.045454545456</v>
      </c>
      <c r="D1105" s="26">
        <v>13</v>
      </c>
      <c r="E1105" s="26">
        <v>84000</v>
      </c>
    </row>
    <row r="1106" spans="1:5" x14ac:dyDescent="0.35">
      <c r="A1106">
        <v>9</v>
      </c>
      <c r="B1106" s="25">
        <v>30</v>
      </c>
      <c r="C1106" s="26">
        <v>9832.7272727272721</v>
      </c>
      <c r="D1106" s="26">
        <v>3</v>
      </c>
      <c r="E1106" s="26">
        <v>70000</v>
      </c>
    </row>
    <row r="1107" spans="1:5" x14ac:dyDescent="0.35">
      <c r="A1107">
        <v>9</v>
      </c>
      <c r="B1107" s="25">
        <v>30</v>
      </c>
      <c r="C1107" s="26">
        <v>2304.5454545454545</v>
      </c>
      <c r="D1107" s="26">
        <v>1</v>
      </c>
      <c r="E1107" s="26">
        <v>98000</v>
      </c>
    </row>
    <row r="1108" spans="1:5" x14ac:dyDescent="0.35">
      <c r="A1108">
        <v>10</v>
      </c>
      <c r="B1108" s="25">
        <v>30</v>
      </c>
      <c r="C1108" s="26">
        <v>4609.090909090909</v>
      </c>
      <c r="D1108" s="26">
        <v>14</v>
      </c>
      <c r="E1108" s="26">
        <v>98000</v>
      </c>
    </row>
    <row r="1109" spans="1:5" x14ac:dyDescent="0.35">
      <c r="A1109">
        <v>10</v>
      </c>
      <c r="B1109" s="25">
        <v>30</v>
      </c>
      <c r="C1109" s="26">
        <v>10908.18181818182</v>
      </c>
      <c r="D1109" s="26">
        <v>25</v>
      </c>
      <c r="E1109" s="26">
        <v>70000</v>
      </c>
    </row>
    <row r="1110" spans="1:5" x14ac:dyDescent="0.35">
      <c r="A1110">
        <v>10</v>
      </c>
      <c r="B1110" s="25">
        <v>30</v>
      </c>
      <c r="C1110" s="26">
        <v>3264.7727272727275</v>
      </c>
      <c r="D1110" s="26">
        <v>16</v>
      </c>
      <c r="E1110" s="26">
        <v>70000</v>
      </c>
    </row>
    <row r="1111" spans="1:5" x14ac:dyDescent="0.35">
      <c r="A1111">
        <v>11</v>
      </c>
      <c r="B1111" s="25">
        <v>30</v>
      </c>
      <c r="C1111" s="26">
        <v>3264.7727272727275</v>
      </c>
      <c r="D1111" s="26">
        <v>29</v>
      </c>
      <c r="E1111" s="26">
        <v>70000</v>
      </c>
    </row>
    <row r="1112" spans="1:5" x14ac:dyDescent="0.35">
      <c r="A1112">
        <v>11</v>
      </c>
      <c r="B1112" s="25">
        <v>30</v>
      </c>
      <c r="C1112" s="26">
        <v>2035.6818181818185</v>
      </c>
      <c r="D1112" s="26">
        <v>21</v>
      </c>
      <c r="E1112" s="26">
        <v>14000</v>
      </c>
    </row>
    <row r="1113" spans="1:5" x14ac:dyDescent="0.35">
      <c r="A1113">
        <v>11</v>
      </c>
      <c r="B1113" s="25">
        <v>30</v>
      </c>
      <c r="C1113" s="26">
        <v>1152.2727272727273</v>
      </c>
      <c r="D1113" s="26">
        <v>11</v>
      </c>
      <c r="E1113" s="26">
        <v>28000</v>
      </c>
    </row>
    <row r="1114" spans="1:5" x14ac:dyDescent="0.35">
      <c r="A1114">
        <v>12</v>
      </c>
      <c r="B1114" s="25">
        <v>30</v>
      </c>
      <c r="C1114" s="26">
        <v>4609.090909090909</v>
      </c>
      <c r="D1114" s="26">
        <v>24</v>
      </c>
      <c r="E1114" s="26">
        <v>112000</v>
      </c>
    </row>
    <row r="1115" spans="1:5" x14ac:dyDescent="0.35">
      <c r="A1115">
        <v>12</v>
      </c>
      <c r="B1115" s="25">
        <v>30</v>
      </c>
      <c r="C1115" s="26">
        <v>4071.3636363636369</v>
      </c>
      <c r="D1115" s="26">
        <v>42</v>
      </c>
      <c r="E1115" s="26">
        <v>42000</v>
      </c>
    </row>
    <row r="1116" spans="1:5" x14ac:dyDescent="0.35">
      <c r="A1116">
        <v>13</v>
      </c>
      <c r="B1116" s="25">
        <v>30</v>
      </c>
      <c r="C1116" s="26">
        <v>9256.5909090909099</v>
      </c>
      <c r="D1116" s="26">
        <v>14</v>
      </c>
      <c r="E1116" s="26">
        <v>140000</v>
      </c>
    </row>
    <row r="1117" spans="1:5" x14ac:dyDescent="0.35">
      <c r="A1117">
        <v>13</v>
      </c>
      <c r="B1117" s="25">
        <v>30</v>
      </c>
      <c r="C1117" s="26">
        <v>13097.5</v>
      </c>
      <c r="D1117" s="26">
        <v>20</v>
      </c>
      <c r="E1117" s="26">
        <v>98000</v>
      </c>
    </row>
    <row r="1118" spans="1:5" x14ac:dyDescent="0.35">
      <c r="A1118">
        <v>13</v>
      </c>
      <c r="B1118" s="25">
        <v>30</v>
      </c>
      <c r="C1118" s="26">
        <v>5454.0909090909099</v>
      </c>
      <c r="D1118" s="26">
        <v>1</v>
      </c>
      <c r="E1118" s="26">
        <v>98000</v>
      </c>
    </row>
    <row r="1119" spans="1:5" x14ac:dyDescent="0.35">
      <c r="A1119">
        <v>13</v>
      </c>
      <c r="B1119" s="25">
        <v>30</v>
      </c>
      <c r="C1119" s="26">
        <v>2035.6818181818185</v>
      </c>
      <c r="D1119" s="26">
        <v>5</v>
      </c>
      <c r="E1119" s="26">
        <v>14000</v>
      </c>
    </row>
    <row r="1120" spans="1:5" x14ac:dyDescent="0.35">
      <c r="A1120">
        <v>13</v>
      </c>
      <c r="B1120" s="25">
        <v>30</v>
      </c>
      <c r="C1120" s="26">
        <v>2035.6818181818185</v>
      </c>
      <c r="D1120" s="26">
        <v>70</v>
      </c>
      <c r="E1120" s="26">
        <v>14000</v>
      </c>
    </row>
    <row r="1121" spans="1:5" x14ac:dyDescent="0.35">
      <c r="A1121">
        <v>13</v>
      </c>
      <c r="B1121" s="25">
        <v>30</v>
      </c>
      <c r="C1121" s="26">
        <v>4609.090909090909</v>
      </c>
      <c r="D1121" s="26">
        <v>17</v>
      </c>
      <c r="E1121" s="26">
        <v>98000</v>
      </c>
    </row>
    <row r="1122" spans="1:5" x14ac:dyDescent="0.35">
      <c r="A1122">
        <v>14</v>
      </c>
      <c r="B1122" s="25">
        <v>30</v>
      </c>
      <c r="C1122" s="26">
        <v>5761.363636363636</v>
      </c>
      <c r="D1122" s="26">
        <v>29</v>
      </c>
      <c r="E1122" s="26">
        <v>70000</v>
      </c>
    </row>
    <row r="1123" spans="1:5" x14ac:dyDescent="0.35">
      <c r="A1123">
        <v>14</v>
      </c>
      <c r="B1123" s="25">
        <v>30</v>
      </c>
      <c r="C1123" s="26">
        <v>7643.409090909091</v>
      </c>
      <c r="D1123" s="26">
        <v>3</v>
      </c>
      <c r="E1123" s="26">
        <v>84000</v>
      </c>
    </row>
    <row r="1124" spans="1:5" x14ac:dyDescent="0.35">
      <c r="A1124">
        <v>14</v>
      </c>
      <c r="B1124" s="25">
        <v>30</v>
      </c>
      <c r="C1124" s="26">
        <v>1152.2727272727273</v>
      </c>
      <c r="D1124" s="26">
        <v>28</v>
      </c>
      <c r="E1124" s="26">
        <v>14000</v>
      </c>
    </row>
    <row r="1125" spans="1:5" x14ac:dyDescent="0.35">
      <c r="A1125">
        <v>14</v>
      </c>
      <c r="B1125" s="25">
        <v>30</v>
      </c>
      <c r="C1125" s="26">
        <v>1037.0454545454545</v>
      </c>
      <c r="D1125" s="26">
        <v>13</v>
      </c>
      <c r="E1125" s="26">
        <v>14000</v>
      </c>
    </row>
    <row r="1126" spans="1:5" x14ac:dyDescent="0.35">
      <c r="A1126">
        <v>14</v>
      </c>
      <c r="B1126" s="25">
        <v>30</v>
      </c>
      <c r="C1126" s="26">
        <v>6567.954545454546</v>
      </c>
      <c r="D1126" s="26">
        <v>0</v>
      </c>
      <c r="E1126" s="26">
        <v>70000</v>
      </c>
    </row>
    <row r="1127" spans="1:5" x14ac:dyDescent="0.35">
      <c r="A1127">
        <v>15</v>
      </c>
      <c r="B1127" s="25">
        <v>30</v>
      </c>
      <c r="C1127" s="26">
        <v>6952.045454545454</v>
      </c>
      <c r="D1127" s="26">
        <v>9</v>
      </c>
      <c r="E1127" s="26">
        <v>98000</v>
      </c>
    </row>
    <row r="1128" spans="1:5" x14ac:dyDescent="0.35">
      <c r="A1128">
        <v>15</v>
      </c>
      <c r="B1128" s="25">
        <v>30</v>
      </c>
      <c r="C1128" s="26">
        <v>2650.2272727272725</v>
      </c>
      <c r="D1128" s="26">
        <v>8</v>
      </c>
      <c r="E1128" s="26">
        <v>84000</v>
      </c>
    </row>
    <row r="1129" spans="1:5" x14ac:dyDescent="0.35">
      <c r="A1129">
        <v>15</v>
      </c>
      <c r="B1129" s="25">
        <v>30</v>
      </c>
      <c r="C1129" s="26">
        <v>4378.636363636364</v>
      </c>
      <c r="D1129" s="26">
        <v>14</v>
      </c>
      <c r="E1129" s="26">
        <v>42000</v>
      </c>
    </row>
    <row r="1130" spans="1:5" x14ac:dyDescent="0.35">
      <c r="A1130">
        <v>15</v>
      </c>
      <c r="B1130" s="25">
        <v>30</v>
      </c>
      <c r="C1130" s="26">
        <v>2650.2272727272725</v>
      </c>
      <c r="D1130" s="26">
        <v>9</v>
      </c>
      <c r="E1130" s="26">
        <v>14000</v>
      </c>
    </row>
    <row r="1131" spans="1:5" x14ac:dyDescent="0.35">
      <c r="A1131">
        <v>15</v>
      </c>
      <c r="B1131" s="25">
        <v>30</v>
      </c>
      <c r="C1131" s="26">
        <v>3072.727272727273</v>
      </c>
      <c r="D1131" s="26">
        <v>26</v>
      </c>
      <c r="E1131" s="26">
        <v>14000</v>
      </c>
    </row>
    <row r="1132" spans="1:5" x14ac:dyDescent="0.35">
      <c r="A1132">
        <v>15</v>
      </c>
      <c r="B1132" s="25">
        <v>30</v>
      </c>
      <c r="C1132" s="26">
        <v>2650.2272727272725</v>
      </c>
      <c r="D1132" s="26">
        <v>15</v>
      </c>
      <c r="E1132" s="26">
        <v>84000</v>
      </c>
    </row>
    <row r="1133" spans="1:5" x14ac:dyDescent="0.35">
      <c r="A1133">
        <v>15</v>
      </c>
      <c r="B1133" s="25">
        <v>30</v>
      </c>
      <c r="C1133" s="26">
        <v>6644.7727272727279</v>
      </c>
      <c r="D1133" s="26">
        <v>15</v>
      </c>
      <c r="E1133" s="26">
        <v>28000</v>
      </c>
    </row>
    <row r="1134" spans="1:5" x14ac:dyDescent="0.35">
      <c r="A1134">
        <v>15</v>
      </c>
      <c r="B1134" s="25">
        <v>30</v>
      </c>
      <c r="C1134" s="26">
        <v>2650.2272727272725</v>
      </c>
      <c r="D1134" s="26">
        <v>9</v>
      </c>
      <c r="E1134" s="26">
        <v>98000</v>
      </c>
    </row>
    <row r="1135" spans="1:5" x14ac:dyDescent="0.35">
      <c r="A1135">
        <v>15</v>
      </c>
      <c r="B1135" s="25">
        <v>30</v>
      </c>
      <c r="C1135" s="26">
        <v>4609.090909090909</v>
      </c>
      <c r="D1135" s="26">
        <v>8</v>
      </c>
      <c r="E1135" s="26">
        <v>112000</v>
      </c>
    </row>
    <row r="1136" spans="1:5" x14ac:dyDescent="0.35">
      <c r="A1136">
        <v>16</v>
      </c>
      <c r="B1136" s="25">
        <v>30</v>
      </c>
      <c r="C1136" s="26">
        <v>1152.2727272727273</v>
      </c>
      <c r="D1136" s="26">
        <v>5</v>
      </c>
      <c r="E1136" s="26">
        <v>56000</v>
      </c>
    </row>
    <row r="1137" spans="1:5" x14ac:dyDescent="0.35">
      <c r="A1137">
        <v>16</v>
      </c>
      <c r="B1137" s="25">
        <v>30</v>
      </c>
      <c r="C1137" s="26">
        <v>6567.954545454546</v>
      </c>
      <c r="D1137" s="26">
        <v>2</v>
      </c>
      <c r="E1137" s="26">
        <v>126000</v>
      </c>
    </row>
    <row r="1138" spans="1:5" x14ac:dyDescent="0.35">
      <c r="A1138">
        <v>16</v>
      </c>
      <c r="B1138" s="25">
        <v>30</v>
      </c>
      <c r="C1138" s="26">
        <v>4378.636363636364</v>
      </c>
      <c r="D1138" s="26">
        <v>1</v>
      </c>
      <c r="E1138" s="26">
        <v>140000</v>
      </c>
    </row>
    <row r="1139" spans="1:5" x14ac:dyDescent="0.35">
      <c r="A1139">
        <v>16</v>
      </c>
      <c r="B1139" s="25">
        <v>30</v>
      </c>
      <c r="C1139" s="26">
        <v>23928.86363636364</v>
      </c>
      <c r="D1139" s="26">
        <v>34</v>
      </c>
      <c r="E1139" s="26">
        <v>210000</v>
      </c>
    </row>
    <row r="1140" spans="1:5" x14ac:dyDescent="0.35">
      <c r="A1140">
        <v>16</v>
      </c>
      <c r="B1140" s="25">
        <v>30</v>
      </c>
      <c r="C1140" s="26">
        <v>13865.68181818182</v>
      </c>
      <c r="D1140" s="26">
        <v>67</v>
      </c>
      <c r="E1140" s="26">
        <v>196000</v>
      </c>
    </row>
    <row r="1141" spans="1:5" x14ac:dyDescent="0.35">
      <c r="A1141">
        <v>16</v>
      </c>
      <c r="B1141" s="25">
        <v>30</v>
      </c>
      <c r="C1141" s="26">
        <v>1152.2727272727273</v>
      </c>
      <c r="D1141" s="26">
        <v>18</v>
      </c>
      <c r="E1141" s="26">
        <v>56000</v>
      </c>
    </row>
    <row r="1142" spans="1:5" x14ac:dyDescent="0.35">
      <c r="A1142">
        <v>16</v>
      </c>
      <c r="B1142" s="25">
        <v>30</v>
      </c>
      <c r="C1142" s="26">
        <v>4071.3636363636369</v>
      </c>
      <c r="D1142" s="26">
        <v>63</v>
      </c>
      <c r="E1142" s="26">
        <v>56000</v>
      </c>
    </row>
    <row r="1143" spans="1:5" x14ac:dyDescent="0.35">
      <c r="A1143">
        <v>17</v>
      </c>
      <c r="B1143" s="25">
        <v>30</v>
      </c>
      <c r="C1143" s="26">
        <v>6567.954545454546</v>
      </c>
      <c r="D1143" s="26">
        <v>6</v>
      </c>
      <c r="E1143" s="26">
        <v>196000</v>
      </c>
    </row>
    <row r="1144" spans="1:5" x14ac:dyDescent="0.35">
      <c r="A1144">
        <v>17</v>
      </c>
      <c r="B1144" s="25">
        <v>30</v>
      </c>
      <c r="C1144" s="26">
        <v>3072.727272727273</v>
      </c>
      <c r="D1144" s="26">
        <v>0</v>
      </c>
      <c r="E1144" s="26">
        <v>14000</v>
      </c>
    </row>
    <row r="1145" spans="1:5" x14ac:dyDescent="0.35">
      <c r="A1145">
        <v>17</v>
      </c>
      <c r="B1145" s="25">
        <v>30</v>
      </c>
      <c r="C1145" s="26">
        <v>2342.9545454545455</v>
      </c>
      <c r="D1145" s="26">
        <v>30</v>
      </c>
      <c r="E1145" s="26">
        <v>28000</v>
      </c>
    </row>
    <row r="1146" spans="1:5" x14ac:dyDescent="0.35">
      <c r="A1146">
        <v>17</v>
      </c>
      <c r="B1146" s="25">
        <v>30</v>
      </c>
      <c r="C1146" s="26">
        <v>11945.227272727272</v>
      </c>
      <c r="D1146" s="26">
        <v>7</v>
      </c>
      <c r="E1146" s="26">
        <v>70000</v>
      </c>
    </row>
    <row r="1147" spans="1:5" x14ac:dyDescent="0.35">
      <c r="A1147">
        <v>17</v>
      </c>
      <c r="B1147" s="25">
        <v>30</v>
      </c>
      <c r="C1147" s="26">
        <v>3456.818181818182</v>
      </c>
      <c r="D1147" s="26">
        <v>18</v>
      </c>
      <c r="E1147" s="26">
        <v>126000</v>
      </c>
    </row>
    <row r="1148" spans="1:5" x14ac:dyDescent="0.35">
      <c r="A1148">
        <v>17</v>
      </c>
      <c r="B1148" s="25">
        <v>30</v>
      </c>
      <c r="C1148" s="26">
        <v>3264.7727272727275</v>
      </c>
      <c r="D1148" s="26">
        <v>14</v>
      </c>
      <c r="E1148" s="26">
        <v>238000</v>
      </c>
    </row>
    <row r="1149" spans="1:5" x14ac:dyDescent="0.35">
      <c r="A1149">
        <v>17</v>
      </c>
      <c r="B1149" s="25">
        <v>30</v>
      </c>
      <c r="C1149" s="26">
        <v>2035.6818181818185</v>
      </c>
      <c r="D1149" s="26">
        <v>9</v>
      </c>
      <c r="E1149" s="26">
        <v>14000</v>
      </c>
    </row>
    <row r="1150" spans="1:5" x14ac:dyDescent="0.35">
      <c r="A1150">
        <v>17</v>
      </c>
      <c r="B1150" s="25">
        <v>30</v>
      </c>
      <c r="C1150" s="26">
        <v>10408.863636363638</v>
      </c>
      <c r="D1150" s="26">
        <v>1</v>
      </c>
      <c r="E1150" s="26">
        <v>224000</v>
      </c>
    </row>
    <row r="1151" spans="1:5" x14ac:dyDescent="0.35">
      <c r="A1151">
        <v>17</v>
      </c>
      <c r="B1151" s="25">
        <v>30</v>
      </c>
      <c r="C1151" s="26">
        <v>17284.090909090912</v>
      </c>
      <c r="D1151" s="26">
        <v>20</v>
      </c>
      <c r="E1151" s="26">
        <v>84000</v>
      </c>
    </row>
    <row r="1152" spans="1:5" x14ac:dyDescent="0.35">
      <c r="A1152">
        <v>18</v>
      </c>
      <c r="B1152" s="25">
        <v>30</v>
      </c>
      <c r="C1152" s="26">
        <v>3072.727272727273</v>
      </c>
      <c r="D1152" s="26">
        <v>15</v>
      </c>
      <c r="E1152" s="26">
        <v>28000</v>
      </c>
    </row>
    <row r="1153" spans="1:5" x14ac:dyDescent="0.35">
      <c r="A1153">
        <v>18</v>
      </c>
      <c r="B1153" s="25">
        <v>30</v>
      </c>
      <c r="C1153" s="26">
        <v>2342.9545454545455</v>
      </c>
      <c r="D1153" s="26">
        <v>0</v>
      </c>
      <c r="E1153" s="26">
        <v>70000</v>
      </c>
    </row>
    <row r="1154" spans="1:5" x14ac:dyDescent="0.35">
      <c r="A1154">
        <v>19</v>
      </c>
      <c r="B1154" s="25">
        <v>30</v>
      </c>
      <c r="C1154" s="26">
        <v>1037.0454545454545</v>
      </c>
      <c r="D1154" s="26">
        <v>17</v>
      </c>
      <c r="E1154" s="26">
        <v>14000</v>
      </c>
    </row>
    <row r="1155" spans="1:5" x14ac:dyDescent="0.35">
      <c r="A1155">
        <v>19</v>
      </c>
      <c r="B1155" s="25">
        <v>30</v>
      </c>
      <c r="C1155" s="26">
        <v>3533.6363636363644</v>
      </c>
      <c r="D1155" s="26">
        <v>4</v>
      </c>
      <c r="E1155" s="26">
        <v>56000</v>
      </c>
    </row>
    <row r="1156" spans="1:5" x14ac:dyDescent="0.35">
      <c r="A1156">
        <v>20</v>
      </c>
      <c r="B1156" s="25">
        <v>30</v>
      </c>
      <c r="C1156" s="26">
        <v>1037.0454545454545</v>
      </c>
      <c r="D1156" s="26">
        <v>5</v>
      </c>
      <c r="E1156" s="26">
        <v>14000</v>
      </c>
    </row>
    <row r="1157" spans="1:5" x14ac:dyDescent="0.35">
      <c r="A1157">
        <v>20</v>
      </c>
      <c r="B1157" s="25">
        <v>30</v>
      </c>
      <c r="C1157" s="26">
        <v>3072.727272727273</v>
      </c>
      <c r="D1157" s="26">
        <v>7</v>
      </c>
      <c r="E1157" s="26">
        <v>42000</v>
      </c>
    </row>
    <row r="1158" spans="1:5" x14ac:dyDescent="0.35">
      <c r="A1158">
        <v>20</v>
      </c>
      <c r="B1158" s="25">
        <v>30</v>
      </c>
      <c r="C1158" s="26">
        <v>61416.13636363636</v>
      </c>
      <c r="D1158" s="26">
        <v>126</v>
      </c>
      <c r="E1158" s="26">
        <v>476000</v>
      </c>
    </row>
    <row r="1159" spans="1:5" x14ac:dyDescent="0.35">
      <c r="A1159">
        <v>20</v>
      </c>
      <c r="B1159" s="25">
        <v>30</v>
      </c>
      <c r="C1159" s="26">
        <v>13443.181818181818</v>
      </c>
      <c r="D1159" s="26">
        <v>28</v>
      </c>
      <c r="E1159" s="26">
        <v>154000</v>
      </c>
    </row>
    <row r="1160" spans="1:5" x14ac:dyDescent="0.35">
      <c r="A1160">
        <v>20</v>
      </c>
      <c r="B1160" s="25">
        <v>30</v>
      </c>
      <c r="C1160" s="26">
        <v>51352.954545454551</v>
      </c>
      <c r="D1160" s="26">
        <v>106</v>
      </c>
      <c r="E1160" s="26">
        <v>280000</v>
      </c>
    </row>
    <row r="1161" spans="1:5" x14ac:dyDescent="0.35">
      <c r="A1161">
        <v>20</v>
      </c>
      <c r="B1161" s="25">
        <v>30</v>
      </c>
      <c r="C1161" s="26">
        <v>2035.6818181818185</v>
      </c>
      <c r="D1161" s="26">
        <v>127</v>
      </c>
      <c r="E1161" s="26">
        <v>14000</v>
      </c>
    </row>
    <row r="1162" spans="1:5" x14ac:dyDescent="0.35">
      <c r="A1162">
        <v>21</v>
      </c>
      <c r="B1162" s="25">
        <v>30</v>
      </c>
      <c r="C1162" s="26">
        <v>80390.227272727265</v>
      </c>
      <c r="D1162" s="26">
        <v>2</v>
      </c>
      <c r="E1162" s="26">
        <v>644000</v>
      </c>
    </row>
    <row r="1163" spans="1:5" x14ac:dyDescent="0.35">
      <c r="A1163">
        <v>21</v>
      </c>
      <c r="B1163" s="25">
        <v>30</v>
      </c>
      <c r="C1163" s="26">
        <v>2035.6818181818185</v>
      </c>
      <c r="D1163" s="26">
        <v>20</v>
      </c>
      <c r="E1163" s="26">
        <v>28000</v>
      </c>
    </row>
    <row r="1164" spans="1:5" x14ac:dyDescent="0.35">
      <c r="A1164">
        <v>21</v>
      </c>
      <c r="B1164" s="25">
        <v>30</v>
      </c>
      <c r="C1164" s="26">
        <v>27731.36363636364</v>
      </c>
      <c r="D1164" s="26">
        <v>126</v>
      </c>
      <c r="E1164" s="26">
        <v>252000</v>
      </c>
    </row>
    <row r="1165" spans="1:5" x14ac:dyDescent="0.35">
      <c r="A1165">
        <v>22</v>
      </c>
      <c r="B1165" s="25">
        <v>30</v>
      </c>
      <c r="C1165" s="26">
        <v>5876.590909090909</v>
      </c>
      <c r="D1165" s="26">
        <v>3</v>
      </c>
      <c r="E1165" s="26">
        <v>28000</v>
      </c>
    </row>
    <row r="1166" spans="1:5" x14ac:dyDescent="0.35">
      <c r="A1166">
        <v>22</v>
      </c>
      <c r="B1166" s="25">
        <v>30</v>
      </c>
      <c r="C1166" s="26">
        <v>26118.18181818182</v>
      </c>
      <c r="D1166" s="26">
        <v>11</v>
      </c>
      <c r="E1166" s="26">
        <v>406000</v>
      </c>
    </row>
    <row r="1167" spans="1:5" x14ac:dyDescent="0.35">
      <c r="A1167">
        <v>22</v>
      </c>
      <c r="B1167" s="25">
        <v>30</v>
      </c>
      <c r="C1167" s="26">
        <v>5876.590909090909</v>
      </c>
      <c r="D1167" s="26">
        <v>127</v>
      </c>
      <c r="E1167" s="26">
        <v>28000</v>
      </c>
    </row>
    <row r="1168" spans="1:5" x14ac:dyDescent="0.35">
      <c r="A1168">
        <v>23</v>
      </c>
      <c r="B1168" s="25">
        <v>30</v>
      </c>
      <c r="C1168" s="26">
        <v>2342.9545454545455</v>
      </c>
      <c r="D1168" s="26">
        <v>23</v>
      </c>
      <c r="E1168" s="26">
        <v>42000</v>
      </c>
    </row>
    <row r="1169" spans="1:5" x14ac:dyDescent="0.35">
      <c r="A1169">
        <v>23</v>
      </c>
      <c r="B1169" s="25">
        <v>30</v>
      </c>
      <c r="C1169" s="26">
        <v>3072.727272727273</v>
      </c>
      <c r="D1169" s="26">
        <v>23</v>
      </c>
      <c r="E1169" s="26">
        <v>42000</v>
      </c>
    </row>
    <row r="1170" spans="1:5" x14ac:dyDescent="0.35">
      <c r="A1170">
        <v>23</v>
      </c>
      <c r="B1170" s="25">
        <v>30</v>
      </c>
      <c r="C1170" s="26">
        <v>2342.9545454545455</v>
      </c>
      <c r="D1170" s="26">
        <v>10</v>
      </c>
      <c r="E1170" s="26">
        <v>42000</v>
      </c>
    </row>
    <row r="1171" spans="1:5" x14ac:dyDescent="0.35">
      <c r="A1171">
        <v>1</v>
      </c>
      <c r="B1171" s="25">
        <v>30</v>
      </c>
      <c r="C1171" s="26">
        <v>9371.818181818182</v>
      </c>
      <c r="D1171" s="26">
        <v>1</v>
      </c>
      <c r="E1171" s="26">
        <v>56000</v>
      </c>
    </row>
    <row r="1172" spans="1:5" x14ac:dyDescent="0.35">
      <c r="A1172">
        <v>9</v>
      </c>
      <c r="B1172" s="25">
        <v>30</v>
      </c>
      <c r="C1172" s="26">
        <v>22930.227272727276</v>
      </c>
      <c r="D1172" s="26">
        <v>28</v>
      </c>
      <c r="E1172" s="26">
        <v>98000</v>
      </c>
    </row>
    <row r="1173" spans="1:5" x14ac:dyDescent="0.35">
      <c r="A1173">
        <v>9</v>
      </c>
      <c r="B1173" s="25">
        <v>30</v>
      </c>
      <c r="C1173" s="26">
        <v>9832.7272727272721</v>
      </c>
      <c r="D1173" s="26">
        <v>25</v>
      </c>
      <c r="E1173" s="26">
        <v>70000</v>
      </c>
    </row>
    <row r="1174" spans="1:5" x14ac:dyDescent="0.35">
      <c r="A1174">
        <v>10</v>
      </c>
      <c r="B1174" s="25">
        <v>30</v>
      </c>
      <c r="C1174" s="26">
        <v>6567.954545454546</v>
      </c>
      <c r="D1174" s="26">
        <v>16</v>
      </c>
      <c r="E1174" s="26">
        <v>84000</v>
      </c>
    </row>
    <row r="1175" spans="1:5" x14ac:dyDescent="0.35">
      <c r="A1175">
        <v>10</v>
      </c>
      <c r="B1175" s="25">
        <v>30</v>
      </c>
      <c r="C1175" s="26">
        <v>13097.5</v>
      </c>
      <c r="D1175" s="26">
        <v>35</v>
      </c>
      <c r="E1175" s="26">
        <v>112000</v>
      </c>
    </row>
    <row r="1176" spans="1:5" x14ac:dyDescent="0.35">
      <c r="A1176">
        <v>10</v>
      </c>
      <c r="B1176" s="25">
        <v>30</v>
      </c>
      <c r="C1176" s="26">
        <v>3456.818181818182</v>
      </c>
      <c r="D1176" s="26">
        <v>21</v>
      </c>
      <c r="E1176" s="26">
        <v>42000</v>
      </c>
    </row>
    <row r="1177" spans="1:5" x14ac:dyDescent="0.35">
      <c r="A1177">
        <v>11</v>
      </c>
      <c r="B1177" s="25">
        <v>30</v>
      </c>
      <c r="C1177" s="26">
        <v>6567.954545454546</v>
      </c>
      <c r="D1177" s="26">
        <v>1</v>
      </c>
      <c r="E1177" s="26">
        <v>42000</v>
      </c>
    </row>
    <row r="1178" spans="1:5" x14ac:dyDescent="0.35">
      <c r="A1178">
        <v>11</v>
      </c>
      <c r="B1178" s="25">
        <v>30</v>
      </c>
      <c r="C1178" s="26">
        <v>4609.090909090909</v>
      </c>
      <c r="D1178" s="26">
        <v>6</v>
      </c>
      <c r="E1178" s="26">
        <v>42000</v>
      </c>
    </row>
    <row r="1179" spans="1:5" x14ac:dyDescent="0.35">
      <c r="A1179">
        <v>12</v>
      </c>
      <c r="B1179" s="25">
        <v>30</v>
      </c>
      <c r="C1179" s="26">
        <v>6567.954545454546</v>
      </c>
      <c r="D1179" s="26">
        <v>4</v>
      </c>
      <c r="E1179" s="26">
        <v>70000</v>
      </c>
    </row>
    <row r="1180" spans="1:5" x14ac:dyDescent="0.35">
      <c r="A1180">
        <v>13</v>
      </c>
      <c r="B1180" s="25">
        <v>30</v>
      </c>
      <c r="C1180" s="26">
        <v>7643.409090909091</v>
      </c>
      <c r="D1180" s="26">
        <v>6</v>
      </c>
      <c r="E1180" s="26">
        <v>42000</v>
      </c>
    </row>
    <row r="1181" spans="1:5" x14ac:dyDescent="0.35">
      <c r="A1181">
        <v>13</v>
      </c>
      <c r="B1181" s="25">
        <v>30</v>
      </c>
      <c r="C1181" s="26">
        <v>1037.0454545454545</v>
      </c>
      <c r="D1181" s="26">
        <v>10</v>
      </c>
      <c r="E1181" s="26">
        <v>28000</v>
      </c>
    </row>
    <row r="1182" spans="1:5" x14ac:dyDescent="0.35">
      <c r="A1182">
        <v>14</v>
      </c>
      <c r="B1182" s="25">
        <v>30</v>
      </c>
      <c r="C1182" s="26">
        <v>5454.0909090909099</v>
      </c>
      <c r="D1182" s="26">
        <v>5</v>
      </c>
      <c r="E1182" s="26">
        <v>56000</v>
      </c>
    </row>
    <row r="1183" spans="1:5" x14ac:dyDescent="0.35">
      <c r="A1183">
        <v>14</v>
      </c>
      <c r="B1183" s="25">
        <v>30</v>
      </c>
      <c r="C1183" s="26">
        <v>6644.7727272727279</v>
      </c>
      <c r="D1183" s="26">
        <v>0</v>
      </c>
      <c r="E1183" s="26">
        <v>14000</v>
      </c>
    </row>
    <row r="1184" spans="1:5" x14ac:dyDescent="0.35">
      <c r="A1184">
        <v>14</v>
      </c>
      <c r="B1184" s="25">
        <v>30</v>
      </c>
      <c r="C1184" s="26">
        <v>3072.727272727273</v>
      </c>
      <c r="D1184" s="26">
        <v>4</v>
      </c>
      <c r="E1184" s="26">
        <v>42000</v>
      </c>
    </row>
    <row r="1185" spans="1:5" x14ac:dyDescent="0.35">
      <c r="A1185">
        <v>14</v>
      </c>
      <c r="B1185" s="25">
        <v>30</v>
      </c>
      <c r="C1185" s="26">
        <v>5454.0909090909099</v>
      </c>
      <c r="D1185" s="26">
        <v>1</v>
      </c>
      <c r="E1185" s="26">
        <v>14000</v>
      </c>
    </row>
    <row r="1186" spans="1:5" x14ac:dyDescent="0.35">
      <c r="A1186">
        <v>15</v>
      </c>
      <c r="B1186" s="25">
        <v>30</v>
      </c>
      <c r="C1186" s="26">
        <v>2342.9545454545455</v>
      </c>
      <c r="D1186" s="26">
        <v>8</v>
      </c>
      <c r="E1186" s="26">
        <v>14000</v>
      </c>
    </row>
    <row r="1187" spans="1:5" x14ac:dyDescent="0.35">
      <c r="A1187">
        <v>15</v>
      </c>
      <c r="B1187" s="25">
        <v>30</v>
      </c>
      <c r="C1187" s="26">
        <v>1152.2727272727273</v>
      </c>
      <c r="D1187" s="26">
        <v>2</v>
      </c>
      <c r="E1187" s="26">
        <v>14000</v>
      </c>
    </row>
    <row r="1188" spans="1:5" x14ac:dyDescent="0.35">
      <c r="A1188">
        <v>15</v>
      </c>
      <c r="B1188" s="25">
        <v>30</v>
      </c>
      <c r="C1188" s="26">
        <v>3072.727272727273</v>
      </c>
      <c r="D1188" s="26">
        <v>29</v>
      </c>
      <c r="E1188" s="26">
        <v>70000</v>
      </c>
    </row>
    <row r="1189" spans="1:5" x14ac:dyDescent="0.35">
      <c r="A1189">
        <v>15</v>
      </c>
      <c r="B1189" s="25">
        <v>30</v>
      </c>
      <c r="C1189" s="26">
        <v>2342.9545454545455</v>
      </c>
      <c r="D1189" s="26">
        <v>9</v>
      </c>
      <c r="E1189" s="26">
        <v>14000</v>
      </c>
    </row>
    <row r="1190" spans="1:5" x14ac:dyDescent="0.35">
      <c r="A1190">
        <v>15</v>
      </c>
      <c r="B1190" s="25">
        <v>30</v>
      </c>
      <c r="C1190" s="26">
        <v>5454.0909090909099</v>
      </c>
      <c r="D1190" s="26">
        <v>7</v>
      </c>
      <c r="E1190" s="26">
        <v>42000</v>
      </c>
    </row>
    <row r="1191" spans="1:5" x14ac:dyDescent="0.35">
      <c r="A1191">
        <v>16</v>
      </c>
      <c r="B1191" s="25">
        <v>30</v>
      </c>
      <c r="C1191" s="26">
        <v>2035.6818181818185</v>
      </c>
      <c r="D1191" s="26">
        <v>10</v>
      </c>
      <c r="E1191" s="26">
        <v>28000</v>
      </c>
    </row>
    <row r="1192" spans="1:5" x14ac:dyDescent="0.35">
      <c r="A1192">
        <v>16</v>
      </c>
      <c r="B1192" s="25">
        <v>30</v>
      </c>
      <c r="C1192" s="26">
        <v>2342.9545454545455</v>
      </c>
      <c r="D1192" s="26">
        <v>11</v>
      </c>
      <c r="E1192" s="26">
        <v>14000</v>
      </c>
    </row>
    <row r="1193" spans="1:5" x14ac:dyDescent="0.35">
      <c r="A1193">
        <v>16</v>
      </c>
      <c r="B1193" s="25">
        <v>30</v>
      </c>
      <c r="C1193" s="26">
        <v>3264.7727272727275</v>
      </c>
      <c r="D1193" s="26">
        <v>11</v>
      </c>
      <c r="E1193" s="26">
        <v>56000</v>
      </c>
    </row>
    <row r="1194" spans="1:5" x14ac:dyDescent="0.35">
      <c r="A1194">
        <v>16</v>
      </c>
      <c r="B1194" s="25">
        <v>30</v>
      </c>
      <c r="C1194" s="26">
        <v>5300.454545454545</v>
      </c>
      <c r="D1194" s="26">
        <v>16</v>
      </c>
      <c r="E1194" s="26">
        <v>14000</v>
      </c>
    </row>
    <row r="1195" spans="1:5" x14ac:dyDescent="0.35">
      <c r="A1195">
        <v>16</v>
      </c>
      <c r="B1195" s="25">
        <v>30</v>
      </c>
      <c r="C1195" s="26">
        <v>25234.772727272724</v>
      </c>
      <c r="D1195" s="26">
        <v>1</v>
      </c>
      <c r="E1195" s="26">
        <v>126000</v>
      </c>
    </row>
    <row r="1196" spans="1:5" x14ac:dyDescent="0.35">
      <c r="A1196">
        <v>16</v>
      </c>
      <c r="B1196" s="25">
        <v>30</v>
      </c>
      <c r="C1196" s="26">
        <v>5454.0909090909099</v>
      </c>
      <c r="D1196" s="26">
        <v>2</v>
      </c>
      <c r="E1196" s="26">
        <v>70000</v>
      </c>
    </row>
    <row r="1197" spans="1:5" x14ac:dyDescent="0.35">
      <c r="A1197">
        <v>16</v>
      </c>
      <c r="B1197" s="25">
        <v>30</v>
      </c>
      <c r="C1197" s="26">
        <v>3994.545454545455</v>
      </c>
      <c r="D1197" s="26">
        <v>13</v>
      </c>
      <c r="E1197" s="26">
        <v>28000</v>
      </c>
    </row>
    <row r="1198" spans="1:5" x14ac:dyDescent="0.35">
      <c r="A1198">
        <v>16</v>
      </c>
      <c r="B1198" s="25">
        <v>30</v>
      </c>
      <c r="C1198" s="26">
        <v>19934.318181818184</v>
      </c>
      <c r="D1198" s="26">
        <v>8</v>
      </c>
      <c r="E1198" s="26">
        <v>154000</v>
      </c>
    </row>
    <row r="1199" spans="1:5" x14ac:dyDescent="0.35">
      <c r="A1199">
        <v>17</v>
      </c>
      <c r="B1199" s="25">
        <v>30</v>
      </c>
      <c r="C1199" s="26">
        <v>9295</v>
      </c>
      <c r="D1199" s="26">
        <v>12</v>
      </c>
      <c r="E1199" s="26">
        <v>28000</v>
      </c>
    </row>
    <row r="1200" spans="1:5" x14ac:dyDescent="0.35">
      <c r="A1200">
        <v>17</v>
      </c>
      <c r="B1200" s="25">
        <v>30</v>
      </c>
      <c r="C1200" s="26">
        <v>1075.4545454545455</v>
      </c>
      <c r="D1200" s="26">
        <v>30</v>
      </c>
      <c r="E1200" s="26">
        <v>126000</v>
      </c>
    </row>
    <row r="1201" spans="1:5" x14ac:dyDescent="0.35">
      <c r="A1201">
        <v>17</v>
      </c>
      <c r="B1201" s="25">
        <v>30</v>
      </c>
      <c r="C1201" s="26">
        <v>1190.681818181818</v>
      </c>
      <c r="D1201" s="26">
        <v>3</v>
      </c>
      <c r="E1201" s="26">
        <v>14000</v>
      </c>
    </row>
    <row r="1202" spans="1:5" x14ac:dyDescent="0.35">
      <c r="A1202">
        <v>17</v>
      </c>
      <c r="B1202" s="25">
        <v>30</v>
      </c>
      <c r="C1202" s="26">
        <v>2035.6818181818185</v>
      </c>
      <c r="D1202" s="26">
        <v>3</v>
      </c>
      <c r="E1202" s="26">
        <v>42000</v>
      </c>
    </row>
    <row r="1203" spans="1:5" x14ac:dyDescent="0.35">
      <c r="A1203">
        <v>17</v>
      </c>
      <c r="B1203" s="25">
        <v>30</v>
      </c>
      <c r="C1203" s="26">
        <v>40444.772727272728</v>
      </c>
      <c r="D1203" s="26">
        <v>198</v>
      </c>
      <c r="E1203" s="26">
        <v>770000</v>
      </c>
    </row>
    <row r="1204" spans="1:5" x14ac:dyDescent="0.35">
      <c r="A1204">
        <v>17</v>
      </c>
      <c r="B1204" s="25">
        <v>30</v>
      </c>
      <c r="C1204" s="26">
        <v>11945.227272727272</v>
      </c>
      <c r="D1204" s="26">
        <v>1</v>
      </c>
      <c r="E1204" s="26">
        <v>154000</v>
      </c>
    </row>
    <row r="1205" spans="1:5" x14ac:dyDescent="0.35">
      <c r="A1205">
        <v>17</v>
      </c>
      <c r="B1205" s="25">
        <v>30</v>
      </c>
      <c r="C1205" s="26">
        <v>10639.318181818182</v>
      </c>
      <c r="D1205" s="26">
        <v>2</v>
      </c>
      <c r="E1205" s="26">
        <v>98000</v>
      </c>
    </row>
    <row r="1206" spans="1:5" x14ac:dyDescent="0.35">
      <c r="A1206">
        <v>17</v>
      </c>
      <c r="B1206" s="25">
        <v>30</v>
      </c>
      <c r="C1206" s="26">
        <v>5108.409090909091</v>
      </c>
      <c r="D1206" s="26">
        <v>42</v>
      </c>
      <c r="E1206" s="26">
        <v>84000</v>
      </c>
    </row>
    <row r="1207" spans="1:5" x14ac:dyDescent="0.35">
      <c r="A1207">
        <v>17</v>
      </c>
      <c r="B1207" s="25">
        <v>30</v>
      </c>
      <c r="C1207" s="26">
        <v>25234.772727272724</v>
      </c>
      <c r="D1207" s="26">
        <v>3</v>
      </c>
      <c r="E1207" s="26">
        <v>308000</v>
      </c>
    </row>
    <row r="1208" spans="1:5" x14ac:dyDescent="0.35">
      <c r="A1208">
        <v>18</v>
      </c>
      <c r="B1208" s="25">
        <v>30</v>
      </c>
      <c r="C1208" s="26">
        <v>1037.0454545454545</v>
      </c>
      <c r="D1208" s="26">
        <v>15</v>
      </c>
      <c r="E1208" s="26">
        <v>14000</v>
      </c>
    </row>
    <row r="1209" spans="1:5" x14ac:dyDescent="0.35">
      <c r="A1209">
        <v>19</v>
      </c>
      <c r="B1209" s="25">
        <v>30</v>
      </c>
      <c r="C1209" s="26">
        <v>50584.772727272728</v>
      </c>
      <c r="D1209" s="26">
        <v>87</v>
      </c>
      <c r="E1209" s="26">
        <v>630000</v>
      </c>
    </row>
    <row r="1210" spans="1:5" x14ac:dyDescent="0.35">
      <c r="A1210">
        <v>19</v>
      </c>
      <c r="B1210" s="25">
        <v>30</v>
      </c>
      <c r="C1210" s="26">
        <v>4685.909090909091</v>
      </c>
      <c r="D1210" s="26">
        <v>21</v>
      </c>
      <c r="E1210" s="26">
        <v>42000</v>
      </c>
    </row>
    <row r="1211" spans="1:5" x14ac:dyDescent="0.35">
      <c r="A1211">
        <v>19</v>
      </c>
      <c r="B1211" s="25">
        <v>30</v>
      </c>
      <c r="C1211" s="26">
        <v>2035.6818181818185</v>
      </c>
      <c r="D1211" s="26">
        <v>3</v>
      </c>
      <c r="E1211" s="26">
        <v>14000</v>
      </c>
    </row>
    <row r="1212" spans="1:5" x14ac:dyDescent="0.35">
      <c r="A1212">
        <v>19</v>
      </c>
      <c r="B1212" s="25">
        <v>30</v>
      </c>
      <c r="C1212" s="26">
        <v>2035.6818181818185</v>
      </c>
      <c r="D1212" s="26">
        <v>10</v>
      </c>
      <c r="E1212" s="26">
        <v>14000</v>
      </c>
    </row>
    <row r="1213" spans="1:5" x14ac:dyDescent="0.35">
      <c r="A1213">
        <v>20</v>
      </c>
      <c r="B1213" s="25">
        <v>30</v>
      </c>
      <c r="C1213" s="26">
        <v>26809.545454545456</v>
      </c>
      <c r="D1213" s="26">
        <v>20</v>
      </c>
      <c r="E1213" s="26">
        <v>154000</v>
      </c>
    </row>
    <row r="1214" spans="1:5" x14ac:dyDescent="0.35">
      <c r="A1214">
        <v>21</v>
      </c>
      <c r="B1214" s="25">
        <v>30</v>
      </c>
      <c r="C1214" s="26">
        <v>34529.772727272728</v>
      </c>
      <c r="D1214" s="26">
        <v>184</v>
      </c>
      <c r="E1214" s="26">
        <v>252000</v>
      </c>
    </row>
    <row r="1215" spans="1:5" x14ac:dyDescent="0.35">
      <c r="A1215">
        <v>21</v>
      </c>
      <c r="B1215" s="25">
        <v>30</v>
      </c>
      <c r="C1215" s="26">
        <v>2035.6818181818185</v>
      </c>
      <c r="D1215" s="26">
        <v>11</v>
      </c>
      <c r="E1215" s="26">
        <v>42000</v>
      </c>
    </row>
    <row r="1216" spans="1:5" x14ac:dyDescent="0.35">
      <c r="A1216">
        <v>21</v>
      </c>
      <c r="B1216" s="25">
        <v>30</v>
      </c>
      <c r="C1216" s="26">
        <v>4071.3636363636369</v>
      </c>
      <c r="D1216" s="26">
        <v>22</v>
      </c>
      <c r="E1216" s="26">
        <v>42000</v>
      </c>
    </row>
    <row r="1217" spans="1:5" x14ac:dyDescent="0.35">
      <c r="A1217">
        <v>21</v>
      </c>
      <c r="B1217" s="25">
        <v>30</v>
      </c>
      <c r="C1217" s="26">
        <v>1037.0454545454545</v>
      </c>
      <c r="D1217" s="26">
        <v>15</v>
      </c>
      <c r="E1217" s="26">
        <v>28000</v>
      </c>
    </row>
    <row r="1218" spans="1:5" x14ac:dyDescent="0.35">
      <c r="A1218">
        <v>21</v>
      </c>
      <c r="B1218" s="25">
        <v>30</v>
      </c>
      <c r="C1218" s="26">
        <v>1190.681818181818</v>
      </c>
      <c r="D1218" s="26">
        <v>7</v>
      </c>
      <c r="E1218" s="26">
        <v>14000</v>
      </c>
    </row>
    <row r="1219" spans="1:5" x14ac:dyDescent="0.35">
      <c r="A1219">
        <v>21</v>
      </c>
      <c r="B1219" s="25">
        <v>30</v>
      </c>
      <c r="C1219" s="26">
        <v>1037.0454545454545</v>
      </c>
      <c r="D1219" s="26">
        <v>28</v>
      </c>
      <c r="E1219" s="26">
        <v>28000</v>
      </c>
    </row>
    <row r="1220" spans="1:5" x14ac:dyDescent="0.35">
      <c r="A1220">
        <v>22</v>
      </c>
      <c r="B1220" s="25">
        <v>30</v>
      </c>
      <c r="C1220" s="26">
        <v>2342.9545454545455</v>
      </c>
      <c r="D1220" s="26">
        <v>1</v>
      </c>
      <c r="E1220" s="26">
        <v>14000</v>
      </c>
    </row>
    <row r="1221" spans="1:5" x14ac:dyDescent="0.35">
      <c r="A1221">
        <v>22</v>
      </c>
      <c r="B1221" s="25">
        <v>30</v>
      </c>
      <c r="C1221" s="26">
        <v>2035.6818181818185</v>
      </c>
      <c r="D1221" s="26">
        <v>1</v>
      </c>
      <c r="E1221" s="26">
        <v>28000</v>
      </c>
    </row>
    <row r="1222" spans="1:5" x14ac:dyDescent="0.35">
      <c r="A1222">
        <v>23</v>
      </c>
      <c r="B1222" s="25">
        <v>30</v>
      </c>
      <c r="C1222" s="26">
        <v>2342.9545454545455</v>
      </c>
      <c r="D1222" s="26">
        <v>25</v>
      </c>
      <c r="E1222" s="26">
        <v>56000</v>
      </c>
    </row>
    <row r="1223" spans="1:5" x14ac:dyDescent="0.35">
      <c r="A1223">
        <v>0</v>
      </c>
      <c r="B1223" s="25">
        <v>30</v>
      </c>
      <c r="C1223" s="26">
        <v>4685.909090909091</v>
      </c>
      <c r="D1223" s="26">
        <v>3</v>
      </c>
      <c r="E1223" s="26">
        <v>28000</v>
      </c>
    </row>
    <row r="1224" spans="1:5" x14ac:dyDescent="0.35">
      <c r="A1224">
        <v>0</v>
      </c>
      <c r="B1224" s="25">
        <v>30</v>
      </c>
      <c r="C1224" s="26">
        <v>7028.8636363636379</v>
      </c>
      <c r="D1224" s="26">
        <v>1</v>
      </c>
      <c r="E1224" s="26">
        <v>42000</v>
      </c>
    </row>
    <row r="1225" spans="1:5" x14ac:dyDescent="0.35">
      <c r="A1225">
        <v>1</v>
      </c>
      <c r="B1225" s="25">
        <v>30</v>
      </c>
      <c r="C1225" s="26">
        <v>4685.909090909091</v>
      </c>
      <c r="D1225" s="26">
        <v>20</v>
      </c>
      <c r="E1225" s="26">
        <v>42000</v>
      </c>
    </row>
    <row r="1226" spans="1:5" x14ac:dyDescent="0.35">
      <c r="A1226">
        <v>6</v>
      </c>
      <c r="B1226" s="25">
        <v>30</v>
      </c>
      <c r="C1226" s="26">
        <v>1037.0454545454545</v>
      </c>
      <c r="D1226" s="26">
        <v>3</v>
      </c>
      <c r="E1226" s="26">
        <v>14000</v>
      </c>
    </row>
    <row r="1227" spans="1:5" x14ac:dyDescent="0.35">
      <c r="A1227">
        <v>9</v>
      </c>
      <c r="B1227" s="25">
        <v>30</v>
      </c>
      <c r="C1227" s="26">
        <v>1037.0454545454545</v>
      </c>
      <c r="D1227" s="26">
        <v>5</v>
      </c>
      <c r="E1227" s="26">
        <v>14000</v>
      </c>
    </row>
    <row r="1228" spans="1:5" x14ac:dyDescent="0.35">
      <c r="A1228">
        <v>9</v>
      </c>
      <c r="B1228" s="25">
        <v>30</v>
      </c>
      <c r="C1228" s="26">
        <v>1075.4545454545455</v>
      </c>
      <c r="D1228" s="26">
        <v>15</v>
      </c>
      <c r="E1228" s="26">
        <v>56000</v>
      </c>
    </row>
    <row r="1229" spans="1:5" x14ac:dyDescent="0.35">
      <c r="A1229">
        <v>9</v>
      </c>
      <c r="B1229" s="25">
        <v>30</v>
      </c>
      <c r="C1229" s="26">
        <v>3264.7727272727275</v>
      </c>
      <c r="D1229" s="26">
        <v>4</v>
      </c>
      <c r="E1229" s="26">
        <v>56000</v>
      </c>
    </row>
    <row r="1230" spans="1:5" x14ac:dyDescent="0.35">
      <c r="A1230">
        <v>9</v>
      </c>
      <c r="B1230" s="25">
        <v>30</v>
      </c>
      <c r="C1230" s="26">
        <v>4609.090909090909</v>
      </c>
      <c r="D1230" s="26">
        <v>0</v>
      </c>
      <c r="E1230" s="26">
        <v>98000</v>
      </c>
    </row>
    <row r="1231" spans="1:5" x14ac:dyDescent="0.35">
      <c r="A1231">
        <v>10</v>
      </c>
      <c r="B1231" s="25">
        <v>30</v>
      </c>
      <c r="C1231" s="26">
        <v>2304.5454545454545</v>
      </c>
      <c r="D1231" s="26">
        <v>9</v>
      </c>
      <c r="E1231" s="26">
        <v>98000</v>
      </c>
    </row>
    <row r="1232" spans="1:5" x14ac:dyDescent="0.35">
      <c r="A1232">
        <v>10</v>
      </c>
      <c r="B1232" s="25">
        <v>30</v>
      </c>
      <c r="C1232" s="26">
        <v>4378.636363636364</v>
      </c>
      <c r="D1232" s="26">
        <v>35</v>
      </c>
      <c r="E1232" s="26">
        <v>42000</v>
      </c>
    </row>
    <row r="1233" spans="1:5" x14ac:dyDescent="0.35">
      <c r="A1233">
        <v>10</v>
      </c>
      <c r="B1233" s="25">
        <v>30</v>
      </c>
      <c r="C1233" s="26">
        <v>3264.7727272727275</v>
      </c>
      <c r="D1233" s="26">
        <v>4</v>
      </c>
      <c r="E1233" s="26">
        <v>56000</v>
      </c>
    </row>
    <row r="1234" spans="1:5" x14ac:dyDescent="0.35">
      <c r="A1234">
        <v>10</v>
      </c>
      <c r="B1234" s="25">
        <v>30</v>
      </c>
      <c r="C1234" s="26">
        <v>5761.363636363636</v>
      </c>
      <c r="D1234" s="26">
        <v>25</v>
      </c>
      <c r="E1234" s="26">
        <v>98000</v>
      </c>
    </row>
    <row r="1235" spans="1:5" x14ac:dyDescent="0.35">
      <c r="A1235">
        <v>11</v>
      </c>
      <c r="B1235" s="25">
        <v>30</v>
      </c>
      <c r="C1235" s="26">
        <v>6952.045454545454</v>
      </c>
      <c r="D1235" s="26">
        <v>15</v>
      </c>
      <c r="E1235" s="26">
        <v>140000</v>
      </c>
    </row>
    <row r="1236" spans="1:5" x14ac:dyDescent="0.35">
      <c r="A1236">
        <v>11</v>
      </c>
      <c r="B1236" s="25">
        <v>30</v>
      </c>
      <c r="C1236" s="26">
        <v>1075.4545454545455</v>
      </c>
      <c r="D1236" s="26">
        <v>35</v>
      </c>
      <c r="E1236" s="26">
        <v>28000</v>
      </c>
    </row>
    <row r="1237" spans="1:5" x14ac:dyDescent="0.35">
      <c r="A1237">
        <v>11</v>
      </c>
      <c r="B1237" s="25">
        <v>30</v>
      </c>
      <c r="C1237" s="26">
        <v>4378.636363636364</v>
      </c>
      <c r="D1237" s="26">
        <v>0</v>
      </c>
      <c r="E1237" s="26">
        <v>14000</v>
      </c>
    </row>
    <row r="1238" spans="1:5" x14ac:dyDescent="0.35">
      <c r="A1238">
        <v>11</v>
      </c>
      <c r="B1238" s="25">
        <v>30</v>
      </c>
      <c r="C1238" s="26">
        <v>6952.045454545454</v>
      </c>
      <c r="D1238" s="26">
        <v>6</v>
      </c>
      <c r="E1238" s="26">
        <v>140000</v>
      </c>
    </row>
    <row r="1239" spans="1:5" x14ac:dyDescent="0.35">
      <c r="A1239">
        <v>11</v>
      </c>
      <c r="B1239" s="25">
        <v>30</v>
      </c>
      <c r="C1239" s="26">
        <v>4378.636363636364</v>
      </c>
      <c r="D1239" s="26">
        <v>4</v>
      </c>
      <c r="E1239" s="26">
        <v>14000</v>
      </c>
    </row>
    <row r="1240" spans="1:5" x14ac:dyDescent="0.35">
      <c r="A1240">
        <v>12</v>
      </c>
      <c r="B1240" s="25">
        <v>30</v>
      </c>
      <c r="C1240" s="26">
        <v>6567.954545454546</v>
      </c>
      <c r="D1240" s="26">
        <v>1</v>
      </c>
      <c r="E1240" s="26">
        <v>70000</v>
      </c>
    </row>
    <row r="1241" spans="1:5" x14ac:dyDescent="0.35">
      <c r="A1241">
        <v>12</v>
      </c>
      <c r="B1241" s="25">
        <v>30</v>
      </c>
      <c r="C1241" s="26">
        <v>2035.6818181818185</v>
      </c>
      <c r="D1241" s="26">
        <v>0</v>
      </c>
      <c r="E1241" s="26">
        <v>14000</v>
      </c>
    </row>
    <row r="1242" spans="1:5" x14ac:dyDescent="0.35">
      <c r="A1242">
        <v>13</v>
      </c>
      <c r="B1242" s="25">
        <v>30</v>
      </c>
      <c r="C1242" s="26">
        <v>11561.136363636362</v>
      </c>
      <c r="D1242" s="26">
        <v>6</v>
      </c>
      <c r="E1242" s="26">
        <v>140000</v>
      </c>
    </row>
    <row r="1243" spans="1:5" x14ac:dyDescent="0.35">
      <c r="A1243">
        <v>13</v>
      </c>
      <c r="B1243" s="25">
        <v>30</v>
      </c>
      <c r="C1243" s="26">
        <v>7643.409090909091</v>
      </c>
      <c r="D1243" s="26">
        <v>4</v>
      </c>
      <c r="E1243" s="26">
        <v>28000</v>
      </c>
    </row>
    <row r="1244" spans="1:5" x14ac:dyDescent="0.35">
      <c r="A1244">
        <v>13</v>
      </c>
      <c r="B1244" s="25">
        <v>30</v>
      </c>
      <c r="C1244" s="26">
        <v>2035.6818181818185</v>
      </c>
      <c r="D1244" s="26">
        <v>20</v>
      </c>
      <c r="E1244" s="26">
        <v>42000</v>
      </c>
    </row>
    <row r="1245" spans="1:5" x14ac:dyDescent="0.35">
      <c r="A1245">
        <v>14</v>
      </c>
      <c r="B1245" s="25">
        <v>30</v>
      </c>
      <c r="C1245" s="26">
        <v>3072.727272727273</v>
      </c>
      <c r="D1245" s="26">
        <v>7</v>
      </c>
      <c r="E1245" s="26">
        <v>28000</v>
      </c>
    </row>
    <row r="1246" spans="1:5" x14ac:dyDescent="0.35">
      <c r="A1246">
        <v>14</v>
      </c>
      <c r="B1246" s="25">
        <v>30</v>
      </c>
      <c r="C1246" s="26">
        <v>9295</v>
      </c>
      <c r="D1246" s="26">
        <v>16</v>
      </c>
      <c r="E1246" s="26">
        <v>42000</v>
      </c>
    </row>
    <row r="1247" spans="1:5" x14ac:dyDescent="0.35">
      <c r="A1247">
        <v>14</v>
      </c>
      <c r="B1247" s="25">
        <v>30</v>
      </c>
      <c r="C1247" s="26">
        <v>1075.4545454545455</v>
      </c>
      <c r="D1247" s="26">
        <v>5</v>
      </c>
      <c r="E1247" s="26">
        <v>14000</v>
      </c>
    </row>
    <row r="1248" spans="1:5" x14ac:dyDescent="0.35">
      <c r="A1248">
        <v>15</v>
      </c>
      <c r="B1248" s="25">
        <v>30</v>
      </c>
      <c r="C1248" s="26">
        <v>3994.545454545455</v>
      </c>
      <c r="D1248" s="26">
        <v>5</v>
      </c>
      <c r="E1248" s="26">
        <v>42000</v>
      </c>
    </row>
    <row r="1249" spans="1:5" x14ac:dyDescent="0.35">
      <c r="A1249">
        <v>16</v>
      </c>
      <c r="B1249" s="25">
        <v>30</v>
      </c>
      <c r="C1249" s="26">
        <v>2342.9545454545455</v>
      </c>
      <c r="D1249" s="26">
        <v>16</v>
      </c>
      <c r="E1249" s="26">
        <v>14000</v>
      </c>
    </row>
    <row r="1250" spans="1:5" x14ac:dyDescent="0.35">
      <c r="A1250">
        <v>16</v>
      </c>
      <c r="B1250" s="25">
        <v>30</v>
      </c>
      <c r="C1250" s="26">
        <v>5454.0909090909099</v>
      </c>
      <c r="D1250" s="26">
        <v>3</v>
      </c>
      <c r="E1250" s="26">
        <v>84000</v>
      </c>
    </row>
    <row r="1251" spans="1:5" x14ac:dyDescent="0.35">
      <c r="A1251">
        <v>16</v>
      </c>
      <c r="B1251" s="25">
        <v>30</v>
      </c>
      <c r="C1251" s="26">
        <v>11945.227272727272</v>
      </c>
      <c r="D1251" s="26">
        <v>1</v>
      </c>
      <c r="E1251" s="26">
        <v>112000</v>
      </c>
    </row>
    <row r="1252" spans="1:5" x14ac:dyDescent="0.35">
      <c r="A1252">
        <v>16</v>
      </c>
      <c r="B1252" s="25">
        <v>30</v>
      </c>
      <c r="C1252" s="26">
        <v>12022.045454545456</v>
      </c>
      <c r="D1252" s="26">
        <v>7</v>
      </c>
      <c r="E1252" s="26">
        <v>98000</v>
      </c>
    </row>
    <row r="1253" spans="1:5" x14ac:dyDescent="0.35">
      <c r="A1253">
        <v>16</v>
      </c>
      <c r="B1253" s="25">
        <v>30</v>
      </c>
      <c r="C1253" s="26">
        <v>7989.0909090909099</v>
      </c>
      <c r="D1253" s="26">
        <v>4</v>
      </c>
      <c r="E1253" s="26">
        <v>126000</v>
      </c>
    </row>
    <row r="1254" spans="1:5" x14ac:dyDescent="0.35">
      <c r="A1254">
        <v>16</v>
      </c>
      <c r="B1254" s="25">
        <v>30</v>
      </c>
      <c r="C1254" s="26">
        <v>4071.3636363636369</v>
      </c>
      <c r="D1254" s="26">
        <v>20</v>
      </c>
      <c r="E1254" s="26">
        <v>56000</v>
      </c>
    </row>
    <row r="1255" spans="1:5" x14ac:dyDescent="0.35">
      <c r="A1255">
        <v>17</v>
      </c>
      <c r="B1255" s="25">
        <v>30</v>
      </c>
      <c r="C1255" s="26">
        <v>35835.681818181823</v>
      </c>
      <c r="D1255" s="26">
        <v>14</v>
      </c>
      <c r="E1255" s="26">
        <v>812000</v>
      </c>
    </row>
    <row r="1256" spans="1:5" x14ac:dyDescent="0.35">
      <c r="A1256">
        <v>17</v>
      </c>
      <c r="B1256" s="25">
        <v>30</v>
      </c>
      <c r="C1256" s="26">
        <v>6644.7727272727279</v>
      </c>
      <c r="D1256" s="26">
        <v>3</v>
      </c>
      <c r="E1256" s="26">
        <v>56000</v>
      </c>
    </row>
    <row r="1257" spans="1:5" x14ac:dyDescent="0.35">
      <c r="A1257">
        <v>17</v>
      </c>
      <c r="B1257" s="25">
        <v>30</v>
      </c>
      <c r="C1257" s="26">
        <v>1075.4545454545455</v>
      </c>
      <c r="D1257" s="26">
        <v>178</v>
      </c>
      <c r="E1257" s="26">
        <v>14000</v>
      </c>
    </row>
    <row r="1258" spans="1:5" x14ac:dyDescent="0.35">
      <c r="A1258">
        <v>17</v>
      </c>
      <c r="B1258" s="25">
        <v>30</v>
      </c>
      <c r="C1258" s="26">
        <v>7144.0909090909099</v>
      </c>
      <c r="D1258" s="26">
        <v>105</v>
      </c>
      <c r="E1258" s="26">
        <v>70000</v>
      </c>
    </row>
    <row r="1259" spans="1:5" x14ac:dyDescent="0.35">
      <c r="A1259">
        <v>17</v>
      </c>
      <c r="B1259" s="25">
        <v>30</v>
      </c>
      <c r="C1259" s="26">
        <v>27308.86363636364</v>
      </c>
      <c r="D1259" s="26">
        <v>6</v>
      </c>
      <c r="E1259" s="26">
        <v>350000</v>
      </c>
    </row>
    <row r="1260" spans="1:5" x14ac:dyDescent="0.35">
      <c r="A1260">
        <v>17</v>
      </c>
      <c r="B1260" s="25">
        <v>30</v>
      </c>
      <c r="C1260" s="26">
        <v>3533.6363636363644</v>
      </c>
      <c r="D1260" s="26">
        <v>1</v>
      </c>
      <c r="E1260" s="26">
        <v>28000</v>
      </c>
    </row>
    <row r="1261" spans="1:5" x14ac:dyDescent="0.35">
      <c r="A1261">
        <v>17</v>
      </c>
      <c r="B1261" s="25">
        <v>30</v>
      </c>
      <c r="C1261" s="26">
        <v>6644.7727272727279</v>
      </c>
      <c r="D1261" s="26">
        <v>1</v>
      </c>
      <c r="E1261" s="26">
        <v>84000</v>
      </c>
    </row>
    <row r="1262" spans="1:5" x14ac:dyDescent="0.35">
      <c r="A1262">
        <v>17</v>
      </c>
      <c r="B1262" s="25">
        <v>30</v>
      </c>
      <c r="C1262" s="26">
        <v>7144.0909090909099</v>
      </c>
      <c r="D1262" s="26">
        <v>1</v>
      </c>
      <c r="E1262" s="26">
        <v>70000</v>
      </c>
    </row>
    <row r="1263" spans="1:5" x14ac:dyDescent="0.35">
      <c r="A1263">
        <v>17</v>
      </c>
      <c r="B1263" s="25">
        <v>30</v>
      </c>
      <c r="C1263" s="26">
        <v>4378.636363636364</v>
      </c>
      <c r="D1263" s="26">
        <v>1</v>
      </c>
      <c r="E1263" s="26">
        <v>14000</v>
      </c>
    </row>
    <row r="1264" spans="1:5" x14ac:dyDescent="0.35">
      <c r="A1264">
        <v>17</v>
      </c>
      <c r="B1264" s="25">
        <v>30</v>
      </c>
      <c r="C1264" s="26">
        <v>11945.227272727272</v>
      </c>
      <c r="D1264" s="26">
        <v>103</v>
      </c>
      <c r="E1264" s="26">
        <v>280000</v>
      </c>
    </row>
    <row r="1265" spans="1:5" x14ac:dyDescent="0.35">
      <c r="A1265">
        <v>18</v>
      </c>
      <c r="B1265" s="25">
        <v>30</v>
      </c>
      <c r="C1265" s="26">
        <v>2035.6818181818185</v>
      </c>
      <c r="D1265" s="26">
        <v>5</v>
      </c>
      <c r="E1265" s="26">
        <v>42000</v>
      </c>
    </row>
    <row r="1266" spans="1:5" x14ac:dyDescent="0.35">
      <c r="A1266">
        <v>18</v>
      </c>
      <c r="B1266" s="25">
        <v>30</v>
      </c>
      <c r="C1266" s="26">
        <v>2342.9545454545455</v>
      </c>
      <c r="D1266" s="26">
        <v>1</v>
      </c>
      <c r="E1266" s="26">
        <v>56000</v>
      </c>
    </row>
    <row r="1267" spans="1:5" x14ac:dyDescent="0.35">
      <c r="A1267">
        <v>18</v>
      </c>
      <c r="B1267" s="25">
        <v>30</v>
      </c>
      <c r="C1267" s="26">
        <v>1037.0454545454545</v>
      </c>
      <c r="D1267" s="26">
        <v>0</v>
      </c>
      <c r="E1267" s="26">
        <v>14000</v>
      </c>
    </row>
    <row r="1268" spans="1:5" x14ac:dyDescent="0.35">
      <c r="A1268">
        <v>18</v>
      </c>
      <c r="B1268" s="25">
        <v>30</v>
      </c>
      <c r="C1268" s="26">
        <v>3533.6363636363644</v>
      </c>
      <c r="D1268" s="26">
        <v>12</v>
      </c>
      <c r="E1268" s="26">
        <v>42000</v>
      </c>
    </row>
    <row r="1269" spans="1:5" x14ac:dyDescent="0.35">
      <c r="A1269">
        <v>18</v>
      </c>
      <c r="B1269" s="25">
        <v>30</v>
      </c>
      <c r="C1269" s="26">
        <v>3072.727272727273</v>
      </c>
      <c r="D1269" s="26">
        <v>7</v>
      </c>
      <c r="E1269" s="26">
        <v>56000</v>
      </c>
    </row>
    <row r="1270" spans="1:5" x14ac:dyDescent="0.35">
      <c r="A1270">
        <v>18</v>
      </c>
      <c r="B1270" s="25">
        <v>30</v>
      </c>
      <c r="C1270" s="26">
        <v>4071.3636363636369</v>
      </c>
      <c r="D1270" s="26">
        <v>20</v>
      </c>
      <c r="E1270" s="26">
        <v>84000</v>
      </c>
    </row>
    <row r="1271" spans="1:5" x14ac:dyDescent="0.35">
      <c r="A1271">
        <v>19</v>
      </c>
      <c r="B1271" s="25">
        <v>30</v>
      </c>
      <c r="C1271" s="26">
        <v>10562.5</v>
      </c>
      <c r="D1271" s="26">
        <v>4</v>
      </c>
      <c r="E1271" s="26">
        <v>56000</v>
      </c>
    </row>
    <row r="1272" spans="1:5" x14ac:dyDescent="0.35">
      <c r="A1272">
        <v>19</v>
      </c>
      <c r="B1272" s="25">
        <v>30</v>
      </c>
      <c r="C1272" s="26">
        <v>4071.3636363636369</v>
      </c>
      <c r="D1272" s="26">
        <v>34</v>
      </c>
      <c r="E1272" s="26">
        <v>98000</v>
      </c>
    </row>
    <row r="1273" spans="1:5" x14ac:dyDescent="0.35">
      <c r="A1273">
        <v>19</v>
      </c>
      <c r="B1273" s="25">
        <v>30</v>
      </c>
      <c r="C1273" s="26">
        <v>2035.6818181818185</v>
      </c>
      <c r="D1273" s="26">
        <v>17</v>
      </c>
      <c r="E1273" s="26">
        <v>28000</v>
      </c>
    </row>
    <row r="1274" spans="1:5" x14ac:dyDescent="0.35">
      <c r="A1274">
        <v>19</v>
      </c>
      <c r="B1274" s="25">
        <v>30</v>
      </c>
      <c r="C1274" s="26">
        <v>1037.0454545454545</v>
      </c>
      <c r="D1274" s="26">
        <v>6</v>
      </c>
      <c r="E1274" s="26">
        <v>14000</v>
      </c>
    </row>
    <row r="1275" spans="1:5" x14ac:dyDescent="0.35">
      <c r="A1275">
        <v>19</v>
      </c>
      <c r="B1275" s="25">
        <v>30</v>
      </c>
      <c r="C1275" s="26">
        <v>41481.818181818177</v>
      </c>
      <c r="D1275" s="26">
        <v>92</v>
      </c>
      <c r="E1275" s="26">
        <v>252000</v>
      </c>
    </row>
    <row r="1276" spans="1:5" x14ac:dyDescent="0.35">
      <c r="A1276">
        <v>20</v>
      </c>
      <c r="B1276" s="25">
        <v>30</v>
      </c>
      <c r="C1276" s="26">
        <v>3533.6363636363644</v>
      </c>
      <c r="D1276" s="26">
        <v>8</v>
      </c>
      <c r="E1276" s="26">
        <v>28000</v>
      </c>
    </row>
    <row r="1277" spans="1:5" x14ac:dyDescent="0.35">
      <c r="A1277">
        <v>20</v>
      </c>
      <c r="B1277" s="25">
        <v>30</v>
      </c>
      <c r="C1277" s="26">
        <v>3072.727272727273</v>
      </c>
      <c r="D1277" s="26">
        <v>20</v>
      </c>
      <c r="E1277" s="26">
        <v>28000</v>
      </c>
    </row>
    <row r="1278" spans="1:5" x14ac:dyDescent="0.35">
      <c r="A1278">
        <v>21</v>
      </c>
      <c r="B1278" s="25">
        <v>30</v>
      </c>
      <c r="C1278" s="26">
        <v>3533.6363636363644</v>
      </c>
      <c r="D1278" s="26">
        <v>11</v>
      </c>
      <c r="E1278" s="26">
        <v>42000</v>
      </c>
    </row>
    <row r="1279" spans="1:5" x14ac:dyDescent="0.35">
      <c r="A1279">
        <v>21</v>
      </c>
      <c r="B1279" s="25">
        <v>30</v>
      </c>
      <c r="C1279" s="26">
        <v>7144.0909090909099</v>
      </c>
      <c r="D1279" s="26">
        <v>7</v>
      </c>
      <c r="E1279" s="26">
        <v>112000</v>
      </c>
    </row>
    <row r="1280" spans="1:5" x14ac:dyDescent="0.35">
      <c r="A1280">
        <v>21</v>
      </c>
      <c r="B1280" s="25">
        <v>30</v>
      </c>
      <c r="C1280" s="26">
        <v>64757.727272727279</v>
      </c>
      <c r="D1280" s="26">
        <v>94</v>
      </c>
      <c r="E1280" s="26">
        <v>336000</v>
      </c>
    </row>
    <row r="1281" spans="1:5" x14ac:dyDescent="0.35">
      <c r="A1281">
        <v>21</v>
      </c>
      <c r="B1281" s="25">
        <v>30</v>
      </c>
      <c r="C1281" s="26">
        <v>14672.272727272728</v>
      </c>
      <c r="D1281" s="26">
        <v>46</v>
      </c>
      <c r="E1281" s="26">
        <v>266000</v>
      </c>
    </row>
    <row r="1282" spans="1:5" x14ac:dyDescent="0.35">
      <c r="A1282">
        <v>22</v>
      </c>
      <c r="B1282" s="25">
        <v>30</v>
      </c>
      <c r="C1282" s="26">
        <v>2342.9545454545455</v>
      </c>
      <c r="D1282" s="26">
        <v>7</v>
      </c>
      <c r="E1282" s="26">
        <v>14000</v>
      </c>
    </row>
    <row r="1283" spans="1:5" x14ac:dyDescent="0.35">
      <c r="A1283">
        <v>22</v>
      </c>
      <c r="B1283" s="25">
        <v>30</v>
      </c>
      <c r="C1283" s="26">
        <v>2035.6818181818185</v>
      </c>
      <c r="D1283" s="26">
        <v>11</v>
      </c>
      <c r="E1283" s="26">
        <v>28000</v>
      </c>
    </row>
    <row r="1284" spans="1:5" x14ac:dyDescent="0.35">
      <c r="A1284">
        <v>22</v>
      </c>
      <c r="B1284" s="25">
        <v>30</v>
      </c>
      <c r="C1284" s="26">
        <v>1190.681818181818</v>
      </c>
      <c r="D1284" s="26">
        <v>3</v>
      </c>
      <c r="E1284" s="26">
        <v>28000</v>
      </c>
    </row>
    <row r="1285" spans="1:5" x14ac:dyDescent="0.35">
      <c r="A1285">
        <v>23</v>
      </c>
      <c r="B1285" s="25">
        <v>30</v>
      </c>
      <c r="C1285" s="26">
        <v>2035.6818181818185</v>
      </c>
      <c r="D1285" s="26">
        <v>16</v>
      </c>
      <c r="E1285" s="26">
        <v>28000</v>
      </c>
    </row>
    <row r="1286" spans="1:5" x14ac:dyDescent="0.35">
      <c r="A1286">
        <v>23</v>
      </c>
      <c r="B1286" s="25">
        <v>30</v>
      </c>
      <c r="C1286" s="26">
        <v>3072.727272727273</v>
      </c>
      <c r="D1286" s="26">
        <v>18</v>
      </c>
      <c r="E1286" s="26">
        <v>42000</v>
      </c>
    </row>
    <row r="1287" spans="1:5" x14ac:dyDescent="0.35">
      <c r="A1287">
        <v>23</v>
      </c>
      <c r="B1287" s="25">
        <v>30</v>
      </c>
      <c r="C1287" s="26">
        <v>1190.681818181818</v>
      </c>
      <c r="D1287" s="26">
        <v>0</v>
      </c>
      <c r="E1287" s="26">
        <v>56000</v>
      </c>
    </row>
    <row r="1288" spans="1:5" x14ac:dyDescent="0.35">
      <c r="A1288">
        <v>0</v>
      </c>
      <c r="B1288" s="25">
        <v>30</v>
      </c>
      <c r="C1288" s="26">
        <v>10562.5</v>
      </c>
      <c r="D1288" s="26">
        <v>8</v>
      </c>
      <c r="E1288" s="26">
        <v>84000</v>
      </c>
    </row>
    <row r="1289" spans="1:5" x14ac:dyDescent="0.35">
      <c r="A1289">
        <v>0</v>
      </c>
      <c r="B1289" s="25">
        <v>30</v>
      </c>
      <c r="C1289" s="26">
        <v>4071.3636363636369</v>
      </c>
      <c r="D1289" s="26">
        <v>1</v>
      </c>
      <c r="E1289" s="26">
        <v>42000</v>
      </c>
    </row>
    <row r="1290" spans="1:5" x14ac:dyDescent="0.35">
      <c r="A1290">
        <v>0</v>
      </c>
      <c r="B1290" s="25">
        <v>30</v>
      </c>
      <c r="C1290" s="26">
        <v>1037.0454545454545</v>
      </c>
      <c r="D1290" s="26">
        <v>1</v>
      </c>
      <c r="E1290" s="26">
        <v>28000</v>
      </c>
    </row>
    <row r="1291" spans="1:5" x14ac:dyDescent="0.35">
      <c r="A1291">
        <v>0</v>
      </c>
      <c r="B1291" s="25">
        <v>30</v>
      </c>
      <c r="C1291" s="26">
        <v>10562.5</v>
      </c>
      <c r="D1291" s="26">
        <v>4</v>
      </c>
      <c r="E1291" s="26">
        <v>70000</v>
      </c>
    </row>
    <row r="1292" spans="1:5" x14ac:dyDescent="0.35">
      <c r="A1292">
        <v>1</v>
      </c>
      <c r="B1292" s="25">
        <v>30</v>
      </c>
      <c r="C1292" s="26">
        <v>3072.727272727273</v>
      </c>
      <c r="D1292" s="26">
        <v>9</v>
      </c>
      <c r="E1292" s="26">
        <v>28000</v>
      </c>
    </row>
    <row r="1293" spans="1:5" x14ac:dyDescent="0.35">
      <c r="A1293">
        <v>1</v>
      </c>
      <c r="B1293" s="25">
        <v>30</v>
      </c>
      <c r="C1293" s="26">
        <v>3072.727272727273</v>
      </c>
      <c r="D1293" s="26">
        <v>3</v>
      </c>
      <c r="E1293" s="26">
        <v>28000</v>
      </c>
    </row>
    <row r="1294" spans="1:5" x14ac:dyDescent="0.35">
      <c r="A1294">
        <v>1</v>
      </c>
      <c r="B1294" s="25">
        <v>30</v>
      </c>
      <c r="C1294" s="26">
        <v>4071.3636363636369</v>
      </c>
      <c r="D1294" s="26">
        <v>3</v>
      </c>
      <c r="E1294" s="26">
        <v>42000</v>
      </c>
    </row>
    <row r="1295" spans="1:5" x14ac:dyDescent="0.35">
      <c r="A1295">
        <v>7</v>
      </c>
      <c r="B1295" s="25">
        <v>30</v>
      </c>
      <c r="C1295" s="26">
        <v>1037.0454545454545</v>
      </c>
      <c r="D1295" s="26">
        <v>5</v>
      </c>
      <c r="E1295" s="26">
        <v>28000</v>
      </c>
    </row>
    <row r="1296" spans="1:5" x14ac:dyDescent="0.35">
      <c r="A1296">
        <v>8</v>
      </c>
      <c r="B1296" s="25">
        <v>30</v>
      </c>
      <c r="C1296" s="26">
        <v>2035.6818181818185</v>
      </c>
      <c r="D1296" s="26">
        <v>5</v>
      </c>
      <c r="E1296" s="26">
        <v>14000</v>
      </c>
    </row>
    <row r="1297" spans="1:5" x14ac:dyDescent="0.35">
      <c r="A1297">
        <v>9</v>
      </c>
      <c r="B1297" s="25">
        <v>30</v>
      </c>
      <c r="C1297" s="26">
        <v>5300.454545454545</v>
      </c>
      <c r="D1297" s="26">
        <v>10</v>
      </c>
      <c r="E1297" s="26">
        <v>14000</v>
      </c>
    </row>
    <row r="1298" spans="1:5" x14ac:dyDescent="0.35">
      <c r="A1298">
        <v>9</v>
      </c>
      <c r="B1298" s="25">
        <v>30</v>
      </c>
      <c r="C1298" s="26">
        <v>2035.6818181818185</v>
      </c>
      <c r="D1298" s="26">
        <v>11</v>
      </c>
      <c r="E1298" s="26">
        <v>14000</v>
      </c>
    </row>
    <row r="1299" spans="1:5" x14ac:dyDescent="0.35">
      <c r="A1299">
        <v>9</v>
      </c>
      <c r="B1299" s="25">
        <v>30</v>
      </c>
      <c r="C1299" s="26">
        <v>6145.454545454546</v>
      </c>
      <c r="D1299" s="26">
        <v>1</v>
      </c>
      <c r="E1299" s="26">
        <v>28000</v>
      </c>
    </row>
    <row r="1300" spans="1:5" x14ac:dyDescent="0.35">
      <c r="A1300">
        <v>10</v>
      </c>
      <c r="B1300" s="25">
        <v>30</v>
      </c>
      <c r="C1300" s="26">
        <v>6145.454545454546</v>
      </c>
      <c r="D1300" s="26">
        <v>9</v>
      </c>
      <c r="E1300" s="26">
        <v>28000</v>
      </c>
    </row>
    <row r="1301" spans="1:5" x14ac:dyDescent="0.35">
      <c r="A1301">
        <v>10</v>
      </c>
      <c r="B1301" s="25">
        <v>30</v>
      </c>
      <c r="C1301" s="26">
        <v>6567.954545454546</v>
      </c>
      <c r="D1301" s="26">
        <v>11</v>
      </c>
      <c r="E1301" s="26">
        <v>56000</v>
      </c>
    </row>
    <row r="1302" spans="1:5" x14ac:dyDescent="0.35">
      <c r="A1302">
        <v>10</v>
      </c>
      <c r="B1302" s="25">
        <v>30</v>
      </c>
      <c r="C1302" s="26">
        <v>4071.3636363636369</v>
      </c>
      <c r="D1302" s="26">
        <v>10</v>
      </c>
      <c r="E1302" s="26">
        <v>56000</v>
      </c>
    </row>
    <row r="1303" spans="1:5" x14ac:dyDescent="0.35">
      <c r="A1303">
        <v>11</v>
      </c>
      <c r="B1303" s="25">
        <v>30</v>
      </c>
      <c r="C1303" s="26">
        <v>5108.409090909091</v>
      </c>
      <c r="D1303" s="26">
        <v>1</v>
      </c>
      <c r="E1303" s="26">
        <v>56000</v>
      </c>
    </row>
    <row r="1304" spans="1:5" x14ac:dyDescent="0.35">
      <c r="A1304">
        <v>11</v>
      </c>
      <c r="B1304" s="25">
        <v>30</v>
      </c>
      <c r="C1304" s="26">
        <v>6567.954545454546</v>
      </c>
      <c r="D1304" s="26">
        <v>22</v>
      </c>
      <c r="E1304" s="26">
        <v>42000</v>
      </c>
    </row>
    <row r="1305" spans="1:5" x14ac:dyDescent="0.35">
      <c r="A1305">
        <v>11</v>
      </c>
      <c r="B1305" s="25">
        <v>30</v>
      </c>
      <c r="C1305" s="26">
        <v>4071.3636363636369</v>
      </c>
      <c r="D1305" s="26">
        <v>12</v>
      </c>
      <c r="E1305" s="26">
        <v>28000</v>
      </c>
    </row>
    <row r="1306" spans="1:5" x14ac:dyDescent="0.35">
      <c r="A1306">
        <v>12</v>
      </c>
      <c r="B1306" s="25">
        <v>30</v>
      </c>
      <c r="C1306" s="26">
        <v>18551.590909090908</v>
      </c>
      <c r="D1306" s="26">
        <v>21</v>
      </c>
      <c r="E1306" s="26">
        <v>84000</v>
      </c>
    </row>
    <row r="1307" spans="1:5" x14ac:dyDescent="0.35">
      <c r="A1307">
        <v>12</v>
      </c>
      <c r="B1307" s="25">
        <v>30</v>
      </c>
      <c r="C1307" s="26">
        <v>2304.5454545454545</v>
      </c>
      <c r="D1307" s="26">
        <v>3</v>
      </c>
      <c r="E1307" s="26">
        <v>56000</v>
      </c>
    </row>
    <row r="1308" spans="1:5" x14ac:dyDescent="0.35">
      <c r="A1308">
        <v>12</v>
      </c>
      <c r="B1308" s="25">
        <v>30</v>
      </c>
      <c r="C1308" s="26">
        <v>3072.727272727273</v>
      </c>
      <c r="D1308" s="26">
        <v>7</v>
      </c>
      <c r="E1308" s="26">
        <v>14000</v>
      </c>
    </row>
    <row r="1309" spans="1:5" x14ac:dyDescent="0.35">
      <c r="A1309">
        <v>12</v>
      </c>
      <c r="B1309" s="25">
        <v>30</v>
      </c>
      <c r="C1309" s="26">
        <v>6567.954545454546</v>
      </c>
      <c r="D1309" s="26">
        <v>9</v>
      </c>
      <c r="E1309" s="26">
        <v>56000</v>
      </c>
    </row>
    <row r="1310" spans="1:5" x14ac:dyDescent="0.35">
      <c r="A1310">
        <v>12</v>
      </c>
      <c r="B1310" s="25">
        <v>30</v>
      </c>
      <c r="C1310" s="26">
        <v>2035.6818181818185</v>
      </c>
      <c r="D1310" s="26">
        <v>0</v>
      </c>
      <c r="E1310" s="26">
        <v>56000</v>
      </c>
    </row>
    <row r="1311" spans="1:5" x14ac:dyDescent="0.35">
      <c r="A1311">
        <v>12</v>
      </c>
      <c r="B1311" s="25">
        <v>30</v>
      </c>
      <c r="C1311" s="26">
        <v>2304.5454545454545</v>
      </c>
      <c r="D1311" s="26">
        <v>18</v>
      </c>
      <c r="E1311" s="26">
        <v>112000</v>
      </c>
    </row>
    <row r="1312" spans="1:5" x14ac:dyDescent="0.35">
      <c r="A1312">
        <v>12</v>
      </c>
      <c r="B1312" s="25">
        <v>30</v>
      </c>
      <c r="C1312" s="26">
        <v>3456.818181818182</v>
      </c>
      <c r="D1312" s="26">
        <v>17</v>
      </c>
      <c r="E1312" s="26">
        <v>42000</v>
      </c>
    </row>
    <row r="1313" spans="1:5" x14ac:dyDescent="0.35">
      <c r="A1313">
        <v>13</v>
      </c>
      <c r="B1313" s="25">
        <v>30</v>
      </c>
      <c r="C1313" s="26">
        <v>4378.636363636364</v>
      </c>
      <c r="D1313" s="26">
        <v>18</v>
      </c>
      <c r="E1313" s="26">
        <v>42000</v>
      </c>
    </row>
    <row r="1314" spans="1:5" x14ac:dyDescent="0.35">
      <c r="A1314">
        <v>13</v>
      </c>
      <c r="B1314" s="25">
        <v>30</v>
      </c>
      <c r="C1314" s="26">
        <v>2035.6818181818185</v>
      </c>
      <c r="D1314" s="26">
        <v>2</v>
      </c>
      <c r="E1314" s="26">
        <v>28000</v>
      </c>
    </row>
    <row r="1315" spans="1:5" x14ac:dyDescent="0.35">
      <c r="A1315">
        <v>13</v>
      </c>
      <c r="B1315" s="25">
        <v>30</v>
      </c>
      <c r="C1315" s="26">
        <v>3072.727272727273</v>
      </c>
      <c r="D1315" s="26">
        <v>7</v>
      </c>
      <c r="E1315" s="26">
        <v>42000</v>
      </c>
    </row>
    <row r="1316" spans="1:5" x14ac:dyDescent="0.35">
      <c r="A1316">
        <v>13</v>
      </c>
      <c r="B1316" s="25">
        <v>30</v>
      </c>
      <c r="C1316" s="26">
        <v>3072.727272727273</v>
      </c>
      <c r="D1316" s="26">
        <v>14</v>
      </c>
      <c r="E1316" s="26">
        <v>28000</v>
      </c>
    </row>
    <row r="1317" spans="1:5" x14ac:dyDescent="0.35">
      <c r="A1317">
        <v>13</v>
      </c>
      <c r="B1317" s="25">
        <v>30</v>
      </c>
      <c r="C1317" s="26">
        <v>4071.3636363636369</v>
      </c>
      <c r="D1317" s="26">
        <v>12</v>
      </c>
      <c r="E1317" s="26">
        <v>42000</v>
      </c>
    </row>
    <row r="1318" spans="1:5" x14ac:dyDescent="0.35">
      <c r="A1318">
        <v>13</v>
      </c>
      <c r="B1318" s="25">
        <v>30</v>
      </c>
      <c r="C1318" s="26">
        <v>5454.0909090909099</v>
      </c>
      <c r="D1318" s="26">
        <v>7</v>
      </c>
      <c r="E1318" s="26">
        <v>14000</v>
      </c>
    </row>
    <row r="1319" spans="1:5" x14ac:dyDescent="0.35">
      <c r="A1319">
        <v>14</v>
      </c>
      <c r="B1319" s="25">
        <v>30</v>
      </c>
      <c r="C1319" s="26">
        <v>4071.3636363636369</v>
      </c>
      <c r="D1319" s="26">
        <v>1</v>
      </c>
      <c r="E1319" s="26">
        <v>42000</v>
      </c>
    </row>
    <row r="1320" spans="1:5" x14ac:dyDescent="0.35">
      <c r="A1320">
        <v>14</v>
      </c>
      <c r="B1320" s="25">
        <v>30</v>
      </c>
      <c r="C1320" s="26">
        <v>20817.727272727276</v>
      </c>
      <c r="D1320" s="26">
        <v>54</v>
      </c>
      <c r="E1320" s="26">
        <v>196000</v>
      </c>
    </row>
    <row r="1321" spans="1:5" x14ac:dyDescent="0.35">
      <c r="A1321">
        <v>14</v>
      </c>
      <c r="B1321" s="25">
        <v>30</v>
      </c>
      <c r="C1321" s="26">
        <v>4071.3636363636369</v>
      </c>
      <c r="D1321" s="26">
        <v>0</v>
      </c>
      <c r="E1321" s="26">
        <v>42000</v>
      </c>
    </row>
    <row r="1322" spans="1:5" x14ac:dyDescent="0.35">
      <c r="A1322">
        <v>14</v>
      </c>
      <c r="B1322" s="25">
        <v>30</v>
      </c>
      <c r="C1322" s="26">
        <v>2189.318181818182</v>
      </c>
      <c r="D1322" s="26">
        <v>3</v>
      </c>
      <c r="E1322" s="26">
        <v>28000</v>
      </c>
    </row>
    <row r="1323" spans="1:5" x14ac:dyDescent="0.35">
      <c r="A1323">
        <v>14</v>
      </c>
      <c r="B1323" s="25">
        <v>30</v>
      </c>
      <c r="C1323" s="26">
        <v>7989.0909090909099</v>
      </c>
      <c r="D1323" s="26">
        <v>10</v>
      </c>
      <c r="E1323" s="26">
        <v>28000</v>
      </c>
    </row>
    <row r="1324" spans="1:5" x14ac:dyDescent="0.35">
      <c r="A1324">
        <v>14</v>
      </c>
      <c r="B1324" s="25">
        <v>30</v>
      </c>
      <c r="C1324" s="26">
        <v>1037.0454545454545</v>
      </c>
      <c r="D1324" s="26">
        <v>4</v>
      </c>
      <c r="E1324" s="26">
        <v>14000</v>
      </c>
    </row>
    <row r="1325" spans="1:5" x14ac:dyDescent="0.35">
      <c r="A1325">
        <v>15</v>
      </c>
      <c r="B1325" s="25">
        <v>30</v>
      </c>
      <c r="C1325" s="26">
        <v>7989.0909090909099</v>
      </c>
      <c r="D1325" s="26">
        <v>17</v>
      </c>
      <c r="E1325" s="26">
        <v>28000</v>
      </c>
    </row>
    <row r="1326" spans="1:5" x14ac:dyDescent="0.35">
      <c r="A1326">
        <v>15</v>
      </c>
      <c r="B1326" s="25">
        <v>30</v>
      </c>
      <c r="C1326" s="26">
        <v>1344.318181818182</v>
      </c>
      <c r="D1326" s="26">
        <v>3</v>
      </c>
      <c r="E1326" s="26">
        <v>14000</v>
      </c>
    </row>
    <row r="1327" spans="1:5" x14ac:dyDescent="0.35">
      <c r="A1327">
        <v>15</v>
      </c>
      <c r="B1327" s="25">
        <v>30</v>
      </c>
      <c r="C1327" s="26">
        <v>5454.0909090909099</v>
      </c>
      <c r="D1327" s="26">
        <v>13</v>
      </c>
      <c r="E1327" s="26">
        <v>42000</v>
      </c>
    </row>
    <row r="1328" spans="1:5" x14ac:dyDescent="0.35">
      <c r="A1328">
        <v>15</v>
      </c>
      <c r="B1328" s="25">
        <v>30</v>
      </c>
      <c r="C1328" s="26">
        <v>2035.6818181818185</v>
      </c>
      <c r="D1328" s="26">
        <v>6</v>
      </c>
      <c r="E1328" s="26">
        <v>14000</v>
      </c>
    </row>
    <row r="1329" spans="1:5" x14ac:dyDescent="0.35">
      <c r="A1329">
        <v>15</v>
      </c>
      <c r="B1329" s="25">
        <v>30</v>
      </c>
      <c r="C1329" s="26">
        <v>2035.6818181818185</v>
      </c>
      <c r="D1329" s="26">
        <v>2</v>
      </c>
      <c r="E1329" s="26">
        <v>14000</v>
      </c>
    </row>
    <row r="1330" spans="1:5" x14ac:dyDescent="0.35">
      <c r="A1330">
        <v>15</v>
      </c>
      <c r="B1330" s="25">
        <v>30</v>
      </c>
      <c r="C1330" s="26">
        <v>1037.0454545454545</v>
      </c>
      <c r="D1330" s="26">
        <v>1</v>
      </c>
      <c r="E1330" s="26">
        <v>28000</v>
      </c>
    </row>
    <row r="1331" spans="1:5" x14ac:dyDescent="0.35">
      <c r="A1331">
        <v>15</v>
      </c>
      <c r="B1331" s="25">
        <v>30</v>
      </c>
      <c r="C1331" s="26">
        <v>5454.0909090909099</v>
      </c>
      <c r="D1331" s="26">
        <v>10</v>
      </c>
      <c r="E1331" s="26">
        <v>28000</v>
      </c>
    </row>
    <row r="1332" spans="1:5" x14ac:dyDescent="0.35">
      <c r="A1332">
        <v>15</v>
      </c>
      <c r="B1332" s="25">
        <v>30</v>
      </c>
      <c r="C1332" s="26">
        <v>3456.818181818182</v>
      </c>
      <c r="D1332" s="26">
        <v>14</v>
      </c>
      <c r="E1332" s="26">
        <v>56000</v>
      </c>
    </row>
    <row r="1333" spans="1:5" x14ac:dyDescent="0.35">
      <c r="A1333">
        <v>16</v>
      </c>
      <c r="B1333" s="25">
        <v>30</v>
      </c>
      <c r="C1333" s="26">
        <v>1190.681818181818</v>
      </c>
      <c r="D1333" s="26">
        <v>15</v>
      </c>
      <c r="E1333" s="26">
        <v>42000</v>
      </c>
    </row>
    <row r="1334" spans="1:5" x14ac:dyDescent="0.35">
      <c r="A1334">
        <v>16</v>
      </c>
      <c r="B1334" s="25">
        <v>30</v>
      </c>
      <c r="C1334" s="26">
        <v>15286.818181818182</v>
      </c>
      <c r="D1334" s="26">
        <v>18</v>
      </c>
      <c r="E1334" s="26">
        <v>84000</v>
      </c>
    </row>
    <row r="1335" spans="1:5" x14ac:dyDescent="0.35">
      <c r="A1335">
        <v>16</v>
      </c>
      <c r="B1335" s="25">
        <v>30</v>
      </c>
      <c r="C1335" s="26">
        <v>5300.454545454545</v>
      </c>
      <c r="D1335" s="26">
        <v>5</v>
      </c>
      <c r="E1335" s="26">
        <v>14000</v>
      </c>
    </row>
    <row r="1336" spans="1:5" x14ac:dyDescent="0.35">
      <c r="A1336">
        <v>16</v>
      </c>
      <c r="B1336" s="25">
        <v>30</v>
      </c>
      <c r="C1336" s="26">
        <v>1190.681818181818</v>
      </c>
      <c r="D1336" s="26">
        <v>9</v>
      </c>
      <c r="E1336" s="26">
        <v>28000</v>
      </c>
    </row>
    <row r="1337" spans="1:5" x14ac:dyDescent="0.35">
      <c r="A1337">
        <v>16</v>
      </c>
      <c r="B1337" s="25">
        <v>30</v>
      </c>
      <c r="C1337" s="26">
        <v>10908.18181818182</v>
      </c>
      <c r="D1337" s="26">
        <v>25</v>
      </c>
      <c r="E1337" s="26">
        <v>84000</v>
      </c>
    </row>
    <row r="1338" spans="1:5" x14ac:dyDescent="0.35">
      <c r="A1338">
        <v>16</v>
      </c>
      <c r="B1338" s="25">
        <v>30</v>
      </c>
      <c r="C1338" s="26">
        <v>7989.0909090909099</v>
      </c>
      <c r="D1338" s="26">
        <v>18</v>
      </c>
      <c r="E1338" s="26">
        <v>70000</v>
      </c>
    </row>
    <row r="1339" spans="1:5" x14ac:dyDescent="0.35">
      <c r="A1339">
        <v>16</v>
      </c>
      <c r="B1339" s="25">
        <v>30</v>
      </c>
      <c r="C1339" s="26">
        <v>1037.0454545454545</v>
      </c>
      <c r="D1339" s="26">
        <v>4</v>
      </c>
      <c r="E1339" s="26">
        <v>14000</v>
      </c>
    </row>
    <row r="1340" spans="1:5" x14ac:dyDescent="0.35">
      <c r="A1340">
        <v>16</v>
      </c>
      <c r="B1340" s="25">
        <v>30</v>
      </c>
      <c r="C1340" s="26">
        <v>5300.454545454545</v>
      </c>
      <c r="D1340" s="26">
        <v>4</v>
      </c>
      <c r="E1340" s="26">
        <v>14000</v>
      </c>
    </row>
    <row r="1341" spans="1:5" x14ac:dyDescent="0.35">
      <c r="A1341">
        <v>17</v>
      </c>
      <c r="B1341" s="25">
        <v>30</v>
      </c>
      <c r="C1341" s="26">
        <v>3264.7727272727275</v>
      </c>
      <c r="D1341" s="26">
        <v>8</v>
      </c>
      <c r="E1341" s="26">
        <v>42000</v>
      </c>
    </row>
    <row r="1342" spans="1:5" x14ac:dyDescent="0.35">
      <c r="A1342">
        <v>17</v>
      </c>
      <c r="B1342" s="25">
        <v>30</v>
      </c>
      <c r="C1342" s="26">
        <v>3994.545454545455</v>
      </c>
      <c r="D1342" s="26">
        <v>40</v>
      </c>
      <c r="E1342" s="26">
        <v>126000</v>
      </c>
    </row>
    <row r="1343" spans="1:5" x14ac:dyDescent="0.35">
      <c r="A1343">
        <v>17</v>
      </c>
      <c r="B1343" s="25">
        <v>30</v>
      </c>
      <c r="C1343" s="26">
        <v>2035.6818181818185</v>
      </c>
      <c r="D1343" s="26">
        <v>13</v>
      </c>
      <c r="E1343" s="26">
        <v>28000</v>
      </c>
    </row>
    <row r="1344" spans="1:5" x14ac:dyDescent="0.35">
      <c r="A1344">
        <v>17</v>
      </c>
      <c r="B1344" s="25">
        <v>30</v>
      </c>
      <c r="C1344" s="26">
        <v>3994.545454545455</v>
      </c>
      <c r="D1344" s="26">
        <v>25</v>
      </c>
      <c r="E1344" s="26">
        <v>14000</v>
      </c>
    </row>
    <row r="1345" spans="1:5" x14ac:dyDescent="0.35">
      <c r="A1345">
        <v>17</v>
      </c>
      <c r="B1345" s="25">
        <v>30</v>
      </c>
      <c r="C1345" s="26">
        <v>1190.681818181818</v>
      </c>
      <c r="D1345" s="26">
        <v>6</v>
      </c>
      <c r="E1345" s="26">
        <v>42000</v>
      </c>
    </row>
    <row r="1346" spans="1:5" x14ac:dyDescent="0.35">
      <c r="A1346">
        <v>17</v>
      </c>
      <c r="B1346" s="25">
        <v>30</v>
      </c>
      <c r="C1346" s="26">
        <v>2035.6818181818185</v>
      </c>
      <c r="D1346" s="26">
        <v>1</v>
      </c>
      <c r="E1346" s="26">
        <v>14000</v>
      </c>
    </row>
    <row r="1347" spans="1:5" x14ac:dyDescent="0.35">
      <c r="A1347">
        <v>17</v>
      </c>
      <c r="B1347" s="25">
        <v>30</v>
      </c>
      <c r="C1347" s="26">
        <v>3264.7727272727275</v>
      </c>
      <c r="D1347" s="26">
        <v>10</v>
      </c>
      <c r="E1347" s="26">
        <v>28000</v>
      </c>
    </row>
    <row r="1348" spans="1:5" x14ac:dyDescent="0.35">
      <c r="A1348">
        <v>17</v>
      </c>
      <c r="B1348" s="25">
        <v>30</v>
      </c>
      <c r="C1348" s="26">
        <v>3994.545454545455</v>
      </c>
      <c r="D1348" s="26">
        <v>61</v>
      </c>
      <c r="E1348" s="26">
        <v>168000</v>
      </c>
    </row>
    <row r="1349" spans="1:5" x14ac:dyDescent="0.35">
      <c r="A1349">
        <v>17</v>
      </c>
      <c r="B1349" s="25">
        <v>30</v>
      </c>
      <c r="C1349" s="26">
        <v>4071.3636363636369</v>
      </c>
      <c r="D1349" s="26">
        <v>23</v>
      </c>
      <c r="E1349" s="26">
        <v>28000</v>
      </c>
    </row>
    <row r="1350" spans="1:5" x14ac:dyDescent="0.35">
      <c r="A1350">
        <v>17</v>
      </c>
      <c r="B1350" s="25">
        <v>30</v>
      </c>
      <c r="C1350" s="26">
        <v>41597.045454545449</v>
      </c>
      <c r="D1350" s="26">
        <v>118</v>
      </c>
      <c r="E1350" s="26">
        <v>742000</v>
      </c>
    </row>
    <row r="1351" spans="1:5" x14ac:dyDescent="0.35">
      <c r="A1351">
        <v>17</v>
      </c>
      <c r="B1351" s="25">
        <v>30</v>
      </c>
      <c r="C1351" s="26">
        <v>6107.045454545455</v>
      </c>
      <c r="D1351" s="26">
        <v>27</v>
      </c>
      <c r="E1351" s="26">
        <v>56000</v>
      </c>
    </row>
    <row r="1352" spans="1:5" x14ac:dyDescent="0.35">
      <c r="A1352">
        <v>18</v>
      </c>
      <c r="B1352" s="25">
        <v>30</v>
      </c>
      <c r="C1352" s="26">
        <v>8219.5454545454559</v>
      </c>
      <c r="D1352" s="26">
        <v>34</v>
      </c>
      <c r="E1352" s="26">
        <v>70000</v>
      </c>
    </row>
    <row r="1353" spans="1:5" x14ac:dyDescent="0.35">
      <c r="A1353">
        <v>18</v>
      </c>
      <c r="B1353" s="25">
        <v>30</v>
      </c>
      <c r="C1353" s="26">
        <v>30727.272727272724</v>
      </c>
      <c r="D1353" s="26">
        <v>136</v>
      </c>
      <c r="E1353" s="26">
        <v>518000</v>
      </c>
    </row>
    <row r="1354" spans="1:5" x14ac:dyDescent="0.35">
      <c r="A1354">
        <v>18</v>
      </c>
      <c r="B1354" s="25">
        <v>30</v>
      </c>
      <c r="C1354" s="26">
        <v>7028.8636363636379</v>
      </c>
      <c r="D1354" s="26">
        <v>35</v>
      </c>
      <c r="E1354" s="26">
        <v>84000</v>
      </c>
    </row>
    <row r="1355" spans="1:5" x14ac:dyDescent="0.35">
      <c r="A1355">
        <v>19</v>
      </c>
      <c r="B1355" s="25">
        <v>30</v>
      </c>
      <c r="C1355" s="26">
        <v>3072.727272727273</v>
      </c>
      <c r="D1355" s="26">
        <v>6</v>
      </c>
      <c r="E1355" s="26">
        <v>42000</v>
      </c>
    </row>
    <row r="1356" spans="1:5" x14ac:dyDescent="0.35">
      <c r="A1356">
        <v>19</v>
      </c>
      <c r="B1356" s="25">
        <v>30</v>
      </c>
      <c r="C1356" s="26">
        <v>2342.9545454545455</v>
      </c>
      <c r="D1356" s="26">
        <v>11</v>
      </c>
      <c r="E1356" s="26">
        <v>98000</v>
      </c>
    </row>
    <row r="1357" spans="1:5" x14ac:dyDescent="0.35">
      <c r="A1357">
        <v>19</v>
      </c>
      <c r="B1357" s="25">
        <v>30</v>
      </c>
      <c r="C1357" s="26">
        <v>3072.727272727273</v>
      </c>
      <c r="D1357" s="26">
        <v>14</v>
      </c>
      <c r="E1357" s="26">
        <v>56000</v>
      </c>
    </row>
    <row r="1358" spans="1:5" x14ac:dyDescent="0.35">
      <c r="A1358">
        <v>19</v>
      </c>
      <c r="B1358" s="25">
        <v>30</v>
      </c>
      <c r="C1358" s="26">
        <v>1037.0454545454545</v>
      </c>
      <c r="D1358" s="26">
        <v>3</v>
      </c>
      <c r="E1358" s="26">
        <v>14000</v>
      </c>
    </row>
    <row r="1359" spans="1:5" x14ac:dyDescent="0.35">
      <c r="A1359">
        <v>19</v>
      </c>
      <c r="B1359" s="25">
        <v>30</v>
      </c>
      <c r="C1359" s="26">
        <v>4071.3636363636369</v>
      </c>
      <c r="D1359" s="26">
        <v>43</v>
      </c>
      <c r="E1359" s="26">
        <v>56000</v>
      </c>
    </row>
    <row r="1360" spans="1:5" x14ac:dyDescent="0.35">
      <c r="A1360">
        <v>20</v>
      </c>
      <c r="B1360" s="25">
        <v>30</v>
      </c>
      <c r="C1360" s="26">
        <v>19742.272727272728</v>
      </c>
      <c r="D1360" s="26">
        <v>78</v>
      </c>
      <c r="E1360" s="26">
        <v>154000</v>
      </c>
    </row>
    <row r="1361" spans="1:5" x14ac:dyDescent="0.35">
      <c r="A1361">
        <v>20</v>
      </c>
      <c r="B1361" s="25">
        <v>30</v>
      </c>
      <c r="C1361" s="26">
        <v>7144.0909090909099</v>
      </c>
      <c r="D1361" s="26">
        <v>18</v>
      </c>
      <c r="E1361" s="26">
        <v>56000</v>
      </c>
    </row>
    <row r="1362" spans="1:5" x14ac:dyDescent="0.35">
      <c r="A1362">
        <v>20</v>
      </c>
      <c r="B1362" s="25">
        <v>30</v>
      </c>
      <c r="C1362" s="26">
        <v>1190.681818181818</v>
      </c>
      <c r="D1362" s="26">
        <v>21</v>
      </c>
      <c r="E1362" s="26">
        <v>42000</v>
      </c>
    </row>
    <row r="1363" spans="1:5" x14ac:dyDescent="0.35">
      <c r="A1363">
        <v>20</v>
      </c>
      <c r="B1363" s="25">
        <v>30</v>
      </c>
      <c r="C1363" s="26">
        <v>22853.409090909088</v>
      </c>
      <c r="D1363" s="26">
        <v>35</v>
      </c>
      <c r="E1363" s="26">
        <v>210000</v>
      </c>
    </row>
    <row r="1364" spans="1:5" x14ac:dyDescent="0.35">
      <c r="A1364">
        <v>20</v>
      </c>
      <c r="B1364" s="25">
        <v>30</v>
      </c>
      <c r="C1364" s="26">
        <v>1037.0454545454545</v>
      </c>
      <c r="D1364" s="26">
        <v>22</v>
      </c>
      <c r="E1364" s="26">
        <v>28000</v>
      </c>
    </row>
    <row r="1365" spans="1:5" x14ac:dyDescent="0.35">
      <c r="A1365">
        <v>21</v>
      </c>
      <c r="B1365" s="25">
        <v>30</v>
      </c>
      <c r="C1365" s="26">
        <v>26809.545454545456</v>
      </c>
      <c r="D1365" s="26">
        <v>71</v>
      </c>
      <c r="E1365" s="26">
        <v>196000</v>
      </c>
    </row>
    <row r="1366" spans="1:5" x14ac:dyDescent="0.35">
      <c r="A1366">
        <v>21</v>
      </c>
      <c r="B1366" s="25">
        <v>30</v>
      </c>
      <c r="C1366" s="26">
        <v>1037.0454545454545</v>
      </c>
      <c r="D1366" s="26">
        <v>1</v>
      </c>
      <c r="E1366" s="26">
        <v>28000</v>
      </c>
    </row>
    <row r="1367" spans="1:5" x14ac:dyDescent="0.35">
      <c r="A1367">
        <v>21</v>
      </c>
      <c r="B1367" s="25">
        <v>30</v>
      </c>
      <c r="C1367" s="26">
        <v>6145.454545454546</v>
      </c>
      <c r="D1367" s="26">
        <v>20</v>
      </c>
      <c r="E1367" s="26">
        <v>28000</v>
      </c>
    </row>
    <row r="1368" spans="1:5" x14ac:dyDescent="0.35">
      <c r="A1368">
        <v>21</v>
      </c>
      <c r="B1368" s="25">
        <v>30</v>
      </c>
      <c r="C1368" s="26">
        <v>4071.3636363636369</v>
      </c>
      <c r="D1368" s="26">
        <v>17</v>
      </c>
      <c r="E1368" s="26">
        <v>28000</v>
      </c>
    </row>
    <row r="1369" spans="1:5" x14ac:dyDescent="0.35">
      <c r="A1369">
        <v>22</v>
      </c>
      <c r="B1369" s="25">
        <v>30</v>
      </c>
      <c r="C1369" s="26">
        <v>76779.772727272735</v>
      </c>
      <c r="D1369" s="26">
        <v>271</v>
      </c>
      <c r="E1369" s="26">
        <v>1050000</v>
      </c>
    </row>
    <row r="1370" spans="1:5" x14ac:dyDescent="0.35">
      <c r="A1370">
        <v>22</v>
      </c>
      <c r="B1370" s="25">
        <v>30</v>
      </c>
      <c r="C1370" s="26">
        <v>4071.3636363636369</v>
      </c>
      <c r="D1370" s="26">
        <v>14</v>
      </c>
      <c r="E1370" s="26">
        <v>14000</v>
      </c>
    </row>
    <row r="1371" spans="1:5" x14ac:dyDescent="0.35">
      <c r="A1371">
        <v>22</v>
      </c>
      <c r="B1371" s="25">
        <v>30</v>
      </c>
      <c r="C1371" s="26">
        <v>17783.409090909092</v>
      </c>
      <c r="D1371" s="26">
        <v>124</v>
      </c>
      <c r="E1371" s="26">
        <v>224000</v>
      </c>
    </row>
    <row r="1372" spans="1:5" x14ac:dyDescent="0.35">
      <c r="A1372">
        <v>23</v>
      </c>
      <c r="B1372" s="25">
        <v>30</v>
      </c>
      <c r="C1372" s="26">
        <v>1190.681818181818</v>
      </c>
      <c r="D1372" s="26">
        <v>11</v>
      </c>
      <c r="E1372" s="26">
        <v>28000</v>
      </c>
    </row>
    <row r="1373" spans="1:5" x14ac:dyDescent="0.35">
      <c r="A1373">
        <v>23</v>
      </c>
      <c r="B1373" s="25">
        <v>30</v>
      </c>
      <c r="C1373" s="26">
        <v>6145.454545454546</v>
      </c>
      <c r="D1373" s="26">
        <v>11</v>
      </c>
      <c r="E1373" s="26">
        <v>42000</v>
      </c>
    </row>
    <row r="1374" spans="1:5" x14ac:dyDescent="0.35">
      <c r="A1374">
        <v>0</v>
      </c>
      <c r="B1374" s="25">
        <v>30</v>
      </c>
      <c r="C1374" s="26">
        <v>1190.681818181818</v>
      </c>
      <c r="D1374" s="26">
        <v>12</v>
      </c>
      <c r="E1374" s="26">
        <v>56000</v>
      </c>
    </row>
    <row r="1375" spans="1:5" x14ac:dyDescent="0.35">
      <c r="A1375">
        <v>0</v>
      </c>
      <c r="B1375" s="25">
        <v>30</v>
      </c>
      <c r="C1375" s="26">
        <v>1037.0454545454545</v>
      </c>
      <c r="D1375" s="26">
        <v>10</v>
      </c>
      <c r="E1375" s="26">
        <v>14000</v>
      </c>
    </row>
    <row r="1376" spans="1:5" x14ac:dyDescent="0.35">
      <c r="A1376">
        <v>1</v>
      </c>
      <c r="B1376" s="25">
        <v>30</v>
      </c>
      <c r="C1376" s="26">
        <v>7028.8636363636379</v>
      </c>
      <c r="D1376" s="26">
        <v>17</v>
      </c>
      <c r="E1376" s="26">
        <v>112000</v>
      </c>
    </row>
    <row r="1377" spans="1:5" x14ac:dyDescent="0.35">
      <c r="A1377">
        <v>8</v>
      </c>
      <c r="B1377" s="25">
        <v>30</v>
      </c>
      <c r="C1377" s="26">
        <v>1037.0454545454545</v>
      </c>
      <c r="D1377" s="26">
        <v>19</v>
      </c>
      <c r="E1377" s="26">
        <v>28000</v>
      </c>
    </row>
    <row r="1378" spans="1:5" x14ac:dyDescent="0.35">
      <c r="A1378">
        <v>9</v>
      </c>
      <c r="B1378" s="25">
        <v>30</v>
      </c>
      <c r="C1378" s="26">
        <v>1152.2727272727273</v>
      </c>
      <c r="D1378" s="26">
        <v>17</v>
      </c>
      <c r="E1378" s="26">
        <v>70000</v>
      </c>
    </row>
    <row r="1379" spans="1:5" x14ac:dyDescent="0.35">
      <c r="A1379">
        <v>9</v>
      </c>
      <c r="B1379" s="25">
        <v>30</v>
      </c>
      <c r="C1379" s="26">
        <v>7643.409090909091</v>
      </c>
      <c r="D1379" s="26">
        <v>43</v>
      </c>
      <c r="E1379" s="26">
        <v>126000</v>
      </c>
    </row>
    <row r="1380" spans="1:5" x14ac:dyDescent="0.35">
      <c r="A1380">
        <v>9</v>
      </c>
      <c r="B1380" s="25">
        <v>30</v>
      </c>
      <c r="C1380" s="26">
        <v>5454.0909090909099</v>
      </c>
      <c r="D1380" s="26">
        <v>3</v>
      </c>
      <c r="E1380" s="26">
        <v>14000</v>
      </c>
    </row>
    <row r="1381" spans="1:5" x14ac:dyDescent="0.35">
      <c r="A1381">
        <v>10</v>
      </c>
      <c r="B1381" s="25">
        <v>30</v>
      </c>
      <c r="C1381" s="26">
        <v>7643.409090909091</v>
      </c>
      <c r="D1381" s="26">
        <v>55</v>
      </c>
      <c r="E1381" s="26">
        <v>126000</v>
      </c>
    </row>
    <row r="1382" spans="1:5" x14ac:dyDescent="0.35">
      <c r="A1382">
        <v>10</v>
      </c>
      <c r="B1382" s="25">
        <v>30</v>
      </c>
      <c r="C1382" s="26">
        <v>14211.363636363638</v>
      </c>
      <c r="D1382" s="26">
        <v>44</v>
      </c>
      <c r="E1382" s="26">
        <v>98000</v>
      </c>
    </row>
    <row r="1383" spans="1:5" x14ac:dyDescent="0.35">
      <c r="A1383">
        <v>10</v>
      </c>
      <c r="B1383" s="25">
        <v>30</v>
      </c>
      <c r="C1383" s="26">
        <v>5108.409090909091</v>
      </c>
      <c r="D1383" s="26">
        <v>16</v>
      </c>
      <c r="E1383" s="26">
        <v>28000</v>
      </c>
    </row>
    <row r="1384" spans="1:5" x14ac:dyDescent="0.35">
      <c r="A1384">
        <v>11</v>
      </c>
      <c r="B1384" s="25">
        <v>30</v>
      </c>
      <c r="C1384" s="26">
        <v>6567.954545454546</v>
      </c>
      <c r="D1384" s="26">
        <v>24</v>
      </c>
      <c r="E1384" s="26">
        <v>98000</v>
      </c>
    </row>
    <row r="1385" spans="1:5" x14ac:dyDescent="0.35">
      <c r="A1385">
        <v>11</v>
      </c>
      <c r="B1385" s="25">
        <v>30</v>
      </c>
      <c r="C1385" s="26">
        <v>3072.727272727273</v>
      </c>
      <c r="D1385" s="26">
        <v>25</v>
      </c>
      <c r="E1385" s="26">
        <v>14000</v>
      </c>
    </row>
    <row r="1386" spans="1:5" x14ac:dyDescent="0.35">
      <c r="A1386">
        <v>11</v>
      </c>
      <c r="B1386" s="25">
        <v>30</v>
      </c>
      <c r="C1386" s="26">
        <v>4378.636363636364</v>
      </c>
      <c r="D1386" s="26">
        <v>48</v>
      </c>
      <c r="E1386" s="26">
        <v>84000</v>
      </c>
    </row>
    <row r="1387" spans="1:5" x14ac:dyDescent="0.35">
      <c r="A1387">
        <v>11</v>
      </c>
      <c r="B1387" s="25">
        <v>30</v>
      </c>
      <c r="C1387" s="26">
        <v>1037.0454545454545</v>
      </c>
      <c r="D1387" s="26">
        <v>3</v>
      </c>
      <c r="E1387" s="26">
        <v>28000</v>
      </c>
    </row>
    <row r="1388" spans="1:5" x14ac:dyDescent="0.35">
      <c r="A1388">
        <v>11</v>
      </c>
      <c r="B1388" s="25">
        <v>30</v>
      </c>
      <c r="C1388" s="26">
        <v>3072.727272727273</v>
      </c>
      <c r="D1388" s="26">
        <v>18</v>
      </c>
      <c r="E1388" s="26">
        <v>42000</v>
      </c>
    </row>
    <row r="1389" spans="1:5" x14ac:dyDescent="0.35">
      <c r="A1389">
        <v>12</v>
      </c>
      <c r="B1389" s="25">
        <v>30</v>
      </c>
      <c r="C1389" s="26">
        <v>1037.0454545454545</v>
      </c>
      <c r="D1389" s="26">
        <v>3</v>
      </c>
      <c r="E1389" s="26">
        <v>28000</v>
      </c>
    </row>
    <row r="1390" spans="1:5" x14ac:dyDescent="0.35">
      <c r="A1390">
        <v>12</v>
      </c>
      <c r="B1390" s="25">
        <v>30</v>
      </c>
      <c r="C1390" s="26">
        <v>5454.0909090909099</v>
      </c>
      <c r="D1390" s="26">
        <v>49</v>
      </c>
      <c r="E1390" s="26">
        <v>84000</v>
      </c>
    </row>
    <row r="1391" spans="1:5" x14ac:dyDescent="0.35">
      <c r="A1391">
        <v>12</v>
      </c>
      <c r="B1391" s="25">
        <v>30</v>
      </c>
      <c r="C1391" s="26">
        <v>9832.7272727272721</v>
      </c>
      <c r="D1391" s="26">
        <v>50</v>
      </c>
      <c r="E1391" s="26">
        <v>140000</v>
      </c>
    </row>
    <row r="1392" spans="1:5" x14ac:dyDescent="0.35">
      <c r="A1392">
        <v>12</v>
      </c>
      <c r="B1392" s="25">
        <v>30</v>
      </c>
      <c r="C1392" s="26">
        <v>1037.0454545454545</v>
      </c>
      <c r="D1392" s="26">
        <v>4</v>
      </c>
      <c r="E1392" s="26">
        <v>28000</v>
      </c>
    </row>
    <row r="1393" spans="1:5" x14ac:dyDescent="0.35">
      <c r="A1393">
        <v>13</v>
      </c>
      <c r="B1393" s="25">
        <v>30</v>
      </c>
      <c r="C1393" s="26">
        <v>2189.318181818182</v>
      </c>
      <c r="D1393" s="26">
        <v>30</v>
      </c>
      <c r="E1393" s="26">
        <v>56000</v>
      </c>
    </row>
    <row r="1394" spans="1:5" x14ac:dyDescent="0.35">
      <c r="A1394">
        <v>13</v>
      </c>
      <c r="B1394" s="25">
        <v>30</v>
      </c>
      <c r="C1394" s="26">
        <v>3072.727272727273</v>
      </c>
      <c r="D1394" s="26">
        <v>30</v>
      </c>
      <c r="E1394" s="26">
        <v>14000</v>
      </c>
    </row>
    <row r="1395" spans="1:5" x14ac:dyDescent="0.35">
      <c r="A1395">
        <v>13</v>
      </c>
      <c r="B1395" s="25">
        <v>30</v>
      </c>
      <c r="C1395" s="26">
        <v>1037.0454545454545</v>
      </c>
      <c r="D1395" s="26">
        <v>7</v>
      </c>
      <c r="E1395" s="26">
        <v>14000</v>
      </c>
    </row>
    <row r="1396" spans="1:5" x14ac:dyDescent="0.35">
      <c r="A1396">
        <v>13</v>
      </c>
      <c r="B1396" s="25">
        <v>30</v>
      </c>
      <c r="C1396" s="26">
        <v>8757.2727272727279</v>
      </c>
      <c r="D1396" s="26">
        <v>15</v>
      </c>
      <c r="E1396" s="26">
        <v>70000</v>
      </c>
    </row>
    <row r="1397" spans="1:5" x14ac:dyDescent="0.35">
      <c r="A1397">
        <v>13</v>
      </c>
      <c r="B1397" s="25">
        <v>30</v>
      </c>
      <c r="C1397" s="26">
        <v>1037.0454545454545</v>
      </c>
      <c r="D1397" s="26">
        <v>4</v>
      </c>
      <c r="E1397" s="26">
        <v>14000</v>
      </c>
    </row>
    <row r="1398" spans="1:5" x14ac:dyDescent="0.35">
      <c r="A1398">
        <v>13</v>
      </c>
      <c r="B1398" s="25">
        <v>30</v>
      </c>
      <c r="C1398" s="26">
        <v>1037.0454545454545</v>
      </c>
      <c r="D1398" s="26">
        <v>4</v>
      </c>
      <c r="E1398" s="26">
        <v>14000</v>
      </c>
    </row>
    <row r="1399" spans="1:5" x14ac:dyDescent="0.35">
      <c r="A1399">
        <v>14</v>
      </c>
      <c r="B1399" s="25">
        <v>30</v>
      </c>
      <c r="C1399" s="26">
        <v>3072.727272727273</v>
      </c>
      <c r="D1399" s="26">
        <v>2</v>
      </c>
      <c r="E1399" s="26">
        <v>28000</v>
      </c>
    </row>
    <row r="1400" spans="1:5" x14ac:dyDescent="0.35">
      <c r="A1400">
        <v>14</v>
      </c>
      <c r="B1400" s="25">
        <v>30</v>
      </c>
      <c r="C1400" s="26">
        <v>2035.6818181818185</v>
      </c>
      <c r="D1400" s="26">
        <v>2</v>
      </c>
      <c r="E1400" s="26">
        <v>14000</v>
      </c>
    </row>
    <row r="1401" spans="1:5" x14ac:dyDescent="0.35">
      <c r="A1401">
        <v>14</v>
      </c>
      <c r="B1401" s="25">
        <v>30</v>
      </c>
      <c r="C1401" s="26">
        <v>6107.045454545455</v>
      </c>
      <c r="D1401" s="26">
        <v>1</v>
      </c>
      <c r="E1401" s="26">
        <v>28000</v>
      </c>
    </row>
    <row r="1402" spans="1:5" x14ac:dyDescent="0.35">
      <c r="A1402">
        <v>14</v>
      </c>
      <c r="B1402" s="25">
        <v>30</v>
      </c>
      <c r="C1402" s="26">
        <v>5454.0909090909099</v>
      </c>
      <c r="D1402" s="26">
        <v>8</v>
      </c>
      <c r="E1402" s="26">
        <v>70000</v>
      </c>
    </row>
    <row r="1403" spans="1:5" x14ac:dyDescent="0.35">
      <c r="A1403">
        <v>15</v>
      </c>
      <c r="B1403" s="25">
        <v>30</v>
      </c>
      <c r="C1403" s="26">
        <v>4378.636363636364</v>
      </c>
      <c r="D1403" s="26">
        <v>3</v>
      </c>
      <c r="E1403" s="26">
        <v>56000</v>
      </c>
    </row>
    <row r="1404" spans="1:5" x14ac:dyDescent="0.35">
      <c r="A1404">
        <v>15</v>
      </c>
      <c r="B1404" s="25">
        <v>30</v>
      </c>
      <c r="C1404" s="26">
        <v>6107.045454545455</v>
      </c>
      <c r="D1404" s="26">
        <v>9</v>
      </c>
      <c r="E1404" s="26">
        <v>28000</v>
      </c>
    </row>
    <row r="1405" spans="1:5" x14ac:dyDescent="0.35">
      <c r="A1405">
        <v>15</v>
      </c>
      <c r="B1405" s="25">
        <v>30</v>
      </c>
      <c r="C1405" s="26">
        <v>4685.909090909091</v>
      </c>
      <c r="D1405" s="26">
        <v>28</v>
      </c>
      <c r="E1405" s="26">
        <v>14000</v>
      </c>
    </row>
    <row r="1406" spans="1:5" x14ac:dyDescent="0.35">
      <c r="A1406">
        <v>15</v>
      </c>
      <c r="B1406" s="25">
        <v>30</v>
      </c>
      <c r="C1406" s="26">
        <v>6107.045454545455</v>
      </c>
      <c r="D1406" s="26">
        <v>3</v>
      </c>
      <c r="E1406" s="26">
        <v>28000</v>
      </c>
    </row>
    <row r="1407" spans="1:5" x14ac:dyDescent="0.35">
      <c r="A1407">
        <v>15</v>
      </c>
      <c r="B1407" s="25">
        <v>30</v>
      </c>
      <c r="C1407" s="26">
        <v>5300.454545454545</v>
      </c>
      <c r="D1407" s="26">
        <v>8</v>
      </c>
      <c r="E1407" s="26">
        <v>56000</v>
      </c>
    </row>
    <row r="1408" spans="1:5" x14ac:dyDescent="0.35">
      <c r="A1408">
        <v>16</v>
      </c>
      <c r="B1408" s="25">
        <v>30</v>
      </c>
      <c r="C1408" s="26">
        <v>9371.818181818182</v>
      </c>
      <c r="D1408" s="26">
        <v>11</v>
      </c>
      <c r="E1408" s="26">
        <v>42000</v>
      </c>
    </row>
    <row r="1409" spans="1:5" x14ac:dyDescent="0.35">
      <c r="A1409">
        <v>16</v>
      </c>
      <c r="B1409" s="25">
        <v>30</v>
      </c>
      <c r="C1409" s="26">
        <v>2035.6818181818185</v>
      </c>
      <c r="D1409" s="26">
        <v>2</v>
      </c>
      <c r="E1409" s="26">
        <v>28000</v>
      </c>
    </row>
    <row r="1410" spans="1:5" x14ac:dyDescent="0.35">
      <c r="A1410">
        <v>16</v>
      </c>
      <c r="B1410" s="25">
        <v>30</v>
      </c>
      <c r="C1410" s="26">
        <v>6107.045454545455</v>
      </c>
      <c r="D1410" s="26">
        <v>7</v>
      </c>
      <c r="E1410" s="26">
        <v>28000</v>
      </c>
    </row>
    <row r="1411" spans="1:5" x14ac:dyDescent="0.35">
      <c r="A1411">
        <v>16</v>
      </c>
      <c r="B1411" s="25">
        <v>30</v>
      </c>
      <c r="C1411" s="26">
        <v>6107.045454545455</v>
      </c>
      <c r="D1411" s="26">
        <v>24</v>
      </c>
      <c r="E1411" s="26">
        <v>28000</v>
      </c>
    </row>
    <row r="1412" spans="1:5" x14ac:dyDescent="0.35">
      <c r="A1412">
        <v>16</v>
      </c>
      <c r="B1412" s="25">
        <v>30</v>
      </c>
      <c r="C1412" s="26">
        <v>6107.045454545455</v>
      </c>
      <c r="D1412" s="26">
        <v>2</v>
      </c>
      <c r="E1412" s="26">
        <v>28000</v>
      </c>
    </row>
    <row r="1413" spans="1:5" x14ac:dyDescent="0.35">
      <c r="A1413">
        <v>17</v>
      </c>
      <c r="B1413" s="25">
        <v>30</v>
      </c>
      <c r="C1413" s="26">
        <v>5454.0909090909099</v>
      </c>
      <c r="D1413" s="26">
        <v>19</v>
      </c>
      <c r="E1413" s="26">
        <v>28000</v>
      </c>
    </row>
    <row r="1414" spans="1:5" x14ac:dyDescent="0.35">
      <c r="A1414">
        <v>17</v>
      </c>
      <c r="B1414" s="25">
        <v>30</v>
      </c>
      <c r="C1414" s="26">
        <v>3072.727272727273</v>
      </c>
      <c r="D1414" s="26">
        <v>3</v>
      </c>
      <c r="E1414" s="26">
        <v>14000</v>
      </c>
    </row>
    <row r="1415" spans="1:5" x14ac:dyDescent="0.35">
      <c r="A1415">
        <v>17</v>
      </c>
      <c r="B1415" s="25">
        <v>30</v>
      </c>
      <c r="C1415" s="26">
        <v>2189.318181818182</v>
      </c>
      <c r="D1415" s="26">
        <v>25</v>
      </c>
      <c r="E1415" s="26">
        <v>70000</v>
      </c>
    </row>
    <row r="1416" spans="1:5" x14ac:dyDescent="0.35">
      <c r="A1416">
        <v>17</v>
      </c>
      <c r="B1416" s="25">
        <v>30</v>
      </c>
      <c r="C1416" s="26">
        <v>5108.409090909091</v>
      </c>
      <c r="D1416" s="26">
        <v>13</v>
      </c>
      <c r="E1416" s="26">
        <v>28000</v>
      </c>
    </row>
    <row r="1417" spans="1:5" x14ac:dyDescent="0.35">
      <c r="A1417">
        <v>18</v>
      </c>
      <c r="B1417" s="25">
        <v>30</v>
      </c>
      <c r="C1417" s="26">
        <v>10562.5</v>
      </c>
      <c r="D1417" s="26">
        <v>12</v>
      </c>
      <c r="E1417" s="26">
        <v>56000</v>
      </c>
    </row>
    <row r="1418" spans="1:5" x14ac:dyDescent="0.35">
      <c r="A1418">
        <v>18</v>
      </c>
      <c r="B1418" s="25">
        <v>30</v>
      </c>
      <c r="C1418" s="26">
        <v>2035.6818181818185</v>
      </c>
      <c r="D1418" s="26">
        <v>2</v>
      </c>
      <c r="E1418" s="26">
        <v>14000</v>
      </c>
    </row>
    <row r="1419" spans="1:5" x14ac:dyDescent="0.35">
      <c r="A1419">
        <v>18</v>
      </c>
      <c r="B1419" s="25">
        <v>30</v>
      </c>
      <c r="C1419" s="26">
        <v>1037.0454545454545</v>
      </c>
      <c r="D1419" s="26">
        <v>3</v>
      </c>
      <c r="E1419" s="26">
        <v>28000</v>
      </c>
    </row>
    <row r="1420" spans="1:5" x14ac:dyDescent="0.35">
      <c r="A1420">
        <v>18</v>
      </c>
      <c r="B1420" s="25">
        <v>30</v>
      </c>
      <c r="C1420" s="26">
        <v>2035.6818181818185</v>
      </c>
      <c r="D1420" s="26">
        <v>13</v>
      </c>
      <c r="E1420" s="26">
        <v>14000</v>
      </c>
    </row>
    <row r="1421" spans="1:5" x14ac:dyDescent="0.35">
      <c r="A1421">
        <v>18</v>
      </c>
      <c r="B1421" s="25">
        <v>30</v>
      </c>
      <c r="C1421" s="26">
        <v>1037.0454545454545</v>
      </c>
      <c r="D1421" s="26">
        <v>9</v>
      </c>
      <c r="E1421" s="26">
        <v>56000</v>
      </c>
    </row>
    <row r="1422" spans="1:5" x14ac:dyDescent="0.35">
      <c r="A1422">
        <v>19</v>
      </c>
      <c r="B1422" s="25">
        <v>30</v>
      </c>
      <c r="C1422" s="26">
        <v>12905.454545454544</v>
      </c>
      <c r="D1422" s="26">
        <v>28</v>
      </c>
      <c r="E1422" s="26">
        <v>70000</v>
      </c>
    </row>
    <row r="1423" spans="1:5" x14ac:dyDescent="0.35">
      <c r="A1423">
        <v>19</v>
      </c>
      <c r="B1423" s="25">
        <v>30</v>
      </c>
      <c r="C1423" s="26">
        <v>1037.0454545454545</v>
      </c>
      <c r="D1423" s="26">
        <v>16</v>
      </c>
      <c r="E1423" s="26">
        <v>28000</v>
      </c>
    </row>
    <row r="1424" spans="1:5" x14ac:dyDescent="0.35">
      <c r="A1424">
        <v>19</v>
      </c>
      <c r="B1424" s="25">
        <v>30</v>
      </c>
      <c r="C1424" s="26">
        <v>9794.318181818182</v>
      </c>
      <c r="D1424" s="26">
        <v>54</v>
      </c>
      <c r="E1424" s="26">
        <v>84000</v>
      </c>
    </row>
    <row r="1425" spans="1:5" x14ac:dyDescent="0.35">
      <c r="A1425">
        <v>20</v>
      </c>
      <c r="B1425" s="25">
        <v>30</v>
      </c>
      <c r="C1425" s="26">
        <v>1190.681818181818</v>
      </c>
      <c r="D1425" s="26">
        <v>13</v>
      </c>
      <c r="E1425" s="26">
        <v>28000</v>
      </c>
    </row>
    <row r="1426" spans="1:5" x14ac:dyDescent="0.35">
      <c r="A1426">
        <v>20</v>
      </c>
      <c r="B1426" s="25">
        <v>30</v>
      </c>
      <c r="C1426" s="26">
        <v>1037.0454545454545</v>
      </c>
      <c r="D1426" s="26">
        <v>4</v>
      </c>
      <c r="E1426" s="26">
        <v>14000</v>
      </c>
    </row>
    <row r="1427" spans="1:5" x14ac:dyDescent="0.35">
      <c r="A1427">
        <v>20</v>
      </c>
      <c r="B1427" s="25">
        <v>30</v>
      </c>
      <c r="C1427" s="26">
        <v>2342.9545454545455</v>
      </c>
      <c r="D1427" s="26">
        <v>11</v>
      </c>
      <c r="E1427" s="26">
        <v>28000</v>
      </c>
    </row>
    <row r="1428" spans="1:5" x14ac:dyDescent="0.35">
      <c r="A1428">
        <v>20</v>
      </c>
      <c r="B1428" s="25">
        <v>30</v>
      </c>
      <c r="C1428" s="26">
        <v>1037.0454545454545</v>
      </c>
      <c r="D1428" s="26">
        <v>5</v>
      </c>
      <c r="E1428" s="26">
        <v>14000</v>
      </c>
    </row>
    <row r="1429" spans="1:5" x14ac:dyDescent="0.35">
      <c r="A1429">
        <v>20</v>
      </c>
      <c r="B1429" s="25">
        <v>30</v>
      </c>
      <c r="C1429" s="26">
        <v>33492.727272727272</v>
      </c>
      <c r="D1429" s="26">
        <v>98</v>
      </c>
      <c r="E1429" s="26">
        <v>168000</v>
      </c>
    </row>
    <row r="1430" spans="1:5" x14ac:dyDescent="0.35">
      <c r="A1430">
        <v>20</v>
      </c>
      <c r="B1430" s="25">
        <v>30</v>
      </c>
      <c r="C1430" s="26">
        <v>69097.954545454544</v>
      </c>
      <c r="D1430" s="26">
        <v>252</v>
      </c>
      <c r="E1430" s="26">
        <v>322000</v>
      </c>
    </row>
    <row r="1431" spans="1:5" x14ac:dyDescent="0.35">
      <c r="A1431">
        <v>21</v>
      </c>
      <c r="B1431" s="25">
        <v>30</v>
      </c>
      <c r="C1431" s="26">
        <v>6529.545454545455</v>
      </c>
      <c r="D1431" s="26">
        <v>98</v>
      </c>
      <c r="E1431" s="26">
        <v>112000</v>
      </c>
    </row>
    <row r="1432" spans="1:5" x14ac:dyDescent="0.35">
      <c r="A1432">
        <v>21</v>
      </c>
      <c r="B1432" s="25">
        <v>30</v>
      </c>
      <c r="C1432" s="26">
        <v>4685.909090909091</v>
      </c>
      <c r="D1432" s="26">
        <v>34</v>
      </c>
      <c r="E1432" s="26">
        <v>28000</v>
      </c>
    </row>
    <row r="1433" spans="1:5" x14ac:dyDescent="0.35">
      <c r="A1433">
        <v>22</v>
      </c>
      <c r="B1433" s="25">
        <v>30</v>
      </c>
      <c r="C1433" s="26">
        <v>2342.9545454545455</v>
      </c>
      <c r="D1433" s="26">
        <v>30</v>
      </c>
      <c r="E1433" s="26">
        <v>14000</v>
      </c>
    </row>
    <row r="1434" spans="1:5" x14ac:dyDescent="0.35">
      <c r="A1434">
        <v>22</v>
      </c>
      <c r="B1434" s="25">
        <v>30</v>
      </c>
      <c r="C1434" s="26">
        <v>1037.0454545454545</v>
      </c>
      <c r="D1434" s="26">
        <v>28</v>
      </c>
      <c r="E1434" s="26">
        <v>14000</v>
      </c>
    </row>
    <row r="1435" spans="1:5" x14ac:dyDescent="0.35">
      <c r="A1435">
        <v>23</v>
      </c>
      <c r="B1435" s="25">
        <v>30</v>
      </c>
      <c r="C1435" s="26">
        <v>2035.6818181818185</v>
      </c>
      <c r="D1435" s="26">
        <v>13</v>
      </c>
      <c r="E1435" s="26">
        <v>56000</v>
      </c>
    </row>
    <row r="1436" spans="1:5" x14ac:dyDescent="0.35">
      <c r="A1436">
        <v>23</v>
      </c>
      <c r="B1436" s="25">
        <v>30</v>
      </c>
      <c r="C1436" s="26">
        <v>13443.181818181818</v>
      </c>
      <c r="D1436" s="26">
        <v>57</v>
      </c>
      <c r="E1436" s="26">
        <v>84000</v>
      </c>
    </row>
    <row r="1437" spans="1:5" x14ac:dyDescent="0.35">
      <c r="A1437">
        <v>23</v>
      </c>
      <c r="B1437" s="25">
        <v>30</v>
      </c>
      <c r="C1437" s="26">
        <v>4071.3636363636369</v>
      </c>
      <c r="D1437" s="26">
        <v>24</v>
      </c>
      <c r="E1437" s="26">
        <v>28000</v>
      </c>
    </row>
    <row r="1438" spans="1:5" x14ac:dyDescent="0.35">
      <c r="A1438">
        <v>23</v>
      </c>
      <c r="B1438" s="25">
        <v>30</v>
      </c>
      <c r="C1438" s="26">
        <v>2035.6818181818185</v>
      </c>
      <c r="D1438" s="26">
        <v>13</v>
      </c>
      <c r="E1438" s="26">
        <v>28000</v>
      </c>
    </row>
    <row r="1439" spans="1:5" x14ac:dyDescent="0.35">
      <c r="A1439">
        <v>23</v>
      </c>
      <c r="B1439" s="25">
        <v>30</v>
      </c>
      <c r="C1439" s="26">
        <v>2342.9545454545455</v>
      </c>
      <c r="D1439" s="26">
        <v>12</v>
      </c>
      <c r="E1439" s="26">
        <v>14000</v>
      </c>
    </row>
    <row r="1440" spans="1:5" x14ac:dyDescent="0.35">
      <c r="A1440">
        <v>0</v>
      </c>
      <c r="B1440" s="25">
        <v>30</v>
      </c>
      <c r="C1440" s="26">
        <v>3533.6363636363644</v>
      </c>
      <c r="D1440" s="26">
        <v>8</v>
      </c>
      <c r="E1440" s="26">
        <v>28000</v>
      </c>
    </row>
    <row r="1441" spans="1:5" x14ac:dyDescent="0.35">
      <c r="A1441">
        <v>0</v>
      </c>
      <c r="B1441" s="25">
        <v>30</v>
      </c>
      <c r="C1441" s="26">
        <v>4685.909090909091</v>
      </c>
      <c r="D1441" s="26">
        <v>4</v>
      </c>
      <c r="E1441" s="26">
        <v>42000</v>
      </c>
    </row>
    <row r="1442" spans="1:5" x14ac:dyDescent="0.35">
      <c r="A1442">
        <v>1</v>
      </c>
      <c r="B1442" s="25">
        <v>30</v>
      </c>
      <c r="C1442" s="26">
        <v>5876.590909090909</v>
      </c>
      <c r="D1442" s="26">
        <v>4</v>
      </c>
      <c r="E1442" s="26">
        <v>70000</v>
      </c>
    </row>
    <row r="1443" spans="1:5" x14ac:dyDescent="0.35">
      <c r="A1443">
        <v>1</v>
      </c>
      <c r="B1443" s="25">
        <v>30</v>
      </c>
      <c r="C1443" s="26">
        <v>1037.0454545454545</v>
      </c>
      <c r="D1443" s="26">
        <v>17</v>
      </c>
      <c r="E1443" s="26">
        <v>14000</v>
      </c>
    </row>
    <row r="1444" spans="1:5" x14ac:dyDescent="0.35">
      <c r="A1444">
        <v>1</v>
      </c>
      <c r="B1444" s="25">
        <v>30</v>
      </c>
      <c r="C1444" s="26">
        <v>2342.9545454545455</v>
      </c>
      <c r="D1444" s="26">
        <v>2</v>
      </c>
      <c r="E1444" s="26">
        <v>42000</v>
      </c>
    </row>
    <row r="1445" spans="1:5" x14ac:dyDescent="0.35">
      <c r="A1445">
        <v>1</v>
      </c>
      <c r="B1445" s="25">
        <v>30</v>
      </c>
      <c r="C1445" s="26">
        <v>1037.0454545454545</v>
      </c>
      <c r="D1445" s="26">
        <v>15</v>
      </c>
      <c r="E1445" s="26">
        <v>14000</v>
      </c>
    </row>
    <row r="1446" spans="1:5" x14ac:dyDescent="0.35">
      <c r="A1446">
        <v>9</v>
      </c>
      <c r="B1446" s="25">
        <v>30</v>
      </c>
      <c r="C1446" s="26">
        <v>18551.590909090908</v>
      </c>
      <c r="D1446" s="26">
        <v>11</v>
      </c>
      <c r="E1446" s="26">
        <v>126000</v>
      </c>
    </row>
    <row r="1447" spans="1:5" x14ac:dyDescent="0.35">
      <c r="A1447">
        <v>9</v>
      </c>
      <c r="B1447" s="25">
        <v>30</v>
      </c>
      <c r="C1447" s="26">
        <v>15286.818181818182</v>
      </c>
      <c r="D1447" s="26">
        <v>5</v>
      </c>
      <c r="E1447" s="26">
        <v>112000</v>
      </c>
    </row>
    <row r="1448" spans="1:5" x14ac:dyDescent="0.35">
      <c r="A1448">
        <v>10</v>
      </c>
      <c r="B1448" s="25">
        <v>30</v>
      </c>
      <c r="C1448" s="26">
        <v>15286.818181818182</v>
      </c>
      <c r="D1448" s="26">
        <v>6</v>
      </c>
      <c r="E1448" s="26">
        <v>98000</v>
      </c>
    </row>
    <row r="1449" spans="1:5" x14ac:dyDescent="0.35">
      <c r="A1449">
        <v>10</v>
      </c>
      <c r="B1449" s="25">
        <v>30</v>
      </c>
      <c r="C1449" s="26">
        <v>13097.5</v>
      </c>
      <c r="D1449" s="26">
        <v>5</v>
      </c>
      <c r="E1449" s="26">
        <v>70000</v>
      </c>
    </row>
    <row r="1450" spans="1:5" x14ac:dyDescent="0.35">
      <c r="A1450">
        <v>10</v>
      </c>
      <c r="B1450" s="25">
        <v>30</v>
      </c>
      <c r="C1450" s="26">
        <v>3456.818181818182</v>
      </c>
      <c r="D1450" s="26">
        <v>7</v>
      </c>
      <c r="E1450" s="26">
        <v>56000</v>
      </c>
    </row>
    <row r="1451" spans="1:5" x14ac:dyDescent="0.35">
      <c r="A1451">
        <v>11</v>
      </c>
      <c r="B1451" s="25">
        <v>30</v>
      </c>
      <c r="C1451" s="26">
        <v>4609.090909090909</v>
      </c>
      <c r="D1451" s="26">
        <v>17</v>
      </c>
      <c r="E1451" s="26">
        <v>70000</v>
      </c>
    </row>
    <row r="1452" spans="1:5" x14ac:dyDescent="0.35">
      <c r="A1452">
        <v>11</v>
      </c>
      <c r="B1452" s="25">
        <v>30</v>
      </c>
      <c r="C1452" s="26">
        <v>10908.18181818182</v>
      </c>
      <c r="D1452" s="26">
        <v>4</v>
      </c>
      <c r="E1452" s="26">
        <v>42000</v>
      </c>
    </row>
    <row r="1453" spans="1:5" x14ac:dyDescent="0.35">
      <c r="A1453">
        <v>11</v>
      </c>
      <c r="B1453" s="25">
        <v>30</v>
      </c>
      <c r="C1453" s="26">
        <v>1037.0454545454545</v>
      </c>
      <c r="D1453" s="26">
        <v>0</v>
      </c>
      <c r="E1453" s="26">
        <v>14000</v>
      </c>
    </row>
    <row r="1454" spans="1:5" x14ac:dyDescent="0.35">
      <c r="A1454">
        <v>11</v>
      </c>
      <c r="B1454" s="25">
        <v>30</v>
      </c>
      <c r="C1454" s="26">
        <v>1037.0454545454545</v>
      </c>
      <c r="D1454" s="26">
        <v>6</v>
      </c>
      <c r="E1454" s="26">
        <v>14000</v>
      </c>
    </row>
    <row r="1455" spans="1:5" x14ac:dyDescent="0.35">
      <c r="A1455">
        <v>11</v>
      </c>
      <c r="B1455" s="25">
        <v>30</v>
      </c>
      <c r="C1455" s="26">
        <v>2035.6818181818185</v>
      </c>
      <c r="D1455" s="26">
        <v>1</v>
      </c>
      <c r="E1455" s="26">
        <v>28000</v>
      </c>
    </row>
    <row r="1456" spans="1:5" x14ac:dyDescent="0.35">
      <c r="A1456">
        <v>11</v>
      </c>
      <c r="B1456" s="25">
        <v>30</v>
      </c>
      <c r="C1456" s="26">
        <v>9832.7272727272721</v>
      </c>
      <c r="D1456" s="26">
        <v>1</v>
      </c>
      <c r="E1456" s="26">
        <v>56000</v>
      </c>
    </row>
    <row r="1457" spans="1:5" x14ac:dyDescent="0.35">
      <c r="A1457">
        <v>11</v>
      </c>
      <c r="B1457" s="25">
        <v>30</v>
      </c>
      <c r="C1457" s="26">
        <v>3072.727272727273</v>
      </c>
      <c r="D1457" s="26">
        <v>4</v>
      </c>
      <c r="E1457" s="26">
        <v>14000</v>
      </c>
    </row>
    <row r="1458" spans="1:5" x14ac:dyDescent="0.35">
      <c r="A1458">
        <v>11</v>
      </c>
      <c r="B1458" s="25">
        <v>30</v>
      </c>
      <c r="C1458" s="26">
        <v>1152.2727272727273</v>
      </c>
      <c r="D1458" s="26">
        <v>3</v>
      </c>
      <c r="E1458" s="26">
        <v>14000</v>
      </c>
    </row>
    <row r="1459" spans="1:5" x14ac:dyDescent="0.35">
      <c r="A1459">
        <v>12</v>
      </c>
      <c r="B1459" s="25">
        <v>30</v>
      </c>
      <c r="C1459" s="26">
        <v>1037.0454545454545</v>
      </c>
      <c r="D1459" s="26">
        <v>7</v>
      </c>
      <c r="E1459" s="26">
        <v>14000</v>
      </c>
    </row>
    <row r="1460" spans="1:5" x14ac:dyDescent="0.35">
      <c r="A1460">
        <v>12</v>
      </c>
      <c r="B1460" s="25">
        <v>30</v>
      </c>
      <c r="C1460" s="26">
        <v>2035.6818181818185</v>
      </c>
      <c r="D1460" s="26">
        <v>1</v>
      </c>
      <c r="E1460" s="26">
        <v>14000</v>
      </c>
    </row>
    <row r="1461" spans="1:5" x14ac:dyDescent="0.35">
      <c r="A1461">
        <v>12</v>
      </c>
      <c r="B1461" s="25">
        <v>30</v>
      </c>
      <c r="C1461" s="26">
        <v>4609.090909090909</v>
      </c>
      <c r="D1461" s="26">
        <v>10</v>
      </c>
      <c r="E1461" s="26">
        <v>70000</v>
      </c>
    </row>
    <row r="1462" spans="1:5" x14ac:dyDescent="0.35">
      <c r="A1462">
        <v>13</v>
      </c>
      <c r="B1462" s="25">
        <v>30</v>
      </c>
      <c r="C1462" s="26">
        <v>2035.6818181818185</v>
      </c>
      <c r="D1462" s="26">
        <v>15</v>
      </c>
      <c r="E1462" s="26">
        <v>14000</v>
      </c>
    </row>
    <row r="1463" spans="1:5" x14ac:dyDescent="0.35">
      <c r="A1463">
        <v>13</v>
      </c>
      <c r="B1463" s="25">
        <v>30</v>
      </c>
      <c r="C1463" s="26">
        <v>2304.5454545454545</v>
      </c>
      <c r="D1463" s="26">
        <v>20</v>
      </c>
      <c r="E1463" s="26">
        <v>84000</v>
      </c>
    </row>
    <row r="1464" spans="1:5" x14ac:dyDescent="0.35">
      <c r="A1464">
        <v>13</v>
      </c>
      <c r="B1464" s="25">
        <v>30</v>
      </c>
      <c r="C1464" s="26">
        <v>2304.5454545454545</v>
      </c>
      <c r="D1464" s="26">
        <v>10</v>
      </c>
      <c r="E1464" s="26">
        <v>42000</v>
      </c>
    </row>
    <row r="1465" spans="1:5" x14ac:dyDescent="0.35">
      <c r="A1465">
        <v>13</v>
      </c>
      <c r="B1465" s="25">
        <v>30</v>
      </c>
      <c r="C1465" s="26">
        <v>2035.6818181818185</v>
      </c>
      <c r="D1465" s="26">
        <v>7</v>
      </c>
      <c r="E1465" s="26">
        <v>14000</v>
      </c>
    </row>
    <row r="1466" spans="1:5" x14ac:dyDescent="0.35">
      <c r="A1466">
        <v>13</v>
      </c>
      <c r="B1466" s="25">
        <v>30</v>
      </c>
      <c r="C1466" s="26">
        <v>5454.0909090909099</v>
      </c>
      <c r="D1466" s="26">
        <v>1</v>
      </c>
      <c r="E1466" s="26">
        <v>56000</v>
      </c>
    </row>
    <row r="1467" spans="1:5" x14ac:dyDescent="0.35">
      <c r="A1467">
        <v>13</v>
      </c>
      <c r="B1467" s="25">
        <v>30</v>
      </c>
      <c r="C1467" s="26">
        <v>2035.6818181818185</v>
      </c>
      <c r="D1467" s="26">
        <v>10</v>
      </c>
      <c r="E1467" s="26">
        <v>14000</v>
      </c>
    </row>
    <row r="1468" spans="1:5" x14ac:dyDescent="0.35">
      <c r="A1468">
        <v>14</v>
      </c>
      <c r="B1468" s="25">
        <v>30</v>
      </c>
      <c r="C1468" s="26">
        <v>6644.7727272727279</v>
      </c>
      <c r="D1468" s="26">
        <v>11</v>
      </c>
      <c r="E1468" s="26">
        <v>42000</v>
      </c>
    </row>
    <row r="1469" spans="1:5" x14ac:dyDescent="0.35">
      <c r="A1469">
        <v>14</v>
      </c>
      <c r="B1469" s="25">
        <v>30</v>
      </c>
      <c r="C1469" s="26">
        <v>5108.409090909091</v>
      </c>
      <c r="D1469" s="26">
        <v>4</v>
      </c>
      <c r="E1469" s="26">
        <v>42000</v>
      </c>
    </row>
    <row r="1470" spans="1:5" x14ac:dyDescent="0.35">
      <c r="A1470">
        <v>14</v>
      </c>
      <c r="B1470" s="25">
        <v>30</v>
      </c>
      <c r="C1470" s="26">
        <v>1152.2727272727273</v>
      </c>
      <c r="D1470" s="26">
        <v>6</v>
      </c>
      <c r="E1470" s="26">
        <v>42000</v>
      </c>
    </row>
    <row r="1471" spans="1:5" x14ac:dyDescent="0.35">
      <c r="A1471">
        <v>14</v>
      </c>
      <c r="B1471" s="25">
        <v>30</v>
      </c>
      <c r="C1471" s="26">
        <v>2304.5454545454545</v>
      </c>
      <c r="D1471" s="26">
        <v>3</v>
      </c>
      <c r="E1471" s="26">
        <v>14000</v>
      </c>
    </row>
    <row r="1472" spans="1:5" x14ac:dyDescent="0.35">
      <c r="A1472">
        <v>15</v>
      </c>
      <c r="B1472" s="25">
        <v>30</v>
      </c>
      <c r="C1472" s="26">
        <v>2035.6818181818185</v>
      </c>
      <c r="D1472" s="26">
        <v>5</v>
      </c>
      <c r="E1472" s="26">
        <v>14000</v>
      </c>
    </row>
    <row r="1473" spans="1:5" x14ac:dyDescent="0.35">
      <c r="A1473">
        <v>15</v>
      </c>
      <c r="B1473" s="25">
        <v>30</v>
      </c>
      <c r="C1473" s="26">
        <v>5454.0909090909099</v>
      </c>
      <c r="D1473" s="26">
        <v>18</v>
      </c>
      <c r="E1473" s="26">
        <v>56000</v>
      </c>
    </row>
    <row r="1474" spans="1:5" x14ac:dyDescent="0.35">
      <c r="A1474">
        <v>15</v>
      </c>
      <c r="B1474" s="25">
        <v>30</v>
      </c>
      <c r="C1474" s="26">
        <v>3994.545454545455</v>
      </c>
      <c r="D1474" s="26">
        <v>5</v>
      </c>
      <c r="E1474" s="26">
        <v>42000</v>
      </c>
    </row>
    <row r="1475" spans="1:5" x14ac:dyDescent="0.35">
      <c r="A1475">
        <v>15</v>
      </c>
      <c r="B1475" s="25">
        <v>30</v>
      </c>
      <c r="C1475" s="26">
        <v>2304.5454545454545</v>
      </c>
      <c r="D1475" s="26">
        <v>12</v>
      </c>
      <c r="E1475" s="26">
        <v>14000</v>
      </c>
    </row>
    <row r="1476" spans="1:5" x14ac:dyDescent="0.35">
      <c r="A1476">
        <v>15</v>
      </c>
      <c r="B1476" s="25">
        <v>30</v>
      </c>
      <c r="C1476" s="26">
        <v>2342.9545454545455</v>
      </c>
      <c r="D1476" s="26">
        <v>1</v>
      </c>
      <c r="E1476" s="26">
        <v>14000</v>
      </c>
    </row>
    <row r="1477" spans="1:5" x14ac:dyDescent="0.35">
      <c r="A1477">
        <v>15</v>
      </c>
      <c r="B1477" s="25">
        <v>30</v>
      </c>
      <c r="C1477" s="26">
        <v>3072.727272727273</v>
      </c>
      <c r="D1477" s="26">
        <v>12</v>
      </c>
      <c r="E1477" s="26">
        <v>14000</v>
      </c>
    </row>
    <row r="1478" spans="1:5" x14ac:dyDescent="0.35">
      <c r="A1478">
        <v>15</v>
      </c>
      <c r="B1478" s="25">
        <v>30</v>
      </c>
      <c r="C1478" s="26">
        <v>2035.6818181818185</v>
      </c>
      <c r="D1478" s="26">
        <v>0</v>
      </c>
      <c r="E1478" s="26">
        <v>14000</v>
      </c>
    </row>
    <row r="1479" spans="1:5" x14ac:dyDescent="0.35">
      <c r="A1479">
        <v>15</v>
      </c>
      <c r="B1479" s="25">
        <v>30</v>
      </c>
      <c r="C1479" s="26">
        <v>3994.545454545455</v>
      </c>
      <c r="D1479" s="26">
        <v>9</v>
      </c>
      <c r="E1479" s="26">
        <v>28000</v>
      </c>
    </row>
    <row r="1480" spans="1:5" x14ac:dyDescent="0.35">
      <c r="A1480">
        <v>15</v>
      </c>
      <c r="B1480" s="25">
        <v>30</v>
      </c>
      <c r="C1480" s="26">
        <v>2304.5454545454545</v>
      </c>
      <c r="D1480" s="26">
        <v>8</v>
      </c>
      <c r="E1480" s="26">
        <v>70000</v>
      </c>
    </row>
    <row r="1481" spans="1:5" x14ac:dyDescent="0.35">
      <c r="A1481">
        <v>16</v>
      </c>
      <c r="B1481" s="25">
        <v>30</v>
      </c>
      <c r="C1481" s="26">
        <v>7028.8636363636379</v>
      </c>
      <c r="D1481" s="26">
        <v>5</v>
      </c>
      <c r="E1481" s="26">
        <v>42000</v>
      </c>
    </row>
    <row r="1482" spans="1:5" x14ac:dyDescent="0.35">
      <c r="A1482">
        <v>16</v>
      </c>
      <c r="B1482" s="25">
        <v>30</v>
      </c>
      <c r="C1482" s="26">
        <v>3994.545454545455</v>
      </c>
      <c r="D1482" s="26">
        <v>2</v>
      </c>
      <c r="E1482" s="26">
        <v>42000</v>
      </c>
    </row>
    <row r="1483" spans="1:5" x14ac:dyDescent="0.35">
      <c r="A1483">
        <v>16</v>
      </c>
      <c r="B1483" s="25">
        <v>30</v>
      </c>
      <c r="C1483" s="26">
        <v>2189.318181818182</v>
      </c>
      <c r="D1483" s="26">
        <v>8</v>
      </c>
      <c r="E1483" s="26">
        <v>70000</v>
      </c>
    </row>
    <row r="1484" spans="1:5" x14ac:dyDescent="0.35">
      <c r="A1484">
        <v>16</v>
      </c>
      <c r="B1484" s="25">
        <v>30</v>
      </c>
      <c r="C1484" s="26">
        <v>1344.318181818182</v>
      </c>
      <c r="D1484" s="26">
        <v>4</v>
      </c>
      <c r="E1484" s="26">
        <v>126000</v>
      </c>
    </row>
    <row r="1485" spans="1:5" x14ac:dyDescent="0.35">
      <c r="A1485">
        <v>16</v>
      </c>
      <c r="B1485" s="25">
        <v>30</v>
      </c>
      <c r="C1485" s="26">
        <v>2342.9545454545455</v>
      </c>
      <c r="D1485" s="26">
        <v>1</v>
      </c>
      <c r="E1485" s="26">
        <v>28000</v>
      </c>
    </row>
    <row r="1486" spans="1:5" x14ac:dyDescent="0.35">
      <c r="A1486">
        <v>16</v>
      </c>
      <c r="B1486" s="25">
        <v>30</v>
      </c>
      <c r="C1486" s="26">
        <v>3072.727272727273</v>
      </c>
      <c r="D1486" s="26">
        <v>6</v>
      </c>
      <c r="E1486" s="26">
        <v>14000</v>
      </c>
    </row>
    <row r="1487" spans="1:5" x14ac:dyDescent="0.35">
      <c r="A1487">
        <v>16</v>
      </c>
      <c r="B1487" s="25">
        <v>30</v>
      </c>
      <c r="C1487" s="26">
        <v>1344.318181818182</v>
      </c>
      <c r="D1487" s="26">
        <v>2</v>
      </c>
      <c r="E1487" s="26">
        <v>14000</v>
      </c>
    </row>
    <row r="1488" spans="1:5" x14ac:dyDescent="0.35">
      <c r="A1488">
        <v>16</v>
      </c>
      <c r="B1488" s="25">
        <v>30</v>
      </c>
      <c r="C1488" s="26">
        <v>2189.318181818182</v>
      </c>
      <c r="D1488" s="26">
        <v>4</v>
      </c>
      <c r="E1488" s="26">
        <v>70000</v>
      </c>
    </row>
    <row r="1489" spans="1:5" x14ac:dyDescent="0.35">
      <c r="A1489">
        <v>16</v>
      </c>
      <c r="B1489" s="25">
        <v>30</v>
      </c>
      <c r="C1489" s="26">
        <v>1344.318181818182</v>
      </c>
      <c r="D1489" s="26">
        <v>19</v>
      </c>
      <c r="E1489" s="26">
        <v>140000</v>
      </c>
    </row>
    <row r="1490" spans="1:5" x14ac:dyDescent="0.35">
      <c r="A1490">
        <v>16</v>
      </c>
      <c r="B1490" s="25">
        <v>30</v>
      </c>
      <c r="C1490" s="26">
        <v>1152.2727272727273</v>
      </c>
      <c r="D1490" s="26">
        <v>2</v>
      </c>
      <c r="E1490" s="26">
        <v>84000</v>
      </c>
    </row>
    <row r="1491" spans="1:5" x14ac:dyDescent="0.35">
      <c r="A1491">
        <v>17</v>
      </c>
      <c r="B1491" s="25">
        <v>30</v>
      </c>
      <c r="C1491" s="26">
        <v>5454.0909090909099</v>
      </c>
      <c r="D1491" s="26">
        <v>23</v>
      </c>
      <c r="E1491" s="26">
        <v>140000</v>
      </c>
    </row>
    <row r="1492" spans="1:5" x14ac:dyDescent="0.35">
      <c r="A1492">
        <v>17</v>
      </c>
      <c r="B1492" s="25">
        <v>30</v>
      </c>
      <c r="C1492" s="26">
        <v>1037.0454545454545</v>
      </c>
      <c r="D1492" s="26">
        <v>21</v>
      </c>
      <c r="E1492" s="26">
        <v>14000</v>
      </c>
    </row>
    <row r="1493" spans="1:5" x14ac:dyDescent="0.35">
      <c r="A1493">
        <v>17</v>
      </c>
      <c r="B1493" s="25">
        <v>30</v>
      </c>
      <c r="C1493" s="26">
        <v>2035.6818181818185</v>
      </c>
      <c r="D1493" s="26">
        <v>4</v>
      </c>
      <c r="E1493" s="26">
        <v>14000</v>
      </c>
    </row>
    <row r="1494" spans="1:5" x14ac:dyDescent="0.35">
      <c r="A1494">
        <v>17</v>
      </c>
      <c r="B1494" s="25">
        <v>30</v>
      </c>
      <c r="C1494" s="26">
        <v>1344.318181818182</v>
      </c>
      <c r="D1494" s="26">
        <v>8</v>
      </c>
      <c r="E1494" s="26">
        <v>112000</v>
      </c>
    </row>
    <row r="1495" spans="1:5" x14ac:dyDescent="0.35">
      <c r="A1495">
        <v>17</v>
      </c>
      <c r="B1495" s="25">
        <v>30</v>
      </c>
      <c r="C1495" s="26">
        <v>3994.545454545455</v>
      </c>
      <c r="D1495" s="26">
        <v>4</v>
      </c>
      <c r="E1495" s="26">
        <v>42000</v>
      </c>
    </row>
    <row r="1496" spans="1:5" x14ac:dyDescent="0.35">
      <c r="A1496">
        <v>17</v>
      </c>
      <c r="B1496" s="25">
        <v>30</v>
      </c>
      <c r="C1496" s="26">
        <v>10908.18181818182</v>
      </c>
      <c r="D1496" s="26">
        <v>8</v>
      </c>
      <c r="E1496" s="26">
        <v>154000</v>
      </c>
    </row>
    <row r="1497" spans="1:5" x14ac:dyDescent="0.35">
      <c r="A1497">
        <v>17</v>
      </c>
      <c r="B1497" s="25">
        <v>30</v>
      </c>
      <c r="C1497" s="26">
        <v>4609.090909090909</v>
      </c>
      <c r="D1497" s="26">
        <v>32</v>
      </c>
      <c r="E1497" s="26">
        <v>126000</v>
      </c>
    </row>
    <row r="1498" spans="1:5" x14ac:dyDescent="0.35">
      <c r="A1498">
        <v>17</v>
      </c>
      <c r="B1498" s="25">
        <v>30</v>
      </c>
      <c r="C1498" s="26">
        <v>1037.0454545454545</v>
      </c>
      <c r="D1498" s="26">
        <v>4</v>
      </c>
      <c r="E1498" s="26">
        <v>14000</v>
      </c>
    </row>
    <row r="1499" spans="1:5" x14ac:dyDescent="0.35">
      <c r="A1499">
        <v>17</v>
      </c>
      <c r="B1499" s="25">
        <v>30</v>
      </c>
      <c r="C1499" s="26">
        <v>1344.318181818182</v>
      </c>
      <c r="D1499" s="26">
        <v>3</v>
      </c>
      <c r="E1499" s="26">
        <v>210000</v>
      </c>
    </row>
    <row r="1500" spans="1:5" x14ac:dyDescent="0.35">
      <c r="A1500">
        <v>17</v>
      </c>
      <c r="B1500" s="25">
        <v>30</v>
      </c>
      <c r="C1500" s="26">
        <v>1344.318181818182</v>
      </c>
      <c r="D1500" s="26">
        <v>36</v>
      </c>
      <c r="E1500" s="26">
        <v>42000</v>
      </c>
    </row>
    <row r="1501" spans="1:5" x14ac:dyDescent="0.35">
      <c r="A1501">
        <v>18</v>
      </c>
      <c r="B1501" s="25">
        <v>30</v>
      </c>
      <c r="C1501" s="26">
        <v>4685.909090909091</v>
      </c>
      <c r="D1501" s="26">
        <v>4</v>
      </c>
      <c r="E1501" s="26">
        <v>28000</v>
      </c>
    </row>
    <row r="1502" spans="1:5" x14ac:dyDescent="0.35">
      <c r="A1502">
        <v>18</v>
      </c>
      <c r="B1502" s="25">
        <v>30</v>
      </c>
      <c r="C1502" s="26">
        <v>1037.0454545454545</v>
      </c>
      <c r="D1502" s="26">
        <v>4</v>
      </c>
      <c r="E1502" s="26">
        <v>14000</v>
      </c>
    </row>
    <row r="1503" spans="1:5" x14ac:dyDescent="0.35">
      <c r="A1503">
        <v>18</v>
      </c>
      <c r="B1503" s="25">
        <v>30</v>
      </c>
      <c r="C1503" s="26">
        <v>5876.590909090909</v>
      </c>
      <c r="D1503" s="26">
        <v>15</v>
      </c>
      <c r="E1503" s="26">
        <v>42000</v>
      </c>
    </row>
    <row r="1504" spans="1:5" x14ac:dyDescent="0.35">
      <c r="A1504">
        <v>18</v>
      </c>
      <c r="B1504" s="25">
        <v>30</v>
      </c>
      <c r="C1504" s="26">
        <v>4071.3636363636369</v>
      </c>
      <c r="D1504" s="26">
        <v>18</v>
      </c>
      <c r="E1504" s="26">
        <v>14000</v>
      </c>
    </row>
    <row r="1505" spans="1:5" x14ac:dyDescent="0.35">
      <c r="A1505">
        <v>18</v>
      </c>
      <c r="B1505" s="25">
        <v>30</v>
      </c>
      <c r="C1505" s="26">
        <v>1037.0454545454545</v>
      </c>
      <c r="D1505" s="26">
        <v>4</v>
      </c>
      <c r="E1505" s="26">
        <v>14000</v>
      </c>
    </row>
    <row r="1506" spans="1:5" x14ac:dyDescent="0.35">
      <c r="A1506">
        <v>19</v>
      </c>
      <c r="B1506" s="25">
        <v>30</v>
      </c>
      <c r="C1506" s="26">
        <v>1037.0454545454545</v>
      </c>
      <c r="D1506" s="26">
        <v>20</v>
      </c>
      <c r="E1506" s="26">
        <v>42000</v>
      </c>
    </row>
    <row r="1507" spans="1:5" x14ac:dyDescent="0.35">
      <c r="A1507">
        <v>19</v>
      </c>
      <c r="B1507" s="25">
        <v>30</v>
      </c>
      <c r="C1507" s="26">
        <v>2342.9545454545455</v>
      </c>
      <c r="D1507" s="26">
        <v>4</v>
      </c>
      <c r="E1507" s="26">
        <v>14000</v>
      </c>
    </row>
    <row r="1508" spans="1:5" x14ac:dyDescent="0.35">
      <c r="A1508">
        <v>19</v>
      </c>
      <c r="B1508" s="25">
        <v>30</v>
      </c>
      <c r="C1508" s="26">
        <v>30996.136363636364</v>
      </c>
      <c r="D1508" s="26">
        <v>99</v>
      </c>
      <c r="E1508" s="26">
        <v>420000</v>
      </c>
    </row>
    <row r="1509" spans="1:5" x14ac:dyDescent="0.35">
      <c r="A1509">
        <v>20</v>
      </c>
      <c r="B1509" s="25">
        <v>30</v>
      </c>
      <c r="C1509" s="26">
        <v>3533.6363636363644</v>
      </c>
      <c r="D1509" s="26">
        <v>11</v>
      </c>
      <c r="E1509" s="26">
        <v>14000</v>
      </c>
    </row>
    <row r="1510" spans="1:5" x14ac:dyDescent="0.35">
      <c r="A1510">
        <v>20</v>
      </c>
      <c r="B1510" s="25">
        <v>30</v>
      </c>
      <c r="C1510" s="26">
        <v>2035.6818181818185</v>
      </c>
      <c r="D1510" s="26">
        <v>4</v>
      </c>
      <c r="E1510" s="26">
        <v>42000</v>
      </c>
    </row>
    <row r="1511" spans="1:5" x14ac:dyDescent="0.35">
      <c r="A1511">
        <v>20</v>
      </c>
      <c r="B1511" s="25">
        <v>30</v>
      </c>
      <c r="C1511" s="26">
        <v>2035.6818181818185</v>
      </c>
      <c r="D1511" s="26">
        <v>6</v>
      </c>
      <c r="E1511" s="26">
        <v>14000</v>
      </c>
    </row>
    <row r="1512" spans="1:5" x14ac:dyDescent="0.35">
      <c r="A1512">
        <v>20</v>
      </c>
      <c r="B1512" s="25">
        <v>30</v>
      </c>
      <c r="C1512" s="26">
        <v>4685.909090909091</v>
      </c>
      <c r="D1512" s="26">
        <v>7</v>
      </c>
      <c r="E1512" s="26">
        <v>70000</v>
      </c>
    </row>
    <row r="1513" spans="1:5" x14ac:dyDescent="0.35">
      <c r="A1513">
        <v>20</v>
      </c>
      <c r="B1513" s="25">
        <v>30</v>
      </c>
      <c r="C1513" s="26">
        <v>2035.6818181818185</v>
      </c>
      <c r="D1513" s="26">
        <v>0</v>
      </c>
      <c r="E1513" s="26">
        <v>14000</v>
      </c>
    </row>
    <row r="1514" spans="1:5" x14ac:dyDescent="0.35">
      <c r="A1514">
        <v>21</v>
      </c>
      <c r="B1514" s="25">
        <v>30</v>
      </c>
      <c r="C1514" s="26">
        <v>1190.681818181818</v>
      </c>
      <c r="D1514" s="26">
        <v>6</v>
      </c>
      <c r="E1514" s="26">
        <v>28000</v>
      </c>
    </row>
    <row r="1515" spans="1:5" x14ac:dyDescent="0.35">
      <c r="A1515">
        <v>21</v>
      </c>
      <c r="B1515" s="25">
        <v>30</v>
      </c>
      <c r="C1515" s="26">
        <v>53619.090909090912</v>
      </c>
      <c r="D1515" s="26">
        <v>147</v>
      </c>
      <c r="E1515" s="26">
        <v>308000</v>
      </c>
    </row>
    <row r="1516" spans="1:5" x14ac:dyDescent="0.35">
      <c r="A1516">
        <v>21</v>
      </c>
      <c r="B1516" s="25">
        <v>30</v>
      </c>
      <c r="C1516" s="26">
        <v>4071.3636363636369</v>
      </c>
      <c r="D1516" s="26">
        <v>5</v>
      </c>
      <c r="E1516" s="26">
        <v>42000</v>
      </c>
    </row>
    <row r="1517" spans="1:5" x14ac:dyDescent="0.35">
      <c r="A1517">
        <v>21</v>
      </c>
      <c r="B1517" s="25">
        <v>30</v>
      </c>
      <c r="C1517" s="26">
        <v>2342.9545454545455</v>
      </c>
      <c r="D1517" s="26">
        <v>17</v>
      </c>
      <c r="E1517" s="26">
        <v>56000</v>
      </c>
    </row>
    <row r="1518" spans="1:5" x14ac:dyDescent="0.35">
      <c r="A1518">
        <v>22</v>
      </c>
      <c r="B1518" s="25">
        <v>30</v>
      </c>
      <c r="C1518" s="26">
        <v>2342.9545454545455</v>
      </c>
      <c r="D1518" s="26">
        <v>2</v>
      </c>
      <c r="E1518" s="26">
        <v>42000</v>
      </c>
    </row>
    <row r="1519" spans="1:5" x14ac:dyDescent="0.35">
      <c r="A1519">
        <v>22</v>
      </c>
      <c r="B1519" s="25">
        <v>30</v>
      </c>
      <c r="C1519" s="26">
        <v>49125.227272727279</v>
      </c>
      <c r="D1519" s="26">
        <v>125</v>
      </c>
      <c r="E1519" s="26">
        <v>210000</v>
      </c>
    </row>
    <row r="1520" spans="1:5" x14ac:dyDescent="0.35">
      <c r="A1520">
        <v>22</v>
      </c>
      <c r="B1520" s="25">
        <v>30</v>
      </c>
      <c r="C1520" s="26">
        <v>3072.727272727273</v>
      </c>
      <c r="D1520" s="26">
        <v>1</v>
      </c>
      <c r="E1520" s="26">
        <v>28000</v>
      </c>
    </row>
    <row r="1521" spans="1:5" x14ac:dyDescent="0.35">
      <c r="A1521">
        <v>22</v>
      </c>
      <c r="B1521" s="25">
        <v>30</v>
      </c>
      <c r="C1521" s="26">
        <v>6145.454545454546</v>
      </c>
      <c r="D1521" s="26">
        <v>13</v>
      </c>
      <c r="E1521" s="26">
        <v>56000</v>
      </c>
    </row>
    <row r="1522" spans="1:5" x14ac:dyDescent="0.35">
      <c r="A1522">
        <v>22</v>
      </c>
      <c r="B1522" s="25">
        <v>30</v>
      </c>
      <c r="C1522" s="26">
        <v>7028.8636363636379</v>
      </c>
      <c r="D1522" s="26">
        <v>3</v>
      </c>
      <c r="E1522" s="26">
        <v>28000</v>
      </c>
    </row>
    <row r="1523" spans="1:5" x14ac:dyDescent="0.35">
      <c r="A1523">
        <v>0</v>
      </c>
      <c r="B1523" s="25">
        <v>30</v>
      </c>
      <c r="C1523" s="26">
        <v>4071.3636363636369</v>
      </c>
      <c r="D1523" s="26">
        <v>21</v>
      </c>
      <c r="E1523" s="26">
        <v>98000</v>
      </c>
    </row>
    <row r="1524" spans="1:5" x14ac:dyDescent="0.35">
      <c r="A1524">
        <v>0</v>
      </c>
      <c r="B1524" s="25">
        <v>30</v>
      </c>
      <c r="C1524" s="26">
        <v>2342.9545454545455</v>
      </c>
      <c r="D1524" s="26">
        <v>2</v>
      </c>
      <c r="E1524" s="26">
        <v>14000</v>
      </c>
    </row>
    <row r="1525" spans="1:5" x14ac:dyDescent="0.35">
      <c r="A1525">
        <v>0</v>
      </c>
      <c r="B1525" s="25">
        <v>30</v>
      </c>
      <c r="C1525" s="26">
        <v>1037.0454545454545</v>
      </c>
      <c r="D1525" s="26">
        <v>3</v>
      </c>
      <c r="E1525" s="26">
        <v>14000</v>
      </c>
    </row>
    <row r="1526" spans="1:5" x14ac:dyDescent="0.35">
      <c r="A1526">
        <v>1</v>
      </c>
      <c r="B1526" s="25">
        <v>30</v>
      </c>
      <c r="C1526" s="26">
        <v>3533.6363636363644</v>
      </c>
      <c r="D1526" s="26">
        <v>0</v>
      </c>
      <c r="E1526" s="26">
        <v>56000</v>
      </c>
    </row>
    <row r="1527" spans="1:5" x14ac:dyDescent="0.35">
      <c r="A1527">
        <v>6</v>
      </c>
      <c r="B1527" s="25">
        <v>30</v>
      </c>
      <c r="C1527" s="26">
        <v>2035.6818181818185</v>
      </c>
      <c r="D1527" s="26">
        <v>4</v>
      </c>
      <c r="E1527" s="26">
        <v>28000</v>
      </c>
    </row>
    <row r="1528" spans="1:5" x14ac:dyDescent="0.35">
      <c r="A1528">
        <v>9</v>
      </c>
      <c r="B1528" s="25">
        <v>30</v>
      </c>
      <c r="C1528" s="26">
        <v>2304.5454545454545</v>
      </c>
      <c r="D1528" s="26">
        <v>7</v>
      </c>
      <c r="E1528" s="26">
        <v>98000</v>
      </c>
    </row>
    <row r="1529" spans="1:5" x14ac:dyDescent="0.35">
      <c r="A1529">
        <v>9</v>
      </c>
      <c r="B1529" s="25">
        <v>30</v>
      </c>
      <c r="C1529" s="26">
        <v>15286.818181818182</v>
      </c>
      <c r="D1529" s="26">
        <v>2</v>
      </c>
      <c r="E1529" s="26">
        <v>84000</v>
      </c>
    </row>
    <row r="1530" spans="1:5" x14ac:dyDescent="0.35">
      <c r="A1530">
        <v>9</v>
      </c>
      <c r="B1530" s="25">
        <v>30</v>
      </c>
      <c r="C1530" s="26">
        <v>7643.409090909091</v>
      </c>
      <c r="D1530" s="26">
        <v>2</v>
      </c>
      <c r="E1530" s="26">
        <v>70000</v>
      </c>
    </row>
    <row r="1531" spans="1:5" x14ac:dyDescent="0.35">
      <c r="A1531">
        <v>10</v>
      </c>
      <c r="B1531" s="25">
        <v>30</v>
      </c>
      <c r="C1531" s="26">
        <v>3264.7727272727275</v>
      </c>
      <c r="D1531" s="26">
        <v>4</v>
      </c>
      <c r="E1531" s="26">
        <v>70000</v>
      </c>
    </row>
    <row r="1532" spans="1:5" x14ac:dyDescent="0.35">
      <c r="A1532">
        <v>10</v>
      </c>
      <c r="B1532" s="25">
        <v>30</v>
      </c>
      <c r="C1532" s="26">
        <v>3072.727272727273</v>
      </c>
      <c r="D1532" s="26">
        <v>2</v>
      </c>
      <c r="E1532" s="26">
        <v>28000</v>
      </c>
    </row>
    <row r="1533" spans="1:5" x14ac:dyDescent="0.35">
      <c r="A1533">
        <v>10</v>
      </c>
      <c r="B1533" s="25">
        <v>30</v>
      </c>
      <c r="C1533" s="26">
        <v>4071.3636363636369</v>
      </c>
      <c r="D1533" s="26">
        <v>5</v>
      </c>
      <c r="E1533" s="26">
        <v>14000</v>
      </c>
    </row>
    <row r="1534" spans="1:5" x14ac:dyDescent="0.35">
      <c r="A1534">
        <v>11</v>
      </c>
      <c r="B1534" s="25">
        <v>30</v>
      </c>
      <c r="C1534" s="26">
        <v>1075.4545454545455</v>
      </c>
      <c r="D1534" s="26">
        <v>11</v>
      </c>
      <c r="E1534" s="26">
        <v>14000</v>
      </c>
    </row>
    <row r="1535" spans="1:5" x14ac:dyDescent="0.35">
      <c r="A1535">
        <v>11</v>
      </c>
      <c r="B1535" s="25">
        <v>30</v>
      </c>
      <c r="C1535" s="26">
        <v>1037.0454545454545</v>
      </c>
      <c r="D1535" s="26">
        <v>5</v>
      </c>
      <c r="E1535" s="26">
        <v>14000</v>
      </c>
    </row>
    <row r="1536" spans="1:5" x14ac:dyDescent="0.35">
      <c r="A1536">
        <v>11</v>
      </c>
      <c r="B1536" s="25">
        <v>30</v>
      </c>
      <c r="C1536" s="26">
        <v>3264.7727272727275</v>
      </c>
      <c r="D1536" s="26">
        <v>7</v>
      </c>
      <c r="E1536" s="26">
        <v>56000</v>
      </c>
    </row>
    <row r="1537" spans="1:5" x14ac:dyDescent="0.35">
      <c r="A1537">
        <v>12</v>
      </c>
      <c r="B1537" s="25">
        <v>30</v>
      </c>
      <c r="C1537" s="26">
        <v>2035.6818181818185</v>
      </c>
      <c r="D1537" s="26">
        <v>5</v>
      </c>
      <c r="E1537" s="26">
        <v>28000</v>
      </c>
    </row>
    <row r="1538" spans="1:5" x14ac:dyDescent="0.35">
      <c r="A1538">
        <v>12</v>
      </c>
      <c r="B1538" s="25">
        <v>30</v>
      </c>
      <c r="C1538" s="26">
        <v>2304.5454545454545</v>
      </c>
      <c r="D1538" s="26">
        <v>9</v>
      </c>
      <c r="E1538" s="26">
        <v>42000</v>
      </c>
    </row>
    <row r="1539" spans="1:5" x14ac:dyDescent="0.35">
      <c r="A1539">
        <v>12</v>
      </c>
      <c r="B1539" s="25">
        <v>30</v>
      </c>
      <c r="C1539" s="26">
        <v>2035.6818181818185</v>
      </c>
      <c r="D1539" s="26">
        <v>2</v>
      </c>
      <c r="E1539" s="26">
        <v>14000</v>
      </c>
    </row>
    <row r="1540" spans="1:5" x14ac:dyDescent="0.35">
      <c r="A1540">
        <v>12</v>
      </c>
      <c r="B1540" s="25">
        <v>30</v>
      </c>
      <c r="C1540" s="26">
        <v>4609.090909090909</v>
      </c>
      <c r="D1540" s="26">
        <v>5</v>
      </c>
      <c r="E1540" s="26">
        <v>84000</v>
      </c>
    </row>
    <row r="1541" spans="1:5" x14ac:dyDescent="0.35">
      <c r="A1541">
        <v>12</v>
      </c>
      <c r="B1541" s="25">
        <v>30</v>
      </c>
      <c r="C1541" s="26">
        <v>2035.6818181818185</v>
      </c>
      <c r="D1541" s="26">
        <v>1</v>
      </c>
      <c r="E1541" s="26">
        <v>14000</v>
      </c>
    </row>
    <row r="1542" spans="1:5" x14ac:dyDescent="0.35">
      <c r="A1542">
        <v>13</v>
      </c>
      <c r="B1542" s="25">
        <v>30</v>
      </c>
      <c r="C1542" s="26">
        <v>2035.6818181818185</v>
      </c>
      <c r="D1542" s="26">
        <v>17</v>
      </c>
      <c r="E1542" s="26">
        <v>28000</v>
      </c>
    </row>
    <row r="1543" spans="1:5" x14ac:dyDescent="0.35">
      <c r="A1543">
        <v>13</v>
      </c>
      <c r="B1543" s="25">
        <v>30</v>
      </c>
      <c r="C1543" s="26">
        <v>8104.318181818182</v>
      </c>
      <c r="D1543" s="26">
        <v>3</v>
      </c>
      <c r="E1543" s="26">
        <v>112000</v>
      </c>
    </row>
    <row r="1544" spans="1:5" x14ac:dyDescent="0.35">
      <c r="A1544">
        <v>13</v>
      </c>
      <c r="B1544" s="25">
        <v>30</v>
      </c>
      <c r="C1544" s="26">
        <v>3264.7727272727275</v>
      </c>
      <c r="D1544" s="26">
        <v>1</v>
      </c>
      <c r="E1544" s="26">
        <v>42000</v>
      </c>
    </row>
    <row r="1545" spans="1:5" x14ac:dyDescent="0.35">
      <c r="A1545">
        <v>13</v>
      </c>
      <c r="B1545" s="25">
        <v>30</v>
      </c>
      <c r="C1545" s="26">
        <v>2035.6818181818185</v>
      </c>
      <c r="D1545" s="26">
        <v>6</v>
      </c>
      <c r="E1545" s="26">
        <v>14000</v>
      </c>
    </row>
    <row r="1546" spans="1:5" x14ac:dyDescent="0.35">
      <c r="A1546">
        <v>13</v>
      </c>
      <c r="B1546" s="25">
        <v>30</v>
      </c>
      <c r="C1546" s="26">
        <v>3072.727272727273</v>
      </c>
      <c r="D1546" s="26">
        <v>0</v>
      </c>
      <c r="E1546" s="26">
        <v>14000</v>
      </c>
    </row>
    <row r="1547" spans="1:5" x14ac:dyDescent="0.35">
      <c r="A1547">
        <v>13</v>
      </c>
      <c r="B1547" s="25">
        <v>30</v>
      </c>
      <c r="C1547" s="26">
        <v>2035.6818181818185</v>
      </c>
      <c r="D1547" s="26">
        <v>9</v>
      </c>
      <c r="E1547" s="26">
        <v>14000</v>
      </c>
    </row>
    <row r="1548" spans="1:5" x14ac:dyDescent="0.35">
      <c r="A1548">
        <v>13</v>
      </c>
      <c r="B1548" s="25">
        <v>30</v>
      </c>
      <c r="C1548" s="26">
        <v>1037.0454545454545</v>
      </c>
      <c r="D1548" s="26">
        <v>6</v>
      </c>
      <c r="E1548" s="26">
        <v>14000</v>
      </c>
    </row>
    <row r="1549" spans="1:5" x14ac:dyDescent="0.35">
      <c r="A1549">
        <v>13</v>
      </c>
      <c r="B1549" s="25">
        <v>30</v>
      </c>
      <c r="C1549" s="26">
        <v>3456.818181818182</v>
      </c>
      <c r="D1549" s="26">
        <v>14</v>
      </c>
      <c r="E1549" s="26">
        <v>56000</v>
      </c>
    </row>
    <row r="1550" spans="1:5" x14ac:dyDescent="0.35">
      <c r="A1550">
        <v>14</v>
      </c>
      <c r="B1550" s="25">
        <v>30</v>
      </c>
      <c r="C1550" s="26">
        <v>5761.363636363636</v>
      </c>
      <c r="D1550" s="26">
        <v>1</v>
      </c>
      <c r="E1550" s="26">
        <v>70000</v>
      </c>
    </row>
    <row r="1551" spans="1:5" x14ac:dyDescent="0.35">
      <c r="A1551">
        <v>14</v>
      </c>
      <c r="B1551" s="25">
        <v>30</v>
      </c>
      <c r="C1551" s="26">
        <v>2189.318181818182</v>
      </c>
      <c r="D1551" s="26">
        <v>4</v>
      </c>
      <c r="E1551" s="26">
        <v>42000</v>
      </c>
    </row>
    <row r="1552" spans="1:5" x14ac:dyDescent="0.35">
      <c r="A1552">
        <v>14</v>
      </c>
      <c r="B1552" s="25">
        <v>30</v>
      </c>
      <c r="C1552" s="26">
        <v>1037.0454545454545</v>
      </c>
      <c r="D1552" s="26">
        <v>11</v>
      </c>
      <c r="E1552" s="26">
        <v>14000</v>
      </c>
    </row>
    <row r="1553" spans="1:5" x14ac:dyDescent="0.35">
      <c r="A1553">
        <v>14</v>
      </c>
      <c r="B1553" s="25">
        <v>30</v>
      </c>
      <c r="C1553" s="26">
        <v>6952.045454545454</v>
      </c>
      <c r="D1553" s="26">
        <v>6</v>
      </c>
      <c r="E1553" s="26">
        <v>56000</v>
      </c>
    </row>
    <row r="1554" spans="1:5" x14ac:dyDescent="0.35">
      <c r="A1554">
        <v>15</v>
      </c>
      <c r="B1554" s="25">
        <v>30</v>
      </c>
      <c r="C1554" s="26">
        <v>8104.318181818182</v>
      </c>
      <c r="D1554" s="26">
        <v>5</v>
      </c>
      <c r="E1554" s="26">
        <v>56000</v>
      </c>
    </row>
    <row r="1555" spans="1:5" x14ac:dyDescent="0.35">
      <c r="A1555">
        <v>15</v>
      </c>
      <c r="B1555" s="25">
        <v>30</v>
      </c>
      <c r="C1555" s="26">
        <v>2189.318181818182</v>
      </c>
      <c r="D1555" s="26">
        <v>1</v>
      </c>
      <c r="E1555" s="26">
        <v>56000</v>
      </c>
    </row>
    <row r="1556" spans="1:5" x14ac:dyDescent="0.35">
      <c r="A1556">
        <v>15</v>
      </c>
      <c r="B1556" s="25">
        <v>30</v>
      </c>
      <c r="C1556" s="26">
        <v>2035.6818181818185</v>
      </c>
      <c r="D1556" s="26">
        <v>2</v>
      </c>
      <c r="E1556" s="26">
        <v>14000</v>
      </c>
    </row>
    <row r="1557" spans="1:5" x14ac:dyDescent="0.35">
      <c r="A1557">
        <v>15</v>
      </c>
      <c r="B1557" s="25">
        <v>30</v>
      </c>
      <c r="C1557" s="26">
        <v>4609.090909090909</v>
      </c>
      <c r="D1557" s="26">
        <v>0</v>
      </c>
      <c r="E1557" s="26">
        <v>56000</v>
      </c>
    </row>
    <row r="1558" spans="1:5" x14ac:dyDescent="0.35">
      <c r="A1558">
        <v>15</v>
      </c>
      <c r="B1558" s="25">
        <v>30</v>
      </c>
      <c r="C1558" s="26">
        <v>2304.5454545454545</v>
      </c>
      <c r="D1558" s="26">
        <v>8</v>
      </c>
      <c r="E1558" s="26">
        <v>42000</v>
      </c>
    </row>
    <row r="1559" spans="1:5" x14ac:dyDescent="0.35">
      <c r="A1559">
        <v>16</v>
      </c>
      <c r="B1559" s="25">
        <v>30</v>
      </c>
      <c r="C1559" s="26">
        <v>2035.6818181818185</v>
      </c>
      <c r="D1559" s="26">
        <v>2</v>
      </c>
      <c r="E1559" s="26">
        <v>14000</v>
      </c>
    </row>
    <row r="1560" spans="1:5" x14ac:dyDescent="0.35">
      <c r="A1560">
        <v>16</v>
      </c>
      <c r="B1560" s="25">
        <v>30</v>
      </c>
      <c r="C1560" s="26">
        <v>2342.9545454545455</v>
      </c>
      <c r="D1560" s="26">
        <v>0</v>
      </c>
      <c r="E1560" s="26">
        <v>28000</v>
      </c>
    </row>
    <row r="1561" spans="1:5" x14ac:dyDescent="0.35">
      <c r="A1561">
        <v>16</v>
      </c>
      <c r="B1561" s="25">
        <v>30</v>
      </c>
      <c r="C1561" s="26">
        <v>2650.2272727272725</v>
      </c>
      <c r="D1561" s="26">
        <v>0</v>
      </c>
      <c r="E1561" s="26">
        <v>14000</v>
      </c>
    </row>
    <row r="1562" spans="1:5" x14ac:dyDescent="0.35">
      <c r="A1562">
        <v>16</v>
      </c>
      <c r="B1562" s="25">
        <v>30</v>
      </c>
      <c r="C1562" s="26">
        <v>2189.318181818182</v>
      </c>
      <c r="D1562" s="26">
        <v>28</v>
      </c>
      <c r="E1562" s="26">
        <v>70000</v>
      </c>
    </row>
    <row r="1563" spans="1:5" x14ac:dyDescent="0.35">
      <c r="A1563">
        <v>16</v>
      </c>
      <c r="B1563" s="25">
        <v>30</v>
      </c>
      <c r="C1563" s="26">
        <v>4378.636363636364</v>
      </c>
      <c r="D1563" s="26">
        <v>16</v>
      </c>
      <c r="E1563" s="26">
        <v>84000</v>
      </c>
    </row>
    <row r="1564" spans="1:5" x14ac:dyDescent="0.35">
      <c r="A1564">
        <v>16</v>
      </c>
      <c r="B1564" s="25">
        <v>30</v>
      </c>
      <c r="C1564" s="26">
        <v>3994.545454545455</v>
      </c>
      <c r="D1564" s="26">
        <v>22</v>
      </c>
      <c r="E1564" s="26">
        <v>168000</v>
      </c>
    </row>
    <row r="1565" spans="1:5" x14ac:dyDescent="0.35">
      <c r="A1565">
        <v>16</v>
      </c>
      <c r="B1565" s="25">
        <v>30</v>
      </c>
      <c r="C1565" s="26">
        <v>8104.318181818182</v>
      </c>
      <c r="D1565" s="26">
        <v>13</v>
      </c>
      <c r="E1565" s="26">
        <v>98000</v>
      </c>
    </row>
    <row r="1566" spans="1:5" x14ac:dyDescent="0.35">
      <c r="A1566">
        <v>16</v>
      </c>
      <c r="B1566" s="25">
        <v>30</v>
      </c>
      <c r="C1566" s="26">
        <v>1037.0454545454545</v>
      </c>
      <c r="D1566" s="26">
        <v>5</v>
      </c>
      <c r="E1566" s="26">
        <v>14000</v>
      </c>
    </row>
    <row r="1567" spans="1:5" x14ac:dyDescent="0.35">
      <c r="A1567">
        <v>17</v>
      </c>
      <c r="B1567" s="25">
        <v>30</v>
      </c>
      <c r="C1567" s="26">
        <v>2304.5454545454545</v>
      </c>
      <c r="D1567" s="26">
        <v>9</v>
      </c>
      <c r="E1567" s="26">
        <v>98000</v>
      </c>
    </row>
    <row r="1568" spans="1:5" x14ac:dyDescent="0.35">
      <c r="A1568">
        <v>17</v>
      </c>
      <c r="B1568" s="25">
        <v>30</v>
      </c>
      <c r="C1568" s="26">
        <v>1037.0454545454545</v>
      </c>
      <c r="D1568" s="26">
        <v>8</v>
      </c>
      <c r="E1568" s="26">
        <v>14000</v>
      </c>
    </row>
    <row r="1569" spans="1:5" x14ac:dyDescent="0.35">
      <c r="A1569">
        <v>17</v>
      </c>
      <c r="B1569" s="25">
        <v>30</v>
      </c>
      <c r="C1569" s="26">
        <v>14211.363636363638</v>
      </c>
      <c r="D1569" s="26">
        <v>33</v>
      </c>
      <c r="E1569" s="26">
        <v>168000</v>
      </c>
    </row>
    <row r="1570" spans="1:5" x14ac:dyDescent="0.35">
      <c r="A1570">
        <v>17</v>
      </c>
      <c r="B1570" s="25">
        <v>30</v>
      </c>
      <c r="C1570" s="26">
        <v>2342.9545454545455</v>
      </c>
      <c r="D1570" s="26">
        <v>3</v>
      </c>
      <c r="E1570" s="26">
        <v>14000</v>
      </c>
    </row>
    <row r="1571" spans="1:5" x14ac:dyDescent="0.35">
      <c r="A1571">
        <v>17</v>
      </c>
      <c r="B1571" s="25">
        <v>30</v>
      </c>
      <c r="C1571" s="26">
        <v>2035.6818181818185</v>
      </c>
      <c r="D1571" s="26">
        <v>23</v>
      </c>
      <c r="E1571" s="26">
        <v>14000</v>
      </c>
    </row>
    <row r="1572" spans="1:5" x14ac:dyDescent="0.35">
      <c r="A1572">
        <v>17</v>
      </c>
      <c r="B1572" s="25">
        <v>30</v>
      </c>
      <c r="C1572" s="26">
        <v>3994.545454545455</v>
      </c>
      <c r="D1572" s="26">
        <v>3</v>
      </c>
      <c r="E1572" s="26">
        <v>70000</v>
      </c>
    </row>
    <row r="1573" spans="1:5" x14ac:dyDescent="0.35">
      <c r="A1573">
        <v>17</v>
      </c>
      <c r="B1573" s="25">
        <v>30</v>
      </c>
      <c r="C1573" s="26">
        <v>5761.363636363636</v>
      </c>
      <c r="D1573" s="26">
        <v>0</v>
      </c>
      <c r="E1573" s="26">
        <v>84000</v>
      </c>
    </row>
    <row r="1574" spans="1:5" x14ac:dyDescent="0.35">
      <c r="A1574">
        <v>17</v>
      </c>
      <c r="B1574" s="25">
        <v>30</v>
      </c>
      <c r="C1574" s="26">
        <v>20740.909090909088</v>
      </c>
      <c r="D1574" s="26">
        <v>29</v>
      </c>
      <c r="E1574" s="26">
        <v>280000</v>
      </c>
    </row>
    <row r="1575" spans="1:5" x14ac:dyDescent="0.35">
      <c r="A1575">
        <v>17</v>
      </c>
      <c r="B1575" s="25">
        <v>30</v>
      </c>
      <c r="C1575" s="26">
        <v>10639.318181818182</v>
      </c>
      <c r="D1575" s="26">
        <v>9</v>
      </c>
      <c r="E1575" s="26">
        <v>84000</v>
      </c>
    </row>
    <row r="1576" spans="1:5" x14ac:dyDescent="0.35">
      <c r="A1576">
        <v>17</v>
      </c>
      <c r="B1576" s="25">
        <v>30</v>
      </c>
      <c r="C1576" s="26">
        <v>1190.681818181818</v>
      </c>
      <c r="D1576" s="26">
        <v>1</v>
      </c>
      <c r="E1576" s="26">
        <v>14000</v>
      </c>
    </row>
    <row r="1577" spans="1:5" x14ac:dyDescent="0.35">
      <c r="A1577">
        <v>17</v>
      </c>
      <c r="B1577" s="25">
        <v>30</v>
      </c>
      <c r="C1577" s="26">
        <v>9256.5909090909099</v>
      </c>
      <c r="D1577" s="26">
        <v>14</v>
      </c>
      <c r="E1577" s="26">
        <v>182000</v>
      </c>
    </row>
    <row r="1578" spans="1:5" x14ac:dyDescent="0.35">
      <c r="A1578">
        <v>17</v>
      </c>
      <c r="B1578" s="25">
        <v>30</v>
      </c>
      <c r="C1578" s="26">
        <v>3264.7727272727275</v>
      </c>
      <c r="D1578" s="26">
        <v>1</v>
      </c>
      <c r="E1578" s="26">
        <v>14000</v>
      </c>
    </row>
    <row r="1579" spans="1:5" x14ac:dyDescent="0.35">
      <c r="A1579">
        <v>19</v>
      </c>
      <c r="B1579" s="25">
        <v>30</v>
      </c>
      <c r="C1579" s="26">
        <v>2035.6818181818185</v>
      </c>
      <c r="D1579" s="26">
        <v>8</v>
      </c>
      <c r="E1579" s="26">
        <v>56000</v>
      </c>
    </row>
    <row r="1580" spans="1:5" x14ac:dyDescent="0.35">
      <c r="A1580">
        <v>19</v>
      </c>
      <c r="B1580" s="25">
        <v>30</v>
      </c>
      <c r="C1580" s="26">
        <v>3072.727272727273</v>
      </c>
      <c r="D1580" s="26">
        <v>1</v>
      </c>
      <c r="E1580" s="26">
        <v>14000</v>
      </c>
    </row>
    <row r="1581" spans="1:5" x14ac:dyDescent="0.35">
      <c r="A1581">
        <v>20</v>
      </c>
      <c r="B1581" s="25">
        <v>30</v>
      </c>
      <c r="C1581" s="26">
        <v>2035.6818181818185</v>
      </c>
      <c r="D1581" s="26">
        <v>2</v>
      </c>
      <c r="E1581" s="26">
        <v>14000</v>
      </c>
    </row>
    <row r="1582" spans="1:5" x14ac:dyDescent="0.35">
      <c r="A1582">
        <v>20</v>
      </c>
      <c r="B1582" s="25">
        <v>30</v>
      </c>
      <c r="C1582" s="26">
        <v>1190.681818181818</v>
      </c>
      <c r="D1582" s="26">
        <v>7</v>
      </c>
      <c r="E1582" s="26">
        <v>42000</v>
      </c>
    </row>
    <row r="1583" spans="1:5" x14ac:dyDescent="0.35">
      <c r="A1583">
        <v>20</v>
      </c>
      <c r="B1583" s="25">
        <v>30</v>
      </c>
      <c r="C1583" s="26">
        <v>3072.727272727273</v>
      </c>
      <c r="D1583" s="26">
        <v>4</v>
      </c>
      <c r="E1583" s="26">
        <v>28000</v>
      </c>
    </row>
    <row r="1584" spans="1:5" x14ac:dyDescent="0.35">
      <c r="A1584">
        <v>20</v>
      </c>
      <c r="B1584" s="25">
        <v>30</v>
      </c>
      <c r="C1584" s="26">
        <v>11177.045454545456</v>
      </c>
      <c r="D1584" s="26">
        <v>6</v>
      </c>
      <c r="E1584" s="26">
        <v>98000</v>
      </c>
    </row>
    <row r="1585" spans="1:5" x14ac:dyDescent="0.35">
      <c r="A1585">
        <v>20</v>
      </c>
      <c r="B1585" s="25">
        <v>30</v>
      </c>
      <c r="C1585" s="26">
        <v>1190.681818181818</v>
      </c>
      <c r="D1585" s="26">
        <v>3</v>
      </c>
      <c r="E1585" s="26">
        <v>42000</v>
      </c>
    </row>
    <row r="1586" spans="1:5" x14ac:dyDescent="0.35">
      <c r="A1586">
        <v>21</v>
      </c>
      <c r="B1586" s="25">
        <v>30</v>
      </c>
      <c r="C1586" s="26">
        <v>46052.5</v>
      </c>
      <c r="D1586" s="26">
        <v>160</v>
      </c>
      <c r="E1586" s="26">
        <v>364000</v>
      </c>
    </row>
    <row r="1587" spans="1:5" x14ac:dyDescent="0.35">
      <c r="A1587">
        <v>21</v>
      </c>
      <c r="B1587" s="25">
        <v>30</v>
      </c>
      <c r="C1587" s="26">
        <v>7681.8181818181811</v>
      </c>
      <c r="D1587" s="26">
        <v>37</v>
      </c>
      <c r="E1587" s="26">
        <v>84000</v>
      </c>
    </row>
    <row r="1588" spans="1:5" x14ac:dyDescent="0.35">
      <c r="A1588">
        <v>21</v>
      </c>
      <c r="B1588" s="25">
        <v>30</v>
      </c>
      <c r="C1588" s="26">
        <v>2342.9545454545455</v>
      </c>
      <c r="D1588" s="26">
        <v>8</v>
      </c>
      <c r="E1588" s="26">
        <v>28000</v>
      </c>
    </row>
    <row r="1589" spans="1:5" x14ac:dyDescent="0.35">
      <c r="A1589">
        <v>21</v>
      </c>
      <c r="B1589" s="25">
        <v>30</v>
      </c>
      <c r="C1589" s="26">
        <v>3072.727272727273</v>
      </c>
      <c r="D1589" s="26">
        <v>17</v>
      </c>
      <c r="E1589" s="26">
        <v>42000</v>
      </c>
    </row>
    <row r="1590" spans="1:5" x14ac:dyDescent="0.35">
      <c r="A1590">
        <v>21</v>
      </c>
      <c r="B1590" s="25">
        <v>30</v>
      </c>
      <c r="C1590" s="26">
        <v>21201.81818181818</v>
      </c>
      <c r="D1590" s="26">
        <v>9</v>
      </c>
      <c r="E1590" s="26">
        <v>336000</v>
      </c>
    </row>
    <row r="1591" spans="1:5" x14ac:dyDescent="0.35">
      <c r="A1591">
        <v>21</v>
      </c>
      <c r="B1591" s="25">
        <v>30</v>
      </c>
      <c r="C1591" s="26">
        <v>17937.045454545456</v>
      </c>
      <c r="D1591" s="26">
        <v>4</v>
      </c>
      <c r="E1591" s="26">
        <v>168000</v>
      </c>
    </row>
    <row r="1592" spans="1:5" x14ac:dyDescent="0.35">
      <c r="A1592">
        <v>21</v>
      </c>
      <c r="B1592" s="25">
        <v>30</v>
      </c>
      <c r="C1592" s="26">
        <v>1037.0454545454545</v>
      </c>
      <c r="D1592" s="26">
        <v>71</v>
      </c>
      <c r="E1592" s="26">
        <v>14000</v>
      </c>
    </row>
    <row r="1593" spans="1:5" x14ac:dyDescent="0.35">
      <c r="A1593">
        <v>22</v>
      </c>
      <c r="B1593" s="25">
        <v>30</v>
      </c>
      <c r="C1593" s="26">
        <v>4685.909090909091</v>
      </c>
      <c r="D1593" s="26">
        <v>1</v>
      </c>
      <c r="E1593" s="26">
        <v>42000</v>
      </c>
    </row>
    <row r="1594" spans="1:5" x14ac:dyDescent="0.35">
      <c r="A1594">
        <v>22</v>
      </c>
      <c r="B1594" s="25">
        <v>30</v>
      </c>
      <c r="C1594" s="26">
        <v>1037.0454545454545</v>
      </c>
      <c r="D1594" s="26">
        <v>11</v>
      </c>
      <c r="E1594" s="26">
        <v>14000</v>
      </c>
    </row>
    <row r="1595" spans="1:5" x14ac:dyDescent="0.35">
      <c r="A1595">
        <v>22</v>
      </c>
      <c r="B1595" s="25">
        <v>30</v>
      </c>
      <c r="C1595" s="26">
        <v>1037.0454545454545</v>
      </c>
      <c r="D1595" s="26">
        <v>14</v>
      </c>
      <c r="E1595" s="26">
        <v>14000</v>
      </c>
    </row>
    <row r="1596" spans="1:5" x14ac:dyDescent="0.35">
      <c r="A1596">
        <v>22</v>
      </c>
      <c r="B1596" s="25">
        <v>30</v>
      </c>
      <c r="C1596" s="26">
        <v>7144.0909090909099</v>
      </c>
      <c r="D1596" s="26">
        <v>19</v>
      </c>
      <c r="E1596" s="26">
        <v>42000</v>
      </c>
    </row>
    <row r="1597" spans="1:5" x14ac:dyDescent="0.35">
      <c r="A1597">
        <v>22</v>
      </c>
      <c r="B1597" s="25">
        <v>30</v>
      </c>
      <c r="C1597" s="26">
        <v>8181.136363636364</v>
      </c>
      <c r="D1597" s="26">
        <v>45</v>
      </c>
      <c r="E1597" s="26">
        <v>56000</v>
      </c>
    </row>
    <row r="1598" spans="1:5" x14ac:dyDescent="0.35">
      <c r="A1598">
        <v>22</v>
      </c>
      <c r="B1598" s="25">
        <v>30</v>
      </c>
      <c r="C1598" s="26">
        <v>21739.545454545456</v>
      </c>
      <c r="D1598" s="26">
        <v>2</v>
      </c>
      <c r="E1598" s="26">
        <v>56000</v>
      </c>
    </row>
    <row r="1599" spans="1:5" x14ac:dyDescent="0.35">
      <c r="A1599">
        <v>22</v>
      </c>
      <c r="B1599" s="25">
        <v>30</v>
      </c>
      <c r="C1599" s="26">
        <v>5876.590909090909</v>
      </c>
      <c r="D1599" s="26">
        <v>2</v>
      </c>
      <c r="E1599" s="26">
        <v>56000</v>
      </c>
    </row>
    <row r="1600" spans="1:5" x14ac:dyDescent="0.35">
      <c r="A1600">
        <v>22</v>
      </c>
      <c r="B1600" s="25">
        <v>30</v>
      </c>
      <c r="C1600" s="26">
        <v>1037.0454545454545</v>
      </c>
      <c r="D1600" s="26">
        <v>2</v>
      </c>
      <c r="E1600" s="26">
        <v>14000</v>
      </c>
    </row>
    <row r="1601" spans="1:5" x14ac:dyDescent="0.35">
      <c r="A1601">
        <v>23</v>
      </c>
      <c r="B1601" s="25">
        <v>30</v>
      </c>
      <c r="C1601" s="26">
        <v>1037.0454545454545</v>
      </c>
      <c r="D1601" s="26">
        <v>10</v>
      </c>
      <c r="E1601" s="26">
        <v>14000</v>
      </c>
    </row>
    <row r="1602" spans="1:5" x14ac:dyDescent="0.35">
      <c r="A1602">
        <v>0</v>
      </c>
      <c r="B1602" s="25">
        <v>30</v>
      </c>
      <c r="C1602" s="26">
        <v>10562.5</v>
      </c>
      <c r="D1602" s="26">
        <v>1</v>
      </c>
      <c r="E1602" s="26">
        <v>70000</v>
      </c>
    </row>
    <row r="1603" spans="1:5" x14ac:dyDescent="0.35">
      <c r="A1603">
        <v>0</v>
      </c>
      <c r="B1603" s="25">
        <v>30</v>
      </c>
      <c r="C1603" s="26">
        <v>2035.6818181818185</v>
      </c>
      <c r="D1603" s="26">
        <v>3</v>
      </c>
      <c r="E1603" s="26">
        <v>14000</v>
      </c>
    </row>
    <row r="1604" spans="1:5" x14ac:dyDescent="0.35">
      <c r="A1604">
        <v>0</v>
      </c>
      <c r="B1604" s="25">
        <v>30</v>
      </c>
      <c r="C1604" s="26">
        <v>5108.409090909091</v>
      </c>
      <c r="D1604" s="26">
        <v>9</v>
      </c>
      <c r="E1604" s="26">
        <v>42000</v>
      </c>
    </row>
    <row r="1605" spans="1:5" x14ac:dyDescent="0.35">
      <c r="A1605">
        <v>1</v>
      </c>
      <c r="B1605" s="25">
        <v>30</v>
      </c>
      <c r="C1605" s="26">
        <v>2035.6818181818185</v>
      </c>
      <c r="D1605" s="26">
        <v>2</v>
      </c>
      <c r="E1605" s="26">
        <v>28000</v>
      </c>
    </row>
    <row r="1606" spans="1:5" x14ac:dyDescent="0.35">
      <c r="A1606">
        <v>1</v>
      </c>
      <c r="B1606" s="25">
        <v>30</v>
      </c>
      <c r="C1606" s="26">
        <v>5876.590909090909</v>
      </c>
      <c r="D1606" s="26">
        <v>12</v>
      </c>
      <c r="E1606" s="26">
        <v>70000</v>
      </c>
    </row>
    <row r="1607" spans="1:5" x14ac:dyDescent="0.35">
      <c r="A1607">
        <v>1</v>
      </c>
      <c r="B1607" s="25">
        <v>30</v>
      </c>
      <c r="C1607" s="26">
        <v>3072.727272727273</v>
      </c>
      <c r="D1607" s="26">
        <v>6</v>
      </c>
      <c r="E1607" s="26">
        <v>28000</v>
      </c>
    </row>
    <row r="1608" spans="1:5" x14ac:dyDescent="0.35">
      <c r="A1608">
        <v>8</v>
      </c>
      <c r="B1608" s="25">
        <v>30</v>
      </c>
      <c r="C1608" s="26">
        <v>2035.6818181818185</v>
      </c>
      <c r="D1608" s="26">
        <v>1</v>
      </c>
      <c r="E1608" s="26">
        <v>42000</v>
      </c>
    </row>
    <row r="1609" spans="1:5" x14ac:dyDescent="0.35">
      <c r="A1609">
        <v>9</v>
      </c>
      <c r="B1609" s="25">
        <v>30</v>
      </c>
      <c r="C1609" s="26">
        <v>8104.318181818182</v>
      </c>
      <c r="D1609" s="26">
        <v>9</v>
      </c>
      <c r="E1609" s="26">
        <v>98000</v>
      </c>
    </row>
    <row r="1610" spans="1:5" x14ac:dyDescent="0.35">
      <c r="A1610">
        <v>9</v>
      </c>
      <c r="B1610" s="25">
        <v>30</v>
      </c>
      <c r="C1610" s="26">
        <v>3264.7727272727275</v>
      </c>
      <c r="D1610" s="26">
        <v>9</v>
      </c>
      <c r="E1610" s="26">
        <v>70000</v>
      </c>
    </row>
    <row r="1611" spans="1:5" x14ac:dyDescent="0.35">
      <c r="A1611">
        <v>9</v>
      </c>
      <c r="B1611" s="25">
        <v>30</v>
      </c>
      <c r="C1611" s="26">
        <v>1075.4545454545455</v>
      </c>
      <c r="D1611" s="26">
        <v>4</v>
      </c>
      <c r="E1611" s="26">
        <v>42000</v>
      </c>
    </row>
    <row r="1612" spans="1:5" x14ac:dyDescent="0.35">
      <c r="A1612">
        <v>9</v>
      </c>
      <c r="B1612" s="25">
        <v>30</v>
      </c>
      <c r="C1612" s="26">
        <v>3456.818181818182</v>
      </c>
      <c r="D1612" s="26">
        <v>3</v>
      </c>
      <c r="E1612" s="26">
        <v>42000</v>
      </c>
    </row>
    <row r="1613" spans="1:5" x14ac:dyDescent="0.35">
      <c r="A1613">
        <v>10</v>
      </c>
      <c r="B1613" s="25">
        <v>30</v>
      </c>
      <c r="C1613" s="26">
        <v>2304.5454545454545</v>
      </c>
      <c r="D1613" s="26">
        <v>12</v>
      </c>
      <c r="E1613" s="26">
        <v>42000</v>
      </c>
    </row>
    <row r="1614" spans="1:5" x14ac:dyDescent="0.35">
      <c r="A1614">
        <v>10</v>
      </c>
      <c r="B1614" s="25">
        <v>30</v>
      </c>
      <c r="C1614" s="26">
        <v>3264.7727272727275</v>
      </c>
      <c r="D1614" s="26">
        <v>6</v>
      </c>
      <c r="E1614" s="26">
        <v>70000</v>
      </c>
    </row>
    <row r="1615" spans="1:5" x14ac:dyDescent="0.35">
      <c r="A1615">
        <v>10</v>
      </c>
      <c r="B1615" s="25">
        <v>30</v>
      </c>
      <c r="C1615" s="26">
        <v>2304.5454545454545</v>
      </c>
      <c r="D1615" s="26">
        <v>5</v>
      </c>
      <c r="E1615" s="26">
        <v>14000</v>
      </c>
    </row>
    <row r="1616" spans="1:5" x14ac:dyDescent="0.35">
      <c r="A1616">
        <v>11</v>
      </c>
      <c r="B1616" s="25">
        <v>30</v>
      </c>
      <c r="C1616" s="26">
        <v>3264.7727272727275</v>
      </c>
      <c r="D1616" s="26">
        <v>9</v>
      </c>
      <c r="E1616" s="26">
        <v>84000</v>
      </c>
    </row>
    <row r="1617" spans="1:5" x14ac:dyDescent="0.35">
      <c r="A1617">
        <v>11</v>
      </c>
      <c r="B1617" s="25">
        <v>30</v>
      </c>
      <c r="C1617" s="26">
        <v>3264.7727272727275</v>
      </c>
      <c r="D1617" s="26">
        <v>19</v>
      </c>
      <c r="E1617" s="26">
        <v>84000</v>
      </c>
    </row>
    <row r="1618" spans="1:5" x14ac:dyDescent="0.35">
      <c r="A1618">
        <v>11</v>
      </c>
      <c r="B1618" s="25">
        <v>30</v>
      </c>
      <c r="C1618" s="26">
        <v>4609.090909090909</v>
      </c>
      <c r="D1618" s="26">
        <v>12</v>
      </c>
      <c r="E1618" s="26">
        <v>70000</v>
      </c>
    </row>
    <row r="1619" spans="1:5" x14ac:dyDescent="0.35">
      <c r="A1619">
        <v>12</v>
      </c>
      <c r="B1619" s="25">
        <v>30</v>
      </c>
      <c r="C1619" s="26">
        <v>2304.5454545454545</v>
      </c>
      <c r="D1619" s="26">
        <v>20</v>
      </c>
      <c r="E1619" s="26">
        <v>70000</v>
      </c>
    </row>
    <row r="1620" spans="1:5" x14ac:dyDescent="0.35">
      <c r="A1620">
        <v>12</v>
      </c>
      <c r="B1620" s="25">
        <v>30</v>
      </c>
      <c r="C1620" s="26">
        <v>3264.7727272727275</v>
      </c>
      <c r="D1620" s="26">
        <v>13</v>
      </c>
      <c r="E1620" s="26">
        <v>56000</v>
      </c>
    </row>
    <row r="1621" spans="1:5" x14ac:dyDescent="0.35">
      <c r="A1621">
        <v>13</v>
      </c>
      <c r="B1621" s="25">
        <v>30</v>
      </c>
      <c r="C1621" s="26">
        <v>3264.7727272727275</v>
      </c>
      <c r="D1621" s="26">
        <v>3</v>
      </c>
      <c r="E1621" s="26">
        <v>84000</v>
      </c>
    </row>
    <row r="1622" spans="1:5" x14ac:dyDescent="0.35">
      <c r="A1622">
        <v>13</v>
      </c>
      <c r="B1622" s="25">
        <v>30</v>
      </c>
      <c r="C1622" s="26">
        <v>2304.5454545454545</v>
      </c>
      <c r="D1622" s="26">
        <v>2</v>
      </c>
      <c r="E1622" s="26">
        <v>70000</v>
      </c>
    </row>
    <row r="1623" spans="1:5" x14ac:dyDescent="0.35">
      <c r="A1623">
        <v>13</v>
      </c>
      <c r="B1623" s="25">
        <v>30</v>
      </c>
      <c r="C1623" s="26">
        <v>2650.2272727272725</v>
      </c>
      <c r="D1623" s="26">
        <v>1</v>
      </c>
      <c r="E1623" s="26">
        <v>14000</v>
      </c>
    </row>
    <row r="1624" spans="1:5" x14ac:dyDescent="0.35">
      <c r="A1624">
        <v>13</v>
      </c>
      <c r="B1624" s="25">
        <v>30</v>
      </c>
      <c r="C1624" s="26">
        <v>4378.636363636364</v>
      </c>
      <c r="D1624" s="26">
        <v>2</v>
      </c>
      <c r="E1624" s="26">
        <v>56000</v>
      </c>
    </row>
    <row r="1625" spans="1:5" x14ac:dyDescent="0.35">
      <c r="A1625">
        <v>14</v>
      </c>
      <c r="B1625" s="25">
        <v>30</v>
      </c>
      <c r="C1625" s="26">
        <v>4609.090909090909</v>
      </c>
      <c r="D1625" s="26">
        <v>1</v>
      </c>
      <c r="E1625" s="26">
        <v>56000</v>
      </c>
    </row>
    <row r="1626" spans="1:5" x14ac:dyDescent="0.35">
      <c r="A1626">
        <v>14</v>
      </c>
      <c r="B1626" s="25">
        <v>30</v>
      </c>
      <c r="C1626" s="26">
        <v>7643.409090909091</v>
      </c>
      <c r="D1626" s="26">
        <v>0</v>
      </c>
      <c r="E1626" s="26">
        <v>70000</v>
      </c>
    </row>
    <row r="1627" spans="1:5" x14ac:dyDescent="0.35">
      <c r="A1627">
        <v>14</v>
      </c>
      <c r="B1627" s="25">
        <v>30</v>
      </c>
      <c r="C1627" s="26">
        <v>2035.6818181818185</v>
      </c>
      <c r="D1627" s="26">
        <v>0</v>
      </c>
      <c r="E1627" s="26">
        <v>14000</v>
      </c>
    </row>
    <row r="1628" spans="1:5" x14ac:dyDescent="0.35">
      <c r="A1628">
        <v>14</v>
      </c>
      <c r="B1628" s="25">
        <v>30</v>
      </c>
      <c r="C1628" s="26">
        <v>9832.7272727272721</v>
      </c>
      <c r="D1628" s="26">
        <v>3</v>
      </c>
      <c r="E1628" s="26">
        <v>98000</v>
      </c>
    </row>
    <row r="1629" spans="1:5" x14ac:dyDescent="0.35">
      <c r="A1629">
        <v>14</v>
      </c>
      <c r="B1629" s="25">
        <v>30</v>
      </c>
      <c r="C1629" s="26">
        <v>1152.2727272727273</v>
      </c>
      <c r="D1629" s="26">
        <v>6</v>
      </c>
      <c r="E1629" s="26">
        <v>42000</v>
      </c>
    </row>
    <row r="1630" spans="1:5" x14ac:dyDescent="0.35">
      <c r="A1630">
        <v>15</v>
      </c>
      <c r="B1630" s="25">
        <v>30</v>
      </c>
      <c r="C1630" s="26">
        <v>1344.318181818182</v>
      </c>
      <c r="D1630" s="26">
        <v>5</v>
      </c>
      <c r="E1630" s="26">
        <v>14000</v>
      </c>
    </row>
    <row r="1631" spans="1:5" x14ac:dyDescent="0.35">
      <c r="A1631">
        <v>15</v>
      </c>
      <c r="B1631" s="25">
        <v>30</v>
      </c>
      <c r="C1631" s="26">
        <v>6567.954545454546</v>
      </c>
      <c r="D1631" s="26">
        <v>3</v>
      </c>
      <c r="E1631" s="26">
        <v>56000</v>
      </c>
    </row>
    <row r="1632" spans="1:5" x14ac:dyDescent="0.35">
      <c r="A1632">
        <v>15</v>
      </c>
      <c r="B1632" s="25">
        <v>30</v>
      </c>
      <c r="C1632" s="26">
        <v>3072.727272727273</v>
      </c>
      <c r="D1632" s="26">
        <v>1</v>
      </c>
      <c r="E1632" s="26">
        <v>28000</v>
      </c>
    </row>
    <row r="1633" spans="1:5" x14ac:dyDescent="0.35">
      <c r="A1633">
        <v>15</v>
      </c>
      <c r="B1633" s="25">
        <v>30</v>
      </c>
      <c r="C1633" s="26">
        <v>2304.5454545454545</v>
      </c>
      <c r="D1633" s="26">
        <v>1</v>
      </c>
      <c r="E1633" s="26">
        <v>42000</v>
      </c>
    </row>
    <row r="1634" spans="1:5" x14ac:dyDescent="0.35">
      <c r="A1634">
        <v>15</v>
      </c>
      <c r="B1634" s="25">
        <v>30</v>
      </c>
      <c r="C1634" s="26">
        <v>1037.0454545454545</v>
      </c>
      <c r="D1634" s="26">
        <v>0</v>
      </c>
      <c r="E1634" s="26">
        <v>14000</v>
      </c>
    </row>
    <row r="1635" spans="1:5" x14ac:dyDescent="0.35">
      <c r="A1635">
        <v>15</v>
      </c>
      <c r="B1635" s="25">
        <v>30</v>
      </c>
      <c r="C1635" s="26">
        <v>6567.954545454546</v>
      </c>
      <c r="D1635" s="26">
        <v>9</v>
      </c>
      <c r="E1635" s="26">
        <v>42000</v>
      </c>
    </row>
    <row r="1636" spans="1:5" x14ac:dyDescent="0.35">
      <c r="A1636">
        <v>15</v>
      </c>
      <c r="B1636" s="25">
        <v>30</v>
      </c>
      <c r="C1636" s="26">
        <v>5300.454545454545</v>
      </c>
      <c r="D1636" s="26">
        <v>7</v>
      </c>
      <c r="E1636" s="26">
        <v>14000</v>
      </c>
    </row>
    <row r="1637" spans="1:5" x14ac:dyDescent="0.35">
      <c r="A1637">
        <v>15</v>
      </c>
      <c r="B1637" s="25">
        <v>30</v>
      </c>
      <c r="C1637" s="26">
        <v>2650.2272727272725</v>
      </c>
      <c r="D1637" s="26">
        <v>3</v>
      </c>
      <c r="E1637" s="26">
        <v>28000</v>
      </c>
    </row>
    <row r="1638" spans="1:5" x14ac:dyDescent="0.35">
      <c r="A1638">
        <v>16</v>
      </c>
      <c r="B1638" s="25">
        <v>30</v>
      </c>
      <c r="C1638" s="26">
        <v>2304.5454545454545</v>
      </c>
      <c r="D1638" s="26">
        <v>4</v>
      </c>
      <c r="E1638" s="26">
        <v>56000</v>
      </c>
    </row>
    <row r="1639" spans="1:5" x14ac:dyDescent="0.35">
      <c r="A1639">
        <v>16</v>
      </c>
      <c r="B1639" s="25">
        <v>30</v>
      </c>
      <c r="C1639" s="26">
        <v>4609.090909090909</v>
      </c>
      <c r="D1639" s="26">
        <v>3</v>
      </c>
      <c r="E1639" s="26">
        <v>42000</v>
      </c>
    </row>
    <row r="1640" spans="1:5" x14ac:dyDescent="0.35">
      <c r="A1640">
        <v>16</v>
      </c>
      <c r="B1640" s="25">
        <v>30</v>
      </c>
      <c r="C1640" s="26">
        <v>1037.0454545454545</v>
      </c>
      <c r="D1640" s="26">
        <v>2</v>
      </c>
      <c r="E1640" s="26">
        <v>28000</v>
      </c>
    </row>
    <row r="1641" spans="1:5" x14ac:dyDescent="0.35">
      <c r="A1641">
        <v>16</v>
      </c>
      <c r="B1641" s="25">
        <v>30</v>
      </c>
      <c r="C1641" s="26">
        <v>3456.818181818182</v>
      </c>
      <c r="D1641" s="26">
        <v>5</v>
      </c>
      <c r="E1641" s="26">
        <v>56000</v>
      </c>
    </row>
    <row r="1642" spans="1:5" x14ac:dyDescent="0.35">
      <c r="A1642">
        <v>16</v>
      </c>
      <c r="B1642" s="25">
        <v>30</v>
      </c>
      <c r="C1642" s="26">
        <v>2035.6818181818185</v>
      </c>
      <c r="D1642" s="26">
        <v>3</v>
      </c>
      <c r="E1642" s="26">
        <v>42000</v>
      </c>
    </row>
    <row r="1643" spans="1:5" x14ac:dyDescent="0.35">
      <c r="A1643">
        <v>16</v>
      </c>
      <c r="B1643" s="25">
        <v>30</v>
      </c>
      <c r="C1643" s="26">
        <v>5300.454545454545</v>
      </c>
      <c r="D1643" s="26">
        <v>3</v>
      </c>
      <c r="E1643" s="26">
        <v>14000</v>
      </c>
    </row>
    <row r="1644" spans="1:5" x14ac:dyDescent="0.35">
      <c r="A1644">
        <v>16</v>
      </c>
      <c r="B1644" s="25">
        <v>30</v>
      </c>
      <c r="C1644" s="26">
        <v>6567.954545454546</v>
      </c>
      <c r="D1644" s="26">
        <v>35</v>
      </c>
      <c r="E1644" s="26">
        <v>98000</v>
      </c>
    </row>
    <row r="1645" spans="1:5" x14ac:dyDescent="0.35">
      <c r="A1645">
        <v>16</v>
      </c>
      <c r="B1645" s="25">
        <v>30</v>
      </c>
      <c r="C1645" s="26">
        <v>10639.318181818182</v>
      </c>
      <c r="D1645" s="26">
        <v>12</v>
      </c>
      <c r="E1645" s="26">
        <v>112000</v>
      </c>
    </row>
    <row r="1646" spans="1:5" x14ac:dyDescent="0.35">
      <c r="A1646">
        <v>16</v>
      </c>
      <c r="B1646" s="25">
        <v>30</v>
      </c>
      <c r="C1646" s="26">
        <v>2035.6818181818185</v>
      </c>
      <c r="D1646" s="26">
        <v>5</v>
      </c>
      <c r="E1646" s="26">
        <v>42000</v>
      </c>
    </row>
    <row r="1647" spans="1:5" x14ac:dyDescent="0.35">
      <c r="A1647">
        <v>16</v>
      </c>
      <c r="B1647" s="25">
        <v>30</v>
      </c>
      <c r="C1647" s="26">
        <v>3264.7727272727275</v>
      </c>
      <c r="D1647" s="26">
        <v>12</v>
      </c>
      <c r="E1647" s="26">
        <v>84000</v>
      </c>
    </row>
    <row r="1648" spans="1:5" x14ac:dyDescent="0.35">
      <c r="A1648">
        <v>16</v>
      </c>
      <c r="B1648" s="25">
        <v>30</v>
      </c>
      <c r="C1648" s="26">
        <v>8104.318181818182</v>
      </c>
      <c r="D1648" s="26">
        <v>15</v>
      </c>
      <c r="E1648" s="26">
        <v>70000</v>
      </c>
    </row>
    <row r="1649" spans="1:5" x14ac:dyDescent="0.35">
      <c r="A1649">
        <v>16</v>
      </c>
      <c r="B1649" s="25">
        <v>30</v>
      </c>
      <c r="C1649" s="26">
        <v>2304.5454545454545</v>
      </c>
      <c r="D1649" s="26">
        <v>15</v>
      </c>
      <c r="E1649" s="26">
        <v>56000</v>
      </c>
    </row>
    <row r="1650" spans="1:5" x14ac:dyDescent="0.35">
      <c r="A1650">
        <v>16</v>
      </c>
      <c r="B1650" s="25">
        <v>30</v>
      </c>
      <c r="C1650" s="26">
        <v>4071.3636363636369</v>
      </c>
      <c r="D1650" s="26">
        <v>14</v>
      </c>
      <c r="E1650" s="26">
        <v>42000</v>
      </c>
    </row>
    <row r="1651" spans="1:5" x14ac:dyDescent="0.35">
      <c r="A1651">
        <v>17</v>
      </c>
      <c r="B1651" s="25">
        <v>30</v>
      </c>
      <c r="C1651" s="26">
        <v>3264.7727272727275</v>
      </c>
      <c r="D1651" s="26">
        <v>0</v>
      </c>
      <c r="E1651" s="26">
        <v>14000</v>
      </c>
    </row>
    <row r="1652" spans="1:5" x14ac:dyDescent="0.35">
      <c r="A1652">
        <v>17</v>
      </c>
      <c r="B1652" s="25">
        <v>30</v>
      </c>
      <c r="C1652" s="26">
        <v>9295</v>
      </c>
      <c r="D1652" s="26">
        <v>14</v>
      </c>
      <c r="E1652" s="26">
        <v>112000</v>
      </c>
    </row>
    <row r="1653" spans="1:5" x14ac:dyDescent="0.35">
      <c r="A1653">
        <v>17</v>
      </c>
      <c r="B1653" s="25">
        <v>30</v>
      </c>
      <c r="C1653" s="26">
        <v>2035.6818181818185</v>
      </c>
      <c r="D1653" s="26">
        <v>6</v>
      </c>
      <c r="E1653" s="26">
        <v>56000</v>
      </c>
    </row>
    <row r="1654" spans="1:5" x14ac:dyDescent="0.35">
      <c r="A1654">
        <v>17</v>
      </c>
      <c r="B1654" s="25">
        <v>30</v>
      </c>
      <c r="C1654" s="26">
        <v>9295</v>
      </c>
      <c r="D1654" s="26">
        <v>7</v>
      </c>
      <c r="E1654" s="26">
        <v>70000</v>
      </c>
    </row>
    <row r="1655" spans="1:5" x14ac:dyDescent="0.35">
      <c r="A1655">
        <v>17</v>
      </c>
      <c r="B1655" s="25">
        <v>30</v>
      </c>
      <c r="C1655" s="26">
        <v>3264.7727272727275</v>
      </c>
      <c r="D1655" s="26">
        <v>1</v>
      </c>
      <c r="E1655" s="26">
        <v>14000</v>
      </c>
    </row>
    <row r="1656" spans="1:5" x14ac:dyDescent="0.35">
      <c r="A1656">
        <v>17</v>
      </c>
      <c r="B1656" s="25">
        <v>30</v>
      </c>
      <c r="C1656" s="26">
        <v>2650.2272727272725</v>
      </c>
      <c r="D1656" s="26">
        <v>13</v>
      </c>
      <c r="E1656" s="26">
        <v>140000</v>
      </c>
    </row>
    <row r="1657" spans="1:5" x14ac:dyDescent="0.35">
      <c r="A1657">
        <v>17</v>
      </c>
      <c r="B1657" s="25">
        <v>30</v>
      </c>
      <c r="C1657" s="26">
        <v>10408.863636363638</v>
      </c>
      <c r="D1657" s="26">
        <v>21</v>
      </c>
      <c r="E1657" s="26">
        <v>126000</v>
      </c>
    </row>
    <row r="1658" spans="1:5" x14ac:dyDescent="0.35">
      <c r="A1658">
        <v>18</v>
      </c>
      <c r="B1658" s="25">
        <v>30</v>
      </c>
      <c r="C1658" s="26">
        <v>5108.409090909091</v>
      </c>
      <c r="D1658" s="26">
        <v>8</v>
      </c>
      <c r="E1658" s="26">
        <v>56000</v>
      </c>
    </row>
    <row r="1659" spans="1:5" x14ac:dyDescent="0.35">
      <c r="A1659">
        <v>18</v>
      </c>
      <c r="B1659" s="25">
        <v>30</v>
      </c>
      <c r="C1659" s="26">
        <v>1190.681818181818</v>
      </c>
      <c r="D1659" s="26">
        <v>2</v>
      </c>
      <c r="E1659" s="26">
        <v>14000</v>
      </c>
    </row>
    <row r="1660" spans="1:5" x14ac:dyDescent="0.35">
      <c r="A1660">
        <v>18</v>
      </c>
      <c r="B1660" s="25">
        <v>30</v>
      </c>
      <c r="C1660" s="26">
        <v>7144.0909090909099</v>
      </c>
      <c r="D1660" s="26">
        <v>26</v>
      </c>
      <c r="E1660" s="26">
        <v>56000</v>
      </c>
    </row>
    <row r="1661" spans="1:5" x14ac:dyDescent="0.35">
      <c r="A1661">
        <v>18</v>
      </c>
      <c r="B1661" s="25">
        <v>30</v>
      </c>
      <c r="C1661" s="26">
        <v>3072.727272727273</v>
      </c>
      <c r="D1661" s="26">
        <v>13</v>
      </c>
      <c r="E1661" s="26">
        <v>42000</v>
      </c>
    </row>
    <row r="1662" spans="1:5" x14ac:dyDescent="0.35">
      <c r="A1662">
        <v>19</v>
      </c>
      <c r="B1662" s="25">
        <v>30</v>
      </c>
      <c r="C1662" s="26">
        <v>17937.045454545456</v>
      </c>
      <c r="D1662" s="26">
        <v>41</v>
      </c>
      <c r="E1662" s="26">
        <v>252000</v>
      </c>
    </row>
    <row r="1663" spans="1:5" x14ac:dyDescent="0.35">
      <c r="A1663">
        <v>19</v>
      </c>
      <c r="B1663" s="25">
        <v>30</v>
      </c>
      <c r="C1663" s="26">
        <v>2035.6818181818185</v>
      </c>
      <c r="D1663" s="26">
        <v>15</v>
      </c>
      <c r="E1663" s="26">
        <v>14000</v>
      </c>
    </row>
    <row r="1664" spans="1:5" x14ac:dyDescent="0.35">
      <c r="A1664">
        <v>19</v>
      </c>
      <c r="B1664" s="25">
        <v>30</v>
      </c>
      <c r="C1664" s="26">
        <v>1190.681818181818</v>
      </c>
      <c r="D1664" s="26">
        <v>7</v>
      </c>
      <c r="E1664" s="26">
        <v>14000</v>
      </c>
    </row>
    <row r="1665" spans="1:5" x14ac:dyDescent="0.35">
      <c r="A1665">
        <v>20</v>
      </c>
      <c r="B1665" s="25">
        <v>30</v>
      </c>
      <c r="C1665" s="26">
        <v>2342.9545454545455</v>
      </c>
      <c r="D1665" s="26">
        <v>12</v>
      </c>
      <c r="E1665" s="26">
        <v>42000</v>
      </c>
    </row>
    <row r="1666" spans="1:5" x14ac:dyDescent="0.35">
      <c r="A1666">
        <v>20</v>
      </c>
      <c r="B1666" s="25">
        <v>30</v>
      </c>
      <c r="C1666" s="26">
        <v>36450.227272727272</v>
      </c>
      <c r="D1666" s="26">
        <v>121</v>
      </c>
      <c r="E1666" s="26">
        <v>280000</v>
      </c>
    </row>
    <row r="1667" spans="1:5" x14ac:dyDescent="0.35">
      <c r="A1667">
        <v>20</v>
      </c>
      <c r="B1667" s="25">
        <v>30</v>
      </c>
      <c r="C1667" s="26">
        <v>3072.727272727273</v>
      </c>
      <c r="D1667" s="26">
        <v>3</v>
      </c>
      <c r="E1667" s="26">
        <v>56000</v>
      </c>
    </row>
    <row r="1668" spans="1:5" x14ac:dyDescent="0.35">
      <c r="A1668">
        <v>20</v>
      </c>
      <c r="B1668" s="25">
        <v>30</v>
      </c>
      <c r="C1668" s="26">
        <v>30727.272727272724</v>
      </c>
      <c r="D1668" s="26">
        <v>106</v>
      </c>
      <c r="E1668" s="26">
        <v>182000</v>
      </c>
    </row>
    <row r="1669" spans="1:5" x14ac:dyDescent="0.35">
      <c r="A1669">
        <v>20</v>
      </c>
      <c r="B1669" s="25">
        <v>30</v>
      </c>
      <c r="C1669" s="26">
        <v>2035.6818181818185</v>
      </c>
      <c r="D1669" s="26">
        <v>1</v>
      </c>
      <c r="E1669" s="26">
        <v>14000</v>
      </c>
    </row>
    <row r="1670" spans="1:5" x14ac:dyDescent="0.35">
      <c r="A1670">
        <v>20</v>
      </c>
      <c r="B1670" s="25">
        <v>30</v>
      </c>
      <c r="C1670" s="26">
        <v>3533.6363636363644</v>
      </c>
      <c r="D1670" s="26">
        <v>21</v>
      </c>
      <c r="E1670" s="26">
        <v>28000</v>
      </c>
    </row>
    <row r="1671" spans="1:5" x14ac:dyDescent="0.35">
      <c r="A1671">
        <v>21</v>
      </c>
      <c r="B1671" s="25">
        <v>30</v>
      </c>
      <c r="C1671" s="26">
        <v>21739.545454545456</v>
      </c>
      <c r="D1671" s="26">
        <v>101</v>
      </c>
      <c r="E1671" s="26">
        <v>224000</v>
      </c>
    </row>
    <row r="1672" spans="1:5" x14ac:dyDescent="0.35">
      <c r="A1672">
        <v>21</v>
      </c>
      <c r="B1672" s="25">
        <v>30</v>
      </c>
      <c r="C1672" s="26">
        <v>1190.681818181818</v>
      </c>
      <c r="D1672" s="26">
        <v>13</v>
      </c>
      <c r="E1672" s="26">
        <v>14000</v>
      </c>
    </row>
    <row r="1673" spans="1:5" x14ac:dyDescent="0.35">
      <c r="A1673">
        <v>21</v>
      </c>
      <c r="B1673" s="25">
        <v>30</v>
      </c>
      <c r="C1673" s="26">
        <v>2035.6818181818185</v>
      </c>
      <c r="D1673" s="26">
        <v>2</v>
      </c>
      <c r="E1673" s="26">
        <v>84000</v>
      </c>
    </row>
    <row r="1674" spans="1:5" x14ac:dyDescent="0.35">
      <c r="A1674">
        <v>21</v>
      </c>
      <c r="B1674" s="25">
        <v>30</v>
      </c>
      <c r="C1674" s="26">
        <v>2035.6818181818185</v>
      </c>
      <c r="D1674" s="26">
        <v>9</v>
      </c>
      <c r="E1674" s="26">
        <v>84000</v>
      </c>
    </row>
    <row r="1675" spans="1:5" x14ac:dyDescent="0.35">
      <c r="A1675">
        <v>21</v>
      </c>
      <c r="B1675" s="25">
        <v>30</v>
      </c>
      <c r="C1675" s="26">
        <v>26809.545454545456</v>
      </c>
      <c r="D1675" s="26">
        <v>61</v>
      </c>
      <c r="E1675" s="26">
        <v>224000</v>
      </c>
    </row>
    <row r="1676" spans="1:5" x14ac:dyDescent="0.35">
      <c r="A1676">
        <v>22</v>
      </c>
      <c r="B1676" s="25">
        <v>30</v>
      </c>
      <c r="C1676" s="26">
        <v>1190.681818181818</v>
      </c>
      <c r="D1676" s="26">
        <v>3</v>
      </c>
      <c r="E1676" s="26">
        <v>28000</v>
      </c>
    </row>
    <row r="1677" spans="1:5" x14ac:dyDescent="0.35">
      <c r="A1677">
        <v>22</v>
      </c>
      <c r="B1677" s="25">
        <v>30</v>
      </c>
      <c r="C1677" s="26">
        <v>3072.727272727273</v>
      </c>
      <c r="D1677" s="26">
        <v>9</v>
      </c>
      <c r="E1677" s="26">
        <v>42000</v>
      </c>
    </row>
    <row r="1678" spans="1:5" x14ac:dyDescent="0.35">
      <c r="A1678">
        <v>22</v>
      </c>
      <c r="B1678" s="25">
        <v>30</v>
      </c>
      <c r="C1678" s="26">
        <v>5108.409090909091</v>
      </c>
      <c r="D1678" s="26">
        <v>9</v>
      </c>
      <c r="E1678" s="26">
        <v>42000</v>
      </c>
    </row>
    <row r="1679" spans="1:5" x14ac:dyDescent="0.35">
      <c r="A1679">
        <v>22</v>
      </c>
      <c r="B1679" s="25">
        <v>30</v>
      </c>
      <c r="C1679" s="26">
        <v>5108.409090909091</v>
      </c>
      <c r="D1679" s="26">
        <v>6</v>
      </c>
      <c r="E1679" s="26">
        <v>42000</v>
      </c>
    </row>
    <row r="1680" spans="1:5" x14ac:dyDescent="0.35">
      <c r="A1680">
        <v>23</v>
      </c>
      <c r="B1680" s="25">
        <v>30</v>
      </c>
      <c r="C1680" s="26">
        <v>1037.0454545454545</v>
      </c>
      <c r="D1680" s="26">
        <v>13</v>
      </c>
      <c r="E1680" s="26">
        <v>14000</v>
      </c>
    </row>
    <row r="1681" spans="1:5" x14ac:dyDescent="0.35">
      <c r="A1681">
        <v>0</v>
      </c>
      <c r="B1681" s="25">
        <v>30</v>
      </c>
      <c r="C1681" s="26">
        <v>1037.0454545454545</v>
      </c>
      <c r="D1681" s="26">
        <v>4</v>
      </c>
      <c r="E1681" s="26">
        <v>14000</v>
      </c>
    </row>
    <row r="1682" spans="1:5" x14ac:dyDescent="0.35">
      <c r="A1682">
        <v>0</v>
      </c>
      <c r="B1682" s="25">
        <v>30</v>
      </c>
      <c r="C1682" s="26">
        <v>3072.727272727273</v>
      </c>
      <c r="D1682" s="26">
        <v>2</v>
      </c>
      <c r="E1682" s="26">
        <v>28000</v>
      </c>
    </row>
    <row r="1683" spans="1:5" x14ac:dyDescent="0.35">
      <c r="A1683">
        <v>1</v>
      </c>
      <c r="B1683" s="25">
        <v>30</v>
      </c>
      <c r="C1683" s="26">
        <v>2342.9545454545455</v>
      </c>
      <c r="D1683" s="26">
        <v>3</v>
      </c>
      <c r="E1683" s="26">
        <v>42000</v>
      </c>
    </row>
    <row r="1684" spans="1:5" x14ac:dyDescent="0.35">
      <c r="A1684">
        <v>1</v>
      </c>
      <c r="B1684" s="25">
        <v>30</v>
      </c>
      <c r="C1684" s="26">
        <v>1037.0454545454545</v>
      </c>
      <c r="D1684" s="26">
        <v>2</v>
      </c>
      <c r="E1684" s="26">
        <v>14000</v>
      </c>
    </row>
    <row r="1685" spans="1:5" x14ac:dyDescent="0.35">
      <c r="A1685">
        <v>8</v>
      </c>
      <c r="B1685" s="25">
        <v>30</v>
      </c>
      <c r="C1685" s="26">
        <v>1037.0454545454545</v>
      </c>
      <c r="D1685" s="26">
        <v>6</v>
      </c>
      <c r="E1685" s="26">
        <v>14000</v>
      </c>
    </row>
    <row r="1686" spans="1:5" x14ac:dyDescent="0.35">
      <c r="A1686">
        <v>8</v>
      </c>
      <c r="B1686" s="25">
        <v>30</v>
      </c>
      <c r="C1686" s="26">
        <v>1037.0454545454545</v>
      </c>
      <c r="D1686" s="26">
        <v>2</v>
      </c>
      <c r="E1686" s="26">
        <v>14000</v>
      </c>
    </row>
    <row r="1687" spans="1:5" x14ac:dyDescent="0.35">
      <c r="A1687">
        <v>9</v>
      </c>
      <c r="B1687" s="25">
        <v>30</v>
      </c>
      <c r="C1687" s="26">
        <v>6567.954545454546</v>
      </c>
      <c r="D1687" s="26">
        <v>21</v>
      </c>
      <c r="E1687" s="26">
        <v>84000</v>
      </c>
    </row>
    <row r="1688" spans="1:5" x14ac:dyDescent="0.35">
      <c r="A1688">
        <v>9</v>
      </c>
      <c r="B1688" s="25">
        <v>30</v>
      </c>
      <c r="C1688" s="26">
        <v>1037.0454545454545</v>
      </c>
      <c r="D1688" s="26">
        <v>5</v>
      </c>
      <c r="E1688" s="26">
        <v>28000</v>
      </c>
    </row>
    <row r="1689" spans="1:5" x14ac:dyDescent="0.35">
      <c r="A1689">
        <v>9</v>
      </c>
      <c r="B1689" s="25">
        <v>30</v>
      </c>
      <c r="C1689" s="26">
        <v>8104.318181818182</v>
      </c>
      <c r="D1689" s="26">
        <v>6</v>
      </c>
      <c r="E1689" s="26">
        <v>84000</v>
      </c>
    </row>
    <row r="1690" spans="1:5" x14ac:dyDescent="0.35">
      <c r="A1690">
        <v>10</v>
      </c>
      <c r="B1690" s="25">
        <v>30</v>
      </c>
      <c r="C1690" s="26">
        <v>3264.7727272727275</v>
      </c>
      <c r="D1690" s="26">
        <v>8</v>
      </c>
      <c r="E1690" s="26">
        <v>42000</v>
      </c>
    </row>
    <row r="1691" spans="1:5" x14ac:dyDescent="0.35">
      <c r="A1691">
        <v>10</v>
      </c>
      <c r="B1691" s="25">
        <v>30</v>
      </c>
      <c r="C1691" s="26">
        <v>1037.0454545454545</v>
      </c>
      <c r="D1691" s="26">
        <v>12</v>
      </c>
      <c r="E1691" s="26">
        <v>14000</v>
      </c>
    </row>
    <row r="1692" spans="1:5" x14ac:dyDescent="0.35">
      <c r="A1692">
        <v>10</v>
      </c>
      <c r="B1692" s="25">
        <v>30</v>
      </c>
      <c r="C1692" s="26">
        <v>3264.7727272727275</v>
      </c>
      <c r="D1692" s="26">
        <v>19</v>
      </c>
      <c r="E1692" s="26">
        <v>42000</v>
      </c>
    </row>
    <row r="1693" spans="1:5" x14ac:dyDescent="0.35">
      <c r="A1693">
        <v>10</v>
      </c>
      <c r="B1693" s="25">
        <v>30</v>
      </c>
      <c r="C1693" s="26">
        <v>1037.0454545454545</v>
      </c>
      <c r="D1693" s="26">
        <v>2</v>
      </c>
      <c r="E1693" s="26">
        <v>14000</v>
      </c>
    </row>
    <row r="1694" spans="1:5" x14ac:dyDescent="0.35">
      <c r="A1694">
        <v>10</v>
      </c>
      <c r="B1694" s="25">
        <v>30</v>
      </c>
      <c r="C1694" s="26">
        <v>1152.2727272727273</v>
      </c>
      <c r="D1694" s="26">
        <v>5</v>
      </c>
      <c r="E1694" s="26">
        <v>14000</v>
      </c>
    </row>
    <row r="1695" spans="1:5" x14ac:dyDescent="0.35">
      <c r="A1695">
        <v>11</v>
      </c>
      <c r="B1695" s="25">
        <v>30</v>
      </c>
      <c r="C1695" s="26">
        <v>2035.6818181818185</v>
      </c>
      <c r="D1695" s="26">
        <v>2</v>
      </c>
      <c r="E1695" s="26">
        <v>14000</v>
      </c>
    </row>
    <row r="1696" spans="1:5" x14ac:dyDescent="0.35">
      <c r="A1696">
        <v>11</v>
      </c>
      <c r="B1696" s="25">
        <v>30</v>
      </c>
      <c r="C1696" s="26">
        <v>5761.363636363636</v>
      </c>
      <c r="D1696" s="26">
        <v>6</v>
      </c>
      <c r="E1696" s="26">
        <v>28000</v>
      </c>
    </row>
    <row r="1697" spans="1:5" x14ac:dyDescent="0.35">
      <c r="A1697">
        <v>11</v>
      </c>
      <c r="B1697" s="25">
        <v>30</v>
      </c>
      <c r="C1697" s="26">
        <v>3264.7727272727275</v>
      </c>
      <c r="D1697" s="26">
        <v>9</v>
      </c>
      <c r="E1697" s="26">
        <v>42000</v>
      </c>
    </row>
    <row r="1698" spans="1:5" x14ac:dyDescent="0.35">
      <c r="A1698">
        <v>11</v>
      </c>
      <c r="B1698" s="25">
        <v>30</v>
      </c>
      <c r="C1698" s="26">
        <v>3264.7727272727275</v>
      </c>
      <c r="D1698" s="26">
        <v>1</v>
      </c>
      <c r="E1698" s="26">
        <v>70000</v>
      </c>
    </row>
    <row r="1699" spans="1:5" x14ac:dyDescent="0.35">
      <c r="A1699">
        <v>11</v>
      </c>
      <c r="B1699" s="25">
        <v>30</v>
      </c>
      <c r="C1699" s="26">
        <v>1037.0454545454545</v>
      </c>
      <c r="D1699" s="26">
        <v>0</v>
      </c>
      <c r="E1699" s="26">
        <v>14000</v>
      </c>
    </row>
    <row r="1700" spans="1:5" x14ac:dyDescent="0.35">
      <c r="A1700">
        <v>11</v>
      </c>
      <c r="B1700" s="25">
        <v>30</v>
      </c>
      <c r="C1700" s="26">
        <v>12713.40909090909</v>
      </c>
      <c r="D1700" s="26">
        <v>10</v>
      </c>
      <c r="E1700" s="26">
        <v>84000</v>
      </c>
    </row>
    <row r="1701" spans="1:5" x14ac:dyDescent="0.35">
      <c r="A1701">
        <v>12</v>
      </c>
      <c r="B1701" s="25">
        <v>30</v>
      </c>
      <c r="C1701" s="26">
        <v>6952.045454545454</v>
      </c>
      <c r="D1701" s="26">
        <v>20</v>
      </c>
      <c r="E1701" s="26">
        <v>84000</v>
      </c>
    </row>
    <row r="1702" spans="1:5" x14ac:dyDescent="0.35">
      <c r="A1702">
        <v>12</v>
      </c>
      <c r="B1702" s="25">
        <v>30</v>
      </c>
      <c r="C1702" s="26">
        <v>7643.409090909091</v>
      </c>
      <c r="D1702" s="26">
        <v>18</v>
      </c>
      <c r="E1702" s="26">
        <v>28000</v>
      </c>
    </row>
    <row r="1703" spans="1:5" x14ac:dyDescent="0.35">
      <c r="A1703">
        <v>12</v>
      </c>
      <c r="B1703" s="25">
        <v>30</v>
      </c>
      <c r="C1703" s="26">
        <v>1037.0454545454545</v>
      </c>
      <c r="D1703" s="26">
        <v>1</v>
      </c>
      <c r="E1703" s="26">
        <v>14000</v>
      </c>
    </row>
    <row r="1704" spans="1:5" x14ac:dyDescent="0.35">
      <c r="A1704">
        <v>12</v>
      </c>
      <c r="B1704" s="25">
        <v>30</v>
      </c>
      <c r="C1704" s="26">
        <v>1075.4545454545455</v>
      </c>
      <c r="D1704" s="26">
        <v>9</v>
      </c>
      <c r="E1704" s="26">
        <v>28000</v>
      </c>
    </row>
    <row r="1705" spans="1:5" x14ac:dyDescent="0.35">
      <c r="A1705">
        <v>13</v>
      </c>
      <c r="B1705" s="25">
        <v>30</v>
      </c>
      <c r="C1705" s="26">
        <v>4609.090909090909</v>
      </c>
      <c r="D1705" s="26">
        <v>9</v>
      </c>
      <c r="E1705" s="26">
        <v>70000</v>
      </c>
    </row>
    <row r="1706" spans="1:5" x14ac:dyDescent="0.35">
      <c r="A1706">
        <v>13</v>
      </c>
      <c r="B1706" s="25">
        <v>30</v>
      </c>
      <c r="C1706" s="26">
        <v>1075.4545454545455</v>
      </c>
      <c r="D1706" s="26">
        <v>12</v>
      </c>
      <c r="E1706" s="26">
        <v>14000</v>
      </c>
    </row>
    <row r="1707" spans="1:5" x14ac:dyDescent="0.35">
      <c r="A1707">
        <v>13</v>
      </c>
      <c r="B1707" s="25">
        <v>30</v>
      </c>
      <c r="C1707" s="26">
        <v>3072.727272727273</v>
      </c>
      <c r="D1707" s="26">
        <v>12</v>
      </c>
      <c r="E1707" s="26">
        <v>14000</v>
      </c>
    </row>
    <row r="1708" spans="1:5" x14ac:dyDescent="0.35">
      <c r="A1708">
        <v>13</v>
      </c>
      <c r="B1708" s="25">
        <v>30</v>
      </c>
      <c r="C1708" s="26">
        <v>4378.636363636364</v>
      </c>
      <c r="D1708" s="26">
        <v>2</v>
      </c>
      <c r="E1708" s="26">
        <v>14000</v>
      </c>
    </row>
    <row r="1709" spans="1:5" x14ac:dyDescent="0.35">
      <c r="A1709">
        <v>13</v>
      </c>
      <c r="B1709" s="25">
        <v>30</v>
      </c>
      <c r="C1709" s="26">
        <v>3456.818181818182</v>
      </c>
      <c r="D1709" s="26">
        <v>9</v>
      </c>
      <c r="E1709" s="26">
        <v>42000</v>
      </c>
    </row>
    <row r="1710" spans="1:5" x14ac:dyDescent="0.35">
      <c r="A1710">
        <v>14</v>
      </c>
      <c r="B1710" s="25">
        <v>30</v>
      </c>
      <c r="C1710" s="26">
        <v>2304.5454545454545</v>
      </c>
      <c r="D1710" s="26">
        <v>11</v>
      </c>
      <c r="E1710" s="26">
        <v>42000</v>
      </c>
    </row>
    <row r="1711" spans="1:5" x14ac:dyDescent="0.35">
      <c r="A1711">
        <v>14</v>
      </c>
      <c r="B1711" s="25">
        <v>30</v>
      </c>
      <c r="C1711" s="26">
        <v>6567.954545454546</v>
      </c>
      <c r="D1711" s="26">
        <v>10</v>
      </c>
      <c r="E1711" s="26">
        <v>42000</v>
      </c>
    </row>
    <row r="1712" spans="1:5" x14ac:dyDescent="0.35">
      <c r="A1712">
        <v>14</v>
      </c>
      <c r="B1712" s="25">
        <v>30</v>
      </c>
      <c r="C1712" s="26">
        <v>1037.0454545454545</v>
      </c>
      <c r="D1712" s="26">
        <v>8</v>
      </c>
      <c r="E1712" s="26">
        <v>14000</v>
      </c>
    </row>
    <row r="1713" spans="1:5" x14ac:dyDescent="0.35">
      <c r="A1713">
        <v>14</v>
      </c>
      <c r="B1713" s="25">
        <v>30</v>
      </c>
      <c r="C1713" s="26">
        <v>2189.318181818182</v>
      </c>
      <c r="D1713" s="26">
        <v>23</v>
      </c>
      <c r="E1713" s="26">
        <v>28000</v>
      </c>
    </row>
    <row r="1714" spans="1:5" x14ac:dyDescent="0.35">
      <c r="A1714">
        <v>14</v>
      </c>
      <c r="B1714" s="25">
        <v>30</v>
      </c>
      <c r="C1714" s="26">
        <v>3456.818181818182</v>
      </c>
      <c r="D1714" s="26">
        <v>6</v>
      </c>
      <c r="E1714" s="26">
        <v>42000</v>
      </c>
    </row>
    <row r="1715" spans="1:5" x14ac:dyDescent="0.35">
      <c r="A1715">
        <v>15</v>
      </c>
      <c r="B1715" s="25">
        <v>30</v>
      </c>
      <c r="C1715" s="26">
        <v>3994.545454545455</v>
      </c>
      <c r="D1715" s="26">
        <v>4</v>
      </c>
      <c r="E1715" s="26">
        <v>14000</v>
      </c>
    </row>
    <row r="1716" spans="1:5" x14ac:dyDescent="0.35">
      <c r="A1716">
        <v>15</v>
      </c>
      <c r="B1716" s="25">
        <v>30</v>
      </c>
      <c r="C1716" s="26">
        <v>1037.0454545454545</v>
      </c>
      <c r="D1716" s="26">
        <v>17</v>
      </c>
      <c r="E1716" s="26">
        <v>28000</v>
      </c>
    </row>
    <row r="1717" spans="1:5" x14ac:dyDescent="0.35">
      <c r="A1717">
        <v>15</v>
      </c>
      <c r="B1717" s="25">
        <v>30</v>
      </c>
      <c r="C1717" s="26">
        <v>1037.0454545454545</v>
      </c>
      <c r="D1717" s="26">
        <v>4</v>
      </c>
      <c r="E1717" s="26">
        <v>14000</v>
      </c>
    </row>
    <row r="1718" spans="1:5" x14ac:dyDescent="0.35">
      <c r="A1718">
        <v>15</v>
      </c>
      <c r="B1718" s="25">
        <v>30</v>
      </c>
      <c r="C1718" s="26">
        <v>3994.545454545455</v>
      </c>
      <c r="D1718" s="26">
        <v>11</v>
      </c>
      <c r="E1718" s="26">
        <v>14000</v>
      </c>
    </row>
    <row r="1719" spans="1:5" x14ac:dyDescent="0.35">
      <c r="A1719">
        <v>15</v>
      </c>
      <c r="B1719" s="25">
        <v>30</v>
      </c>
      <c r="C1719" s="26">
        <v>2304.5454545454545</v>
      </c>
      <c r="D1719" s="26">
        <v>0</v>
      </c>
      <c r="E1719" s="26">
        <v>42000</v>
      </c>
    </row>
    <row r="1720" spans="1:5" x14ac:dyDescent="0.35">
      <c r="A1720">
        <v>16</v>
      </c>
      <c r="B1720" s="25">
        <v>30</v>
      </c>
      <c r="C1720" s="26">
        <v>1037.0454545454545</v>
      </c>
      <c r="D1720" s="26">
        <v>12</v>
      </c>
      <c r="E1720" s="26">
        <v>14000</v>
      </c>
    </row>
    <row r="1721" spans="1:5" x14ac:dyDescent="0.35">
      <c r="A1721">
        <v>16</v>
      </c>
      <c r="B1721" s="25">
        <v>30</v>
      </c>
      <c r="C1721" s="26">
        <v>1037.0454545454545</v>
      </c>
      <c r="D1721" s="26">
        <v>6</v>
      </c>
      <c r="E1721" s="26">
        <v>42000</v>
      </c>
    </row>
    <row r="1722" spans="1:5" x14ac:dyDescent="0.35">
      <c r="A1722">
        <v>16</v>
      </c>
      <c r="B1722" s="25">
        <v>30</v>
      </c>
      <c r="C1722" s="26">
        <v>2304.5454545454545</v>
      </c>
      <c r="D1722" s="26">
        <v>12</v>
      </c>
      <c r="E1722" s="26">
        <v>56000</v>
      </c>
    </row>
    <row r="1723" spans="1:5" x14ac:dyDescent="0.35">
      <c r="A1723">
        <v>16</v>
      </c>
      <c r="B1723" s="25">
        <v>30</v>
      </c>
      <c r="C1723" s="26">
        <v>3264.7727272727275</v>
      </c>
      <c r="D1723" s="26">
        <v>14</v>
      </c>
      <c r="E1723" s="26">
        <v>56000</v>
      </c>
    </row>
    <row r="1724" spans="1:5" x14ac:dyDescent="0.35">
      <c r="A1724">
        <v>16</v>
      </c>
      <c r="B1724" s="25">
        <v>30</v>
      </c>
      <c r="C1724" s="26">
        <v>1037.0454545454545</v>
      </c>
      <c r="D1724" s="26">
        <v>1</v>
      </c>
      <c r="E1724" s="26">
        <v>14000</v>
      </c>
    </row>
    <row r="1725" spans="1:5" x14ac:dyDescent="0.35">
      <c r="A1725">
        <v>16</v>
      </c>
      <c r="B1725" s="25">
        <v>30</v>
      </c>
      <c r="C1725" s="26">
        <v>3994.545454545455</v>
      </c>
      <c r="D1725" s="26">
        <v>7</v>
      </c>
      <c r="E1725" s="26">
        <v>140000</v>
      </c>
    </row>
    <row r="1726" spans="1:5" x14ac:dyDescent="0.35">
      <c r="A1726">
        <v>16</v>
      </c>
      <c r="B1726" s="25">
        <v>30</v>
      </c>
      <c r="C1726" s="26">
        <v>4378.636363636364</v>
      </c>
      <c r="D1726" s="26">
        <v>9</v>
      </c>
      <c r="E1726" s="26">
        <v>98000</v>
      </c>
    </row>
    <row r="1727" spans="1:5" x14ac:dyDescent="0.35">
      <c r="A1727">
        <v>16</v>
      </c>
      <c r="B1727" s="25">
        <v>30</v>
      </c>
      <c r="C1727" s="26">
        <v>1037.0454545454545</v>
      </c>
      <c r="D1727" s="26">
        <v>2</v>
      </c>
      <c r="E1727" s="26">
        <v>14000</v>
      </c>
    </row>
    <row r="1728" spans="1:5" x14ac:dyDescent="0.35">
      <c r="A1728">
        <v>16</v>
      </c>
      <c r="B1728" s="25">
        <v>30</v>
      </c>
      <c r="C1728" s="26">
        <v>13289.545454545456</v>
      </c>
      <c r="D1728" s="26">
        <v>28</v>
      </c>
      <c r="E1728" s="26">
        <v>168000</v>
      </c>
    </row>
    <row r="1729" spans="1:5" x14ac:dyDescent="0.35">
      <c r="A1729">
        <v>17</v>
      </c>
      <c r="B1729" s="25">
        <v>30</v>
      </c>
      <c r="C1729" s="26">
        <v>9832.7272727272721</v>
      </c>
      <c r="D1729" s="26">
        <v>27</v>
      </c>
      <c r="E1729" s="26">
        <v>140000</v>
      </c>
    </row>
    <row r="1730" spans="1:5" x14ac:dyDescent="0.35">
      <c r="A1730">
        <v>17</v>
      </c>
      <c r="B1730" s="25">
        <v>30</v>
      </c>
      <c r="C1730" s="26">
        <v>3072.727272727273</v>
      </c>
      <c r="D1730" s="26">
        <v>11</v>
      </c>
      <c r="E1730" s="26">
        <v>56000</v>
      </c>
    </row>
    <row r="1731" spans="1:5" x14ac:dyDescent="0.35">
      <c r="A1731">
        <v>17</v>
      </c>
      <c r="B1731" s="25">
        <v>30</v>
      </c>
      <c r="C1731" s="26">
        <v>3994.545454545455</v>
      </c>
      <c r="D1731" s="26">
        <v>3</v>
      </c>
      <c r="E1731" s="26">
        <v>42000</v>
      </c>
    </row>
    <row r="1732" spans="1:5" x14ac:dyDescent="0.35">
      <c r="A1732">
        <v>17</v>
      </c>
      <c r="B1732" s="25">
        <v>30</v>
      </c>
      <c r="C1732" s="26">
        <v>3264.7727272727275</v>
      </c>
      <c r="D1732" s="26">
        <v>1</v>
      </c>
      <c r="E1732" s="26">
        <v>14000</v>
      </c>
    </row>
    <row r="1733" spans="1:5" x14ac:dyDescent="0.35">
      <c r="A1733">
        <v>17</v>
      </c>
      <c r="B1733" s="25">
        <v>30</v>
      </c>
      <c r="C1733" s="26">
        <v>3994.545454545455</v>
      </c>
      <c r="D1733" s="26">
        <v>5</v>
      </c>
      <c r="E1733" s="26">
        <v>140000</v>
      </c>
    </row>
    <row r="1734" spans="1:5" x14ac:dyDescent="0.35">
      <c r="A1734">
        <v>17</v>
      </c>
      <c r="B1734" s="25">
        <v>30</v>
      </c>
      <c r="C1734" s="26">
        <v>4609.090909090909</v>
      </c>
      <c r="D1734" s="26">
        <v>8</v>
      </c>
      <c r="E1734" s="26">
        <v>70000</v>
      </c>
    </row>
    <row r="1735" spans="1:5" x14ac:dyDescent="0.35">
      <c r="A1735">
        <v>17</v>
      </c>
      <c r="B1735" s="25">
        <v>30</v>
      </c>
      <c r="C1735" s="26">
        <v>18551.590909090908</v>
      </c>
      <c r="D1735" s="26">
        <v>17</v>
      </c>
      <c r="E1735" s="26">
        <v>210000</v>
      </c>
    </row>
    <row r="1736" spans="1:5" x14ac:dyDescent="0.35">
      <c r="A1736">
        <v>17</v>
      </c>
      <c r="B1736" s="25">
        <v>30</v>
      </c>
      <c r="C1736" s="26">
        <v>3456.818181818182</v>
      </c>
      <c r="D1736" s="26">
        <v>6</v>
      </c>
      <c r="E1736" s="26">
        <v>168000</v>
      </c>
    </row>
    <row r="1737" spans="1:5" x14ac:dyDescent="0.35">
      <c r="A1737">
        <v>17</v>
      </c>
      <c r="B1737" s="25">
        <v>30</v>
      </c>
      <c r="C1737" s="26">
        <v>3072.727272727273</v>
      </c>
      <c r="D1737" s="26">
        <v>2</v>
      </c>
      <c r="E1737" s="26">
        <v>42000</v>
      </c>
    </row>
    <row r="1738" spans="1:5" x14ac:dyDescent="0.35">
      <c r="A1738">
        <v>17</v>
      </c>
      <c r="B1738" s="25">
        <v>30</v>
      </c>
      <c r="C1738" s="26">
        <v>3264.7727272727275</v>
      </c>
      <c r="D1738" s="26">
        <v>1</v>
      </c>
      <c r="E1738" s="26">
        <v>14000</v>
      </c>
    </row>
    <row r="1739" spans="1:5" x14ac:dyDescent="0.35">
      <c r="A1739">
        <v>17</v>
      </c>
      <c r="B1739" s="25">
        <v>30</v>
      </c>
      <c r="C1739" s="26">
        <v>2650.2272727272725</v>
      </c>
      <c r="D1739" s="26">
        <v>14</v>
      </c>
      <c r="E1739" s="26">
        <v>42000</v>
      </c>
    </row>
    <row r="1740" spans="1:5" x14ac:dyDescent="0.35">
      <c r="A1740">
        <v>18</v>
      </c>
      <c r="B1740" s="25">
        <v>30</v>
      </c>
      <c r="C1740" s="26">
        <v>2035.6818181818185</v>
      </c>
      <c r="D1740" s="26">
        <v>7</v>
      </c>
      <c r="E1740" s="26">
        <v>42000</v>
      </c>
    </row>
    <row r="1741" spans="1:5" x14ac:dyDescent="0.35">
      <c r="A1741">
        <v>18</v>
      </c>
      <c r="B1741" s="25">
        <v>30</v>
      </c>
      <c r="C1741" s="26">
        <v>2035.6818181818185</v>
      </c>
      <c r="D1741" s="26">
        <v>12</v>
      </c>
      <c r="E1741" s="26">
        <v>28000</v>
      </c>
    </row>
    <row r="1742" spans="1:5" x14ac:dyDescent="0.35">
      <c r="A1742">
        <v>18</v>
      </c>
      <c r="B1742" s="25">
        <v>30</v>
      </c>
      <c r="C1742" s="26">
        <v>4071.3636363636369</v>
      </c>
      <c r="D1742" s="26">
        <v>6</v>
      </c>
      <c r="E1742" s="26">
        <v>28000</v>
      </c>
    </row>
    <row r="1743" spans="1:5" x14ac:dyDescent="0.35">
      <c r="A1743">
        <v>18</v>
      </c>
      <c r="B1743" s="25">
        <v>30</v>
      </c>
      <c r="C1743" s="26">
        <v>2035.6818181818185</v>
      </c>
      <c r="D1743" s="26">
        <v>4</v>
      </c>
      <c r="E1743" s="26">
        <v>14000</v>
      </c>
    </row>
    <row r="1744" spans="1:5" x14ac:dyDescent="0.35">
      <c r="A1744">
        <v>19</v>
      </c>
      <c r="B1744" s="25">
        <v>30</v>
      </c>
      <c r="C1744" s="26">
        <v>2035.6818181818185</v>
      </c>
      <c r="D1744" s="26">
        <v>13</v>
      </c>
      <c r="E1744" s="26">
        <v>14000</v>
      </c>
    </row>
    <row r="1745" spans="1:5" x14ac:dyDescent="0.35">
      <c r="A1745">
        <v>19</v>
      </c>
      <c r="B1745" s="25">
        <v>30</v>
      </c>
      <c r="C1745" s="26">
        <v>2035.6818181818185</v>
      </c>
      <c r="D1745" s="26">
        <v>6</v>
      </c>
      <c r="E1745" s="26">
        <v>28000</v>
      </c>
    </row>
    <row r="1746" spans="1:5" x14ac:dyDescent="0.35">
      <c r="A1746">
        <v>19</v>
      </c>
      <c r="B1746" s="25">
        <v>30</v>
      </c>
      <c r="C1746" s="26">
        <v>3533.6363636363644</v>
      </c>
      <c r="D1746" s="26">
        <v>1</v>
      </c>
      <c r="E1746" s="26">
        <v>28000</v>
      </c>
    </row>
    <row r="1747" spans="1:5" x14ac:dyDescent="0.35">
      <c r="A1747">
        <v>19</v>
      </c>
      <c r="B1747" s="25">
        <v>30</v>
      </c>
      <c r="C1747" s="26">
        <v>1037.0454545454545</v>
      </c>
      <c r="D1747" s="26">
        <v>2</v>
      </c>
      <c r="E1747" s="26">
        <v>14000</v>
      </c>
    </row>
    <row r="1748" spans="1:5" x14ac:dyDescent="0.35">
      <c r="A1748">
        <v>19</v>
      </c>
      <c r="B1748" s="25">
        <v>30</v>
      </c>
      <c r="C1748" s="26">
        <v>23698.409090909088</v>
      </c>
      <c r="D1748" s="26">
        <v>46</v>
      </c>
      <c r="E1748" s="26">
        <v>308000</v>
      </c>
    </row>
    <row r="1749" spans="1:5" x14ac:dyDescent="0.35">
      <c r="A1749">
        <v>19</v>
      </c>
      <c r="B1749" s="25">
        <v>30</v>
      </c>
      <c r="C1749" s="26">
        <v>1037.0454545454545</v>
      </c>
      <c r="D1749" s="26">
        <v>7</v>
      </c>
      <c r="E1749" s="26">
        <v>28000</v>
      </c>
    </row>
    <row r="1750" spans="1:5" x14ac:dyDescent="0.35">
      <c r="A1750">
        <v>19</v>
      </c>
      <c r="B1750" s="25">
        <v>30</v>
      </c>
      <c r="C1750" s="26">
        <v>19588.636363636364</v>
      </c>
      <c r="D1750" s="26">
        <v>57</v>
      </c>
      <c r="E1750" s="26">
        <v>350000</v>
      </c>
    </row>
    <row r="1751" spans="1:5" x14ac:dyDescent="0.35">
      <c r="A1751">
        <v>20</v>
      </c>
      <c r="B1751" s="25">
        <v>30</v>
      </c>
      <c r="C1751" s="26">
        <v>31610.68181818182</v>
      </c>
      <c r="D1751" s="26">
        <v>37</v>
      </c>
      <c r="E1751" s="26">
        <v>154000</v>
      </c>
    </row>
    <row r="1752" spans="1:5" x14ac:dyDescent="0.35">
      <c r="A1752">
        <v>20</v>
      </c>
      <c r="B1752" s="25">
        <v>30</v>
      </c>
      <c r="C1752" s="26">
        <v>22354.090909090912</v>
      </c>
      <c r="D1752" s="26">
        <v>26</v>
      </c>
      <c r="E1752" s="26">
        <v>126000</v>
      </c>
    </row>
    <row r="1753" spans="1:5" x14ac:dyDescent="0.35">
      <c r="A1753">
        <v>20</v>
      </c>
      <c r="B1753" s="25">
        <v>30</v>
      </c>
      <c r="C1753" s="26">
        <v>2035.6818181818185</v>
      </c>
      <c r="D1753" s="26">
        <v>1</v>
      </c>
      <c r="E1753" s="26">
        <v>70000</v>
      </c>
    </row>
    <row r="1754" spans="1:5" x14ac:dyDescent="0.35">
      <c r="A1754">
        <v>21</v>
      </c>
      <c r="B1754" s="25">
        <v>30</v>
      </c>
      <c r="C1754" s="26">
        <v>13059.09090909091</v>
      </c>
      <c r="D1754" s="26">
        <v>9</v>
      </c>
      <c r="E1754" s="26">
        <v>294000</v>
      </c>
    </row>
    <row r="1755" spans="1:5" x14ac:dyDescent="0.35">
      <c r="A1755">
        <v>21</v>
      </c>
      <c r="B1755" s="25">
        <v>30</v>
      </c>
      <c r="C1755" s="26">
        <v>20087.954545454544</v>
      </c>
      <c r="D1755" s="26">
        <v>81</v>
      </c>
      <c r="E1755" s="26">
        <v>154000</v>
      </c>
    </row>
    <row r="1756" spans="1:5" x14ac:dyDescent="0.35">
      <c r="A1756">
        <v>21</v>
      </c>
      <c r="B1756" s="25">
        <v>30</v>
      </c>
      <c r="C1756" s="26">
        <v>3072.727272727273</v>
      </c>
      <c r="D1756" s="26">
        <v>7</v>
      </c>
      <c r="E1756" s="26">
        <v>14000</v>
      </c>
    </row>
    <row r="1757" spans="1:5" x14ac:dyDescent="0.35">
      <c r="A1757">
        <v>21</v>
      </c>
      <c r="B1757" s="25">
        <v>30</v>
      </c>
      <c r="C1757" s="26">
        <v>1037.0454545454545</v>
      </c>
      <c r="D1757" s="26">
        <v>13</v>
      </c>
      <c r="E1757" s="26">
        <v>28000</v>
      </c>
    </row>
    <row r="1758" spans="1:5" x14ac:dyDescent="0.35">
      <c r="A1758">
        <v>21</v>
      </c>
      <c r="B1758" s="25">
        <v>30</v>
      </c>
      <c r="C1758" s="26">
        <v>1037.0454545454545</v>
      </c>
      <c r="D1758" s="26">
        <v>3</v>
      </c>
      <c r="E1758" s="26">
        <v>42000</v>
      </c>
    </row>
    <row r="1759" spans="1:5" x14ac:dyDescent="0.35">
      <c r="A1759">
        <v>21</v>
      </c>
      <c r="B1759" s="25">
        <v>30</v>
      </c>
      <c r="C1759" s="26">
        <v>1190.681818181818</v>
      </c>
      <c r="D1759" s="26">
        <v>8</v>
      </c>
      <c r="E1759" s="26">
        <v>14000</v>
      </c>
    </row>
    <row r="1760" spans="1:5" x14ac:dyDescent="0.35">
      <c r="A1760">
        <v>21</v>
      </c>
      <c r="B1760" s="25">
        <v>30</v>
      </c>
      <c r="C1760" s="26">
        <v>4071.3636363636369</v>
      </c>
      <c r="D1760" s="26">
        <v>24</v>
      </c>
      <c r="E1760" s="26">
        <v>56000</v>
      </c>
    </row>
    <row r="1761" spans="1:5" x14ac:dyDescent="0.35">
      <c r="A1761">
        <v>21</v>
      </c>
      <c r="B1761" s="25">
        <v>30</v>
      </c>
      <c r="C1761" s="26">
        <v>8142.7272727272739</v>
      </c>
      <c r="D1761" s="26">
        <v>25</v>
      </c>
      <c r="E1761" s="26">
        <v>266000</v>
      </c>
    </row>
    <row r="1762" spans="1:5" x14ac:dyDescent="0.35">
      <c r="A1762">
        <v>22</v>
      </c>
      <c r="B1762" s="25">
        <v>30</v>
      </c>
      <c r="C1762" s="26">
        <v>1037.0454545454545</v>
      </c>
      <c r="D1762" s="26">
        <v>8</v>
      </c>
      <c r="E1762" s="26">
        <v>28000</v>
      </c>
    </row>
    <row r="1763" spans="1:5" x14ac:dyDescent="0.35">
      <c r="A1763">
        <v>22</v>
      </c>
      <c r="B1763" s="25">
        <v>30</v>
      </c>
      <c r="C1763" s="26">
        <v>4071.3636363636369</v>
      </c>
      <c r="D1763" s="26">
        <v>7</v>
      </c>
      <c r="E1763" s="26">
        <v>56000</v>
      </c>
    </row>
    <row r="1764" spans="1:5" x14ac:dyDescent="0.35">
      <c r="A1764">
        <v>22</v>
      </c>
      <c r="B1764" s="25">
        <v>30</v>
      </c>
      <c r="C1764" s="26">
        <v>1037.0454545454545</v>
      </c>
      <c r="D1764" s="26">
        <v>1</v>
      </c>
      <c r="E1764" s="26">
        <v>14000</v>
      </c>
    </row>
    <row r="1765" spans="1:5" x14ac:dyDescent="0.35">
      <c r="A1765">
        <v>22</v>
      </c>
      <c r="B1765" s="25">
        <v>30</v>
      </c>
      <c r="C1765" s="26">
        <v>6145.454545454546</v>
      </c>
      <c r="D1765" s="26">
        <v>12</v>
      </c>
      <c r="E1765" s="26">
        <v>28000</v>
      </c>
    </row>
    <row r="1766" spans="1:5" x14ac:dyDescent="0.35">
      <c r="A1766">
        <v>22</v>
      </c>
      <c r="B1766" s="25">
        <v>30</v>
      </c>
      <c r="C1766" s="26">
        <v>5108.409090909091</v>
      </c>
      <c r="D1766" s="26">
        <v>4</v>
      </c>
      <c r="E1766" s="26">
        <v>70000</v>
      </c>
    </row>
    <row r="1767" spans="1:5" x14ac:dyDescent="0.35">
      <c r="A1767">
        <v>22</v>
      </c>
      <c r="B1767" s="25">
        <v>30</v>
      </c>
      <c r="C1767" s="26">
        <v>3533.6363636363644</v>
      </c>
      <c r="D1767" s="26">
        <v>18</v>
      </c>
      <c r="E1767" s="26">
        <v>42000</v>
      </c>
    </row>
    <row r="1768" spans="1:5" x14ac:dyDescent="0.35">
      <c r="A1768">
        <v>23</v>
      </c>
      <c r="B1768" s="25">
        <v>30</v>
      </c>
      <c r="C1768" s="26">
        <v>25695.68181818182</v>
      </c>
      <c r="D1768" s="26">
        <v>101</v>
      </c>
      <c r="E1768" s="26">
        <v>462000</v>
      </c>
    </row>
    <row r="1769" spans="1:5" x14ac:dyDescent="0.35">
      <c r="A1769">
        <v>23</v>
      </c>
      <c r="B1769" s="25">
        <v>30</v>
      </c>
      <c r="C1769" s="26">
        <v>2035.6818181818185</v>
      </c>
      <c r="D1769" s="26">
        <v>2</v>
      </c>
      <c r="E1769" s="26">
        <v>14000</v>
      </c>
    </row>
    <row r="1770" spans="1:5" x14ac:dyDescent="0.35">
      <c r="A1770">
        <v>23</v>
      </c>
      <c r="B1770" s="25">
        <v>30</v>
      </c>
      <c r="C1770" s="26">
        <v>3072.727272727273</v>
      </c>
      <c r="D1770" s="26">
        <v>15</v>
      </c>
      <c r="E1770" s="26">
        <v>14000</v>
      </c>
    </row>
    <row r="1771" spans="1:5" x14ac:dyDescent="0.35">
      <c r="A1771">
        <v>1</v>
      </c>
      <c r="B1771" s="25">
        <v>30</v>
      </c>
      <c r="C1771" s="26">
        <v>2035.6818181818185</v>
      </c>
      <c r="D1771" s="26">
        <v>6</v>
      </c>
      <c r="E1771" s="26">
        <v>14000</v>
      </c>
    </row>
    <row r="1772" spans="1:5" x14ac:dyDescent="0.35">
      <c r="A1772">
        <v>1</v>
      </c>
      <c r="B1772" s="25">
        <v>30</v>
      </c>
      <c r="C1772" s="26">
        <v>2035.6818181818185</v>
      </c>
      <c r="D1772" s="26">
        <v>5</v>
      </c>
      <c r="E1772" s="26">
        <v>28000</v>
      </c>
    </row>
    <row r="1773" spans="1:5" x14ac:dyDescent="0.35">
      <c r="A1773">
        <v>2</v>
      </c>
      <c r="B1773" s="25">
        <v>30</v>
      </c>
      <c r="C1773" s="26">
        <v>1037.0454545454545</v>
      </c>
      <c r="D1773" s="26">
        <v>0</v>
      </c>
      <c r="E1773" s="26">
        <v>14000</v>
      </c>
    </row>
    <row r="1774" spans="1:5" x14ac:dyDescent="0.35">
      <c r="A1774">
        <v>7</v>
      </c>
      <c r="B1774" s="25">
        <v>30</v>
      </c>
      <c r="C1774" s="26">
        <v>1037.0454545454545</v>
      </c>
      <c r="D1774" s="26">
        <v>5</v>
      </c>
      <c r="E1774" s="26">
        <v>1000</v>
      </c>
    </row>
    <row r="1775" spans="1:5" x14ac:dyDescent="0.35">
      <c r="A1775">
        <v>8</v>
      </c>
      <c r="B1775" s="25">
        <v>30</v>
      </c>
      <c r="C1775" s="26">
        <v>1037.0454545454545</v>
      </c>
      <c r="D1775" s="26">
        <v>2</v>
      </c>
      <c r="E1775" s="26">
        <v>28000</v>
      </c>
    </row>
    <row r="1776" spans="1:5" x14ac:dyDescent="0.35">
      <c r="A1776">
        <v>9</v>
      </c>
      <c r="B1776" s="25">
        <v>30</v>
      </c>
      <c r="C1776" s="26">
        <v>2189.318181818182</v>
      </c>
      <c r="D1776" s="26">
        <v>7</v>
      </c>
      <c r="E1776" s="26">
        <v>28000</v>
      </c>
    </row>
    <row r="1777" spans="1:5" x14ac:dyDescent="0.35">
      <c r="A1777">
        <v>9</v>
      </c>
      <c r="B1777" s="25">
        <v>30</v>
      </c>
      <c r="C1777" s="26">
        <v>2189.318181818182</v>
      </c>
      <c r="D1777" s="26">
        <v>8</v>
      </c>
      <c r="E1777" s="26">
        <v>28000</v>
      </c>
    </row>
    <row r="1778" spans="1:5" x14ac:dyDescent="0.35">
      <c r="A1778">
        <v>10</v>
      </c>
      <c r="B1778" s="25">
        <v>30</v>
      </c>
      <c r="C1778" s="26">
        <v>55462.727272727279</v>
      </c>
      <c r="D1778" s="26">
        <v>182</v>
      </c>
      <c r="E1778" s="26">
        <v>644000</v>
      </c>
    </row>
    <row r="1779" spans="1:5" x14ac:dyDescent="0.35">
      <c r="A1779">
        <v>11</v>
      </c>
      <c r="B1779" s="25">
        <v>30</v>
      </c>
      <c r="C1779" s="26">
        <v>2189.318181818182</v>
      </c>
      <c r="D1779" s="26">
        <v>3</v>
      </c>
      <c r="E1779" s="26">
        <v>28000</v>
      </c>
    </row>
    <row r="1780" spans="1:5" x14ac:dyDescent="0.35">
      <c r="A1780">
        <v>12</v>
      </c>
      <c r="B1780" s="25">
        <v>30</v>
      </c>
      <c r="C1780" s="26">
        <v>1037.0454545454545</v>
      </c>
      <c r="D1780" s="26">
        <v>9</v>
      </c>
      <c r="E1780" s="26">
        <v>28000</v>
      </c>
    </row>
    <row r="1781" spans="1:5" x14ac:dyDescent="0.35">
      <c r="A1781">
        <v>12</v>
      </c>
      <c r="B1781" s="25">
        <v>30</v>
      </c>
      <c r="C1781" s="26">
        <v>1075.4545454545455</v>
      </c>
      <c r="D1781" s="26">
        <v>2</v>
      </c>
      <c r="E1781" s="26">
        <v>1000</v>
      </c>
    </row>
    <row r="1782" spans="1:5" x14ac:dyDescent="0.35">
      <c r="A1782">
        <v>12</v>
      </c>
      <c r="B1782" s="25">
        <v>30</v>
      </c>
      <c r="C1782" s="26">
        <v>2304.5454545454545</v>
      </c>
      <c r="D1782" s="26">
        <v>4</v>
      </c>
      <c r="E1782" s="26">
        <v>28000</v>
      </c>
    </row>
    <row r="1783" spans="1:5" x14ac:dyDescent="0.35">
      <c r="A1783">
        <v>13</v>
      </c>
      <c r="B1783" s="25">
        <v>30</v>
      </c>
      <c r="C1783" s="26">
        <v>85498.636363636353</v>
      </c>
      <c r="D1783" s="26">
        <v>369</v>
      </c>
      <c r="E1783" s="26">
        <v>1176000</v>
      </c>
    </row>
    <row r="1784" spans="1:5" x14ac:dyDescent="0.35">
      <c r="A1784">
        <v>13</v>
      </c>
      <c r="B1784" s="25">
        <v>30</v>
      </c>
      <c r="C1784" s="26">
        <v>3072.727272727273</v>
      </c>
      <c r="D1784" s="26">
        <v>13</v>
      </c>
      <c r="E1784" s="26">
        <v>42000</v>
      </c>
    </row>
    <row r="1785" spans="1:5" x14ac:dyDescent="0.35">
      <c r="A1785">
        <v>13</v>
      </c>
      <c r="B1785" s="25">
        <v>30</v>
      </c>
      <c r="C1785" s="26">
        <v>5108.409090909091</v>
      </c>
      <c r="D1785" s="26">
        <v>14</v>
      </c>
      <c r="E1785" s="26">
        <v>42000</v>
      </c>
    </row>
    <row r="1786" spans="1:5" x14ac:dyDescent="0.35">
      <c r="A1786">
        <v>14</v>
      </c>
      <c r="B1786" s="25">
        <v>30</v>
      </c>
      <c r="C1786" s="26">
        <v>84346.363636363647</v>
      </c>
      <c r="D1786" s="26">
        <v>247</v>
      </c>
      <c r="E1786" s="26">
        <v>1176000</v>
      </c>
    </row>
    <row r="1787" spans="1:5" x14ac:dyDescent="0.35">
      <c r="A1787">
        <v>14</v>
      </c>
      <c r="B1787" s="25">
        <v>30</v>
      </c>
      <c r="C1787" s="26">
        <v>1075.4545454545455</v>
      </c>
      <c r="D1787" s="26">
        <v>32</v>
      </c>
      <c r="E1787" s="26">
        <v>70000</v>
      </c>
    </row>
    <row r="1788" spans="1:5" x14ac:dyDescent="0.35">
      <c r="A1788">
        <v>14</v>
      </c>
      <c r="B1788" s="25">
        <v>30</v>
      </c>
      <c r="C1788" s="26">
        <v>38.409090909090907</v>
      </c>
      <c r="D1788" s="26">
        <v>10</v>
      </c>
      <c r="E1788" s="26">
        <v>42000</v>
      </c>
    </row>
    <row r="1789" spans="1:5" x14ac:dyDescent="0.35">
      <c r="A1789">
        <v>14</v>
      </c>
      <c r="B1789" s="25">
        <v>30</v>
      </c>
      <c r="C1789" s="26">
        <v>2035.6818181818185</v>
      </c>
      <c r="D1789" s="26">
        <v>1</v>
      </c>
      <c r="E1789" s="26">
        <v>28000</v>
      </c>
    </row>
    <row r="1790" spans="1:5" x14ac:dyDescent="0.35">
      <c r="A1790">
        <v>14</v>
      </c>
      <c r="B1790" s="25">
        <v>30</v>
      </c>
      <c r="C1790" s="26">
        <v>2650.2272727272725</v>
      </c>
      <c r="D1790" s="26">
        <v>3</v>
      </c>
      <c r="E1790" s="26">
        <v>28000</v>
      </c>
    </row>
    <row r="1791" spans="1:5" x14ac:dyDescent="0.35">
      <c r="A1791">
        <v>15</v>
      </c>
      <c r="B1791" s="25">
        <v>30</v>
      </c>
      <c r="C1791" s="26">
        <v>4071.3636363636369</v>
      </c>
      <c r="D1791" s="26">
        <v>5</v>
      </c>
      <c r="E1791" s="26">
        <v>28000</v>
      </c>
    </row>
    <row r="1792" spans="1:5" x14ac:dyDescent="0.35">
      <c r="A1792">
        <v>15</v>
      </c>
      <c r="B1792" s="25">
        <v>30</v>
      </c>
      <c r="C1792" s="26">
        <v>2342.9545454545455</v>
      </c>
      <c r="D1792" s="26">
        <v>3</v>
      </c>
      <c r="E1792" s="26">
        <v>28000</v>
      </c>
    </row>
    <row r="1793" spans="1:5" x14ac:dyDescent="0.35">
      <c r="A1793">
        <v>15</v>
      </c>
      <c r="B1793" s="25">
        <v>30</v>
      </c>
      <c r="C1793" s="26">
        <v>2035.6818181818185</v>
      </c>
      <c r="D1793" s="26">
        <v>3</v>
      </c>
      <c r="E1793" s="26">
        <v>14000</v>
      </c>
    </row>
    <row r="1794" spans="1:5" x14ac:dyDescent="0.35">
      <c r="A1794">
        <v>15</v>
      </c>
      <c r="B1794" s="25">
        <v>30</v>
      </c>
      <c r="C1794" s="26">
        <v>2342.9545454545455</v>
      </c>
      <c r="D1794" s="26">
        <v>5</v>
      </c>
      <c r="E1794" s="26">
        <v>28000</v>
      </c>
    </row>
    <row r="1795" spans="1:5" x14ac:dyDescent="0.35">
      <c r="A1795">
        <v>15</v>
      </c>
      <c r="B1795" s="25">
        <v>30</v>
      </c>
      <c r="C1795" s="26">
        <v>4609.090909090909</v>
      </c>
      <c r="D1795" s="26">
        <v>8</v>
      </c>
      <c r="E1795" s="26">
        <v>70000</v>
      </c>
    </row>
    <row r="1796" spans="1:5" x14ac:dyDescent="0.35">
      <c r="A1796">
        <v>16</v>
      </c>
      <c r="B1796" s="25">
        <v>30</v>
      </c>
      <c r="C1796" s="26">
        <v>5300.454545454545</v>
      </c>
      <c r="D1796" s="26">
        <v>4</v>
      </c>
      <c r="E1796" s="26">
        <v>14000</v>
      </c>
    </row>
    <row r="1797" spans="1:5" x14ac:dyDescent="0.35">
      <c r="A1797">
        <v>16</v>
      </c>
      <c r="B1797" s="25">
        <v>30</v>
      </c>
      <c r="C1797" s="26">
        <v>6145.454545454546</v>
      </c>
      <c r="D1797" s="26">
        <v>7</v>
      </c>
      <c r="E1797" s="26">
        <v>28000</v>
      </c>
    </row>
    <row r="1798" spans="1:5" x14ac:dyDescent="0.35">
      <c r="A1798">
        <v>16</v>
      </c>
      <c r="B1798" s="25">
        <v>30</v>
      </c>
      <c r="C1798" s="26">
        <v>1344.318181818182</v>
      </c>
      <c r="D1798" s="26">
        <v>11</v>
      </c>
      <c r="E1798" s="26">
        <v>42000</v>
      </c>
    </row>
    <row r="1799" spans="1:5" x14ac:dyDescent="0.35">
      <c r="A1799">
        <v>16</v>
      </c>
      <c r="B1799" s="25">
        <v>30</v>
      </c>
      <c r="C1799" s="26">
        <v>2342.9545454545455</v>
      </c>
      <c r="D1799" s="26">
        <v>4</v>
      </c>
      <c r="E1799" s="26">
        <v>14000</v>
      </c>
    </row>
    <row r="1800" spans="1:5" x14ac:dyDescent="0.35">
      <c r="A1800">
        <v>16</v>
      </c>
      <c r="B1800" s="25">
        <v>30</v>
      </c>
      <c r="C1800" s="26">
        <v>7144.0909090909099</v>
      </c>
      <c r="D1800" s="26">
        <v>2</v>
      </c>
      <c r="E1800" s="26">
        <v>42000</v>
      </c>
    </row>
    <row r="1801" spans="1:5" x14ac:dyDescent="0.35">
      <c r="A1801">
        <v>16</v>
      </c>
      <c r="B1801" s="25">
        <v>30</v>
      </c>
      <c r="C1801" s="26">
        <v>2650.2272727272725</v>
      </c>
      <c r="D1801" s="26">
        <v>19</v>
      </c>
      <c r="E1801" s="26">
        <v>42000</v>
      </c>
    </row>
    <row r="1802" spans="1:5" x14ac:dyDescent="0.35">
      <c r="A1802">
        <v>17</v>
      </c>
      <c r="B1802" s="25">
        <v>30</v>
      </c>
      <c r="C1802" s="26">
        <v>2304.5454545454545</v>
      </c>
      <c r="D1802" s="26">
        <v>13</v>
      </c>
      <c r="E1802" s="26">
        <v>42000</v>
      </c>
    </row>
    <row r="1803" spans="1:5" x14ac:dyDescent="0.35">
      <c r="A1803">
        <v>17</v>
      </c>
      <c r="B1803" s="25">
        <v>30</v>
      </c>
      <c r="C1803" s="26">
        <v>92450.681818181823</v>
      </c>
      <c r="D1803" s="26">
        <v>324</v>
      </c>
      <c r="E1803" s="26">
        <v>1260000</v>
      </c>
    </row>
    <row r="1804" spans="1:5" x14ac:dyDescent="0.35">
      <c r="A1804">
        <v>17</v>
      </c>
      <c r="B1804" s="25">
        <v>30</v>
      </c>
      <c r="C1804" s="26">
        <v>2189.318181818182</v>
      </c>
      <c r="D1804" s="26">
        <v>23</v>
      </c>
      <c r="E1804" s="26">
        <v>42000</v>
      </c>
    </row>
    <row r="1805" spans="1:5" x14ac:dyDescent="0.35">
      <c r="A1805">
        <v>17</v>
      </c>
      <c r="B1805" s="25">
        <v>30</v>
      </c>
      <c r="C1805" s="26">
        <v>12252.5</v>
      </c>
      <c r="D1805" s="26">
        <v>0</v>
      </c>
      <c r="E1805" s="26">
        <v>56000</v>
      </c>
    </row>
    <row r="1806" spans="1:5" x14ac:dyDescent="0.35">
      <c r="A1806">
        <v>17</v>
      </c>
      <c r="B1806" s="25">
        <v>30</v>
      </c>
      <c r="C1806" s="26">
        <v>7989.0909090909099</v>
      </c>
      <c r="D1806" s="26">
        <v>2</v>
      </c>
      <c r="E1806" s="26">
        <v>28000</v>
      </c>
    </row>
    <row r="1807" spans="1:5" x14ac:dyDescent="0.35">
      <c r="A1807">
        <v>18</v>
      </c>
      <c r="B1807" s="25">
        <v>30</v>
      </c>
      <c r="C1807" s="26">
        <v>8181.136363636364</v>
      </c>
      <c r="D1807" s="26">
        <v>5</v>
      </c>
      <c r="E1807" s="26">
        <v>28000</v>
      </c>
    </row>
    <row r="1808" spans="1:5" x14ac:dyDescent="0.35">
      <c r="A1808">
        <v>18</v>
      </c>
      <c r="B1808" s="25">
        <v>30</v>
      </c>
      <c r="C1808" s="26">
        <v>85498.636363636353</v>
      </c>
      <c r="D1808" s="26">
        <v>289</v>
      </c>
      <c r="E1808" s="26">
        <v>1246000</v>
      </c>
    </row>
    <row r="1809" spans="1:5" x14ac:dyDescent="0.35">
      <c r="A1809">
        <v>18</v>
      </c>
      <c r="B1809" s="25">
        <v>30</v>
      </c>
      <c r="C1809" s="26">
        <v>3533.6363636363644</v>
      </c>
      <c r="D1809" s="26">
        <v>23</v>
      </c>
      <c r="E1809" s="26">
        <v>42000</v>
      </c>
    </row>
    <row r="1810" spans="1:5" x14ac:dyDescent="0.35">
      <c r="A1810">
        <v>18</v>
      </c>
      <c r="B1810" s="25">
        <v>30</v>
      </c>
      <c r="C1810" s="26">
        <v>1037.0454545454545</v>
      </c>
      <c r="D1810" s="26">
        <v>8</v>
      </c>
      <c r="E1810" s="26">
        <v>14000</v>
      </c>
    </row>
    <row r="1811" spans="1:5" x14ac:dyDescent="0.35">
      <c r="A1811">
        <v>18</v>
      </c>
      <c r="B1811" s="25">
        <v>30</v>
      </c>
      <c r="C1811" s="26">
        <v>10216.818181818182</v>
      </c>
      <c r="D1811" s="26">
        <v>1</v>
      </c>
      <c r="E1811" s="26">
        <v>28000</v>
      </c>
    </row>
    <row r="1812" spans="1:5" x14ac:dyDescent="0.35">
      <c r="A1812">
        <v>19</v>
      </c>
      <c r="B1812" s="25">
        <v>30</v>
      </c>
      <c r="C1812" s="26">
        <v>7144.0909090909099</v>
      </c>
      <c r="D1812" s="26">
        <v>3</v>
      </c>
      <c r="E1812" s="26">
        <v>28000</v>
      </c>
    </row>
    <row r="1813" spans="1:5" x14ac:dyDescent="0.35">
      <c r="A1813">
        <v>19</v>
      </c>
      <c r="B1813" s="25">
        <v>30</v>
      </c>
      <c r="C1813" s="26">
        <v>3533.6363636363644</v>
      </c>
      <c r="D1813" s="26">
        <v>2</v>
      </c>
      <c r="E1813" s="26">
        <v>14000</v>
      </c>
    </row>
    <row r="1814" spans="1:5" x14ac:dyDescent="0.35">
      <c r="A1814">
        <v>19</v>
      </c>
      <c r="B1814" s="25">
        <v>30</v>
      </c>
      <c r="C1814" s="26">
        <v>114190.22727272726</v>
      </c>
      <c r="D1814" s="26">
        <v>343</v>
      </c>
      <c r="E1814" s="26">
        <v>1260000</v>
      </c>
    </row>
    <row r="1815" spans="1:5" x14ac:dyDescent="0.35">
      <c r="A1815">
        <v>19</v>
      </c>
      <c r="B1815" s="25">
        <v>30</v>
      </c>
      <c r="C1815" s="26">
        <v>9218.181818181818</v>
      </c>
      <c r="D1815" s="26">
        <v>23</v>
      </c>
      <c r="E1815" s="26">
        <v>42000</v>
      </c>
    </row>
    <row r="1816" spans="1:5" x14ac:dyDescent="0.35">
      <c r="A1816">
        <v>19</v>
      </c>
      <c r="B1816" s="25">
        <v>30</v>
      </c>
      <c r="C1816" s="26">
        <v>1037.0454545454545</v>
      </c>
      <c r="D1816" s="26">
        <v>2</v>
      </c>
      <c r="E1816" s="26">
        <v>14000</v>
      </c>
    </row>
    <row r="1817" spans="1:5" x14ac:dyDescent="0.35">
      <c r="A1817">
        <v>19</v>
      </c>
      <c r="B1817" s="25">
        <v>30</v>
      </c>
      <c r="C1817" s="26">
        <v>2342.9545454545455</v>
      </c>
      <c r="D1817" s="26">
        <v>2</v>
      </c>
      <c r="E1817" s="26">
        <v>14000</v>
      </c>
    </row>
    <row r="1818" spans="1:5" x14ac:dyDescent="0.35">
      <c r="A1818">
        <v>19</v>
      </c>
      <c r="B1818" s="25">
        <v>30</v>
      </c>
      <c r="C1818" s="26">
        <v>38.409090909090907</v>
      </c>
      <c r="D1818" s="26">
        <v>11</v>
      </c>
      <c r="E1818" s="26">
        <v>28000</v>
      </c>
    </row>
    <row r="1819" spans="1:5" x14ac:dyDescent="0.35">
      <c r="A1819">
        <v>20</v>
      </c>
      <c r="B1819" s="25">
        <v>30</v>
      </c>
      <c r="C1819" s="26">
        <v>34529.772727272728</v>
      </c>
      <c r="D1819" s="26">
        <v>157</v>
      </c>
      <c r="E1819" s="26">
        <v>504000</v>
      </c>
    </row>
    <row r="1820" spans="1:5" x14ac:dyDescent="0.35">
      <c r="A1820">
        <v>20</v>
      </c>
      <c r="B1820" s="25">
        <v>30</v>
      </c>
      <c r="C1820" s="26">
        <v>38.409090909090907</v>
      </c>
      <c r="D1820" s="26">
        <v>0</v>
      </c>
      <c r="E1820" s="26">
        <v>56000</v>
      </c>
    </row>
    <row r="1821" spans="1:5" x14ac:dyDescent="0.35">
      <c r="A1821">
        <v>20</v>
      </c>
      <c r="B1821" s="25">
        <v>30</v>
      </c>
      <c r="C1821" s="26">
        <v>48933.181818181823</v>
      </c>
      <c r="D1821" s="26">
        <v>206</v>
      </c>
      <c r="E1821" s="26">
        <v>700000</v>
      </c>
    </row>
    <row r="1822" spans="1:5" x14ac:dyDescent="0.35">
      <c r="A1822">
        <v>20</v>
      </c>
      <c r="B1822" s="25">
        <v>30</v>
      </c>
      <c r="C1822" s="26">
        <v>1037.0454545454545</v>
      </c>
      <c r="D1822" s="26">
        <v>10</v>
      </c>
      <c r="E1822" s="26">
        <v>14000</v>
      </c>
    </row>
    <row r="1823" spans="1:5" x14ac:dyDescent="0.35">
      <c r="A1823">
        <v>20</v>
      </c>
      <c r="B1823" s="25">
        <v>30</v>
      </c>
      <c r="C1823" s="26">
        <v>19742.272727272728</v>
      </c>
      <c r="D1823" s="26">
        <v>24</v>
      </c>
      <c r="E1823" s="26">
        <v>112000</v>
      </c>
    </row>
    <row r="1824" spans="1:5" x14ac:dyDescent="0.35">
      <c r="A1824">
        <v>20</v>
      </c>
      <c r="B1824" s="25">
        <v>30</v>
      </c>
      <c r="C1824" s="26">
        <v>1037.0454545454545</v>
      </c>
      <c r="D1824" s="26">
        <v>3</v>
      </c>
      <c r="E1824" s="26">
        <v>14000</v>
      </c>
    </row>
    <row r="1825" spans="1:5" x14ac:dyDescent="0.35">
      <c r="A1825">
        <v>21</v>
      </c>
      <c r="B1825" s="25">
        <v>30</v>
      </c>
      <c r="C1825" s="26">
        <v>19742.272727272728</v>
      </c>
      <c r="D1825" s="26">
        <v>42</v>
      </c>
      <c r="E1825" s="26">
        <v>126000</v>
      </c>
    </row>
    <row r="1826" spans="1:5" x14ac:dyDescent="0.35">
      <c r="A1826">
        <v>21</v>
      </c>
      <c r="B1826" s="25">
        <v>30</v>
      </c>
      <c r="C1826" s="26">
        <v>1190.681818181818</v>
      </c>
      <c r="D1826" s="26">
        <v>3</v>
      </c>
      <c r="E1826" s="26">
        <v>14000</v>
      </c>
    </row>
    <row r="1827" spans="1:5" x14ac:dyDescent="0.35">
      <c r="A1827">
        <v>21</v>
      </c>
      <c r="B1827" s="25">
        <v>30</v>
      </c>
      <c r="C1827" s="26">
        <v>1037.0454545454545</v>
      </c>
      <c r="D1827" s="26">
        <v>3</v>
      </c>
      <c r="E1827" s="26">
        <v>14000</v>
      </c>
    </row>
    <row r="1828" spans="1:5" x14ac:dyDescent="0.35">
      <c r="A1828">
        <v>21</v>
      </c>
      <c r="B1828" s="25">
        <v>30</v>
      </c>
      <c r="C1828" s="26">
        <v>1037.0454545454545</v>
      </c>
      <c r="D1828" s="26">
        <v>4</v>
      </c>
      <c r="E1828" s="26">
        <v>14000</v>
      </c>
    </row>
    <row r="1829" spans="1:5" x14ac:dyDescent="0.35">
      <c r="A1829">
        <v>21</v>
      </c>
      <c r="B1829" s="25">
        <v>30</v>
      </c>
      <c r="C1829" s="26">
        <v>17860.227272727272</v>
      </c>
      <c r="D1829" s="26">
        <v>26</v>
      </c>
      <c r="E1829" s="26">
        <v>140000</v>
      </c>
    </row>
    <row r="1830" spans="1:5" x14ac:dyDescent="0.35">
      <c r="A1830">
        <v>22</v>
      </c>
      <c r="B1830" s="25">
        <v>30</v>
      </c>
      <c r="C1830" s="26">
        <v>4071.3636363636369</v>
      </c>
      <c r="D1830" s="26">
        <v>16</v>
      </c>
      <c r="E1830" s="26">
        <v>28000</v>
      </c>
    </row>
    <row r="1831" spans="1:5" x14ac:dyDescent="0.35">
      <c r="A1831">
        <v>22</v>
      </c>
      <c r="B1831" s="25">
        <v>30</v>
      </c>
      <c r="C1831" s="26">
        <v>2342.9545454545455</v>
      </c>
      <c r="D1831" s="26">
        <v>2</v>
      </c>
      <c r="E1831" s="26">
        <v>28000</v>
      </c>
    </row>
    <row r="1832" spans="1:5" x14ac:dyDescent="0.35">
      <c r="A1832">
        <v>22</v>
      </c>
      <c r="B1832" s="25">
        <v>30</v>
      </c>
      <c r="C1832" s="26">
        <v>1190.681818181818</v>
      </c>
      <c r="D1832" s="26">
        <v>0</v>
      </c>
      <c r="E1832" s="26">
        <v>28000</v>
      </c>
    </row>
    <row r="1833" spans="1:5" x14ac:dyDescent="0.35">
      <c r="A1833">
        <v>23</v>
      </c>
      <c r="B1833" s="25">
        <v>30</v>
      </c>
      <c r="C1833" s="26">
        <v>17783.409090909092</v>
      </c>
      <c r="D1833" s="26">
        <v>68</v>
      </c>
      <c r="E1833" s="26">
        <v>252000</v>
      </c>
    </row>
    <row r="1834" spans="1:5" x14ac:dyDescent="0.35">
      <c r="A1834">
        <v>23</v>
      </c>
      <c r="B1834" s="25">
        <v>30</v>
      </c>
      <c r="C1834" s="26">
        <v>2035.6818181818185</v>
      </c>
      <c r="D1834" s="26">
        <v>8</v>
      </c>
      <c r="E1834" s="26">
        <v>28000</v>
      </c>
    </row>
    <row r="1835" spans="1:5" x14ac:dyDescent="0.35">
      <c r="A1835">
        <v>23</v>
      </c>
      <c r="B1835" s="25">
        <v>30</v>
      </c>
      <c r="C1835" s="26">
        <v>4071.3636363636369</v>
      </c>
      <c r="D1835" s="26">
        <v>8</v>
      </c>
      <c r="E1835" s="26">
        <v>56000</v>
      </c>
    </row>
    <row r="1836" spans="1:5" x14ac:dyDescent="0.35">
      <c r="A1836">
        <v>0</v>
      </c>
      <c r="B1836" s="25">
        <v>30</v>
      </c>
      <c r="C1836" s="26">
        <v>1037.0454545454545</v>
      </c>
      <c r="D1836" s="26">
        <v>11</v>
      </c>
      <c r="E1836" s="26">
        <v>28000</v>
      </c>
    </row>
    <row r="1837" spans="1:5" x14ac:dyDescent="0.35">
      <c r="A1837">
        <v>0</v>
      </c>
      <c r="B1837" s="25">
        <v>30</v>
      </c>
      <c r="C1837" s="26">
        <v>7028.8636363636379</v>
      </c>
      <c r="D1837" s="26">
        <v>8</v>
      </c>
      <c r="E1837" s="26">
        <v>70000</v>
      </c>
    </row>
    <row r="1838" spans="1:5" x14ac:dyDescent="0.35">
      <c r="A1838">
        <v>0</v>
      </c>
      <c r="B1838" s="25">
        <v>30</v>
      </c>
      <c r="C1838" s="26">
        <v>5108.409090909091</v>
      </c>
      <c r="D1838" s="26">
        <v>13</v>
      </c>
      <c r="E1838" s="26">
        <v>42000</v>
      </c>
    </row>
    <row r="1839" spans="1:5" x14ac:dyDescent="0.35">
      <c r="A1839">
        <v>0</v>
      </c>
      <c r="B1839" s="25">
        <v>30</v>
      </c>
      <c r="C1839" s="26">
        <v>5876.590909090909</v>
      </c>
      <c r="D1839" s="26">
        <v>7</v>
      </c>
      <c r="E1839" s="26">
        <v>70000</v>
      </c>
    </row>
    <row r="1840" spans="1:5" x14ac:dyDescent="0.35">
      <c r="A1840">
        <v>1</v>
      </c>
      <c r="B1840" s="25">
        <v>30</v>
      </c>
      <c r="C1840" s="26">
        <v>2035.6818181818185</v>
      </c>
      <c r="D1840" s="26">
        <v>0</v>
      </c>
      <c r="E1840" s="26">
        <v>14000</v>
      </c>
    </row>
    <row r="1841" spans="1:5" x14ac:dyDescent="0.35">
      <c r="A1841">
        <v>8</v>
      </c>
      <c r="B1841" s="25">
        <v>20</v>
      </c>
      <c r="C1841" s="26">
        <v>768.18181818181824</v>
      </c>
      <c r="D1841" s="26">
        <v>8</v>
      </c>
      <c r="E1841" s="26">
        <v>14000</v>
      </c>
    </row>
    <row r="1842" spans="1:5" x14ac:dyDescent="0.35">
      <c r="A1842">
        <v>9</v>
      </c>
      <c r="B1842" s="25">
        <v>20</v>
      </c>
      <c r="C1842" s="26">
        <v>768.18181818181824</v>
      </c>
      <c r="D1842" s="26">
        <v>17</v>
      </c>
      <c r="E1842" s="26">
        <v>42000</v>
      </c>
    </row>
    <row r="1843" spans="1:5" x14ac:dyDescent="0.35">
      <c r="A1843">
        <v>9</v>
      </c>
      <c r="B1843" s="25">
        <v>20</v>
      </c>
      <c r="C1843" s="26">
        <v>768.18181818181824</v>
      </c>
      <c r="D1843" s="26">
        <v>4</v>
      </c>
      <c r="E1843" s="26">
        <v>14000</v>
      </c>
    </row>
    <row r="1844" spans="1:5" x14ac:dyDescent="0.35">
      <c r="A1844">
        <v>9</v>
      </c>
      <c r="B1844" s="25">
        <v>20</v>
      </c>
      <c r="C1844" s="26">
        <v>2458.181818181818</v>
      </c>
      <c r="D1844" s="26">
        <v>35</v>
      </c>
      <c r="E1844" s="26">
        <v>112000</v>
      </c>
    </row>
    <row r="1845" spans="1:5" x14ac:dyDescent="0.35">
      <c r="A1845">
        <v>9</v>
      </c>
      <c r="B1845" s="25">
        <v>20</v>
      </c>
      <c r="C1845" s="26">
        <v>4109.7727272727279</v>
      </c>
      <c r="D1845" s="26">
        <v>1</v>
      </c>
      <c r="E1845" s="26">
        <v>14000</v>
      </c>
    </row>
    <row r="1846" spans="1:5" x14ac:dyDescent="0.35">
      <c r="A1846">
        <v>10</v>
      </c>
      <c r="B1846" s="25">
        <v>20</v>
      </c>
      <c r="C1846" s="26">
        <v>3994.545454545455</v>
      </c>
      <c r="D1846" s="26">
        <v>13</v>
      </c>
      <c r="E1846" s="26">
        <v>70000</v>
      </c>
    </row>
    <row r="1847" spans="1:5" x14ac:dyDescent="0.35">
      <c r="A1847">
        <v>10</v>
      </c>
      <c r="B1847" s="25">
        <v>20</v>
      </c>
      <c r="C1847" s="26">
        <v>3072.727272727273</v>
      </c>
      <c r="D1847" s="26">
        <v>17</v>
      </c>
      <c r="E1847" s="26">
        <v>42000</v>
      </c>
    </row>
    <row r="1848" spans="1:5" x14ac:dyDescent="0.35">
      <c r="A1848">
        <v>10</v>
      </c>
      <c r="B1848" s="25">
        <v>20</v>
      </c>
      <c r="C1848" s="26">
        <v>1651.590909090909</v>
      </c>
      <c r="D1848" s="26">
        <v>37</v>
      </c>
      <c r="E1848" s="26">
        <v>70000</v>
      </c>
    </row>
    <row r="1849" spans="1:5" x14ac:dyDescent="0.35">
      <c r="A1849">
        <v>10</v>
      </c>
      <c r="B1849" s="25">
        <v>20</v>
      </c>
      <c r="C1849" s="26">
        <v>3072.727272727273</v>
      </c>
      <c r="D1849" s="26">
        <v>5</v>
      </c>
      <c r="E1849" s="26">
        <v>14000</v>
      </c>
    </row>
    <row r="1850" spans="1:5" x14ac:dyDescent="0.35">
      <c r="A1850">
        <v>11</v>
      </c>
      <c r="B1850" s="25">
        <v>20</v>
      </c>
      <c r="C1850" s="26">
        <v>1651.590909090909</v>
      </c>
      <c r="D1850" s="26">
        <v>22</v>
      </c>
      <c r="E1850" s="26">
        <v>56000</v>
      </c>
    </row>
    <row r="1851" spans="1:5" x14ac:dyDescent="0.35">
      <c r="A1851">
        <v>11</v>
      </c>
      <c r="B1851" s="25">
        <v>20</v>
      </c>
      <c r="C1851" s="26">
        <v>998.63636363636374</v>
      </c>
      <c r="D1851" s="26">
        <v>6</v>
      </c>
      <c r="E1851" s="26">
        <v>42000</v>
      </c>
    </row>
    <row r="1852" spans="1:5" x14ac:dyDescent="0.35">
      <c r="A1852">
        <v>11</v>
      </c>
      <c r="B1852" s="25">
        <v>20</v>
      </c>
      <c r="C1852" s="26">
        <v>768.18181818181824</v>
      </c>
      <c r="D1852" s="26">
        <v>20</v>
      </c>
      <c r="E1852" s="26">
        <v>14000</v>
      </c>
    </row>
    <row r="1853" spans="1:5" x14ac:dyDescent="0.35">
      <c r="A1853">
        <v>11</v>
      </c>
      <c r="B1853" s="25">
        <v>20</v>
      </c>
      <c r="C1853" s="26">
        <v>3072.727272727273</v>
      </c>
      <c r="D1853" s="26">
        <v>4</v>
      </c>
      <c r="E1853" s="26">
        <v>112000</v>
      </c>
    </row>
    <row r="1854" spans="1:5" x14ac:dyDescent="0.35">
      <c r="A1854">
        <v>11</v>
      </c>
      <c r="B1854" s="25">
        <v>20</v>
      </c>
      <c r="C1854" s="26">
        <v>998.63636363636374</v>
      </c>
      <c r="D1854" s="26">
        <v>5</v>
      </c>
      <c r="E1854" s="26">
        <v>28000</v>
      </c>
    </row>
    <row r="1855" spans="1:5" x14ac:dyDescent="0.35">
      <c r="A1855">
        <v>11</v>
      </c>
      <c r="B1855" s="25">
        <v>20</v>
      </c>
      <c r="C1855" s="26">
        <v>1651.590909090909</v>
      </c>
      <c r="D1855" s="26">
        <v>28</v>
      </c>
      <c r="E1855" s="26">
        <v>56000</v>
      </c>
    </row>
    <row r="1856" spans="1:5" x14ac:dyDescent="0.35">
      <c r="A1856">
        <v>11</v>
      </c>
      <c r="B1856" s="25">
        <v>20</v>
      </c>
      <c r="C1856" s="26">
        <v>1536.3636363636365</v>
      </c>
      <c r="D1856" s="26">
        <v>6</v>
      </c>
      <c r="E1856" s="26">
        <v>14000</v>
      </c>
    </row>
    <row r="1857" spans="1:5" x14ac:dyDescent="0.35">
      <c r="A1857">
        <v>12</v>
      </c>
      <c r="B1857" s="25">
        <v>20</v>
      </c>
      <c r="C1857" s="26">
        <v>1536.3636363636365</v>
      </c>
      <c r="D1857" s="26">
        <v>13</v>
      </c>
      <c r="E1857" s="26">
        <v>14000</v>
      </c>
    </row>
    <row r="1858" spans="1:5" x14ac:dyDescent="0.35">
      <c r="A1858">
        <v>12</v>
      </c>
      <c r="B1858" s="25">
        <v>20</v>
      </c>
      <c r="C1858" s="26">
        <v>1651.590909090909</v>
      </c>
      <c r="D1858" s="26">
        <v>15</v>
      </c>
      <c r="E1858" s="26">
        <v>56000</v>
      </c>
    </row>
    <row r="1859" spans="1:5" x14ac:dyDescent="0.35">
      <c r="A1859">
        <v>12</v>
      </c>
      <c r="B1859" s="25">
        <v>20</v>
      </c>
      <c r="C1859" s="26">
        <v>1536.3636363636365</v>
      </c>
      <c r="D1859" s="26">
        <v>6</v>
      </c>
      <c r="E1859" s="26">
        <v>14000</v>
      </c>
    </row>
    <row r="1860" spans="1:5" x14ac:dyDescent="0.35">
      <c r="A1860">
        <v>12</v>
      </c>
      <c r="B1860" s="25">
        <v>20</v>
      </c>
      <c r="C1860" s="26">
        <v>1536.3636363636365</v>
      </c>
      <c r="D1860" s="26">
        <v>1</v>
      </c>
      <c r="E1860" s="26">
        <v>14000</v>
      </c>
    </row>
    <row r="1861" spans="1:5" x14ac:dyDescent="0.35">
      <c r="A1861">
        <v>12</v>
      </c>
      <c r="B1861" s="25">
        <v>20</v>
      </c>
      <c r="C1861" s="26">
        <v>1536.3636363636365</v>
      </c>
      <c r="D1861" s="26">
        <v>8</v>
      </c>
      <c r="E1861" s="26">
        <v>14000</v>
      </c>
    </row>
    <row r="1862" spans="1:5" x14ac:dyDescent="0.35">
      <c r="A1862">
        <v>12</v>
      </c>
      <c r="B1862" s="25">
        <v>20</v>
      </c>
      <c r="C1862" s="26">
        <v>806.59090909090901</v>
      </c>
      <c r="D1862" s="26">
        <v>8</v>
      </c>
      <c r="E1862" s="26">
        <v>70000</v>
      </c>
    </row>
    <row r="1863" spans="1:5" x14ac:dyDescent="0.35">
      <c r="A1863">
        <v>13</v>
      </c>
      <c r="B1863" s="25">
        <v>20</v>
      </c>
      <c r="C1863" s="26">
        <v>768.18181818181824</v>
      </c>
      <c r="D1863" s="26">
        <v>4</v>
      </c>
      <c r="E1863" s="26">
        <v>1000</v>
      </c>
    </row>
    <row r="1864" spans="1:5" x14ac:dyDescent="0.35">
      <c r="A1864">
        <v>14</v>
      </c>
      <c r="B1864" s="25">
        <v>20</v>
      </c>
      <c r="C1864" s="26">
        <v>1536.3636363636365</v>
      </c>
      <c r="D1864" s="26">
        <v>5</v>
      </c>
      <c r="E1864" s="26">
        <v>28000</v>
      </c>
    </row>
    <row r="1865" spans="1:5" x14ac:dyDescent="0.35">
      <c r="A1865">
        <v>14</v>
      </c>
      <c r="B1865" s="25">
        <v>20</v>
      </c>
      <c r="C1865" s="26">
        <v>768.18181818181824</v>
      </c>
      <c r="D1865" s="26">
        <v>0</v>
      </c>
      <c r="E1865" s="26">
        <v>1000</v>
      </c>
    </row>
    <row r="1866" spans="1:5" x14ac:dyDescent="0.35">
      <c r="A1866">
        <v>14</v>
      </c>
      <c r="B1866" s="25">
        <v>20</v>
      </c>
      <c r="C1866" s="26">
        <v>1536.3636363636365</v>
      </c>
      <c r="D1866" s="26">
        <v>8</v>
      </c>
      <c r="E1866" s="26">
        <v>14000</v>
      </c>
    </row>
    <row r="1867" spans="1:5" x14ac:dyDescent="0.35">
      <c r="A1867">
        <v>14</v>
      </c>
      <c r="B1867" s="25">
        <v>20</v>
      </c>
      <c r="C1867" s="26">
        <v>1651.590909090909</v>
      </c>
      <c r="D1867" s="26">
        <v>2</v>
      </c>
      <c r="E1867" s="26">
        <v>42000</v>
      </c>
    </row>
    <row r="1868" spans="1:5" x14ac:dyDescent="0.35">
      <c r="A1868">
        <v>14</v>
      </c>
      <c r="B1868" s="25">
        <v>20</v>
      </c>
      <c r="C1868" s="26">
        <v>1536.3636363636365</v>
      </c>
      <c r="D1868" s="26">
        <v>1</v>
      </c>
      <c r="E1868" s="26">
        <v>28000</v>
      </c>
    </row>
    <row r="1869" spans="1:5" x14ac:dyDescent="0.35">
      <c r="A1869">
        <v>14</v>
      </c>
      <c r="B1869" s="25">
        <v>20</v>
      </c>
      <c r="C1869" s="26">
        <v>1536.3636363636365</v>
      </c>
      <c r="D1869" s="26">
        <v>5</v>
      </c>
      <c r="E1869" s="26">
        <v>28000</v>
      </c>
    </row>
    <row r="1870" spans="1:5" x14ac:dyDescent="0.35">
      <c r="A1870">
        <v>14</v>
      </c>
      <c r="B1870" s="25">
        <v>20</v>
      </c>
      <c r="C1870" s="26">
        <v>2458.181818181818</v>
      </c>
      <c r="D1870" s="26">
        <v>23</v>
      </c>
      <c r="E1870" s="26">
        <v>42000</v>
      </c>
    </row>
    <row r="1871" spans="1:5" x14ac:dyDescent="0.35">
      <c r="A1871">
        <v>15</v>
      </c>
      <c r="B1871" s="25">
        <v>20</v>
      </c>
      <c r="C1871" s="26">
        <v>806.59090909090901</v>
      </c>
      <c r="D1871" s="26">
        <v>18</v>
      </c>
      <c r="E1871" s="26">
        <v>28000</v>
      </c>
    </row>
    <row r="1872" spans="1:5" x14ac:dyDescent="0.35">
      <c r="A1872">
        <v>15</v>
      </c>
      <c r="B1872" s="25">
        <v>20</v>
      </c>
      <c r="C1872" s="26">
        <v>38.409090909090907</v>
      </c>
      <c r="D1872" s="26">
        <v>0</v>
      </c>
      <c r="E1872" s="26">
        <v>14000</v>
      </c>
    </row>
    <row r="1873" spans="1:5" x14ac:dyDescent="0.35">
      <c r="A1873">
        <v>15</v>
      </c>
      <c r="B1873" s="25">
        <v>20</v>
      </c>
      <c r="C1873" s="26">
        <v>806.59090909090901</v>
      </c>
      <c r="D1873" s="26">
        <v>7</v>
      </c>
      <c r="E1873" s="26">
        <v>14000</v>
      </c>
    </row>
    <row r="1874" spans="1:5" x14ac:dyDescent="0.35">
      <c r="A1874">
        <v>15</v>
      </c>
      <c r="B1874" s="25">
        <v>20</v>
      </c>
      <c r="C1874" s="26">
        <v>1536.3636363636365</v>
      </c>
      <c r="D1874" s="26">
        <v>1</v>
      </c>
      <c r="E1874" s="26">
        <v>42000</v>
      </c>
    </row>
    <row r="1875" spans="1:5" x14ac:dyDescent="0.35">
      <c r="A1875">
        <v>15</v>
      </c>
      <c r="B1875" s="25">
        <v>20</v>
      </c>
      <c r="C1875" s="26">
        <v>768.18181818181824</v>
      </c>
      <c r="D1875" s="26">
        <v>3</v>
      </c>
      <c r="E1875" s="26">
        <v>14000</v>
      </c>
    </row>
    <row r="1876" spans="1:5" x14ac:dyDescent="0.35">
      <c r="A1876">
        <v>16</v>
      </c>
      <c r="B1876" s="25">
        <v>20</v>
      </c>
      <c r="C1876" s="26">
        <v>38.409090909090907</v>
      </c>
      <c r="D1876" s="26">
        <v>1</v>
      </c>
      <c r="E1876" s="26">
        <v>42000</v>
      </c>
    </row>
    <row r="1877" spans="1:5" x14ac:dyDescent="0.35">
      <c r="A1877">
        <v>16</v>
      </c>
      <c r="B1877" s="25">
        <v>20</v>
      </c>
      <c r="C1877" s="26">
        <v>883.40909090909111</v>
      </c>
      <c r="D1877" s="26">
        <v>1</v>
      </c>
      <c r="E1877" s="26">
        <v>28000</v>
      </c>
    </row>
    <row r="1878" spans="1:5" x14ac:dyDescent="0.35">
      <c r="A1878">
        <v>16</v>
      </c>
      <c r="B1878" s="25">
        <v>20</v>
      </c>
      <c r="C1878" s="26">
        <v>883.40909090909111</v>
      </c>
      <c r="D1878" s="26">
        <v>0</v>
      </c>
      <c r="E1878" s="26">
        <v>14000</v>
      </c>
    </row>
    <row r="1879" spans="1:5" x14ac:dyDescent="0.35">
      <c r="A1879">
        <v>16</v>
      </c>
      <c r="B1879" s="25">
        <v>20</v>
      </c>
      <c r="C1879" s="26">
        <v>998.63636363636374</v>
      </c>
      <c r="D1879" s="26">
        <v>13</v>
      </c>
      <c r="E1879" s="26">
        <v>14000</v>
      </c>
    </row>
    <row r="1880" spans="1:5" x14ac:dyDescent="0.35">
      <c r="A1880">
        <v>16</v>
      </c>
      <c r="B1880" s="25">
        <v>20</v>
      </c>
      <c r="C1880" s="26">
        <v>1536.3636363636365</v>
      </c>
      <c r="D1880" s="26">
        <v>6</v>
      </c>
      <c r="E1880" s="26">
        <v>28000</v>
      </c>
    </row>
    <row r="1881" spans="1:5" x14ac:dyDescent="0.35">
      <c r="A1881">
        <v>16</v>
      </c>
      <c r="B1881" s="25">
        <v>20</v>
      </c>
      <c r="C1881" s="26">
        <v>883.40909090909111</v>
      </c>
      <c r="D1881" s="26">
        <v>3</v>
      </c>
      <c r="E1881" s="26">
        <v>14000</v>
      </c>
    </row>
    <row r="1882" spans="1:5" x14ac:dyDescent="0.35">
      <c r="A1882">
        <v>16</v>
      </c>
      <c r="B1882" s="25">
        <v>20</v>
      </c>
      <c r="C1882" s="26">
        <v>2611.818181818182</v>
      </c>
      <c r="D1882" s="26">
        <v>5</v>
      </c>
      <c r="E1882" s="26">
        <v>42000</v>
      </c>
    </row>
    <row r="1883" spans="1:5" x14ac:dyDescent="0.35">
      <c r="A1883">
        <v>16</v>
      </c>
      <c r="B1883" s="25">
        <v>20</v>
      </c>
      <c r="C1883" s="26">
        <v>2995.9090909090905</v>
      </c>
      <c r="D1883" s="26">
        <v>24</v>
      </c>
      <c r="E1883" s="26">
        <v>42000</v>
      </c>
    </row>
    <row r="1884" spans="1:5" x14ac:dyDescent="0.35">
      <c r="A1884">
        <v>16</v>
      </c>
      <c r="B1884" s="25">
        <v>20</v>
      </c>
      <c r="C1884" s="26">
        <v>1536.3636363636365</v>
      </c>
      <c r="D1884" s="26">
        <v>8</v>
      </c>
      <c r="E1884" s="26">
        <v>14000</v>
      </c>
    </row>
    <row r="1885" spans="1:5" x14ac:dyDescent="0.35">
      <c r="A1885">
        <v>17</v>
      </c>
      <c r="B1885" s="25">
        <v>20</v>
      </c>
      <c r="C1885" s="26">
        <v>1766.8181818181822</v>
      </c>
      <c r="D1885" s="26">
        <v>5</v>
      </c>
      <c r="E1885" s="26">
        <v>28000</v>
      </c>
    </row>
    <row r="1886" spans="1:5" x14ac:dyDescent="0.35">
      <c r="A1886">
        <v>17</v>
      </c>
      <c r="B1886" s="25">
        <v>20</v>
      </c>
      <c r="C1886" s="26">
        <v>1536.3636363636365</v>
      </c>
      <c r="D1886" s="26">
        <v>1</v>
      </c>
      <c r="E1886" s="26">
        <v>14000</v>
      </c>
    </row>
    <row r="1887" spans="1:5" x14ac:dyDescent="0.35">
      <c r="A1887">
        <v>17</v>
      </c>
      <c r="B1887" s="25">
        <v>20</v>
      </c>
      <c r="C1887" s="26">
        <v>4109.7727272727279</v>
      </c>
      <c r="D1887" s="26">
        <v>2</v>
      </c>
      <c r="E1887" s="26">
        <v>28000</v>
      </c>
    </row>
    <row r="1888" spans="1:5" x14ac:dyDescent="0.35">
      <c r="A1888">
        <v>17</v>
      </c>
      <c r="B1888" s="25">
        <v>20</v>
      </c>
      <c r="C1888" s="26">
        <v>3994.545454545455</v>
      </c>
      <c r="D1888" s="26">
        <v>17</v>
      </c>
      <c r="E1888" s="26">
        <v>56000</v>
      </c>
    </row>
    <row r="1889" spans="1:5" x14ac:dyDescent="0.35">
      <c r="A1889">
        <v>17</v>
      </c>
      <c r="B1889" s="25">
        <v>20</v>
      </c>
      <c r="C1889" s="26">
        <v>1766.8181818181822</v>
      </c>
      <c r="D1889" s="26">
        <v>13</v>
      </c>
      <c r="E1889" s="26">
        <v>14000</v>
      </c>
    </row>
    <row r="1890" spans="1:5" x14ac:dyDescent="0.35">
      <c r="A1890">
        <v>17</v>
      </c>
      <c r="B1890" s="25">
        <v>20</v>
      </c>
      <c r="C1890" s="26">
        <v>1536.3636363636365</v>
      </c>
      <c r="D1890" s="26">
        <v>10</v>
      </c>
      <c r="E1890" s="26">
        <v>28000</v>
      </c>
    </row>
    <row r="1891" spans="1:5" x14ac:dyDescent="0.35">
      <c r="A1891">
        <v>17</v>
      </c>
      <c r="B1891" s="25">
        <v>20</v>
      </c>
      <c r="C1891" s="26">
        <v>4109.7727272727279</v>
      </c>
      <c r="D1891" s="26">
        <v>29</v>
      </c>
      <c r="E1891" s="26">
        <v>84000</v>
      </c>
    </row>
    <row r="1892" spans="1:5" x14ac:dyDescent="0.35">
      <c r="A1892">
        <v>17</v>
      </c>
      <c r="B1892" s="25">
        <v>20</v>
      </c>
      <c r="C1892" s="26">
        <v>4993.1818181818189</v>
      </c>
      <c r="D1892" s="26">
        <v>15</v>
      </c>
      <c r="E1892" s="26">
        <v>56000</v>
      </c>
    </row>
    <row r="1893" spans="1:5" x14ac:dyDescent="0.35">
      <c r="A1893">
        <v>17</v>
      </c>
      <c r="B1893" s="25">
        <v>20</v>
      </c>
      <c r="C1893" s="26">
        <v>2611.818181818182</v>
      </c>
      <c r="D1893" s="26">
        <v>8</v>
      </c>
      <c r="E1893" s="26">
        <v>112000</v>
      </c>
    </row>
    <row r="1894" spans="1:5" x14ac:dyDescent="0.35">
      <c r="A1894">
        <v>18</v>
      </c>
      <c r="B1894" s="25">
        <v>20</v>
      </c>
      <c r="C1894" s="26">
        <v>2304.5454545454545</v>
      </c>
      <c r="D1894" s="26">
        <v>7</v>
      </c>
      <c r="E1894" s="26">
        <v>42000</v>
      </c>
    </row>
    <row r="1895" spans="1:5" x14ac:dyDescent="0.35">
      <c r="A1895">
        <v>18</v>
      </c>
      <c r="B1895" s="25">
        <v>20</v>
      </c>
      <c r="C1895" s="26">
        <v>883.40909090909111</v>
      </c>
      <c r="D1895" s="26">
        <v>5</v>
      </c>
      <c r="E1895" s="26">
        <v>28000</v>
      </c>
    </row>
    <row r="1896" spans="1:5" x14ac:dyDescent="0.35">
      <c r="A1896">
        <v>18</v>
      </c>
      <c r="B1896" s="25">
        <v>20</v>
      </c>
      <c r="C1896" s="26">
        <v>883.40909090909111</v>
      </c>
      <c r="D1896" s="26">
        <v>23</v>
      </c>
      <c r="E1896" s="26">
        <v>70000</v>
      </c>
    </row>
    <row r="1897" spans="1:5" x14ac:dyDescent="0.35">
      <c r="A1897">
        <v>18</v>
      </c>
      <c r="B1897" s="25">
        <v>20</v>
      </c>
      <c r="C1897" s="26">
        <v>5377.2727272727279</v>
      </c>
      <c r="D1897" s="26">
        <v>2</v>
      </c>
      <c r="E1897" s="26">
        <v>14000</v>
      </c>
    </row>
    <row r="1898" spans="1:5" x14ac:dyDescent="0.35">
      <c r="A1898">
        <v>19</v>
      </c>
      <c r="B1898" s="25">
        <v>20</v>
      </c>
      <c r="C1898" s="26">
        <v>20164.772727272728</v>
      </c>
      <c r="D1898" s="26">
        <v>44</v>
      </c>
      <c r="E1898" s="26">
        <v>70000</v>
      </c>
    </row>
    <row r="1899" spans="1:5" x14ac:dyDescent="0.35">
      <c r="A1899">
        <v>19</v>
      </c>
      <c r="B1899" s="25">
        <v>20</v>
      </c>
      <c r="C1899" s="26">
        <v>883.40909090909111</v>
      </c>
      <c r="D1899" s="26">
        <v>9</v>
      </c>
      <c r="E1899" s="26">
        <v>14000</v>
      </c>
    </row>
    <row r="1900" spans="1:5" x14ac:dyDescent="0.35">
      <c r="A1900">
        <v>19</v>
      </c>
      <c r="B1900" s="25">
        <v>20</v>
      </c>
      <c r="C1900" s="26">
        <v>1766.8181818181822</v>
      </c>
      <c r="D1900" s="26">
        <v>1</v>
      </c>
      <c r="E1900" s="26">
        <v>28000</v>
      </c>
    </row>
    <row r="1901" spans="1:5" x14ac:dyDescent="0.35">
      <c r="A1901">
        <v>20</v>
      </c>
      <c r="B1901" s="25">
        <v>20</v>
      </c>
      <c r="C1901" s="26">
        <v>883.40909090909111</v>
      </c>
      <c r="D1901" s="26">
        <v>16</v>
      </c>
      <c r="E1901" s="26">
        <v>28000</v>
      </c>
    </row>
    <row r="1902" spans="1:5" x14ac:dyDescent="0.35">
      <c r="A1902">
        <v>20</v>
      </c>
      <c r="B1902" s="25">
        <v>20</v>
      </c>
      <c r="C1902" s="26">
        <v>768.18181818181824</v>
      </c>
      <c r="D1902" s="26">
        <v>11</v>
      </c>
      <c r="E1902" s="26">
        <v>42000</v>
      </c>
    </row>
    <row r="1903" spans="1:5" x14ac:dyDescent="0.35">
      <c r="A1903">
        <v>21</v>
      </c>
      <c r="B1903" s="25">
        <v>20</v>
      </c>
      <c r="C1903" s="26">
        <v>50392.727272727279</v>
      </c>
      <c r="D1903" s="26">
        <v>244</v>
      </c>
      <c r="E1903" s="26">
        <v>420000</v>
      </c>
    </row>
    <row r="1904" spans="1:5" x14ac:dyDescent="0.35">
      <c r="A1904">
        <v>21</v>
      </c>
      <c r="B1904" s="25">
        <v>20</v>
      </c>
      <c r="C1904" s="26">
        <v>14672.272727272728</v>
      </c>
      <c r="D1904" s="26">
        <v>86</v>
      </c>
      <c r="E1904" s="26">
        <v>182000</v>
      </c>
    </row>
    <row r="1905" spans="1:5" x14ac:dyDescent="0.35">
      <c r="A1905">
        <v>21</v>
      </c>
      <c r="B1905" s="25">
        <v>20</v>
      </c>
      <c r="C1905" s="26">
        <v>38.409090909090907</v>
      </c>
      <c r="D1905" s="26">
        <v>20</v>
      </c>
      <c r="E1905" s="26">
        <v>42000</v>
      </c>
    </row>
    <row r="1906" spans="1:5" x14ac:dyDescent="0.35">
      <c r="A1906">
        <v>21</v>
      </c>
      <c r="B1906" s="25">
        <v>20</v>
      </c>
      <c r="C1906" s="26">
        <v>768.18181818181824</v>
      </c>
      <c r="D1906" s="26">
        <v>17</v>
      </c>
      <c r="E1906" s="26">
        <v>70000</v>
      </c>
    </row>
    <row r="1907" spans="1:5" x14ac:dyDescent="0.35">
      <c r="A1907">
        <v>21</v>
      </c>
      <c r="B1907" s="25">
        <v>20</v>
      </c>
      <c r="C1907" s="26">
        <v>4570.6818181818189</v>
      </c>
      <c r="D1907" s="26">
        <v>15</v>
      </c>
      <c r="E1907" s="26">
        <v>28000</v>
      </c>
    </row>
    <row r="1908" spans="1:5" x14ac:dyDescent="0.35">
      <c r="A1908">
        <v>21</v>
      </c>
      <c r="B1908" s="25">
        <v>20</v>
      </c>
      <c r="C1908" s="26">
        <v>30151.136363636364</v>
      </c>
      <c r="D1908" s="26">
        <v>115</v>
      </c>
      <c r="E1908" s="26">
        <v>210000</v>
      </c>
    </row>
    <row r="1909" spans="1:5" x14ac:dyDescent="0.35">
      <c r="A1909">
        <v>21</v>
      </c>
      <c r="B1909" s="25">
        <v>20</v>
      </c>
      <c r="C1909" s="26">
        <v>3533.6363636363644</v>
      </c>
      <c r="D1909" s="26">
        <v>8</v>
      </c>
      <c r="E1909" s="26">
        <v>42000</v>
      </c>
    </row>
    <row r="1910" spans="1:5" x14ac:dyDescent="0.35">
      <c r="A1910">
        <v>21</v>
      </c>
      <c r="B1910" s="25">
        <v>20</v>
      </c>
      <c r="C1910" s="26">
        <v>1536.3636363636365</v>
      </c>
      <c r="D1910" s="26">
        <v>10</v>
      </c>
      <c r="E1910" s="26">
        <v>56000</v>
      </c>
    </row>
    <row r="1911" spans="1:5" x14ac:dyDescent="0.35">
      <c r="A1911">
        <v>21</v>
      </c>
      <c r="B1911" s="25">
        <v>20</v>
      </c>
      <c r="C1911" s="26">
        <v>4570.6818181818189</v>
      </c>
      <c r="D1911" s="26">
        <v>25</v>
      </c>
      <c r="E1911" s="26">
        <v>28000</v>
      </c>
    </row>
    <row r="1912" spans="1:5" x14ac:dyDescent="0.35">
      <c r="A1912">
        <v>22</v>
      </c>
      <c r="B1912" s="25">
        <v>20</v>
      </c>
      <c r="C1912" s="26">
        <v>21777.954545454544</v>
      </c>
      <c r="D1912" s="26">
        <v>83</v>
      </c>
      <c r="E1912" s="26">
        <v>210000</v>
      </c>
    </row>
    <row r="1913" spans="1:5" x14ac:dyDescent="0.35">
      <c r="A1913">
        <v>22</v>
      </c>
      <c r="B1913" s="25">
        <v>20</v>
      </c>
      <c r="C1913" s="26">
        <v>23467.954545454551</v>
      </c>
      <c r="D1913" s="26">
        <v>262</v>
      </c>
      <c r="E1913" s="26">
        <v>756000</v>
      </c>
    </row>
    <row r="1914" spans="1:5" x14ac:dyDescent="0.35">
      <c r="A1914">
        <v>22</v>
      </c>
      <c r="B1914" s="25">
        <v>20</v>
      </c>
      <c r="C1914" s="26">
        <v>3072.727272727273</v>
      </c>
      <c r="D1914" s="26">
        <v>15</v>
      </c>
      <c r="E1914" s="26">
        <v>42000</v>
      </c>
    </row>
    <row r="1915" spans="1:5" x14ac:dyDescent="0.35">
      <c r="A1915">
        <v>22</v>
      </c>
      <c r="B1915" s="25">
        <v>20</v>
      </c>
      <c r="C1915" s="26">
        <v>1766.8181818181822</v>
      </c>
      <c r="D1915" s="26">
        <v>39</v>
      </c>
      <c r="E1915" s="26">
        <v>28000</v>
      </c>
    </row>
    <row r="1916" spans="1:5" x14ac:dyDescent="0.35">
      <c r="A1916">
        <v>23</v>
      </c>
      <c r="B1916" s="25">
        <v>20</v>
      </c>
      <c r="C1916" s="26">
        <v>1536.3636363636365</v>
      </c>
      <c r="D1916" s="26">
        <v>6</v>
      </c>
      <c r="E1916" s="26">
        <v>14000</v>
      </c>
    </row>
    <row r="1917" spans="1:5" x14ac:dyDescent="0.35">
      <c r="A1917">
        <v>23</v>
      </c>
      <c r="B1917" s="25">
        <v>20</v>
      </c>
      <c r="C1917" s="26">
        <v>2304.5454545454545</v>
      </c>
      <c r="D1917" s="26">
        <v>4</v>
      </c>
      <c r="E1917" s="26">
        <v>28000</v>
      </c>
    </row>
    <row r="1918" spans="1:5" x14ac:dyDescent="0.35">
      <c r="A1918">
        <v>23</v>
      </c>
      <c r="B1918" s="25">
        <v>20</v>
      </c>
      <c r="C1918" s="26">
        <v>6145.454545454546</v>
      </c>
      <c r="D1918" s="26">
        <v>9</v>
      </c>
      <c r="E1918" s="26">
        <v>42000</v>
      </c>
    </row>
    <row r="1919" spans="1:5" x14ac:dyDescent="0.35">
      <c r="A1919">
        <v>23</v>
      </c>
      <c r="B1919" s="25">
        <v>20</v>
      </c>
      <c r="C1919" s="26">
        <v>1536.3636363636365</v>
      </c>
      <c r="D1919" s="26">
        <v>11</v>
      </c>
      <c r="E1919" s="26">
        <v>28000</v>
      </c>
    </row>
    <row r="1920" spans="1:5" x14ac:dyDescent="0.35">
      <c r="A1920">
        <v>0</v>
      </c>
      <c r="B1920" s="25">
        <v>20</v>
      </c>
      <c r="C1920" s="26">
        <v>4417.045454545454</v>
      </c>
      <c r="D1920" s="26">
        <v>21</v>
      </c>
      <c r="E1920" s="26">
        <v>28000</v>
      </c>
    </row>
    <row r="1921" spans="1:5" x14ac:dyDescent="0.35">
      <c r="A1921">
        <v>0</v>
      </c>
      <c r="B1921" s="25">
        <v>20</v>
      </c>
      <c r="C1921" s="26">
        <v>1536.3636363636365</v>
      </c>
      <c r="D1921" s="26">
        <v>9</v>
      </c>
      <c r="E1921" s="26">
        <v>28000</v>
      </c>
    </row>
    <row r="1922" spans="1:5" x14ac:dyDescent="0.35">
      <c r="A1922">
        <v>0</v>
      </c>
      <c r="B1922" s="25">
        <v>20</v>
      </c>
      <c r="C1922" s="26">
        <v>3533.6363636363644</v>
      </c>
      <c r="D1922" s="26">
        <v>6</v>
      </c>
      <c r="E1922" s="26">
        <v>28000</v>
      </c>
    </row>
    <row r="1923" spans="1:5" x14ac:dyDescent="0.35">
      <c r="A1923">
        <v>1</v>
      </c>
      <c r="B1923" s="25">
        <v>20</v>
      </c>
      <c r="C1923" s="26">
        <v>2650.2272727272725</v>
      </c>
      <c r="D1923" s="26">
        <v>15</v>
      </c>
      <c r="E1923" s="26">
        <v>42000</v>
      </c>
    </row>
    <row r="1924" spans="1:5" x14ac:dyDescent="0.35">
      <c r="A1924">
        <v>1</v>
      </c>
      <c r="B1924" s="25">
        <v>20</v>
      </c>
      <c r="C1924" s="26">
        <v>4417.045454545454</v>
      </c>
      <c r="D1924" s="26">
        <v>10</v>
      </c>
      <c r="E1924" s="26">
        <v>28000</v>
      </c>
    </row>
    <row r="1925" spans="1:5" x14ac:dyDescent="0.35">
      <c r="A1925">
        <v>8</v>
      </c>
      <c r="B1925" s="25">
        <v>20</v>
      </c>
      <c r="C1925" s="26">
        <v>1536.3636363636365</v>
      </c>
      <c r="D1925" s="26">
        <v>0</v>
      </c>
      <c r="E1925" s="26">
        <v>14000</v>
      </c>
    </row>
    <row r="1926" spans="1:5" x14ac:dyDescent="0.35">
      <c r="A1926">
        <v>9</v>
      </c>
      <c r="B1926" s="25">
        <v>20</v>
      </c>
      <c r="C1926" s="26">
        <v>9832.7272727272721</v>
      </c>
      <c r="D1926" s="26">
        <v>14</v>
      </c>
      <c r="E1926" s="26">
        <v>84000</v>
      </c>
    </row>
    <row r="1927" spans="1:5" x14ac:dyDescent="0.35">
      <c r="A1927">
        <v>9</v>
      </c>
      <c r="B1927" s="25">
        <v>20</v>
      </c>
      <c r="C1927" s="26">
        <v>9026.136363636364</v>
      </c>
      <c r="D1927" s="26">
        <v>6</v>
      </c>
      <c r="E1927" s="26">
        <v>84000</v>
      </c>
    </row>
    <row r="1928" spans="1:5" x14ac:dyDescent="0.35">
      <c r="A1928">
        <v>10</v>
      </c>
      <c r="B1928" s="25">
        <v>20</v>
      </c>
      <c r="C1928" s="26">
        <v>14749.09090909091</v>
      </c>
      <c r="D1928" s="26">
        <v>17</v>
      </c>
      <c r="E1928" s="26">
        <v>84000</v>
      </c>
    </row>
    <row r="1929" spans="1:5" x14ac:dyDescent="0.35">
      <c r="A1929">
        <v>10</v>
      </c>
      <c r="B1929" s="25">
        <v>20</v>
      </c>
      <c r="C1929" s="26">
        <v>5722.954545454545</v>
      </c>
      <c r="D1929" s="26">
        <v>8</v>
      </c>
      <c r="E1929" s="26">
        <v>56000</v>
      </c>
    </row>
    <row r="1930" spans="1:5" x14ac:dyDescent="0.35">
      <c r="A1930">
        <v>11</v>
      </c>
      <c r="B1930" s="25">
        <v>20</v>
      </c>
      <c r="C1930" s="26">
        <v>1536.3636363636365</v>
      </c>
      <c r="D1930" s="26">
        <v>8</v>
      </c>
      <c r="E1930" s="26">
        <v>1000</v>
      </c>
    </row>
    <row r="1931" spans="1:5" x14ac:dyDescent="0.35">
      <c r="A1931">
        <v>11</v>
      </c>
      <c r="B1931" s="25">
        <v>20</v>
      </c>
      <c r="C1931" s="26">
        <v>1536.3636363636365</v>
      </c>
      <c r="D1931" s="26">
        <v>2</v>
      </c>
      <c r="E1931" s="26">
        <v>14000</v>
      </c>
    </row>
    <row r="1932" spans="1:5" x14ac:dyDescent="0.35">
      <c r="A1932">
        <v>11</v>
      </c>
      <c r="B1932" s="25">
        <v>20</v>
      </c>
      <c r="C1932" s="26">
        <v>768.18181818181824</v>
      </c>
      <c r="D1932" s="26">
        <v>3</v>
      </c>
      <c r="E1932" s="26">
        <v>14000</v>
      </c>
    </row>
    <row r="1933" spans="1:5" x14ac:dyDescent="0.35">
      <c r="A1933">
        <v>11</v>
      </c>
      <c r="B1933" s="25">
        <v>20</v>
      </c>
      <c r="C1933" s="26">
        <v>38.409090909090907</v>
      </c>
      <c r="D1933" s="26">
        <v>10</v>
      </c>
      <c r="E1933" s="26">
        <v>14000</v>
      </c>
    </row>
    <row r="1934" spans="1:5" x14ac:dyDescent="0.35">
      <c r="A1934">
        <v>11</v>
      </c>
      <c r="B1934" s="25">
        <v>20</v>
      </c>
      <c r="C1934" s="26">
        <v>883.40909090909111</v>
      </c>
      <c r="D1934" s="26">
        <v>20</v>
      </c>
      <c r="E1934" s="26">
        <v>28000</v>
      </c>
    </row>
    <row r="1935" spans="1:5" x14ac:dyDescent="0.35">
      <c r="A1935">
        <v>12</v>
      </c>
      <c r="B1935" s="25">
        <v>20</v>
      </c>
      <c r="C1935" s="26">
        <v>1536.3636363636365</v>
      </c>
      <c r="D1935" s="26">
        <v>4</v>
      </c>
      <c r="E1935" s="26">
        <v>28000</v>
      </c>
    </row>
    <row r="1936" spans="1:5" x14ac:dyDescent="0.35">
      <c r="A1936">
        <v>12</v>
      </c>
      <c r="B1936" s="25">
        <v>20</v>
      </c>
      <c r="C1936" s="26">
        <v>768.18181818181824</v>
      </c>
      <c r="D1936" s="26">
        <v>2</v>
      </c>
      <c r="E1936" s="26">
        <v>14000</v>
      </c>
    </row>
    <row r="1937" spans="1:5" x14ac:dyDescent="0.35">
      <c r="A1937">
        <v>12</v>
      </c>
      <c r="B1937" s="25">
        <v>20</v>
      </c>
      <c r="C1937" s="26">
        <v>1536.3636363636365</v>
      </c>
      <c r="D1937" s="26">
        <v>3</v>
      </c>
      <c r="E1937" s="26">
        <v>14000</v>
      </c>
    </row>
    <row r="1938" spans="1:5" x14ac:dyDescent="0.35">
      <c r="A1938">
        <v>12</v>
      </c>
      <c r="B1938" s="25">
        <v>20</v>
      </c>
      <c r="C1938" s="26">
        <v>768.18181818181824</v>
      </c>
      <c r="D1938" s="26">
        <v>0</v>
      </c>
      <c r="E1938" s="26">
        <v>1000</v>
      </c>
    </row>
    <row r="1939" spans="1:5" x14ac:dyDescent="0.35">
      <c r="A1939">
        <v>12</v>
      </c>
      <c r="B1939" s="25">
        <v>20</v>
      </c>
      <c r="C1939" s="26">
        <v>4109.7727272727279</v>
      </c>
      <c r="D1939" s="26">
        <v>11</v>
      </c>
      <c r="E1939" s="26">
        <v>56000</v>
      </c>
    </row>
    <row r="1940" spans="1:5" x14ac:dyDescent="0.35">
      <c r="A1940">
        <v>12</v>
      </c>
      <c r="B1940" s="25">
        <v>20</v>
      </c>
      <c r="C1940" s="26">
        <v>768.18181818181824</v>
      </c>
      <c r="D1940" s="26">
        <v>4</v>
      </c>
      <c r="E1940" s="26">
        <v>14000</v>
      </c>
    </row>
    <row r="1941" spans="1:5" x14ac:dyDescent="0.35">
      <c r="A1941">
        <v>12</v>
      </c>
      <c r="B1941" s="25">
        <v>20</v>
      </c>
      <c r="C1941" s="26">
        <v>1536.3636363636365</v>
      </c>
      <c r="D1941" s="26">
        <v>4</v>
      </c>
      <c r="E1941" s="26">
        <v>70000</v>
      </c>
    </row>
    <row r="1942" spans="1:5" x14ac:dyDescent="0.35">
      <c r="A1942">
        <v>12</v>
      </c>
      <c r="B1942" s="25">
        <v>20</v>
      </c>
      <c r="C1942" s="26">
        <v>4916.363636363636</v>
      </c>
      <c r="D1942" s="26">
        <v>17</v>
      </c>
      <c r="E1942" s="26">
        <v>98000</v>
      </c>
    </row>
    <row r="1943" spans="1:5" x14ac:dyDescent="0.35">
      <c r="A1943">
        <v>13</v>
      </c>
      <c r="B1943" s="25">
        <v>20</v>
      </c>
      <c r="C1943" s="26">
        <v>998.63636363636374</v>
      </c>
      <c r="D1943" s="26">
        <v>4</v>
      </c>
      <c r="E1943" s="26">
        <v>14000</v>
      </c>
    </row>
    <row r="1944" spans="1:5" x14ac:dyDescent="0.35">
      <c r="A1944">
        <v>13</v>
      </c>
      <c r="B1944" s="25">
        <v>20</v>
      </c>
      <c r="C1944" s="26">
        <v>1536.3636363636365</v>
      </c>
      <c r="D1944" s="26">
        <v>5</v>
      </c>
      <c r="E1944" s="26">
        <v>14000</v>
      </c>
    </row>
    <row r="1945" spans="1:5" x14ac:dyDescent="0.35">
      <c r="A1945">
        <v>13</v>
      </c>
      <c r="B1945" s="25">
        <v>20</v>
      </c>
      <c r="C1945" s="26">
        <v>3456.818181818182</v>
      </c>
      <c r="D1945" s="26">
        <v>4</v>
      </c>
      <c r="E1945" s="26">
        <v>84000</v>
      </c>
    </row>
    <row r="1946" spans="1:5" x14ac:dyDescent="0.35">
      <c r="A1946">
        <v>13</v>
      </c>
      <c r="B1946" s="25">
        <v>20</v>
      </c>
      <c r="C1946" s="26">
        <v>8181.136363636364</v>
      </c>
      <c r="D1946" s="26">
        <v>14</v>
      </c>
      <c r="E1946" s="26">
        <v>28000</v>
      </c>
    </row>
    <row r="1947" spans="1:5" x14ac:dyDescent="0.35">
      <c r="A1947">
        <v>13</v>
      </c>
      <c r="B1947" s="25">
        <v>20</v>
      </c>
      <c r="C1947" s="26">
        <v>1536.3636363636365</v>
      </c>
      <c r="D1947" s="26">
        <v>3</v>
      </c>
      <c r="E1947" s="26">
        <v>14000</v>
      </c>
    </row>
    <row r="1948" spans="1:5" x14ac:dyDescent="0.35">
      <c r="A1948">
        <v>13</v>
      </c>
      <c r="B1948" s="25">
        <v>20</v>
      </c>
      <c r="C1948" s="26">
        <v>1536.3636363636365</v>
      </c>
      <c r="D1948" s="26">
        <v>8</v>
      </c>
      <c r="E1948" s="26">
        <v>28000</v>
      </c>
    </row>
    <row r="1949" spans="1:5" x14ac:dyDescent="0.35">
      <c r="A1949">
        <v>13</v>
      </c>
      <c r="B1949" s="25">
        <v>20</v>
      </c>
      <c r="C1949" s="26">
        <v>8181.136363636364</v>
      </c>
      <c r="D1949" s="26">
        <v>14</v>
      </c>
      <c r="E1949" s="26">
        <v>42000</v>
      </c>
    </row>
    <row r="1950" spans="1:5" x14ac:dyDescent="0.35">
      <c r="A1950">
        <v>13</v>
      </c>
      <c r="B1950" s="25">
        <v>20</v>
      </c>
      <c r="C1950" s="26">
        <v>768.18181818181824</v>
      </c>
      <c r="D1950" s="26">
        <v>7</v>
      </c>
      <c r="E1950" s="26">
        <v>1000</v>
      </c>
    </row>
    <row r="1951" spans="1:5" x14ac:dyDescent="0.35">
      <c r="A1951">
        <v>14</v>
      </c>
      <c r="B1951" s="25">
        <v>20</v>
      </c>
      <c r="C1951" s="26">
        <v>4340.2272727272721</v>
      </c>
      <c r="D1951" s="26">
        <v>6</v>
      </c>
      <c r="E1951" s="26">
        <v>56000</v>
      </c>
    </row>
    <row r="1952" spans="1:5" x14ac:dyDescent="0.35">
      <c r="A1952">
        <v>14</v>
      </c>
      <c r="B1952" s="25">
        <v>20</v>
      </c>
      <c r="C1952" s="26">
        <v>998.63636363636374</v>
      </c>
      <c r="D1952" s="26">
        <v>2</v>
      </c>
      <c r="E1952" s="26">
        <v>1000</v>
      </c>
    </row>
    <row r="1953" spans="1:5" x14ac:dyDescent="0.35">
      <c r="A1953">
        <v>14</v>
      </c>
      <c r="B1953" s="25">
        <v>20</v>
      </c>
      <c r="C1953" s="26">
        <v>768.18181818181824</v>
      </c>
      <c r="D1953" s="26">
        <v>7</v>
      </c>
      <c r="E1953" s="26">
        <v>28000</v>
      </c>
    </row>
    <row r="1954" spans="1:5" x14ac:dyDescent="0.35">
      <c r="A1954">
        <v>14</v>
      </c>
      <c r="B1954" s="25">
        <v>20</v>
      </c>
      <c r="C1954" s="26">
        <v>8181.136363636364</v>
      </c>
      <c r="D1954" s="26">
        <v>39</v>
      </c>
      <c r="E1954" s="26">
        <v>42000</v>
      </c>
    </row>
    <row r="1955" spans="1:5" x14ac:dyDescent="0.35">
      <c r="A1955">
        <v>14</v>
      </c>
      <c r="B1955" s="25">
        <v>20</v>
      </c>
      <c r="C1955" s="26">
        <v>1728.409090909091</v>
      </c>
      <c r="D1955" s="26">
        <v>1</v>
      </c>
      <c r="E1955" s="26">
        <v>28000</v>
      </c>
    </row>
    <row r="1956" spans="1:5" x14ac:dyDescent="0.35">
      <c r="A1956">
        <v>15</v>
      </c>
      <c r="B1956" s="25">
        <v>20</v>
      </c>
      <c r="C1956" s="26">
        <v>768.18181818181824</v>
      </c>
      <c r="D1956" s="26">
        <v>3</v>
      </c>
      <c r="E1956" s="26">
        <v>1000</v>
      </c>
    </row>
    <row r="1957" spans="1:5" x14ac:dyDescent="0.35">
      <c r="A1957">
        <v>15</v>
      </c>
      <c r="B1957" s="25">
        <v>20</v>
      </c>
      <c r="C1957" s="26">
        <v>4109.7727272727279</v>
      </c>
      <c r="D1957" s="26">
        <v>17</v>
      </c>
      <c r="E1957" s="26">
        <v>42000</v>
      </c>
    </row>
    <row r="1958" spans="1:5" x14ac:dyDescent="0.35">
      <c r="A1958">
        <v>15</v>
      </c>
      <c r="B1958" s="25">
        <v>20</v>
      </c>
      <c r="C1958" s="26">
        <v>3994.545454545455</v>
      </c>
      <c r="D1958" s="26">
        <v>0</v>
      </c>
      <c r="E1958" s="26">
        <v>1000</v>
      </c>
    </row>
    <row r="1959" spans="1:5" x14ac:dyDescent="0.35">
      <c r="A1959">
        <v>15</v>
      </c>
      <c r="B1959" s="25">
        <v>20</v>
      </c>
      <c r="C1959" s="26">
        <v>5991.8181818181811</v>
      </c>
      <c r="D1959" s="26">
        <v>13</v>
      </c>
      <c r="E1959" s="26">
        <v>42000</v>
      </c>
    </row>
    <row r="1960" spans="1:5" x14ac:dyDescent="0.35">
      <c r="A1960">
        <v>15</v>
      </c>
      <c r="B1960" s="25">
        <v>20</v>
      </c>
      <c r="C1960" s="26">
        <v>883.40909090909111</v>
      </c>
      <c r="D1960" s="26">
        <v>9</v>
      </c>
      <c r="E1960" s="26">
        <v>28000</v>
      </c>
    </row>
    <row r="1961" spans="1:5" x14ac:dyDescent="0.35">
      <c r="A1961">
        <v>15</v>
      </c>
      <c r="B1961" s="25">
        <v>20</v>
      </c>
      <c r="C1961" s="26">
        <v>2304.5454545454545</v>
      </c>
      <c r="D1961" s="26">
        <v>3</v>
      </c>
      <c r="E1961" s="26">
        <v>28000</v>
      </c>
    </row>
    <row r="1962" spans="1:5" x14ac:dyDescent="0.35">
      <c r="A1962">
        <v>15</v>
      </c>
      <c r="B1962" s="25">
        <v>20</v>
      </c>
      <c r="C1962" s="26">
        <v>1536.3636363636365</v>
      </c>
      <c r="D1962" s="26">
        <v>7</v>
      </c>
      <c r="E1962" s="26">
        <v>42000</v>
      </c>
    </row>
    <row r="1963" spans="1:5" x14ac:dyDescent="0.35">
      <c r="A1963">
        <v>15</v>
      </c>
      <c r="B1963" s="25">
        <v>20</v>
      </c>
      <c r="C1963" s="26">
        <v>5991.8181818181811</v>
      </c>
      <c r="D1963" s="26">
        <v>9</v>
      </c>
      <c r="E1963" s="26">
        <v>56000</v>
      </c>
    </row>
    <row r="1964" spans="1:5" x14ac:dyDescent="0.35">
      <c r="A1964">
        <v>15</v>
      </c>
      <c r="B1964" s="25">
        <v>20</v>
      </c>
      <c r="C1964" s="26">
        <v>883.40909090909111</v>
      </c>
      <c r="D1964" s="26">
        <v>4</v>
      </c>
      <c r="E1964" s="26">
        <v>1000</v>
      </c>
    </row>
    <row r="1965" spans="1:5" x14ac:dyDescent="0.35">
      <c r="A1965">
        <v>15</v>
      </c>
      <c r="B1965" s="25">
        <v>20</v>
      </c>
      <c r="C1965" s="26">
        <v>883.40909090909111</v>
      </c>
      <c r="D1965" s="26">
        <v>5</v>
      </c>
      <c r="E1965" s="26">
        <v>28000</v>
      </c>
    </row>
    <row r="1966" spans="1:5" x14ac:dyDescent="0.35">
      <c r="A1966">
        <v>15</v>
      </c>
      <c r="B1966" s="25">
        <v>20</v>
      </c>
      <c r="C1966" s="26">
        <v>768.18181818181824</v>
      </c>
      <c r="D1966" s="26">
        <v>14</v>
      </c>
      <c r="E1966" s="26">
        <v>56000</v>
      </c>
    </row>
    <row r="1967" spans="1:5" x14ac:dyDescent="0.35">
      <c r="A1967">
        <v>16</v>
      </c>
      <c r="B1967" s="25">
        <v>20</v>
      </c>
      <c r="C1967" s="26">
        <v>32916.590909090912</v>
      </c>
      <c r="D1967" s="26">
        <v>166</v>
      </c>
      <c r="E1967" s="26">
        <v>658000</v>
      </c>
    </row>
    <row r="1968" spans="1:5" x14ac:dyDescent="0.35">
      <c r="A1968">
        <v>16</v>
      </c>
      <c r="B1968" s="25">
        <v>20</v>
      </c>
      <c r="C1968" s="26">
        <v>2304.5454545454545</v>
      </c>
      <c r="D1968" s="26">
        <v>5</v>
      </c>
      <c r="E1968" s="26">
        <v>14000</v>
      </c>
    </row>
    <row r="1969" spans="1:5" x14ac:dyDescent="0.35">
      <c r="A1969">
        <v>16</v>
      </c>
      <c r="B1969" s="25">
        <v>20</v>
      </c>
      <c r="C1969" s="26">
        <v>806.59090909090901</v>
      </c>
      <c r="D1969" s="26">
        <v>2</v>
      </c>
      <c r="E1969" s="26">
        <v>98000</v>
      </c>
    </row>
    <row r="1970" spans="1:5" x14ac:dyDescent="0.35">
      <c r="A1970">
        <v>16</v>
      </c>
      <c r="B1970" s="25">
        <v>20</v>
      </c>
      <c r="C1970" s="26">
        <v>1536.3636363636365</v>
      </c>
      <c r="D1970" s="26">
        <v>2</v>
      </c>
      <c r="E1970" s="26">
        <v>14000</v>
      </c>
    </row>
    <row r="1971" spans="1:5" x14ac:dyDescent="0.35">
      <c r="A1971">
        <v>16</v>
      </c>
      <c r="B1971" s="25">
        <v>20</v>
      </c>
      <c r="C1971" s="26">
        <v>8987.7272727272739</v>
      </c>
      <c r="D1971" s="26">
        <v>9</v>
      </c>
      <c r="E1971" s="26">
        <v>84000</v>
      </c>
    </row>
    <row r="1972" spans="1:5" x14ac:dyDescent="0.35">
      <c r="A1972">
        <v>16</v>
      </c>
      <c r="B1972" s="25">
        <v>20</v>
      </c>
      <c r="C1972" s="26">
        <v>2304.5454545454545</v>
      </c>
      <c r="D1972" s="26">
        <v>15</v>
      </c>
      <c r="E1972" s="26">
        <v>28000</v>
      </c>
    </row>
    <row r="1973" spans="1:5" x14ac:dyDescent="0.35">
      <c r="A1973">
        <v>16</v>
      </c>
      <c r="B1973" s="25">
        <v>20</v>
      </c>
      <c r="C1973" s="26">
        <v>4916.363636363636</v>
      </c>
      <c r="D1973" s="26">
        <v>18</v>
      </c>
      <c r="E1973" s="26">
        <v>84000</v>
      </c>
    </row>
    <row r="1974" spans="1:5" x14ac:dyDescent="0.35">
      <c r="A1974">
        <v>16</v>
      </c>
      <c r="B1974" s="25">
        <v>20</v>
      </c>
      <c r="C1974" s="26">
        <v>3994.545454545455</v>
      </c>
      <c r="D1974" s="26">
        <v>21</v>
      </c>
      <c r="E1974" s="26">
        <v>98000</v>
      </c>
    </row>
    <row r="1975" spans="1:5" x14ac:dyDescent="0.35">
      <c r="A1975">
        <v>16</v>
      </c>
      <c r="B1975" s="25">
        <v>20</v>
      </c>
      <c r="C1975" s="26">
        <v>38.409090909090907</v>
      </c>
      <c r="D1975" s="26">
        <v>8</v>
      </c>
      <c r="E1975" s="26">
        <v>70000</v>
      </c>
    </row>
    <row r="1976" spans="1:5" x14ac:dyDescent="0.35">
      <c r="A1976">
        <v>17</v>
      </c>
      <c r="B1976" s="25">
        <v>20</v>
      </c>
      <c r="C1976" s="26">
        <v>2611.818181818182</v>
      </c>
      <c r="D1976" s="26">
        <v>8</v>
      </c>
      <c r="E1976" s="26">
        <v>84000</v>
      </c>
    </row>
    <row r="1977" spans="1:5" x14ac:dyDescent="0.35">
      <c r="A1977">
        <v>17</v>
      </c>
      <c r="B1977" s="25">
        <v>20</v>
      </c>
      <c r="C1977" s="26">
        <v>1536.3636363636365</v>
      </c>
      <c r="D1977" s="26">
        <v>11</v>
      </c>
      <c r="E1977" s="26">
        <v>14000</v>
      </c>
    </row>
    <row r="1978" spans="1:5" x14ac:dyDescent="0.35">
      <c r="A1978">
        <v>17</v>
      </c>
      <c r="B1978" s="25">
        <v>20</v>
      </c>
      <c r="C1978" s="26">
        <v>883.40909090909111</v>
      </c>
      <c r="D1978" s="26">
        <v>1</v>
      </c>
      <c r="E1978" s="26">
        <v>1000</v>
      </c>
    </row>
    <row r="1979" spans="1:5" x14ac:dyDescent="0.35">
      <c r="A1979">
        <v>17</v>
      </c>
      <c r="B1979" s="25">
        <v>20</v>
      </c>
      <c r="C1979" s="26">
        <v>13097.5</v>
      </c>
      <c r="D1979" s="26">
        <v>12</v>
      </c>
      <c r="E1979" s="26">
        <v>140000</v>
      </c>
    </row>
    <row r="1980" spans="1:5" x14ac:dyDescent="0.35">
      <c r="A1980">
        <v>17</v>
      </c>
      <c r="B1980" s="25">
        <v>20</v>
      </c>
      <c r="C1980" s="26">
        <v>1997.2727272727275</v>
      </c>
      <c r="D1980" s="26">
        <v>5</v>
      </c>
      <c r="E1980" s="26">
        <v>28000</v>
      </c>
    </row>
    <row r="1981" spans="1:5" x14ac:dyDescent="0.35">
      <c r="A1981">
        <v>17</v>
      </c>
      <c r="B1981" s="25">
        <v>20</v>
      </c>
      <c r="C1981" s="26">
        <v>61531.36363636364</v>
      </c>
      <c r="D1981" s="26">
        <v>238</v>
      </c>
      <c r="E1981" s="26">
        <v>1162000</v>
      </c>
    </row>
    <row r="1982" spans="1:5" x14ac:dyDescent="0.35">
      <c r="A1982">
        <v>17</v>
      </c>
      <c r="B1982" s="25">
        <v>20</v>
      </c>
      <c r="C1982" s="26">
        <v>9832.7272727272721</v>
      </c>
      <c r="D1982" s="26">
        <v>20</v>
      </c>
      <c r="E1982" s="26">
        <v>196000</v>
      </c>
    </row>
    <row r="1983" spans="1:5" x14ac:dyDescent="0.35">
      <c r="A1983">
        <v>17</v>
      </c>
      <c r="B1983" s="25">
        <v>20</v>
      </c>
      <c r="C1983" s="26">
        <v>768.18181818181824</v>
      </c>
      <c r="D1983" s="26">
        <v>1</v>
      </c>
      <c r="E1983" s="26">
        <v>14000</v>
      </c>
    </row>
    <row r="1984" spans="1:5" x14ac:dyDescent="0.35">
      <c r="A1984">
        <v>17</v>
      </c>
      <c r="B1984" s="25">
        <v>20</v>
      </c>
      <c r="C1984" s="26">
        <v>5185.2272727272721</v>
      </c>
      <c r="D1984" s="26">
        <v>36</v>
      </c>
      <c r="E1984" s="26">
        <v>252000</v>
      </c>
    </row>
    <row r="1985" spans="1:5" x14ac:dyDescent="0.35">
      <c r="A1985">
        <v>17</v>
      </c>
      <c r="B1985" s="25">
        <v>20</v>
      </c>
      <c r="C1985" s="26">
        <v>2995.9090909090905</v>
      </c>
      <c r="D1985" s="26">
        <v>8</v>
      </c>
      <c r="E1985" s="26">
        <v>56000</v>
      </c>
    </row>
    <row r="1986" spans="1:5" x14ac:dyDescent="0.35">
      <c r="A1986">
        <v>18</v>
      </c>
      <c r="B1986" s="25">
        <v>20</v>
      </c>
      <c r="C1986" s="26">
        <v>3533.6363636363644</v>
      </c>
      <c r="D1986" s="26">
        <v>1</v>
      </c>
      <c r="E1986" s="26">
        <v>28000</v>
      </c>
    </row>
    <row r="1987" spans="1:5" x14ac:dyDescent="0.35">
      <c r="A1987">
        <v>18</v>
      </c>
      <c r="B1987" s="25">
        <v>20</v>
      </c>
      <c r="C1987" s="26">
        <v>1536.3636363636365</v>
      </c>
      <c r="D1987" s="26">
        <v>4</v>
      </c>
      <c r="E1987" s="26">
        <v>28000</v>
      </c>
    </row>
    <row r="1988" spans="1:5" x14ac:dyDescent="0.35">
      <c r="A1988">
        <v>18</v>
      </c>
      <c r="B1988" s="25">
        <v>20</v>
      </c>
      <c r="C1988" s="26">
        <v>2650.2272727272725</v>
      </c>
      <c r="D1988" s="26">
        <v>19</v>
      </c>
      <c r="E1988" s="26">
        <v>56000</v>
      </c>
    </row>
    <row r="1989" spans="1:5" x14ac:dyDescent="0.35">
      <c r="A1989">
        <v>18</v>
      </c>
      <c r="B1989" s="25">
        <v>20</v>
      </c>
      <c r="C1989" s="26">
        <v>6913.636363636364</v>
      </c>
      <c r="D1989" s="26">
        <v>32</v>
      </c>
      <c r="E1989" s="26">
        <v>84000</v>
      </c>
    </row>
    <row r="1990" spans="1:5" x14ac:dyDescent="0.35">
      <c r="A1990">
        <v>18</v>
      </c>
      <c r="B1990" s="25">
        <v>20</v>
      </c>
      <c r="C1990" s="26">
        <v>1536.3636363636365</v>
      </c>
      <c r="D1990" s="26">
        <v>3</v>
      </c>
      <c r="E1990" s="26">
        <v>14000</v>
      </c>
    </row>
    <row r="1991" spans="1:5" x14ac:dyDescent="0.35">
      <c r="A1991">
        <v>19</v>
      </c>
      <c r="B1991" s="25">
        <v>20</v>
      </c>
      <c r="C1991" s="26">
        <v>1536.3636363636365</v>
      </c>
      <c r="D1991" s="26">
        <v>11</v>
      </c>
      <c r="E1991" s="26">
        <v>28000</v>
      </c>
    </row>
    <row r="1992" spans="1:5" x14ac:dyDescent="0.35">
      <c r="A1992">
        <v>19</v>
      </c>
      <c r="B1992" s="25">
        <v>20</v>
      </c>
      <c r="C1992" s="26">
        <v>2650.2272727272725</v>
      </c>
      <c r="D1992" s="26">
        <v>11</v>
      </c>
      <c r="E1992" s="26">
        <v>28000</v>
      </c>
    </row>
    <row r="1993" spans="1:5" x14ac:dyDescent="0.35">
      <c r="A1993">
        <v>19</v>
      </c>
      <c r="B1993" s="25">
        <v>20</v>
      </c>
      <c r="C1993" s="26">
        <v>768.18181818181824</v>
      </c>
      <c r="D1993" s="26">
        <v>24</v>
      </c>
      <c r="E1993" s="26">
        <v>56000</v>
      </c>
    </row>
    <row r="1994" spans="1:5" x14ac:dyDescent="0.35">
      <c r="A1994">
        <v>19</v>
      </c>
      <c r="B1994" s="25">
        <v>20</v>
      </c>
      <c r="C1994" s="26">
        <v>1766.8181818181822</v>
      </c>
      <c r="D1994" s="26">
        <v>4</v>
      </c>
      <c r="E1994" s="26">
        <v>14000</v>
      </c>
    </row>
    <row r="1995" spans="1:5" x14ac:dyDescent="0.35">
      <c r="A1995">
        <v>19</v>
      </c>
      <c r="B1995" s="25">
        <v>20</v>
      </c>
      <c r="C1995" s="26">
        <v>15901.363636363636</v>
      </c>
      <c r="D1995" s="26">
        <v>30</v>
      </c>
      <c r="E1995" s="26">
        <v>294000</v>
      </c>
    </row>
    <row r="1996" spans="1:5" x14ac:dyDescent="0.35">
      <c r="A1996">
        <v>20</v>
      </c>
      <c r="B1996" s="25">
        <v>20</v>
      </c>
      <c r="C1996" s="26">
        <v>768.18181818181824</v>
      </c>
      <c r="D1996" s="26">
        <v>4</v>
      </c>
      <c r="E1996" s="26">
        <v>14000</v>
      </c>
    </row>
    <row r="1997" spans="1:5" x14ac:dyDescent="0.35">
      <c r="A1997">
        <v>20</v>
      </c>
      <c r="B1997" s="25">
        <v>20</v>
      </c>
      <c r="C1997" s="26">
        <v>1766.8181818181822</v>
      </c>
      <c r="D1997" s="26">
        <v>9</v>
      </c>
      <c r="E1997" s="26">
        <v>28000</v>
      </c>
    </row>
    <row r="1998" spans="1:5" x14ac:dyDescent="0.35">
      <c r="A1998">
        <v>20</v>
      </c>
      <c r="B1998" s="25">
        <v>20</v>
      </c>
      <c r="C1998" s="26">
        <v>1536.3636363636365</v>
      </c>
      <c r="D1998" s="26">
        <v>9</v>
      </c>
      <c r="E1998" s="26">
        <v>28000</v>
      </c>
    </row>
    <row r="1999" spans="1:5" x14ac:dyDescent="0.35">
      <c r="A1999">
        <v>20</v>
      </c>
      <c r="B1999" s="25">
        <v>20</v>
      </c>
      <c r="C1999" s="26">
        <v>58727.500000000007</v>
      </c>
      <c r="D1999" s="26">
        <v>154</v>
      </c>
      <c r="E1999" s="26">
        <v>980000</v>
      </c>
    </row>
    <row r="2000" spans="1:5" x14ac:dyDescent="0.35">
      <c r="A2000">
        <v>20</v>
      </c>
      <c r="B2000" s="25">
        <v>20</v>
      </c>
      <c r="C2000" s="26">
        <v>3533.6363636363644</v>
      </c>
      <c r="D2000" s="26">
        <v>2</v>
      </c>
      <c r="E2000" s="26">
        <v>56000</v>
      </c>
    </row>
    <row r="2001" spans="1:5" x14ac:dyDescent="0.35">
      <c r="A2001">
        <v>20</v>
      </c>
      <c r="B2001" s="25">
        <v>20</v>
      </c>
      <c r="C2001" s="26">
        <v>23698.409090909088</v>
      </c>
      <c r="D2001" s="26">
        <v>58</v>
      </c>
      <c r="E2001" s="26">
        <v>168000</v>
      </c>
    </row>
    <row r="2002" spans="1:5" x14ac:dyDescent="0.35">
      <c r="A2002">
        <v>20</v>
      </c>
      <c r="B2002" s="25">
        <v>20</v>
      </c>
      <c r="C2002" s="26">
        <v>1536.3636363636365</v>
      </c>
      <c r="D2002" s="26">
        <v>30</v>
      </c>
      <c r="E2002" s="26">
        <v>70000</v>
      </c>
    </row>
    <row r="2003" spans="1:5" x14ac:dyDescent="0.35">
      <c r="A2003">
        <v>20</v>
      </c>
      <c r="B2003" s="25">
        <v>20</v>
      </c>
      <c r="C2003" s="26">
        <v>2880.681818181818</v>
      </c>
      <c r="D2003" s="26">
        <v>18</v>
      </c>
      <c r="E2003" s="26">
        <v>42000</v>
      </c>
    </row>
    <row r="2004" spans="1:5" x14ac:dyDescent="0.35">
      <c r="A2004">
        <v>20</v>
      </c>
      <c r="B2004" s="25">
        <v>20</v>
      </c>
      <c r="C2004" s="26">
        <v>768.18181818181824</v>
      </c>
      <c r="D2004" s="26">
        <v>6</v>
      </c>
      <c r="E2004" s="26">
        <v>14000</v>
      </c>
    </row>
    <row r="2005" spans="1:5" x14ac:dyDescent="0.35">
      <c r="A2005">
        <v>20</v>
      </c>
      <c r="B2005" s="25">
        <v>20</v>
      </c>
      <c r="C2005" s="26">
        <v>16746.363636363636</v>
      </c>
      <c r="D2005" s="26">
        <v>89</v>
      </c>
      <c r="E2005" s="26">
        <v>252000</v>
      </c>
    </row>
    <row r="2006" spans="1:5" x14ac:dyDescent="0.35">
      <c r="A2006">
        <v>20</v>
      </c>
      <c r="B2006" s="25">
        <v>20</v>
      </c>
      <c r="C2006" s="26">
        <v>30151.136363636364</v>
      </c>
      <c r="D2006" s="26">
        <v>91</v>
      </c>
      <c r="E2006" s="26">
        <v>182000</v>
      </c>
    </row>
    <row r="2007" spans="1:5" x14ac:dyDescent="0.35">
      <c r="A2007">
        <v>21</v>
      </c>
      <c r="B2007" s="25">
        <v>20</v>
      </c>
      <c r="C2007" s="26">
        <v>37410.454545454544</v>
      </c>
      <c r="D2007" s="26">
        <v>180</v>
      </c>
      <c r="E2007" s="26">
        <v>532000</v>
      </c>
    </row>
    <row r="2008" spans="1:5" x14ac:dyDescent="0.35">
      <c r="A2008">
        <v>21</v>
      </c>
      <c r="B2008" s="25">
        <v>20</v>
      </c>
      <c r="C2008" s="26">
        <v>3533.6363636363644</v>
      </c>
      <c r="D2008" s="26">
        <v>20</v>
      </c>
      <c r="E2008" s="26">
        <v>42000</v>
      </c>
    </row>
    <row r="2009" spans="1:5" x14ac:dyDescent="0.35">
      <c r="A2009">
        <v>21</v>
      </c>
      <c r="B2009" s="25">
        <v>20</v>
      </c>
      <c r="C2009" s="26">
        <v>1536.3636363636365</v>
      </c>
      <c r="D2009" s="26">
        <v>11</v>
      </c>
      <c r="E2009" s="26">
        <v>28000</v>
      </c>
    </row>
    <row r="2010" spans="1:5" x14ac:dyDescent="0.35">
      <c r="A2010">
        <v>21</v>
      </c>
      <c r="B2010" s="25">
        <v>20</v>
      </c>
      <c r="C2010" s="26">
        <v>3533.6363636363644</v>
      </c>
      <c r="D2010" s="26">
        <v>7</v>
      </c>
      <c r="E2010" s="26">
        <v>42000</v>
      </c>
    </row>
    <row r="2011" spans="1:5" x14ac:dyDescent="0.35">
      <c r="A2011">
        <v>21</v>
      </c>
      <c r="B2011" s="25">
        <v>20</v>
      </c>
      <c r="C2011" s="26">
        <v>19242.954545454548</v>
      </c>
      <c r="D2011" s="26">
        <v>91</v>
      </c>
      <c r="E2011" s="26">
        <v>112000</v>
      </c>
    </row>
    <row r="2012" spans="1:5" x14ac:dyDescent="0.35">
      <c r="A2012">
        <v>21</v>
      </c>
      <c r="B2012" s="25">
        <v>20</v>
      </c>
      <c r="C2012" s="26">
        <v>38.409090909090907</v>
      </c>
      <c r="D2012" s="26">
        <v>23</v>
      </c>
      <c r="E2012" s="26">
        <v>28000</v>
      </c>
    </row>
    <row r="2013" spans="1:5" x14ac:dyDescent="0.35">
      <c r="A2013">
        <v>21</v>
      </c>
      <c r="B2013" s="25">
        <v>20</v>
      </c>
      <c r="C2013" s="26">
        <v>10063.181818181818</v>
      </c>
      <c r="D2013" s="26">
        <v>92</v>
      </c>
      <c r="E2013" s="26">
        <v>168000</v>
      </c>
    </row>
    <row r="2014" spans="1:5" x14ac:dyDescent="0.35">
      <c r="A2014">
        <v>22</v>
      </c>
      <c r="B2014" s="25">
        <v>20</v>
      </c>
      <c r="C2014" s="26">
        <v>2304.5454545454545</v>
      </c>
      <c r="D2014" s="26">
        <v>3</v>
      </c>
      <c r="E2014" s="26">
        <v>70000</v>
      </c>
    </row>
    <row r="2015" spans="1:5" x14ac:dyDescent="0.35">
      <c r="A2015">
        <v>22</v>
      </c>
      <c r="B2015" s="25">
        <v>20</v>
      </c>
      <c r="C2015" s="26">
        <v>6145.454545454546</v>
      </c>
      <c r="D2015" s="26">
        <v>7</v>
      </c>
      <c r="E2015" s="26">
        <v>56000</v>
      </c>
    </row>
    <row r="2016" spans="1:5" x14ac:dyDescent="0.35">
      <c r="A2016">
        <v>22</v>
      </c>
      <c r="B2016" s="25">
        <v>20</v>
      </c>
      <c r="C2016" s="26">
        <v>6683.1818181818189</v>
      </c>
      <c r="D2016" s="26">
        <v>34</v>
      </c>
      <c r="E2016" s="26">
        <v>84000</v>
      </c>
    </row>
    <row r="2017" spans="1:5" x14ac:dyDescent="0.35">
      <c r="A2017">
        <v>22</v>
      </c>
      <c r="B2017" s="25">
        <v>20</v>
      </c>
      <c r="C2017" s="26">
        <v>1536.3636363636365</v>
      </c>
      <c r="D2017" s="26">
        <v>2</v>
      </c>
      <c r="E2017" s="26">
        <v>28000</v>
      </c>
    </row>
    <row r="2018" spans="1:5" x14ac:dyDescent="0.35">
      <c r="A2018">
        <v>22</v>
      </c>
      <c r="B2018" s="25">
        <v>20</v>
      </c>
      <c r="C2018" s="26">
        <v>38.409090909090907</v>
      </c>
      <c r="D2018" s="26">
        <v>19</v>
      </c>
      <c r="E2018" s="26">
        <v>42000</v>
      </c>
    </row>
    <row r="2019" spans="1:5" x14ac:dyDescent="0.35">
      <c r="A2019">
        <v>22</v>
      </c>
      <c r="B2019" s="25">
        <v>20</v>
      </c>
      <c r="C2019" s="26">
        <v>1766.8181818181822</v>
      </c>
      <c r="D2019" s="26">
        <v>3</v>
      </c>
      <c r="E2019" s="26">
        <v>14000</v>
      </c>
    </row>
    <row r="2020" spans="1:5" x14ac:dyDescent="0.35">
      <c r="A2020">
        <v>23</v>
      </c>
      <c r="B2020" s="25">
        <v>20</v>
      </c>
      <c r="C2020" s="26">
        <v>1536.3636363636365</v>
      </c>
      <c r="D2020" s="26">
        <v>5</v>
      </c>
      <c r="E2020" s="26">
        <v>1000</v>
      </c>
    </row>
    <row r="2021" spans="1:5" x14ac:dyDescent="0.35">
      <c r="A2021">
        <v>23</v>
      </c>
      <c r="B2021" s="25">
        <v>20</v>
      </c>
      <c r="C2021" s="26">
        <v>1536.3636363636365</v>
      </c>
      <c r="D2021" s="26">
        <v>4</v>
      </c>
      <c r="E2021" s="26">
        <v>1000</v>
      </c>
    </row>
    <row r="2022" spans="1:5" x14ac:dyDescent="0.35">
      <c r="A2022">
        <v>23</v>
      </c>
      <c r="B2022" s="25">
        <v>20</v>
      </c>
      <c r="C2022" s="26">
        <v>6145.454545454546</v>
      </c>
      <c r="D2022" s="26">
        <v>11</v>
      </c>
      <c r="E2022" s="26">
        <v>42000</v>
      </c>
    </row>
    <row r="2023" spans="1:5" x14ac:dyDescent="0.35">
      <c r="A2023">
        <v>23</v>
      </c>
      <c r="B2023" s="25">
        <v>20</v>
      </c>
      <c r="C2023" s="26">
        <v>1536.3636363636365</v>
      </c>
      <c r="D2023" s="26">
        <v>14</v>
      </c>
      <c r="E2023" s="26">
        <v>14000</v>
      </c>
    </row>
    <row r="2024" spans="1:5" x14ac:dyDescent="0.35">
      <c r="A2024">
        <v>0</v>
      </c>
      <c r="B2024" s="25">
        <v>20</v>
      </c>
      <c r="C2024" s="26">
        <v>2650.2272727272725</v>
      </c>
      <c r="D2024" s="26">
        <v>8</v>
      </c>
      <c r="E2024" s="26">
        <v>56000</v>
      </c>
    </row>
    <row r="2025" spans="1:5" x14ac:dyDescent="0.35">
      <c r="A2025">
        <v>0</v>
      </c>
      <c r="B2025" s="25">
        <v>20</v>
      </c>
      <c r="C2025" s="26">
        <v>3533.6363636363644</v>
      </c>
      <c r="D2025" s="26">
        <v>9</v>
      </c>
      <c r="E2025" s="26">
        <v>28000</v>
      </c>
    </row>
    <row r="2026" spans="1:5" x14ac:dyDescent="0.35">
      <c r="A2026">
        <v>1</v>
      </c>
      <c r="B2026" s="25">
        <v>20</v>
      </c>
      <c r="C2026" s="26">
        <v>768.18181818181824</v>
      </c>
      <c r="D2026" s="26">
        <v>2</v>
      </c>
      <c r="E2026" s="26">
        <v>1000</v>
      </c>
    </row>
    <row r="2027" spans="1:5" x14ac:dyDescent="0.35">
      <c r="A2027">
        <v>1</v>
      </c>
      <c r="B2027" s="25">
        <v>20</v>
      </c>
      <c r="C2027" s="26">
        <v>5262.045454545455</v>
      </c>
      <c r="D2027" s="26">
        <v>16</v>
      </c>
      <c r="E2027" s="26">
        <v>70000</v>
      </c>
    </row>
    <row r="2028" spans="1:5" x14ac:dyDescent="0.35">
      <c r="A2028">
        <v>1</v>
      </c>
      <c r="B2028" s="25">
        <v>20</v>
      </c>
      <c r="C2028" s="26">
        <v>1536.3636363636365</v>
      </c>
      <c r="D2028" s="26">
        <v>3</v>
      </c>
      <c r="E2028" s="26">
        <v>14000</v>
      </c>
    </row>
    <row r="2029" spans="1:5" x14ac:dyDescent="0.35">
      <c r="A2029">
        <v>1</v>
      </c>
      <c r="B2029" s="25">
        <v>20</v>
      </c>
      <c r="C2029" s="26">
        <v>1536.3636363636365</v>
      </c>
      <c r="D2029" s="26">
        <v>0</v>
      </c>
      <c r="E2029" s="26">
        <v>28000</v>
      </c>
    </row>
    <row r="2030" spans="1:5" x14ac:dyDescent="0.35">
      <c r="A2030">
        <v>1</v>
      </c>
      <c r="B2030" s="25">
        <v>20</v>
      </c>
      <c r="C2030" s="26">
        <v>2650.2272727272725</v>
      </c>
      <c r="D2030" s="26">
        <v>16</v>
      </c>
      <c r="E2030" s="26">
        <v>42000</v>
      </c>
    </row>
    <row r="2031" spans="1:5" x14ac:dyDescent="0.35">
      <c r="A2031">
        <v>9</v>
      </c>
      <c r="B2031" s="25">
        <v>20</v>
      </c>
      <c r="C2031" s="26">
        <v>38.409090909090907</v>
      </c>
      <c r="D2031" s="26">
        <v>6</v>
      </c>
      <c r="E2031" s="26">
        <v>56000</v>
      </c>
    </row>
    <row r="2032" spans="1:5" x14ac:dyDescent="0.35">
      <c r="A2032">
        <v>9</v>
      </c>
      <c r="B2032" s="25">
        <v>20</v>
      </c>
      <c r="C2032" s="26">
        <v>1536.3636363636365</v>
      </c>
      <c r="D2032" s="26">
        <v>1</v>
      </c>
      <c r="E2032" s="26">
        <v>14000</v>
      </c>
    </row>
    <row r="2033" spans="1:5" x14ac:dyDescent="0.35">
      <c r="A2033">
        <v>9</v>
      </c>
      <c r="B2033" s="25">
        <v>20</v>
      </c>
      <c r="C2033" s="26">
        <v>1651.590909090909</v>
      </c>
      <c r="D2033" s="26">
        <v>10</v>
      </c>
      <c r="E2033" s="26">
        <v>98000</v>
      </c>
    </row>
    <row r="2034" spans="1:5" x14ac:dyDescent="0.35">
      <c r="A2034">
        <v>9</v>
      </c>
      <c r="B2034" s="25">
        <v>20</v>
      </c>
      <c r="C2034" s="26">
        <v>38.409090909090907</v>
      </c>
      <c r="D2034" s="26">
        <v>5</v>
      </c>
      <c r="E2034" s="26">
        <v>70000</v>
      </c>
    </row>
    <row r="2035" spans="1:5" x14ac:dyDescent="0.35">
      <c r="A2035">
        <v>9</v>
      </c>
      <c r="B2035" s="25">
        <v>20</v>
      </c>
      <c r="C2035" s="26">
        <v>1651.590909090909</v>
      </c>
      <c r="D2035" s="26">
        <v>4</v>
      </c>
      <c r="E2035" s="26">
        <v>56000</v>
      </c>
    </row>
    <row r="2036" spans="1:5" x14ac:dyDescent="0.35">
      <c r="A2036">
        <v>10</v>
      </c>
      <c r="B2036" s="25">
        <v>20</v>
      </c>
      <c r="C2036" s="26">
        <v>806.59090909090901</v>
      </c>
      <c r="D2036" s="26">
        <v>3</v>
      </c>
      <c r="E2036" s="26">
        <v>28000</v>
      </c>
    </row>
    <row r="2037" spans="1:5" x14ac:dyDescent="0.35">
      <c r="A2037">
        <v>10</v>
      </c>
      <c r="B2037" s="25">
        <v>20</v>
      </c>
      <c r="C2037" s="26">
        <v>768.18181818181824</v>
      </c>
      <c r="D2037" s="26">
        <v>6</v>
      </c>
      <c r="E2037" s="26">
        <v>56000</v>
      </c>
    </row>
    <row r="2038" spans="1:5" x14ac:dyDescent="0.35">
      <c r="A2038">
        <v>10</v>
      </c>
      <c r="B2038" s="25">
        <v>20</v>
      </c>
      <c r="C2038" s="26">
        <v>1536.3636363636365</v>
      </c>
      <c r="D2038" s="26">
        <v>1</v>
      </c>
      <c r="E2038" s="26">
        <v>14000</v>
      </c>
    </row>
    <row r="2039" spans="1:5" x14ac:dyDescent="0.35">
      <c r="A2039">
        <v>10</v>
      </c>
      <c r="B2039" s="25">
        <v>20</v>
      </c>
      <c r="C2039" s="26">
        <v>3264.7727272727275</v>
      </c>
      <c r="D2039" s="26">
        <v>2</v>
      </c>
      <c r="E2039" s="26">
        <v>42000</v>
      </c>
    </row>
    <row r="2040" spans="1:5" x14ac:dyDescent="0.35">
      <c r="A2040">
        <v>11</v>
      </c>
      <c r="B2040" s="25">
        <v>20</v>
      </c>
      <c r="C2040" s="26">
        <v>1536.3636363636365</v>
      </c>
      <c r="D2040" s="26">
        <v>3</v>
      </c>
      <c r="E2040" s="26">
        <v>28000</v>
      </c>
    </row>
    <row r="2041" spans="1:5" x14ac:dyDescent="0.35">
      <c r="A2041">
        <v>11</v>
      </c>
      <c r="B2041" s="25">
        <v>20</v>
      </c>
      <c r="C2041" s="26">
        <v>30343.18181818182</v>
      </c>
      <c r="D2041" s="26">
        <v>150</v>
      </c>
      <c r="E2041" s="26">
        <v>630000</v>
      </c>
    </row>
    <row r="2042" spans="1:5" x14ac:dyDescent="0.35">
      <c r="A2042">
        <v>11</v>
      </c>
      <c r="B2042" s="25">
        <v>20</v>
      </c>
      <c r="C2042" s="26">
        <v>1536.3636363636365</v>
      </c>
      <c r="D2042" s="26">
        <v>12</v>
      </c>
      <c r="E2042" s="26">
        <v>28000</v>
      </c>
    </row>
    <row r="2043" spans="1:5" x14ac:dyDescent="0.35">
      <c r="A2043">
        <v>11</v>
      </c>
      <c r="B2043" s="25">
        <v>20</v>
      </c>
      <c r="C2043" s="26">
        <v>7374.545454545455</v>
      </c>
      <c r="D2043" s="26">
        <v>7</v>
      </c>
      <c r="E2043" s="26">
        <v>70000</v>
      </c>
    </row>
    <row r="2044" spans="1:5" x14ac:dyDescent="0.35">
      <c r="A2044">
        <v>11</v>
      </c>
      <c r="B2044" s="25">
        <v>20</v>
      </c>
      <c r="C2044" s="26">
        <v>883.40909090909111</v>
      </c>
      <c r="D2044" s="26">
        <v>7</v>
      </c>
      <c r="E2044" s="26">
        <v>14000</v>
      </c>
    </row>
    <row r="2045" spans="1:5" x14ac:dyDescent="0.35">
      <c r="A2045">
        <v>12</v>
      </c>
      <c r="B2045" s="25">
        <v>20</v>
      </c>
      <c r="C2045" s="26">
        <v>5722.954545454545</v>
      </c>
      <c r="D2045" s="26">
        <v>21</v>
      </c>
      <c r="E2045" s="26">
        <v>70000</v>
      </c>
    </row>
    <row r="2046" spans="1:5" x14ac:dyDescent="0.35">
      <c r="A2046">
        <v>12</v>
      </c>
      <c r="B2046" s="25">
        <v>20</v>
      </c>
      <c r="C2046" s="26">
        <v>3072.727272727273</v>
      </c>
      <c r="D2046" s="26">
        <v>13</v>
      </c>
      <c r="E2046" s="26">
        <v>14000</v>
      </c>
    </row>
    <row r="2047" spans="1:5" x14ac:dyDescent="0.35">
      <c r="A2047">
        <v>13</v>
      </c>
      <c r="B2047" s="25">
        <v>20</v>
      </c>
      <c r="C2047" s="26">
        <v>3072.727272727273</v>
      </c>
      <c r="D2047" s="26">
        <v>0</v>
      </c>
      <c r="E2047" s="26">
        <v>14000</v>
      </c>
    </row>
    <row r="2048" spans="1:5" x14ac:dyDescent="0.35">
      <c r="A2048">
        <v>13</v>
      </c>
      <c r="B2048" s="25">
        <v>20</v>
      </c>
      <c r="C2048" s="26">
        <v>8181.136363636364</v>
      </c>
      <c r="D2048" s="26">
        <v>16</v>
      </c>
      <c r="E2048" s="26">
        <v>56000</v>
      </c>
    </row>
    <row r="2049" spans="1:5" x14ac:dyDescent="0.35">
      <c r="A2049">
        <v>13</v>
      </c>
      <c r="B2049" s="25">
        <v>20</v>
      </c>
      <c r="C2049" s="26">
        <v>3072.727272727273</v>
      </c>
      <c r="D2049" s="26">
        <v>5</v>
      </c>
      <c r="E2049" s="26">
        <v>14000</v>
      </c>
    </row>
    <row r="2050" spans="1:5" x14ac:dyDescent="0.35">
      <c r="A2050">
        <v>13</v>
      </c>
      <c r="B2050" s="25">
        <v>20</v>
      </c>
      <c r="C2050" s="26">
        <v>38140.227272727272</v>
      </c>
      <c r="D2050" s="26">
        <v>141</v>
      </c>
      <c r="E2050" s="26">
        <v>686000</v>
      </c>
    </row>
    <row r="2051" spans="1:5" x14ac:dyDescent="0.35">
      <c r="A2051">
        <v>13</v>
      </c>
      <c r="B2051" s="25">
        <v>20</v>
      </c>
      <c r="C2051" s="26">
        <v>38.409090909090907</v>
      </c>
      <c r="D2051" s="26">
        <v>9</v>
      </c>
      <c r="E2051" s="26">
        <v>42000</v>
      </c>
    </row>
    <row r="2052" spans="1:5" x14ac:dyDescent="0.35">
      <c r="A2052">
        <v>13</v>
      </c>
      <c r="B2052" s="25">
        <v>20</v>
      </c>
      <c r="C2052" s="26">
        <v>2995.9090909090905</v>
      </c>
      <c r="D2052" s="26">
        <v>9</v>
      </c>
      <c r="E2052" s="26">
        <v>42000</v>
      </c>
    </row>
    <row r="2053" spans="1:5" x14ac:dyDescent="0.35">
      <c r="A2053">
        <v>13</v>
      </c>
      <c r="B2053" s="25">
        <v>20</v>
      </c>
      <c r="C2053" s="26">
        <v>3072.727272727273</v>
      </c>
      <c r="D2053" s="26">
        <v>4</v>
      </c>
      <c r="E2053" s="26">
        <v>28000</v>
      </c>
    </row>
    <row r="2054" spans="1:5" x14ac:dyDescent="0.35">
      <c r="A2054">
        <v>13</v>
      </c>
      <c r="B2054" s="25">
        <v>20</v>
      </c>
      <c r="C2054" s="26">
        <v>4916.363636363636</v>
      </c>
      <c r="D2054" s="26">
        <v>14</v>
      </c>
      <c r="E2054" s="26">
        <v>42000</v>
      </c>
    </row>
    <row r="2055" spans="1:5" x14ac:dyDescent="0.35">
      <c r="A2055">
        <v>13</v>
      </c>
      <c r="B2055" s="25">
        <v>20</v>
      </c>
      <c r="C2055" s="26">
        <v>768.18181818181824</v>
      </c>
      <c r="D2055" s="26">
        <v>7</v>
      </c>
      <c r="E2055" s="26">
        <v>28000</v>
      </c>
    </row>
    <row r="2056" spans="1:5" x14ac:dyDescent="0.35">
      <c r="A2056">
        <v>14</v>
      </c>
      <c r="B2056" s="25">
        <v>20</v>
      </c>
      <c r="C2056" s="26">
        <v>3072.727272727273</v>
      </c>
      <c r="D2056" s="26">
        <v>10</v>
      </c>
      <c r="E2056" s="26">
        <v>28000</v>
      </c>
    </row>
    <row r="2057" spans="1:5" x14ac:dyDescent="0.35">
      <c r="A2057">
        <v>14</v>
      </c>
      <c r="B2057" s="25">
        <v>20</v>
      </c>
      <c r="C2057" s="26">
        <v>768.18181818181824</v>
      </c>
      <c r="D2057" s="26">
        <v>2</v>
      </c>
      <c r="E2057" s="26">
        <v>14000</v>
      </c>
    </row>
    <row r="2058" spans="1:5" x14ac:dyDescent="0.35">
      <c r="A2058">
        <v>14</v>
      </c>
      <c r="B2058" s="25">
        <v>20</v>
      </c>
      <c r="C2058" s="26">
        <v>38.409090909090907</v>
      </c>
      <c r="D2058" s="26">
        <v>4</v>
      </c>
      <c r="E2058" s="26">
        <v>14000</v>
      </c>
    </row>
    <row r="2059" spans="1:5" x14ac:dyDescent="0.35">
      <c r="A2059">
        <v>14</v>
      </c>
      <c r="B2059" s="25">
        <v>20</v>
      </c>
      <c r="C2059" s="26">
        <v>1651.590909090909</v>
      </c>
      <c r="D2059" s="26">
        <v>16</v>
      </c>
      <c r="E2059" s="26">
        <v>56000</v>
      </c>
    </row>
    <row r="2060" spans="1:5" x14ac:dyDescent="0.35">
      <c r="A2060">
        <v>14</v>
      </c>
      <c r="B2060" s="25">
        <v>20</v>
      </c>
      <c r="C2060" s="26">
        <v>3264.7727272727275</v>
      </c>
      <c r="D2060" s="26">
        <v>17</v>
      </c>
      <c r="E2060" s="26">
        <v>56000</v>
      </c>
    </row>
    <row r="2061" spans="1:5" x14ac:dyDescent="0.35">
      <c r="A2061">
        <v>14</v>
      </c>
      <c r="B2061" s="25">
        <v>20</v>
      </c>
      <c r="C2061" s="26">
        <v>2995.9090909090905</v>
      </c>
      <c r="D2061" s="26">
        <v>2</v>
      </c>
      <c r="E2061" s="26">
        <v>28000</v>
      </c>
    </row>
    <row r="2062" spans="1:5" x14ac:dyDescent="0.35">
      <c r="A2062">
        <v>15</v>
      </c>
      <c r="B2062" s="25">
        <v>20</v>
      </c>
      <c r="C2062" s="26">
        <v>4916.363636363636</v>
      </c>
      <c r="D2062" s="26">
        <v>5</v>
      </c>
      <c r="E2062" s="26">
        <v>42000</v>
      </c>
    </row>
    <row r="2063" spans="1:5" x14ac:dyDescent="0.35">
      <c r="A2063">
        <v>15</v>
      </c>
      <c r="B2063" s="25">
        <v>20</v>
      </c>
      <c r="C2063" s="26">
        <v>768.18181818181824</v>
      </c>
      <c r="D2063" s="26">
        <v>3</v>
      </c>
      <c r="E2063" s="26">
        <v>14000</v>
      </c>
    </row>
    <row r="2064" spans="1:5" x14ac:dyDescent="0.35">
      <c r="A2064">
        <v>16</v>
      </c>
      <c r="B2064" s="25">
        <v>20</v>
      </c>
      <c r="C2064" s="26">
        <v>883.40909090909111</v>
      </c>
      <c r="D2064" s="26">
        <v>5</v>
      </c>
      <c r="E2064" s="26">
        <v>14000</v>
      </c>
    </row>
    <row r="2065" spans="1:5" x14ac:dyDescent="0.35">
      <c r="A2065">
        <v>16</v>
      </c>
      <c r="B2065" s="25">
        <v>20</v>
      </c>
      <c r="C2065" s="26">
        <v>1728.409090909091</v>
      </c>
      <c r="D2065" s="26">
        <v>5</v>
      </c>
      <c r="E2065" s="26">
        <v>56000</v>
      </c>
    </row>
    <row r="2066" spans="1:5" x14ac:dyDescent="0.35">
      <c r="A2066">
        <v>16</v>
      </c>
      <c r="B2066" s="25">
        <v>20</v>
      </c>
      <c r="C2066" s="26">
        <v>2995.9090909090905</v>
      </c>
      <c r="D2066" s="26">
        <v>4</v>
      </c>
      <c r="E2066" s="26">
        <v>140000</v>
      </c>
    </row>
    <row r="2067" spans="1:5" x14ac:dyDescent="0.35">
      <c r="A2067">
        <v>16</v>
      </c>
      <c r="B2067" s="25">
        <v>20</v>
      </c>
      <c r="C2067" s="26">
        <v>768.18181818181824</v>
      </c>
      <c r="D2067" s="26">
        <v>1</v>
      </c>
      <c r="E2067" s="26">
        <v>42000</v>
      </c>
    </row>
    <row r="2068" spans="1:5" x14ac:dyDescent="0.35">
      <c r="A2068">
        <v>16</v>
      </c>
      <c r="B2068" s="25">
        <v>20</v>
      </c>
      <c r="C2068" s="26">
        <v>2995.9090909090905</v>
      </c>
      <c r="D2068" s="26">
        <v>9</v>
      </c>
      <c r="E2068" s="26">
        <v>1000</v>
      </c>
    </row>
    <row r="2069" spans="1:5" x14ac:dyDescent="0.35">
      <c r="A2069">
        <v>16</v>
      </c>
      <c r="B2069" s="25">
        <v>20</v>
      </c>
      <c r="C2069" s="26">
        <v>806.59090909090901</v>
      </c>
      <c r="D2069" s="26">
        <v>14</v>
      </c>
      <c r="E2069" s="26">
        <v>42000</v>
      </c>
    </row>
    <row r="2070" spans="1:5" x14ac:dyDescent="0.35">
      <c r="A2070">
        <v>16</v>
      </c>
      <c r="B2070" s="25">
        <v>20</v>
      </c>
      <c r="C2070" s="26">
        <v>7989.0909090909099</v>
      </c>
      <c r="D2070" s="26">
        <v>25</v>
      </c>
      <c r="E2070" s="26">
        <v>140000</v>
      </c>
    </row>
    <row r="2071" spans="1:5" x14ac:dyDescent="0.35">
      <c r="A2071">
        <v>16</v>
      </c>
      <c r="B2071" s="25">
        <v>20</v>
      </c>
      <c r="C2071" s="26">
        <v>38.409090909090907</v>
      </c>
      <c r="D2071" s="26">
        <v>11</v>
      </c>
      <c r="E2071" s="26">
        <v>84000</v>
      </c>
    </row>
    <row r="2072" spans="1:5" x14ac:dyDescent="0.35">
      <c r="A2072">
        <v>17</v>
      </c>
      <c r="B2072" s="25">
        <v>20</v>
      </c>
      <c r="C2072" s="26">
        <v>7989.0909090909099</v>
      </c>
      <c r="D2072" s="26">
        <v>8</v>
      </c>
      <c r="E2072" s="26">
        <v>28000</v>
      </c>
    </row>
    <row r="2073" spans="1:5" x14ac:dyDescent="0.35">
      <c r="A2073">
        <v>17</v>
      </c>
      <c r="B2073" s="25">
        <v>20</v>
      </c>
      <c r="C2073" s="26">
        <v>768.18181818181824</v>
      </c>
      <c r="D2073" s="26">
        <v>0</v>
      </c>
      <c r="E2073" s="26">
        <v>28000</v>
      </c>
    </row>
    <row r="2074" spans="1:5" x14ac:dyDescent="0.35">
      <c r="A2074">
        <v>17</v>
      </c>
      <c r="B2074" s="25">
        <v>20</v>
      </c>
      <c r="C2074" s="26">
        <v>4340.2272727272721</v>
      </c>
      <c r="D2074" s="26">
        <v>0</v>
      </c>
      <c r="E2074" s="26">
        <v>70000</v>
      </c>
    </row>
    <row r="2075" spans="1:5" x14ac:dyDescent="0.35">
      <c r="A2075">
        <v>17</v>
      </c>
      <c r="B2075" s="25">
        <v>20</v>
      </c>
      <c r="C2075" s="26">
        <v>2995.9090909090905</v>
      </c>
      <c r="D2075" s="26">
        <v>4</v>
      </c>
      <c r="E2075" s="26">
        <v>28000</v>
      </c>
    </row>
    <row r="2076" spans="1:5" x14ac:dyDescent="0.35">
      <c r="A2076">
        <v>17</v>
      </c>
      <c r="B2076" s="25">
        <v>20</v>
      </c>
      <c r="C2076" s="26">
        <v>2650.2272727272725</v>
      </c>
      <c r="D2076" s="26">
        <v>0</v>
      </c>
      <c r="E2076" s="26">
        <v>14000</v>
      </c>
    </row>
    <row r="2077" spans="1:5" x14ac:dyDescent="0.35">
      <c r="A2077">
        <v>17</v>
      </c>
      <c r="B2077" s="25">
        <v>20</v>
      </c>
      <c r="C2077" s="26">
        <v>2995.9090909090905</v>
      </c>
      <c r="D2077" s="26">
        <v>9</v>
      </c>
      <c r="E2077" s="26">
        <v>56000</v>
      </c>
    </row>
    <row r="2078" spans="1:5" x14ac:dyDescent="0.35">
      <c r="A2078">
        <v>17</v>
      </c>
      <c r="B2078" s="25">
        <v>20</v>
      </c>
      <c r="C2078" s="26">
        <v>6068.636363636364</v>
      </c>
      <c r="D2078" s="26">
        <v>17</v>
      </c>
      <c r="E2078" s="26">
        <v>294000</v>
      </c>
    </row>
    <row r="2079" spans="1:5" x14ac:dyDescent="0.35">
      <c r="A2079">
        <v>18</v>
      </c>
      <c r="B2079" s="25">
        <v>20</v>
      </c>
      <c r="C2079" s="26">
        <v>2650.2272727272725</v>
      </c>
      <c r="D2079" s="26">
        <v>12</v>
      </c>
      <c r="E2079" s="26">
        <v>42000</v>
      </c>
    </row>
    <row r="2080" spans="1:5" x14ac:dyDescent="0.35">
      <c r="A2080">
        <v>18</v>
      </c>
      <c r="B2080" s="25">
        <v>20</v>
      </c>
      <c r="C2080" s="26">
        <v>1536.3636363636365</v>
      </c>
      <c r="D2080" s="26">
        <v>13</v>
      </c>
      <c r="E2080" s="26">
        <v>28000</v>
      </c>
    </row>
    <row r="2081" spans="1:5" x14ac:dyDescent="0.35">
      <c r="A2081">
        <v>18</v>
      </c>
      <c r="B2081" s="25">
        <v>20</v>
      </c>
      <c r="C2081" s="26">
        <v>3533.6363636363644</v>
      </c>
      <c r="D2081" s="26">
        <v>9</v>
      </c>
      <c r="E2081" s="26">
        <v>42000</v>
      </c>
    </row>
    <row r="2082" spans="1:5" x14ac:dyDescent="0.35">
      <c r="A2082">
        <v>18</v>
      </c>
      <c r="B2082" s="25">
        <v>20</v>
      </c>
      <c r="C2082" s="26">
        <v>4570.6818181818189</v>
      </c>
      <c r="D2082" s="26">
        <v>6</v>
      </c>
      <c r="E2082" s="26">
        <v>28000</v>
      </c>
    </row>
    <row r="2083" spans="1:5" x14ac:dyDescent="0.35">
      <c r="A2083">
        <v>18</v>
      </c>
      <c r="B2083" s="25">
        <v>20</v>
      </c>
      <c r="C2083" s="26">
        <v>14672.272727272728</v>
      </c>
      <c r="D2083" s="26">
        <v>44</v>
      </c>
      <c r="E2083" s="26">
        <v>224000</v>
      </c>
    </row>
    <row r="2084" spans="1:5" x14ac:dyDescent="0.35">
      <c r="A2084">
        <v>19</v>
      </c>
      <c r="B2084" s="25">
        <v>20</v>
      </c>
      <c r="C2084" s="26">
        <v>1536.3636363636365</v>
      </c>
      <c r="D2084" s="26">
        <v>1</v>
      </c>
      <c r="E2084" s="26">
        <v>14000</v>
      </c>
    </row>
    <row r="2085" spans="1:5" x14ac:dyDescent="0.35">
      <c r="A2085">
        <v>19</v>
      </c>
      <c r="B2085" s="25">
        <v>20</v>
      </c>
      <c r="C2085" s="26">
        <v>4417.045454545454</v>
      </c>
      <c r="D2085" s="26">
        <v>9</v>
      </c>
      <c r="E2085" s="26">
        <v>28000</v>
      </c>
    </row>
    <row r="2086" spans="1:5" x14ac:dyDescent="0.35">
      <c r="A2086">
        <v>19</v>
      </c>
      <c r="B2086" s="25">
        <v>20</v>
      </c>
      <c r="C2086" s="26">
        <v>38.409090909090907</v>
      </c>
      <c r="D2086" s="26">
        <v>1</v>
      </c>
      <c r="E2086" s="26">
        <v>56000</v>
      </c>
    </row>
    <row r="2087" spans="1:5" x14ac:dyDescent="0.35">
      <c r="A2087">
        <v>19</v>
      </c>
      <c r="B2087" s="25">
        <v>20</v>
      </c>
      <c r="C2087" s="26">
        <v>10716.136363636362</v>
      </c>
      <c r="D2087" s="26">
        <v>4</v>
      </c>
      <c r="E2087" s="26">
        <v>154000</v>
      </c>
    </row>
    <row r="2088" spans="1:5" x14ac:dyDescent="0.35">
      <c r="A2088">
        <v>19</v>
      </c>
      <c r="B2088" s="25">
        <v>20</v>
      </c>
      <c r="C2088" s="26">
        <v>38.409090909090907</v>
      </c>
      <c r="D2088" s="26">
        <v>37</v>
      </c>
      <c r="E2088" s="26">
        <v>98000</v>
      </c>
    </row>
    <row r="2089" spans="1:5" x14ac:dyDescent="0.35">
      <c r="A2089">
        <v>19</v>
      </c>
      <c r="B2089" s="25">
        <v>20</v>
      </c>
      <c r="C2089" s="26">
        <v>1536.3636363636365</v>
      </c>
      <c r="D2089" s="26">
        <v>11</v>
      </c>
      <c r="E2089" s="26">
        <v>28000</v>
      </c>
    </row>
    <row r="2090" spans="1:5" x14ac:dyDescent="0.35">
      <c r="A2090">
        <v>20</v>
      </c>
      <c r="B2090" s="25">
        <v>20</v>
      </c>
      <c r="C2090" s="26">
        <v>20740.909090909088</v>
      </c>
      <c r="D2090" s="26">
        <v>52</v>
      </c>
      <c r="E2090" s="26">
        <v>154000</v>
      </c>
    </row>
    <row r="2091" spans="1:5" x14ac:dyDescent="0.35">
      <c r="A2091">
        <v>20</v>
      </c>
      <c r="B2091" s="25">
        <v>20</v>
      </c>
      <c r="C2091" s="26">
        <v>1536.3636363636365</v>
      </c>
      <c r="D2091" s="26">
        <v>9</v>
      </c>
      <c r="E2091" s="26">
        <v>28000</v>
      </c>
    </row>
    <row r="2092" spans="1:5" x14ac:dyDescent="0.35">
      <c r="A2092">
        <v>20</v>
      </c>
      <c r="B2092" s="25">
        <v>20</v>
      </c>
      <c r="C2092" s="26">
        <v>883.40909090909111</v>
      </c>
      <c r="D2092" s="26">
        <v>3</v>
      </c>
      <c r="E2092" s="26">
        <v>28000</v>
      </c>
    </row>
    <row r="2093" spans="1:5" x14ac:dyDescent="0.35">
      <c r="A2093">
        <v>20</v>
      </c>
      <c r="B2093" s="25">
        <v>20</v>
      </c>
      <c r="C2093" s="26">
        <v>1536.3636363636365</v>
      </c>
      <c r="D2093" s="26">
        <v>1</v>
      </c>
      <c r="E2093" s="26">
        <v>28000</v>
      </c>
    </row>
    <row r="2094" spans="1:5" x14ac:dyDescent="0.35">
      <c r="A2094">
        <v>21</v>
      </c>
      <c r="B2094" s="25">
        <v>20</v>
      </c>
      <c r="C2094" s="26">
        <v>56960.681818181823</v>
      </c>
      <c r="D2094" s="26">
        <v>85</v>
      </c>
      <c r="E2094" s="26">
        <v>350000</v>
      </c>
    </row>
    <row r="2095" spans="1:5" x14ac:dyDescent="0.35">
      <c r="A2095">
        <v>21</v>
      </c>
      <c r="B2095" s="25">
        <v>20</v>
      </c>
      <c r="C2095" s="26">
        <v>883.40909090909111</v>
      </c>
      <c r="D2095" s="26">
        <v>12</v>
      </c>
      <c r="E2095" s="26">
        <v>14000</v>
      </c>
    </row>
    <row r="2096" spans="1:5" x14ac:dyDescent="0.35">
      <c r="A2096">
        <v>21</v>
      </c>
      <c r="B2096" s="25">
        <v>20</v>
      </c>
      <c r="C2096" s="26">
        <v>10063.181818181818</v>
      </c>
      <c r="D2096" s="26">
        <v>125</v>
      </c>
      <c r="E2096" s="26">
        <v>140000</v>
      </c>
    </row>
    <row r="2097" spans="1:5" x14ac:dyDescent="0.35">
      <c r="A2097">
        <v>21</v>
      </c>
      <c r="B2097" s="25">
        <v>20</v>
      </c>
      <c r="C2097" s="26">
        <v>1690</v>
      </c>
      <c r="D2097" s="26">
        <v>75</v>
      </c>
      <c r="E2097" s="26">
        <v>84000</v>
      </c>
    </row>
    <row r="2098" spans="1:5" x14ac:dyDescent="0.35">
      <c r="A2098">
        <v>21</v>
      </c>
      <c r="B2098" s="25">
        <v>20</v>
      </c>
      <c r="C2098" s="26">
        <v>883.40909090909111</v>
      </c>
      <c r="D2098" s="26">
        <v>4</v>
      </c>
      <c r="E2098" s="26">
        <v>14000</v>
      </c>
    </row>
    <row r="2099" spans="1:5" x14ac:dyDescent="0.35">
      <c r="A2099">
        <v>21</v>
      </c>
      <c r="B2099" s="25">
        <v>20</v>
      </c>
      <c r="C2099" s="26">
        <v>38.409090909090907</v>
      </c>
      <c r="D2099" s="26">
        <v>8</v>
      </c>
      <c r="E2099" s="26">
        <v>42000</v>
      </c>
    </row>
    <row r="2100" spans="1:5" x14ac:dyDescent="0.35">
      <c r="A2100">
        <v>21</v>
      </c>
      <c r="B2100" s="25">
        <v>20</v>
      </c>
      <c r="C2100" s="26">
        <v>18359.545454545456</v>
      </c>
      <c r="D2100" s="26">
        <v>10</v>
      </c>
      <c r="E2100" s="26">
        <v>350000</v>
      </c>
    </row>
    <row r="2101" spans="1:5" x14ac:dyDescent="0.35">
      <c r="A2101">
        <v>22</v>
      </c>
      <c r="B2101" s="25">
        <v>20</v>
      </c>
      <c r="C2101" s="26">
        <v>16285.454545454548</v>
      </c>
      <c r="D2101" s="26">
        <v>169</v>
      </c>
      <c r="E2101" s="26">
        <v>364000</v>
      </c>
    </row>
    <row r="2102" spans="1:5" x14ac:dyDescent="0.35">
      <c r="A2102">
        <v>22</v>
      </c>
      <c r="B2102" s="25">
        <v>20</v>
      </c>
      <c r="C2102" s="26">
        <v>24466.590909090912</v>
      </c>
      <c r="D2102" s="26">
        <v>10</v>
      </c>
      <c r="E2102" s="26">
        <v>126000</v>
      </c>
    </row>
    <row r="2103" spans="1:5" x14ac:dyDescent="0.35">
      <c r="A2103">
        <v>22</v>
      </c>
      <c r="B2103" s="25">
        <v>20</v>
      </c>
      <c r="C2103" s="26">
        <v>48587.5</v>
      </c>
      <c r="D2103" s="26">
        <v>99</v>
      </c>
      <c r="E2103" s="26">
        <v>420000</v>
      </c>
    </row>
    <row r="2104" spans="1:5" x14ac:dyDescent="0.35">
      <c r="A2104">
        <v>22</v>
      </c>
      <c r="B2104" s="25">
        <v>20</v>
      </c>
      <c r="C2104" s="26">
        <v>883.40909090909111</v>
      </c>
      <c r="D2104" s="26">
        <v>3</v>
      </c>
      <c r="E2104" s="26">
        <v>14000</v>
      </c>
    </row>
    <row r="2105" spans="1:5" x14ac:dyDescent="0.35">
      <c r="A2105">
        <v>22</v>
      </c>
      <c r="B2105" s="25">
        <v>20</v>
      </c>
      <c r="C2105" s="26">
        <v>768.18181818181824</v>
      </c>
      <c r="D2105" s="26">
        <v>4</v>
      </c>
      <c r="E2105" s="26">
        <v>1000</v>
      </c>
    </row>
    <row r="2106" spans="1:5" x14ac:dyDescent="0.35">
      <c r="A2106">
        <v>22</v>
      </c>
      <c r="B2106" s="25">
        <v>20</v>
      </c>
      <c r="C2106" s="26">
        <v>38.409090909090907</v>
      </c>
      <c r="D2106" s="26">
        <v>6</v>
      </c>
      <c r="E2106" s="26">
        <v>28000</v>
      </c>
    </row>
    <row r="2107" spans="1:5" x14ac:dyDescent="0.35">
      <c r="A2107">
        <v>22</v>
      </c>
      <c r="B2107" s="25">
        <v>20</v>
      </c>
      <c r="C2107" s="26">
        <v>4455.454545454546</v>
      </c>
      <c r="D2107" s="26">
        <v>28</v>
      </c>
      <c r="E2107" s="26">
        <v>126000</v>
      </c>
    </row>
    <row r="2108" spans="1:5" x14ac:dyDescent="0.35">
      <c r="A2108">
        <v>22</v>
      </c>
      <c r="B2108" s="25">
        <v>20</v>
      </c>
      <c r="C2108" s="26">
        <v>768.18181818181824</v>
      </c>
      <c r="D2108" s="26">
        <v>0</v>
      </c>
      <c r="E2108" s="26">
        <v>1000</v>
      </c>
    </row>
    <row r="2109" spans="1:5" x14ac:dyDescent="0.35">
      <c r="A2109">
        <v>22</v>
      </c>
      <c r="B2109" s="25">
        <v>20</v>
      </c>
      <c r="C2109" s="26">
        <v>883.40909090909111</v>
      </c>
      <c r="D2109" s="26">
        <v>14</v>
      </c>
      <c r="E2109" s="26">
        <v>28000</v>
      </c>
    </row>
    <row r="2110" spans="1:5" x14ac:dyDescent="0.35">
      <c r="A2110">
        <v>22</v>
      </c>
      <c r="B2110" s="25">
        <v>20</v>
      </c>
      <c r="C2110" s="26">
        <v>1536.3636363636365</v>
      </c>
      <c r="D2110" s="26">
        <v>0</v>
      </c>
      <c r="E2110" s="26">
        <v>14000</v>
      </c>
    </row>
    <row r="2111" spans="1:5" x14ac:dyDescent="0.35">
      <c r="A2111">
        <v>23</v>
      </c>
      <c r="B2111" s="25">
        <v>20</v>
      </c>
      <c r="C2111" s="26">
        <v>883.40909090909111</v>
      </c>
      <c r="D2111" s="26">
        <v>5</v>
      </c>
      <c r="E2111" s="26">
        <v>14000</v>
      </c>
    </row>
    <row r="2112" spans="1:5" x14ac:dyDescent="0.35">
      <c r="A2112">
        <v>23</v>
      </c>
      <c r="B2112" s="25">
        <v>20</v>
      </c>
      <c r="C2112" s="26">
        <v>5262.045454545455</v>
      </c>
      <c r="D2112" s="26">
        <v>15</v>
      </c>
      <c r="E2112" s="26">
        <v>28000</v>
      </c>
    </row>
    <row r="2113" spans="1:5" x14ac:dyDescent="0.35">
      <c r="A2113">
        <v>23</v>
      </c>
      <c r="B2113" s="25">
        <v>20</v>
      </c>
      <c r="C2113" s="26">
        <v>3802.5</v>
      </c>
      <c r="D2113" s="26">
        <v>2</v>
      </c>
      <c r="E2113" s="26">
        <v>42000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Data Analysis</vt:lpstr>
      <vt:lpstr>Analysis</vt:lpstr>
      <vt:lpstr>Q4_Descriptive Statistics</vt:lpstr>
      <vt:lpstr>Data</vt:lpstr>
      <vt:lpstr>Histogram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Pino</dc:creator>
  <cp:lastModifiedBy>Akashdeep Singh</cp:lastModifiedBy>
  <dcterms:created xsi:type="dcterms:W3CDTF">2021-05-26T16:21:48Z</dcterms:created>
  <dcterms:modified xsi:type="dcterms:W3CDTF">2024-09-10T22:32:03Z</dcterms:modified>
</cp:coreProperties>
</file>