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https://d.docs.live.net/349b9d721c91efc5/Desktop/akshita dataScience/"/>
    </mc:Choice>
  </mc:AlternateContent>
  <xr:revisionPtr revIDLastSave="0" documentId="8_{0DE5102A-C390-4F50-930F-ECBCFEE6CB6F}" xr6:coauthVersionLast="47" xr6:coauthVersionMax="47" xr10:uidLastSave="{00000000-0000-0000-0000-000000000000}"/>
  <bookViews>
    <workbookView xWindow="-108" yWindow="-108" windowWidth="23256" windowHeight="12456" firstSheet="8" activeTab="8" xr2:uid="{83F5FBE7-6EEA-4143-86CD-4171EC84FB41}"/>
  </bookViews>
  <sheets>
    <sheet name="Information" sheetId="3" r:id="rId1"/>
    <sheet name="Data" sheetId="2" r:id="rId2"/>
    <sheet name="select line" sheetId="4" r:id="rId3"/>
    <sheet name="sales map" sheetId="5" r:id="rId4"/>
    <sheet name="delievery performance doughnut" sheetId="6" r:id="rId5"/>
    <sheet name="return rate doughnut" sheetId="7" r:id="rId6"/>
    <sheet name="customer aquisition waterfall" sheetId="8" r:id="rId7"/>
    <sheet name="customer staisfaction bar" sheetId="9" r:id="rId8"/>
    <sheet name="dashboard" sheetId="11" r:id="rId9"/>
  </sheets>
  <definedNames>
    <definedName name="_xlchart.v1.0" hidden="1">'customer aquisition waterfall'!$D$2:$D$5</definedName>
    <definedName name="_xlchart.v1.1" hidden="1">'customer aquisition waterfall'!$E$2:$E$5</definedName>
    <definedName name="_xlchart.v5.2" hidden="1">'sales map'!$A$6</definedName>
    <definedName name="_xlchart.v5.3" hidden="1">'sales map'!$A$7</definedName>
    <definedName name="_xlchart.v5.4" hidden="1">'sales map'!$B$6:$H$6</definedName>
    <definedName name="_xlchart.v5.5" hidden="1">'sales map'!$B$7:$H$7</definedName>
    <definedName name="Slicer_Customer_Acquisition_Type">#N/A</definedName>
    <definedName name="Slicer_Product">#N/A</definedName>
    <definedName name="Slicer_State">#N/A</definedName>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5" l="1"/>
  <c r="E4" i="8"/>
  <c r="G7" i="5"/>
  <c r="F7" i="5"/>
  <c r="E7" i="5"/>
  <c r="C3" i="7"/>
  <c r="D7" i="5"/>
  <c r="C3" i="6"/>
  <c r="E5" i="8"/>
  <c r="E2" i="8"/>
  <c r="C7" i="5"/>
  <c r="B7" i="5"/>
  <c r="E3" i="8"/>
</calcChain>
</file>

<file path=xl/sharedStrings.xml><?xml version="1.0" encoding="utf-8"?>
<sst xmlns="http://schemas.openxmlformats.org/spreadsheetml/2006/main" count="34785" uniqueCount="59">
  <si>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</si>
  <si>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</si>
  <si>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</si>
  <si>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</si>
  <si>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</si>
  <si>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</si>
  <si>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</si>
  <si>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</si>
  <si>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</si>
  <si>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</si>
  <si>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</si>
  <si>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</si>
  <si>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</si>
  <si>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</si>
  <si>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</si>
  <si>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</si>
  <si>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</si>
  <si>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</si>
  <si>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</si>
  <si>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</si>
  <si>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</si>
  <si>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</si>
  <si>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</si>
  <si>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</si>
  <si>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</si>
  <si>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</si>
  <si>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</si>
  <si>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</si>
  <si>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</si>
  <si>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</si>
  <si>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</si>
  <si>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</si>
  <si>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</si>
  <si>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</si>
  <si>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</si>
  <si>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</si>
  <si>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</si>
  <si>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</si>
  <si>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</si>
  <si>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</si>
  <si>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</si>
  <si>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</si>
  <si>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</si>
  <si>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</si>
  <si>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</si>
  <si>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</si>
  <si>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</si>
  <si>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</si>
  <si>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</si>
  <si>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</si>
  <si>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</si>
  <si>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</si>
  <si>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</si>
  <si>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total_revenue</t>
  </si>
  <si>
    <t xml:space="preserve">Count </t>
  </si>
  <si>
    <t>Count</t>
  </si>
  <si>
    <t>organic</t>
  </si>
  <si>
    <t>returning</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</si>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</sst>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9" fontId="0" fillId="0" borderId="0" xfId="1" applyFont="1"/>
  </cellXfs>
  <cellStyles count="2">
    <cellStyle name="Normal" xfId="0" builtinId="0"/>
    <cellStyle name="Percent" xfId="1" builtinId="5"/>
  </cellStyles>
  <dxfs count="16">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
      <font>
        <b/>
        <color theme="1"/>
      </font>
      <fill>
        <patternFill>
          <bgColor theme="1"/>
        </patternFill>
      </fill>
      <border diagonalUp="0" diagonalDown="0">
        <left/>
        <right/>
        <top/>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7" defaultTableStyle="TableStyleMedium2" defaultPivotStyle="PivotStyleLight16">
    <tableStyle name="custom " pivot="0" table="0" count="10" xr9:uid="{F972C0C2-8F06-405C-87B2-492D689D893A}">
      <tableStyleElement type="wholeTable" dxfId="15"/>
      <tableStyleElement type="headerRow" dxfId="14"/>
    </tableStyle>
    <tableStyle name="custom  2" pivot="0" table="0" count="10" xr9:uid="{85CDF988-4046-4B5E-AA18-4E0AD381B751}">
      <tableStyleElement type="wholeTable" dxfId="13"/>
      <tableStyleElement type="headerRow" dxfId="12"/>
    </tableStyle>
    <tableStyle name="custom  3" pivot="0" table="0" count="10" xr9:uid="{2FCDA716-BFA6-4CA3-B7B1-E6B64B9A6EA8}">
      <tableStyleElement type="wholeTable" dxfId="11"/>
      <tableStyleElement type="headerRow" dxfId="10"/>
    </tableStyle>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008740"/>
      <color rgb="FFFF5D5B"/>
      <color rgb="FFFFA7D1"/>
      <color rgb="FFFF2489"/>
      <color rgb="FFB81846"/>
      <color rgb="FFA12EFF"/>
      <color rgb="FFBF46FF"/>
      <color rgb="FF712CFF"/>
      <color rgb="FF217346"/>
      <color rgb="FF4A0EC2"/>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custom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custom  3">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ExcelFind.xlsx]select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39000">
                  <a:schemeClr val="accent1">
                    <a:lumMod val="45000"/>
                    <a:lumOff val="5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39000">
                  <a:schemeClr val="accent1">
                    <a:lumMod val="45000"/>
                    <a:lumOff val="5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'select line'!$B$1</c:f>
              <c:strCache>
                <c:ptCount val="1"/>
                <c:pt idx="0">
                  <c:v>Total</c:v>
                </c:pt>
              </c:strCache>
            </c:strRef>
          </c:tx>
          <c:spPr>
            <a:ln w="34925" cap="rnd">
              <a:gradFill>
                <a:gsLst>
                  <a:gs pos="39000">
                    <a:schemeClr val="accent1">
                      <a:lumMod val="45000"/>
                      <a:lumOff val="5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'select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'select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1FB-4A3B-A2C8-E72FBADE3286}"/>
            </c:ext>
          </c:extLst>
        </c:ser>
        <c:dLbls>
          <c:showLegendKey val="0"/>
          <c:showVal val="0"/>
          <c:showCatName val="0"/>
          <c:showSerName val="0"/>
          <c:showPercent val="0"/>
          <c:showBubbleSize val="0"/>
        </c:dLbls>
        <c:dropLines>
          <c:spPr>
            <a:ln w="9525" cap="flat" cmpd="sng" algn="ctr">
              <a:gradFill>
                <a:gsLst>
                  <a:gs pos="0">
                    <a:schemeClr val="accent1">
                      <a:lumMod val="40000"/>
                      <a:lumOff val="60000"/>
                    </a:schemeClr>
                  </a:gs>
                  <a:gs pos="100000">
                    <a:schemeClr val="accent1">
                      <a:lumMod val="30000"/>
                      <a:lumOff val="70000"/>
                    </a:schemeClr>
                  </a:gs>
                </a:gsLst>
                <a:lin ang="5400000" scaled="1"/>
              </a:gradFill>
              <a:round/>
            </a:ln>
            <a:effectLst/>
          </c:spPr>
        </c:dropLines>
        <c:marker val="1"/>
        <c:smooth val="0"/>
        <c:axId val="1144874623"/>
        <c:axId val="1144881823"/>
      </c:lineChart>
      <c:catAx>
        <c:axId val="11448746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44881823"/>
        <c:crosses val="autoZero"/>
        <c:auto val="1"/>
        <c:lblAlgn val="ctr"/>
        <c:lblOffset val="100"/>
        <c:tickLblSkip val="2"/>
        <c:noMultiLvlLbl val="1"/>
      </c:catAx>
      <c:valAx>
        <c:axId val="1144881823"/>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4874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ExcelFind.xlsx]delievery performance doughnut!PivotTable1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l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lt1"/>
          </a:solidFill>
          <a:ln w="19050">
            <a:solidFill>
              <a:schemeClr val="lt1">
                <a:shade val="50000"/>
              </a:schemeClr>
            </a:solidFill>
          </a:ln>
          <a:effectLst/>
        </c:spPr>
      </c:pivotFmt>
      <c:pivotFmt>
        <c:idx val="12"/>
        <c:spPr>
          <a:noFill/>
          <a:ln w="19050">
            <a:solidFill>
              <a:schemeClr val="lt1">
                <a:shade val="50000"/>
              </a:schemeClr>
            </a:solidFill>
          </a:ln>
          <a:effectLst/>
        </c:spPr>
      </c:pivotFmt>
    </c:pivotFmts>
    <c:plotArea>
      <c:layout>
        <c:manualLayout>
          <c:layoutTarget val="inner"/>
          <c:xMode val="edge"/>
          <c:yMode val="edge"/>
          <c:x val="0.20319535879646849"/>
          <c:y val="0.17099737532808398"/>
          <c:w val="0.59360928240706301"/>
          <c:h val="0.76789151356080487"/>
        </c:manualLayout>
      </c:layout>
      <c:doughnutChart>
        <c:varyColors val="1"/>
        <c:ser>
          <c:idx val="0"/>
          <c:order val="0"/>
          <c:tx>
            <c:strRef>
              <c:f>'delievery performance doughnut'!$B$1</c:f>
              <c:strCache>
                <c:ptCount val="1"/>
                <c:pt idx="0">
                  <c:v>Total</c:v>
                </c:pt>
              </c:strCache>
            </c:strRef>
          </c:tx>
          <c:spPr>
            <a:solidFill>
              <a:schemeClr val="lt1"/>
            </a:solidFill>
            <a:ln w="19050">
              <a:solidFill>
                <a:schemeClr val="lt1">
                  <a:shade val="50000"/>
                </a:schemeClr>
              </a:solidFill>
            </a:ln>
          </c:spPr>
          <c:dPt>
            <c:idx val="0"/>
            <c:bubble3D val="0"/>
            <c:spPr>
              <a:solidFill>
                <a:schemeClr val="lt1"/>
              </a:solidFill>
              <a:ln w="19050">
                <a:solidFill>
                  <a:schemeClr val="lt1">
                    <a:shade val="50000"/>
                  </a:schemeClr>
                </a:solidFill>
              </a:ln>
              <a:effectLst/>
            </c:spPr>
            <c:extLst>
              <c:ext xmlns:c16="http://schemas.microsoft.com/office/drawing/2014/chart" uri="{C3380CC4-5D6E-409C-BE32-E72D297353CC}">
                <c16:uniqueId val="{00000001-26C8-4D73-94F4-E0D4D564A767}"/>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26C8-4D73-94F4-E0D4D564A767}"/>
              </c:ext>
            </c:extLst>
          </c:dPt>
          <c:cat>
            <c:strRef>
              <c:f>'delievery performance doughnut'!$A$2:$A$4</c:f>
              <c:strCache>
                <c:ptCount val="2"/>
                <c:pt idx="0">
                  <c:v>on-time</c:v>
                </c:pt>
                <c:pt idx="1">
                  <c:v>delayed</c:v>
                </c:pt>
              </c:strCache>
            </c:strRef>
          </c:cat>
          <c:val>
            <c:numRef>
              <c:f>'delievery performance doughnut'!$B$2:$B$4</c:f>
              <c:numCache>
                <c:formatCode>General</c:formatCode>
                <c:ptCount val="2"/>
                <c:pt idx="0">
                  <c:v>3889</c:v>
                </c:pt>
                <c:pt idx="1">
                  <c:v>1891</c:v>
                </c:pt>
              </c:numCache>
            </c:numRef>
          </c:val>
          <c:extLst>
            <c:ext xmlns:c16="http://schemas.microsoft.com/office/drawing/2014/chart" uri="{C3380CC4-5D6E-409C-BE32-E72D297353CC}">
              <c16:uniqueId val="{00000004-26C8-4D73-94F4-E0D4D564A767}"/>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ExcelFind.xlsx]return rate doughnut!PivotTable2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solidFill>
          <a:ln w="19050">
            <a:solidFill>
              <a:schemeClr val="bg1"/>
            </a:solidFill>
          </a:ln>
          <a:effectLst/>
        </c:spPr>
      </c:pivotFmt>
      <c:pivotFmt>
        <c:idx val="12"/>
        <c:spPr>
          <a:solidFill>
            <a:schemeClr val="tx1">
              <a:lumMod val="65000"/>
              <a:lumOff val="35000"/>
            </a:schemeClr>
          </a:solidFill>
          <a:ln w="19050">
            <a:solidFill>
              <a:schemeClr val="bg1">
                <a:alpha val="24000"/>
              </a:schemeClr>
            </a:solidFill>
          </a:ln>
          <a:effectLst/>
        </c:spPr>
      </c:pivotFmt>
    </c:pivotFmts>
    <c:plotArea>
      <c:layout>
        <c:manualLayout>
          <c:layoutTarget val="inner"/>
          <c:xMode val="edge"/>
          <c:yMode val="edge"/>
          <c:x val="0.30094798246997023"/>
          <c:y val="0.16127738191245911"/>
          <c:w val="0.56855055046114999"/>
          <c:h val="0.7281406781107983"/>
        </c:manualLayout>
      </c:layout>
      <c:doughnutChart>
        <c:varyColors val="1"/>
        <c:ser>
          <c:idx val="0"/>
          <c:order val="0"/>
          <c:tx>
            <c:strRef>
              <c:f>'return rate doughnut'!$B$1</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D4DF-4861-BBA3-0C7072E5E0E8}"/>
              </c:ext>
            </c:extLst>
          </c:dPt>
          <c:dPt>
            <c:idx val="1"/>
            <c:bubble3D val="0"/>
            <c:spPr>
              <a:solidFill>
                <a:schemeClr val="tx1">
                  <a:lumMod val="65000"/>
                  <a:lumOff val="35000"/>
                </a:schemeClr>
              </a:solidFill>
              <a:ln w="19050">
                <a:solidFill>
                  <a:schemeClr val="bg1">
                    <a:alpha val="24000"/>
                  </a:schemeClr>
                </a:solidFill>
              </a:ln>
              <a:effectLst/>
            </c:spPr>
            <c:extLst>
              <c:ext xmlns:c16="http://schemas.microsoft.com/office/drawing/2014/chart" uri="{C3380CC4-5D6E-409C-BE32-E72D297353CC}">
                <c16:uniqueId val="{00000003-D4DF-4861-BBA3-0C7072E5E0E8}"/>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D4DF-4861-BBA3-0C7072E5E0E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ExcelFind.xlsx]customer staisfaction bar!PivotTable4</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a:gsLst>
              <a:gs pos="0">
                <a:srgbClr val="FF2489"/>
              </a:gs>
              <a:gs pos="45000">
                <a:srgbClr val="FF0000"/>
              </a:gs>
            </a:gsLst>
            <a:lin ang="60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31000">
                <a:srgbClr val="FFA7D1"/>
              </a:gs>
              <a:gs pos="74000">
                <a:srgbClr val="FF5D5B"/>
              </a:gs>
            </a:gsLst>
            <a:lin ang="36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91000">
                <a:srgbClr val="FFA7D1">
                  <a:alpha val="86000"/>
                  <a:lumMod val="59000"/>
                  <a:lumOff val="41000"/>
                </a:srgbClr>
              </a:gs>
              <a:gs pos="100000">
                <a:srgbClr val="FF5D5B">
                  <a:alpha val="39000"/>
                  <a:lumMod val="76000"/>
                  <a:lumOff val="24000"/>
                </a:srgbClr>
              </a:gs>
            </a:gsLst>
            <a:lin ang="36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76000">
                <a:srgbClr val="92D050"/>
              </a:gs>
              <a:gs pos="100000">
                <a:srgbClr val="00B050"/>
              </a:gs>
            </a:gsLst>
            <a:lin ang="3000000" scaled="0"/>
          </a:gradFill>
          <a:ln>
            <a:gradFill>
              <a:gsLst>
                <a:gs pos="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rgbClr val="008740"/>
              </a:gs>
              <a:gs pos="51000">
                <a:schemeClr val="accent6">
                  <a:lumMod val="72000"/>
                  <a:alpha val="93000"/>
                </a:schemeClr>
              </a:gs>
            </a:gsLst>
            <a:lin ang="30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681485501212"/>
          <c:y val="2.9332054064396394E-2"/>
          <c:w val="0.67634196190545515"/>
          <c:h val="0.76890819409892197"/>
        </c:manualLayout>
      </c:layout>
      <c:barChart>
        <c:barDir val="bar"/>
        <c:grouping val="percentStacked"/>
        <c:varyColors val="0"/>
        <c:ser>
          <c:idx val="0"/>
          <c:order val="0"/>
          <c:tx>
            <c:strRef>
              <c:f>'customer staisfaction bar'!$B$1:$B$2</c:f>
              <c:strCache>
                <c:ptCount val="1"/>
                <c:pt idx="0">
                  <c:v>(5) very high</c:v>
                </c:pt>
              </c:strCache>
            </c:strRef>
          </c:tx>
          <c:spPr>
            <a:gradFill>
              <a:gsLst>
                <a:gs pos="0">
                  <a:srgbClr val="FF2489"/>
                </a:gs>
                <a:gs pos="45000">
                  <a:srgbClr val="FF0000"/>
                </a:gs>
              </a:gsLst>
              <a:lin ang="6000000" scaled="0"/>
            </a:gradFill>
            <a:ln>
              <a:solidFill>
                <a:schemeClr val="bg1"/>
              </a:solidFill>
            </a:ln>
            <a:effectLst/>
          </c:spPr>
          <c:invertIfNegative val="0"/>
          <c:cat>
            <c:strRef>
              <c:f>'customer staisfaction bar'!$A$3:$A$8</c:f>
              <c:strCache>
                <c:ptCount val="5"/>
                <c:pt idx="0">
                  <c:v>Product 5</c:v>
                </c:pt>
                <c:pt idx="1">
                  <c:v>Product 4</c:v>
                </c:pt>
                <c:pt idx="2">
                  <c:v>Product 3</c:v>
                </c:pt>
                <c:pt idx="3">
                  <c:v>Product 2</c:v>
                </c:pt>
                <c:pt idx="4">
                  <c:v>Product 1</c:v>
                </c:pt>
              </c:strCache>
            </c:strRef>
          </c:cat>
          <c:val>
            <c:numRef>
              <c:f>'customer staisfaction bar'!$B$3:$B$8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0-F5B5-4B4E-9087-62600FA71D93}"/>
            </c:ext>
          </c:extLst>
        </c:ser>
        <c:ser>
          <c:idx val="1"/>
          <c:order val="1"/>
          <c:tx>
            <c:strRef>
              <c:f>'customer staisfaction bar'!$C$1:$C$2</c:f>
              <c:strCache>
                <c:ptCount val="1"/>
                <c:pt idx="0">
                  <c:v>(4) high</c:v>
                </c:pt>
              </c:strCache>
            </c:strRef>
          </c:tx>
          <c:spPr>
            <a:gradFill>
              <a:gsLst>
                <a:gs pos="31000">
                  <a:srgbClr val="FFA7D1"/>
                </a:gs>
                <a:gs pos="74000">
                  <a:srgbClr val="FF5D5B"/>
                </a:gs>
              </a:gsLst>
              <a:lin ang="3600000" scaled="0"/>
            </a:gradFill>
            <a:ln>
              <a:solidFill>
                <a:schemeClr val="bg1"/>
              </a:solidFill>
            </a:ln>
            <a:effectLst/>
          </c:spPr>
          <c:invertIfNegative val="0"/>
          <c:cat>
            <c:strRef>
              <c:f>'customer staisfaction bar'!$A$3:$A$8</c:f>
              <c:strCache>
                <c:ptCount val="5"/>
                <c:pt idx="0">
                  <c:v>Product 5</c:v>
                </c:pt>
                <c:pt idx="1">
                  <c:v>Product 4</c:v>
                </c:pt>
                <c:pt idx="2">
                  <c:v>Product 3</c:v>
                </c:pt>
                <c:pt idx="3">
                  <c:v>Product 2</c:v>
                </c:pt>
                <c:pt idx="4">
                  <c:v>Product 1</c:v>
                </c:pt>
              </c:strCache>
            </c:strRef>
          </c:cat>
          <c:val>
            <c:numRef>
              <c:f>'customer staisfaction bar'!$C$3:$C$8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1-F5B5-4B4E-9087-62600FA71D93}"/>
            </c:ext>
          </c:extLst>
        </c:ser>
        <c:ser>
          <c:idx val="2"/>
          <c:order val="2"/>
          <c:tx>
            <c:strRef>
              <c:f>'customer staisfaction bar'!$D$1:$D$2</c:f>
              <c:strCache>
                <c:ptCount val="1"/>
                <c:pt idx="0">
                  <c:v>(3) ok</c:v>
                </c:pt>
              </c:strCache>
            </c:strRef>
          </c:tx>
          <c:spPr>
            <a:gradFill>
              <a:gsLst>
                <a:gs pos="91000">
                  <a:srgbClr val="FFA7D1">
                    <a:alpha val="86000"/>
                    <a:lumMod val="59000"/>
                    <a:lumOff val="41000"/>
                  </a:srgbClr>
                </a:gs>
                <a:gs pos="100000">
                  <a:srgbClr val="FF5D5B">
                    <a:alpha val="39000"/>
                    <a:lumMod val="76000"/>
                    <a:lumOff val="24000"/>
                  </a:srgbClr>
                </a:gs>
              </a:gsLst>
              <a:lin ang="3600000" scaled="0"/>
            </a:gradFill>
            <a:ln>
              <a:solidFill>
                <a:schemeClr val="bg1"/>
              </a:solidFill>
            </a:ln>
            <a:effectLst/>
          </c:spPr>
          <c:invertIfNegative val="0"/>
          <c:cat>
            <c:strRef>
              <c:f>'customer staisfaction bar'!$A$3:$A$8</c:f>
              <c:strCache>
                <c:ptCount val="5"/>
                <c:pt idx="0">
                  <c:v>Product 5</c:v>
                </c:pt>
                <c:pt idx="1">
                  <c:v>Product 4</c:v>
                </c:pt>
                <c:pt idx="2">
                  <c:v>Product 3</c:v>
                </c:pt>
                <c:pt idx="3">
                  <c:v>Product 2</c:v>
                </c:pt>
                <c:pt idx="4">
                  <c:v>Product 1</c:v>
                </c:pt>
              </c:strCache>
            </c:strRef>
          </c:cat>
          <c:val>
            <c:numRef>
              <c:f>'customer staisfaction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F5B5-4B4E-9087-62600FA71D93}"/>
            </c:ext>
          </c:extLst>
        </c:ser>
        <c:ser>
          <c:idx val="3"/>
          <c:order val="3"/>
          <c:tx>
            <c:strRef>
              <c:f>'customer staisfaction bar'!$E$1:$E$2</c:f>
              <c:strCache>
                <c:ptCount val="1"/>
                <c:pt idx="0">
                  <c:v>(2) low</c:v>
                </c:pt>
              </c:strCache>
            </c:strRef>
          </c:tx>
          <c:spPr>
            <a:gradFill>
              <a:gsLst>
                <a:gs pos="76000">
                  <a:srgbClr val="92D050"/>
                </a:gs>
                <a:gs pos="100000">
                  <a:srgbClr val="00B050"/>
                </a:gs>
              </a:gsLst>
              <a:lin ang="3000000" scaled="0"/>
            </a:gradFill>
            <a:ln>
              <a:gradFill>
                <a:gsLst>
                  <a:gs pos="0">
                    <a:schemeClr val="accent1">
                      <a:lumMod val="45000"/>
                      <a:lumOff val="55000"/>
                    </a:schemeClr>
                  </a:gs>
                  <a:gs pos="100000">
                    <a:schemeClr val="accent1">
                      <a:lumMod val="30000"/>
                      <a:lumOff val="70000"/>
                    </a:schemeClr>
                  </a:gs>
                </a:gsLst>
                <a:lin ang="5400000" scaled="1"/>
              </a:gradFill>
            </a:ln>
            <a:effectLst/>
          </c:spPr>
          <c:invertIfNegative val="0"/>
          <c:cat>
            <c:strRef>
              <c:f>'customer staisfaction bar'!$A$3:$A$8</c:f>
              <c:strCache>
                <c:ptCount val="5"/>
                <c:pt idx="0">
                  <c:v>Product 5</c:v>
                </c:pt>
                <c:pt idx="1">
                  <c:v>Product 4</c:v>
                </c:pt>
                <c:pt idx="2">
                  <c:v>Product 3</c:v>
                </c:pt>
                <c:pt idx="3">
                  <c:v>Product 2</c:v>
                </c:pt>
                <c:pt idx="4">
                  <c:v>Product 1</c:v>
                </c:pt>
              </c:strCache>
            </c:strRef>
          </c:cat>
          <c:val>
            <c:numRef>
              <c:f>'customer staisfaction bar'!$E$3:$E$8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13-F5B5-4B4E-9087-62600FA71D93}"/>
            </c:ext>
          </c:extLst>
        </c:ser>
        <c:ser>
          <c:idx val="4"/>
          <c:order val="4"/>
          <c:tx>
            <c:strRef>
              <c:f>'customer staisfaction bar'!$F$1:$F$2</c:f>
              <c:strCache>
                <c:ptCount val="1"/>
                <c:pt idx="0">
                  <c:v>(1) very low</c:v>
                </c:pt>
              </c:strCache>
            </c:strRef>
          </c:tx>
          <c:spPr>
            <a:gradFill>
              <a:gsLst>
                <a:gs pos="0">
                  <a:srgbClr val="008740"/>
                </a:gs>
                <a:gs pos="51000">
                  <a:schemeClr val="accent6">
                    <a:lumMod val="72000"/>
                    <a:alpha val="93000"/>
                  </a:schemeClr>
                </a:gs>
              </a:gsLst>
              <a:lin ang="3000000" scaled="0"/>
            </a:gradFill>
            <a:ln>
              <a:solidFill>
                <a:schemeClr val="bg1"/>
              </a:solidFill>
            </a:ln>
            <a:effectLst/>
          </c:spPr>
          <c:invertIfNegative val="0"/>
          <c:cat>
            <c:strRef>
              <c:f>'customer staisfaction bar'!$A$3:$A$8</c:f>
              <c:strCache>
                <c:ptCount val="5"/>
                <c:pt idx="0">
                  <c:v>Product 5</c:v>
                </c:pt>
                <c:pt idx="1">
                  <c:v>Product 4</c:v>
                </c:pt>
                <c:pt idx="2">
                  <c:v>Product 3</c:v>
                </c:pt>
                <c:pt idx="3">
                  <c:v>Product 2</c:v>
                </c:pt>
                <c:pt idx="4">
                  <c:v>Product 1</c:v>
                </c:pt>
              </c:strCache>
            </c:strRef>
          </c:cat>
          <c:val>
            <c:numRef>
              <c:f>'customer staisfaction bar'!$F$3:$F$8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15-F5B5-4B4E-9087-62600FA71D93}"/>
            </c:ext>
          </c:extLst>
        </c:ser>
        <c:dLbls>
          <c:showLegendKey val="0"/>
          <c:showVal val="0"/>
          <c:showCatName val="0"/>
          <c:showSerName val="0"/>
          <c:showPercent val="0"/>
          <c:showBubbleSize val="0"/>
        </c:dLbls>
        <c:gapWidth val="100"/>
        <c:overlap val="100"/>
        <c:axId val="871600992"/>
        <c:axId val="653801344"/>
      </c:barChart>
      <c:catAx>
        <c:axId val="87160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801344"/>
        <c:crosses val="autoZero"/>
        <c:auto val="1"/>
        <c:lblAlgn val="ctr"/>
        <c:lblOffset val="100"/>
        <c:noMultiLvlLbl val="0"/>
      </c:catAx>
      <c:valAx>
        <c:axId val="653801344"/>
        <c:scaling>
          <c:orientation val="minMax"/>
        </c:scaling>
        <c:delete val="0"/>
        <c:axPos val="b"/>
        <c:majorGridlines>
          <c:spPr>
            <a:ln w="12700" cap="flat" cmpd="sng" algn="ctr">
              <a:solidFill>
                <a:schemeClr val="bg1">
                  <a:lumMod val="75000"/>
                  <a:alpha val="3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600992"/>
        <c:crosses val="autoZero"/>
        <c:crossBetween val="between"/>
        <c:majorUnit val="0.2"/>
      </c:valAx>
      <c:spPr>
        <a:noFill/>
        <a:ln>
          <a:noFill/>
        </a:ln>
        <a:effectLst/>
      </c:spPr>
    </c:plotArea>
    <c:legend>
      <c:legendPos val="b"/>
      <c:layout>
        <c:manualLayout>
          <c:xMode val="edge"/>
          <c:yMode val="edge"/>
          <c:x val="3.520529133547342E-2"/>
          <c:y val="0.85592262165571198"/>
          <c:w val="0.89462140403020096"/>
          <c:h val="0.1277508442339373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_xlchart.v5.2</cx:nf>
      </cx:strDim>
      <cx:numDim type="colorVal">
        <cx:f dir="row">_xlchart.v5.5</cx:f>
        <cx:nf dir="row">_xlchart.v5.3</cx:nf>
      </cx:numDim>
    </cx:data>
  </cx:chartData>
  <cx:chart>
    <cx:plotArea>
      <cx:plotAreaRegion>
        <cx:series layoutId="regionMap" uniqueId="{7428B001-3597-4BE5-A13B-57FA034ADD64}">
          <cx:tx>
            <cx:txData>
              <cx:f>_xlchart.v5.3</cx:f>
              <cx:v>total_revenue</cx:v>
            </cx:txData>
          </cx:tx>
          <cx:dataId val="0"/>
          <cx:layoutPr>
            <cx:geography viewedRegionType="dataOnly" cultureLanguage="en-US" cultureRegion="IN" attribution="Powered by Bing">
              <cx:geoCache provider="{E9337A44-BEBE-4D9F-B70C-5C5E7DAFC167}">
                <cx:binary>1Htpb924suBfaeTzKC1uIvXw+gFPOpvP4t2xky+C4zgURUmkJGr99VNHdtuOk9fdA9zBzD0IGNZG
LaUq1kL/58PwHw/5433921DkZfMfD8MfH1Ln7H/8/nvzkD4W983HQj3UpjHf3ccHU/xuvn9XD4+/
f6vve1XK37GP6O8P6X3tHocP//WfsJp8NHvzcO+UKS/ax3q8fGza3DV/Qfsl6bcH05buKC5hpT8+
3JTKPX777crdu8fmw2+PpVNuvB7t4x8ffuD88Nvv79f76dq/5XB7rv0GsiT8yHzCgoCTcP7xD7/l
ppTPZC8MP/pIEB+H6Ike/Hnt0/sC5P/xbc03df/tW/3YNL89//+T+A9P8hNVNSZ+eimxOd77zdX8
sL//+NL/6z/fIeDx32He6OX9u/o7Etx6ocqFalytHhz648N/5/df74v7P9/Kk0Z+YPo/1Qj+yIOA
4sAP/flHftSICD4K6hOCQSdPvz+v/aSRf3BDv9bFi+APdw9PuP/wNx/j/5eKOaimOf6zVv35gv41
ysG+4II9v/vwnXLCjwELsE8xflLeO3P5hzf1awX9IPxOSQewhX9D61nlplbf/oXWg8VHFjKGMHmv
GfyRCk4oBmf2p1k9OdEns/kHd/JrrbwIvtPI6t/TbK5M69Lf4vva5Kr8FyqGkI+hT0KKEXp5/283
GuF/FCH1BUK/3mj++X39Wk3v5d9p6yr+t7Sf9aOppfpXqgl/DKjAQvDn3eVdPCDIR0op4aCpFzW+
NaN/cEO/1s+L4DvFrP/731Ix149lCZHO4+O/cO9hsPGDVmggnjYf8W7vCT4SSjCjfwYO+M9rP3m4
f3RLv1bOG9F36rk+/bdUz6mp/+94OfaRkZBwRvwnHb0zHx5+RIJRxNGz+bzT0T+/r18r6r38O22d
/j/ycv9z/P2Smyzu3f1yTmrehOB/TZ1fAaRb70T/Kjd6clUn3/74gCl9E5gfl3iW+4u85kXu8b5x
f3zwguBjyGFT4yENMRKcffitfzxSEIdoI6Q8DDjDIQ4DCEbK4yf3xweOPhJGOQkIFgiDRHPccEFE
fAzBeGHzQ5ijkGP+kk6em3yUpnx5Gc/wb2VbnBtVugbSOARPY5/4jncJPgJW98MAEcyDkIBHB/rD
/SXkrMCO/leOsrpEvWaPFTEHVvrkZqhyvLDpFK5RF+CbnlZ4UUx1uJ6pvvDQExXXJXmi5rl+pv5K
dl5qZv6VLArvlTTpQna22s2DyPPKRq9wOIzVjh+Hd7hMTvZPRq/ZB6UbNpJO9f51yG34FlS08HZG
b8IqJLfS5sWeBKGMvSNYjaW/7PuUr3FQ0VvM3Tdduv5MDlOE0nRpeJ2t9NSPX5it4tKh8LaTw4qF
mXNJ5POJLvJkSnbjWCW7eRbYMNmViQzq6BXWCSLbrssiPfpySXkyRq4mmVyIfkK7IUe8WiEq0G6G
06A980zif7VaZZsxo+U+m1Kzz49Dmgw8zn1L43eEGZyHQNVmr632mmie2k0oe72fafkweEuZDtlS
yrFbDWQSp1lTdytpE3GaHmfTMAxRHTKzsGhtGtJ8Cv3KO3e50WvtpSYabGdOu+OQeBoGXo0Rs2Uf
OdfL1ka0CIqFrWS4Js6dIummU2k9eoWMapa4S+SqHmp2lUrbH6RtbqqiSBZ+6rPuUuus2Q5pzAPW
XLZ+7i7hObpNqZR6ws2Eo61EocrkyQwGE5aXfyU0L5SzbkNqY076gZgqYqodd73Qb4cZZzEf3hBm
XEftzbPOBTkds25DUZ+f1USlV0nisXVDAxTXNEivhmZEUdc3wyLDvVtX2pEdQrjdWt53G4EqdcqG
LFiWYjKXeBAkZp5Ob3XOy6gfwm5ny8pfGDzkcdY32ad5lr/Mmt5TT7jXGScYb7I8DZYor1WMeMnW
YZq0aTzDfdmxtSxCuenQ2C66Ka0ir+nTKz7ocjPVXbWRgy8ubdPVUecV2bd06JeuSosvLhnRIqWe
OjCHk70kmi4SNyYr01IWFTaRKIKMikXw0ZuVzbE5TcfUnPq8Nqfjcah4z6IhrO1qJtRiTBHYDVC8
1LFIVPaBt8OhSvIvOCv6NLZh5W2PYFl2XRobPnlb0povYJ7wQC9gXdL6oplOEJmK3cQcqSKqKdpl
Za7lwmnjlqSf6ifkEz1r0NfAFumGF0wtTeoFcdt5mVgz78FzxXDQPCGnxRDGIuP59KnL+zzyKyVF
GQnp8ggxO0aS6fE8nNjwNJR0ARLqLUYOIjJVPa0TCqxDPsQDxeM651JdmMTgCI918aB6uRmydrhl
TX3Ky2qtj35kHsDrJTt29CMzWMzO5BUGBZ4lU6kiXqNs7zpUHNKa8gVsN9OdTPx90ODgW6qmKzox
dVuIsF/6LMn2ZqqLgwrDZ9aunPYZLcztm63wF7sLQlCD+mF3Cf0Q05AFNAwC2LD84+7zZnfhqFBt
GqTiUQcqP1GhzvIIh8puPRuYrdMY4Hn6Hn7P+gb+afpethknHXtuoEtKJv+mreRlxcbhrFAquzF9
nBRNESdmTJb5Uc3zgIKJgg8r9L7M3RO+wCYl0UwVR4nBq5PlzPcq9iLximd4kiSaJf7+GlVZH6qy
L69GUeuo6Ux/oXBd75MgzRYscPZe6m4rByI/FaGnTqhIipWshb3vdk5Jfd8UpllBjVlsglw3nzyv
OCkyHfWTuxrkVJ57gWOXRdoe5Mjbu5GxdDNBVXGJuGvvyq4qoqJu0rOCNXJTS45iVKMiCusx/dIl
zRgXvj/su1KMV4WuzvkR34ghXfrFlJxUipW3U+vHM74NM74aXYbXSaHTL8id9ePA75Kx9DZdW9Pl
jJYdPXGZVTcyFG7n6KQXSS/VF4Kzxd98fQKC5B+/Ps4JeDxKBIEIBz7FH7++KSOiCfxAfcuQJlrF
sHVlvp6+UH8K4n7EEDPYhFy2k4Ct3Ixf/DwMYk+6Zj81I7lMpXc7gsGuUG+yxZgnel8TX+8LWz/P
ZpwninNdTnLzDj/zDm0wNNHM90rOguq8JjW88V8sN+P8JlvbtL3gjJrl0Lb93ncF2+taZMvCTPLO
BdkZPxo3S9h5FVD/dmbFKX1m7Sb8htXwnH8zHjnPbIFug2Q0S2RRuqhTJ2kaedSbbHku2v4ETHLV
ZzST0XHm51TLSLbp8+xH6ns+b1CrQRuQ+JHPiAZtcd3SWJShv/fG6e0QWnSSkaA+eYd/5dWJ9fcz
GDCzd0ORbJQexzZ6ZXmVnXHMlGe4z4fNLDoTZ/x7sSL0Lz2N+8Vg9CqZ8vEaNs8sRgLVd8HoVKSc
6L9K6w6TlqmMMu0ipbxWRYWykWNhfYlUUcceK29QNmRnOPXxzQs0hZLcKFXd4K7IztAROtJmCMNO
9cr5j+Sm4xVeVnm9noQrzNAL7fV6R9or9HJnrMz5ibaqjTKk0oOwksYDw2ZRcCoPM26evQ56Jsic
xgEanvl+xZwOSbL5a0tmUA1/a8iQO5FjmoQxg2aGIPydIdt2NBy+XvHNkzliXsRQhZdzSmHQOm+x
dz0DWm96Zr1rqwJzpcb7ruC7pMnkIQhqiCdeQJv4EE9kffJEDRWvL0I5LnzwVGyq8J7QXG4a6+M9
O87IETfPZtwr1djEW7/yzbNe9ZeonNS+5yFErxQPK1fVzZme5PMwE0wbDpBO/ImbWSZwz/FMsCwf
WFQf5dAROS8zc8+MoR7D6K/fMYeKw/t3TKiAHDBAFJp479/xkCoPpzXxvqnMv3JTLS4Ez7JDo5Mu
nr0mhF0PbUnEBYSX6lC94AXgmxd8N6k+NhUej2Haw8BV+IZ/xhPJH/LkXtXhZejyqY3AgaJ98uIZ
nmZHnD811TJTAY3CtPGB8eg4ZvI8zBY9z2ZGiEBoFBAKK87Ip8UFSsq4mlJ/4RlIPKpc26jswnJX
HROPwhB/nfpELWbQL0V+4VD2BJkjB0mkjdRQmJ1iXyaXxyIZ2S6vXHPW497GTunioQIVZUkwfCkg
FVm+cgTsW8K2TSeCE06IjhwK4MN7hS35m4gr+FmLHJJDqMyGlAkMOf2PW55knfL8ISXfWOlk3CiF
9u3LEDQK3uIMO0chOrRySZxqtq+oqgTzylVHlpNi9NRTmp7qJo8ykjYHOrb0FB+HGa8ymi/DEdH4
HWGmDmEOmS1WS9eGnjsxk+L5qW+6bKFwcVcNCp0ww5qzZmibM3KcHfGGBuPmiVdnVJ/RVu862uGb
CZvwnHO1q3tLbogexfmRVvniDa05QpT218bk49Jgrzppepvt5lnWj8+z/GX2Sn2dyZ5nO42bev3X
Fgad2XcmRqBhizn0/Rg0Zakg75Qzka6tvDAoPgWDKqZPFAm6atIsGFcyX7Rdm+y8gCS7tKsuUinp
eoZmvCtaXkevMCSUIq7gTWz6nhYnY5DRqEypKWKOWxTxZGpOSMeGy6oK7LkJ2ljW+Xg5o0ozdKvO
K91iBmcC1JOvgroFz3cU4pCf7pt0upmheRgSZKG+kfmrDna9ZYYhdedTw9emTablkMGXbESWxrXv
8j2Dr+Z2UORo2eMNfEzypMp4Fqddx9yaenaKMeViobjjB5vm7RS1WomDcmZNab2TrY8jVshinYVT
c0Zz+zxYTXFEc5a/IaRHllmCHyVm5tIGXxFJAkghLZSIOtlWOz/U1c69zOqZMsMET0LE0Op4GGwI
Mc+R0Rv8U+cH5zkN5UGPZXqYZ6/DjFNjNE0N3c9ok0xvWR2W1a6xCY1SUaZbSIK8TzJLvlDwNGcz
1LqznBpxU+CkuPB5ekaPPLhNh53vUxXXrPU+QZ6u1kFWLZsenMcl5KDl5eR52UUDCkm1z668DIYq
7U0U2qzazbjChmvjinGdZLbbeYnX7jwzdrswx8JGr/A8e+URR+4ZlDo4TUMNNRo0bDrfEyJKtfa3
aWJvUj8tzwvUlOfzjKZtFQ0mhGBrtMAnw+YNHzNQBGm8bFqjAdEzpBiLg9rhJTmC8+A7yc5Kai+O
Dnc71kzxyHU6OdRdEr1jyyo3Rk8FIn9K6E43dXo2D+VQ61Mxns/AxMGaFoKmn0yLp5Ny6gsazRSu
RLpAFHmLGQzhY9oJlx2U8rPLoeFRbvr8fIZsoIu91AoiOKDNQ5GH1WqCEsPiFUdt6ketFXGhu/RQ
1uO3JunIjQ6smCGrMnKTedMbKP0TagqMb7RO3tA6qAssoNRaLKQNpi1LM387z1w/TE+zGQelSBL5
fQ4xaptXW86E3RKDEn8Z8LbMo6c5olCqK7K8jHja4RNRjePJULT5HosESlLemJy2fTEtPQgdL01h
1YKWqbspWcWjpK+zz0OnHjPhZQ+sRPA5Dw6CYJVFtFOjipq6jriWhYQMp90XlSe+BmnzPQmcuCtD
E0bUouLGQKFkkQjIx//aof5UvBaECB/jo1MFZwrko8N9U17QQZKWfdXwm9QlfvRUkLZtFed9lm+f
itkeFGut7+fbp2L2kVqo5pnqo/yZ+io7UzEbTlps7MXwC/l5uVkgxbDJsrrG466sBj8qXVpG74Li
oIWIKBJdhyOvGtC4E1nY7ylWTeyptr+xdVLHMgz6G5oFUduOC8/DZ5QqezsJNW0Hbvx4BpNh8JdC
khGcJFADySHSqVx1mBwyt4yZuBqrfN0yFy6lS4MNpL/VmnU4uGkndkmOtabRTWkkYM+/ynrGNo30
q7V0Gb/xOnKpoFqwkSylGzJUW78x5WfmQeQEzQJ0oKTEuzTEbBmaoPtUNMGnOQF9YS2a8pmVdwl6
YhXhcGt66y2gaMgPVEBlfoFyKB9kpt25MD16/lGKA4aK34G4XnzFxXQZgFF+9Un1yNMh+Exs0UZh
kUy3ULiBqmAQdDcDhzykCHF7lWfluKjaerjwPdctRZXSs7L0ulXP6/Q0qa2/Hlrq9kFP+QZ7Q7gN
BS+2xDPDCe97fyeqymzGAOphoTJq3Q6Wn9qMectAjNM5dlwujenbyzIz+SJTwl03NW7iEpf9J3Bc
JGqLAd0p7uVRY3vvC5+mO3iS+gECgAOfKv7I+mJFW5NuZUK7TdXD43S0zM9GM1YXpa2+DhlBn5Gk
/qKRqNrqBmqBKO+jGV8Mjq9rU/SrQXL/cyrZJs1Fet23ZwMY98kUjtnGQrcAigWNitOm0w+0aqO0
0u3jWAkZtUFrb1SSyxVmHtm5qpQHIVmxzP1K3uo++NSHU/vo6WzVtoyuApPhzaiUjg3R7WVhErIi
rd/teDZqcIjSrto6tVdNkYG7TEnxlVXTCtna7bRRecy1Fbsq8PjTMIMBVPEhBmHpYiZA47Ovo3nq
FxlMZ6anaXgUJ24qd1q9WWZmFsr1MfdNfoK9sFkMvV+fJr7C2zYo8UpKUVy7Iilhw6HlI0k/91M6
PZSwMcdDXfoXuJrKjZdRsaGexOdeKsD0Kl59bWQdzzKlEN9b7JsbW1C9auHT2zECzQkPlXyBUDos
TFL7sC1mxRa84ZWao4/jQI5Ryoyv2+lKvqBe8c2ErmaoTzBkd7lqntb4H3HzIvMVhi6/K4ifxoES
bAH5srxuu6o5dYU4x16WXs+ogLlto9F45h9RIqwLqCEqfz0TMyaKLc0aGs1giMfqygRryv2siZuh
W0KF6ZTkkzsLnOeuXKp2MtfjHUZdvqkQI8tODOMddA+yqMNhc1YR0l7hVr5ha8fu21SEt0TzcWNJ
fijCvnURrkS9H9j4PMxgoUfQH2PlYgwCcp4gI88ztYXqtJdEM8rr2Rdon7tn3BSAoSe+qZYzFaIM
u/vr/QRjaLe+zYEF5EwCQ8coYGCccADpXTO0ImUxmazEN8KlpLIr8LV2209iHbQMX1THjXwKwzVU
Lp+hI+0VOtJmTnfc1ocfOH+Wmzmb45ovV3iRU9qr131dTlHSJRZHSduPp0G495uOHQYRjKczZh7G
3I5rL8uhG/cjoQlyyALGWk2fhCj8RViX21Sz5FCFLLsEAzenrE42MzQPtFFsDY6ijhFLex13TrRx
F4pxnZYongIuoAzWhmd8VMlWkexClVl4NqPmmaeabtHKyYMd408CYkW9Kgs5nmZhs6TFhM/lMWod
i8ouAu1V6wmaVFcpyvwdxA86Ggv8tZ76/Foh8Tg5nN7UqOtXY5mgLUo0O4VjR+kC57I5saYPl2iA
3h+BKje3hb3StlzrIjC3Qdlne9ZCnWQGB1Fh8FrMQcOxtLfjhFXsoW1gbHvq5WWxwGGGF2YyAZh5
z8yprJcTauhp3njeCYQSbtkVUAdej9N0z7Dpo1F3bimZEjetxZdEjsVD0QUpRMJZfRVMfrDJSQqb
688cufHMwiUIryGXRavJOr0LcFEcsmKyy8L6xSfYy75VQ588Yvy5dW1znkNxnW4SXktInSyLMM/Z
eZ8btM1qxZcla9idb71VOrDiAXn5Mwfcvb89Vs+WPODNobG0idNCQwhu7XjXa9fGec3ZDlul7kYS
K0/0u2QOU5K0lXs1DvvBl5WMmkFFzmugJNpkDJrXPf4uET3tfa6/1lAajzoTJrfCVmUMQam+HjuF
Fgk8zHmuQrcqQ687sLQYN4Pz8XZUXbpLBmY2RhhxMCLJVxmcYLsAjUFfkkCvcZRF0KwgBp8OpBon
6IMaciJ9b7zTA+wBdghv2iSpD0NdsGjG06SZFiQdgO3ouIZqeMPm64pF7ujBvLGE1Rx7ZtMauhw6
/A5bu76l8Aqhj1h/ltDxW+aBSPcuq+rTHOkkllBp/Iqg+S794EH5voknp8OzQIZ4ezwHDjeLq1tt
itMi0MFDkeePpdfX17yq7N+FvuxdZw1cVYjglCqC8yQ+HBSi71yVGzTieWvGG58V4WVNPwnSguOF
jvGWdWG10LmuPhcqs1Hgufas6ytyMWAE3WXA60kvu7FfpLYWMbGDPpkTkRlUDXsLztTAuF2l7EU4
iXyfINWv0nqwl3mt63iAasdnUkwXqrWNjEJxYhmvvjeBvSdjLm49qMDFRY+Kk6xV351r/J3nN+XC
tnb8kvLysoFDM1f1EZ9CTrmQlIxfun2VJeas95PnzN/oyV/1k5HxnO/PdQE0TMNBYctOgpxTt2bG
L6OKkWzN8w4iS+id8MMoynrdWThrs+E9WoQu6fY8KyUESP7Q72c4kabfy4G1K5cM2XvCzBLYAERm
RhfWw7IQw42jwbmPsuZi7kBDoyffH1Fe1jUXqeU5dFlFv4Aqsn8Q3FVL7h+TId+30AVXwzcHHQSF
JfvORXWZJcK7g54ai3VWo/MJ+jXg/1G2fRVXiXkWhzf3JB4wSb/XqrucyCjPWpr0G66G8qxJPRUZ
GZR3da3cSvCgWHt1U96lPPjcJrQ/V9WkrkKoas7oMSzFBvqHcMrlKFSOkP1RXCd7mvruVpkNJUlx
Fxob7MYgreMZHLzxCtpGZ9nxTExZJ6c8Y9W17F2+6xHpFjNelvIsQU11Tdy4KMMJRX5uV9Q5CMEh
kt83Y/92eMX53PVLamoSzSyvhBlsBeuXNkv4ouybcTHgIr8IqzJcQrjhw0apurXKimovq9GcaAgL
t0WblDsCBrohWdtCm7xAK1924oxlU7Eci2y4zPMwia0omxvtTBINCLV3ftroqMhGco+T5tKl1jzW
tlmNOknSaGJrwWSoIjImUMGSSka+QTuecPfQSnVFuqnMvnc1hXD12PsZGr21Sasv/CNkhNom4N8u
ZloB0Ewjx77QC40c+0k/y4W6ThddX+LlfJwmpCqAjnaYbigj7ArKw2RrbNpF8+kaJ7m3on1u4ZwS
fJHtVejLEwjj5XcOkzQx6jPUQhA4ikGf5mFOtj6c7lgVGeZXoi4aKH9n7WMWxGD9/FuNKj+acOld
CjSZtYNgYDtIODEkK4g3K5yPn00ldyrM3aHxNVlzqORFUPiU39NyWZSUfPes+2y0Q7e81XZRiXY6
I9yOm4lge0KSlq60l6c7OCygVnnaoB2pkTr4rsqXUNvWt6TPP0ErrH2cxnbVaprejxpa1zYY03Oa
DeBpqjLdyLojFzzVKaTFmH3l/RcImbMxykvSH9Qw6jEKBtvvOGZxX6bDYSZAqe95RtE4QIvPTJE/
suC8693n2obDXSfGccVLCrVGWY93DtGF33rh9Zj31Z4Jo2LfUXXXmsxbEPg8NjMYTvWhbWR/WSfO
XfRGX+EjV2hIvincCOcyjiAU76Dy6aUPJevbU5qBGrQlcmGPEVsw5fpyUiOP4FgF3sy4eRjbbuHB
qauzGeIlV5s6T9fCGLLL9cC2peThmtoGPIOfe4sGte21DoYg8uuu/+Kkvcjg65CR9ZZaa5NGZWZ3
I+nkVzch6LtIRW/86fQpMPD0AzjqT4mj5NY6NG3aokyXMxiGXRt7HljaExUeqy9lAGeDX/4Y7Rwq
83CI8e2hxeCnvS+AP2uCdiATcALS/6nJgfoJugRB5V33YYmiMiEkHqupO/P7Qm+bvk5WmUjNdWIg
LKG44N+sh2PpwIhfeUeG25NRn0JYAOzKlte2SvPIGhK8shc+HMqal869MNs+8R6XZiWH4xqJw/FT
r6Kc2jLK83znoOL7WDu0HVqjv7imo7FyWXlOdY03BvKOjTQoO5fiWAb1jPxSQFNCQlA+C3U911AF
Dfx48tJo7hBbVqhrLrNo7hCncObrWvcqgnIduZlpL9Cop/e0o5wLG/43JyvIz4kS9NEINGP9AP6+
DE4XvDvXA+WbhAZ24NcEe3yh21Hb25wlkUgnve4r3OyE3082mqd16zU7dxyeKCUdw3hG9nkz2mga
RSwLNqz8YDpgEbKdLcpgN8/ql9mvwL5nIzT3XEA30NCC4zFt10EA3okrjjAEnaJrd8ir+N7poFs2
0Pm8gW69hFI2vPDC7qGrzL7NQoWnQIhn7conkPPPQo2WYJapIDc8txDq52cY2/Rb2/dLgRuwkkqa
OBhZ+agGc89dMN2FyDVxRnx26Y+aLY1WwcFl1NtMVvsn2tfpgY3MrOjUe9swpZ/SBApqeYvqPZTo
wl14LMJ4xdRfl0ViYa/sx8ckizJH4QMxUNWFzkx20+uQLVUI54RmISiEqychSFurF6ERmeSR13Ba
rc6xehLKjlc6pk1PV0qw11/7SQAtEqHydUfDYlk2U6o+TU7eIybQvic62042CyHY/d+0XdlypLqW
/SIixCTQK+Q8OdN22eXzQtRwCsQMAoT4+l4ofQu3+5zb50ZHvyi0B0lkOgFp77W2EWUUEfayYhzj
nTPHIBubVIHbKHaPQQJhFcznzS917q4kycjaMEz6tR5+iXxQf3R9N25axFN2vpt6s7qx0+oaO9nX
wisiIARVuxfCegWSN7polW60yIp8g8B7evqkd4RlhX0h23WpHrPeVsdkxgAjA9KedG9ptC4DiniX
lSc8ofwB5zbyVGZWGUx55J7MGdLs0aEMLL+kJ2vGP2ur6ol7atlT3I5ibxWZ/ZpNbIMkHX0io5fc
2kQ+5daIJJgj2M4sMroyJsteGz0gMVXdljuJ+PtK37Wmr8odU35/F7W1oPU+MtXWrbtf7nw0GyMC
zI2RUqggGql5bqTpPUbVT1t5xkkw5Z31BjcxN9wjzfm+57V82k2IzlvDCsFpbGcyABwlSQEgFMkX
vSXDKTNeKZEkpzpNiid3Sj/qJ5z6xtItnmZ/ty/Ym2OdcmX756Ij5ZesT9aOviJe1Hts/f2VtAey
o5OLP0CRTEHRdf65y5Lqi9HFa33OVGVf7wvEh0OZWf2TGpN6W/t2utGJwigr7KDIHHbK8JW9lum1
JqZ6ybPu+b5vn5raXk22QTbYG3uHIuqNsz90OF6mXfPV7bJrPMc6h7Q+0KJ032Q2pisb+7KHJuLR
nhlCbHnMnMe8zK3Ar43pZ2dtnEz8KiPivpXVI4LBVRr87hjGZ81HU2kNZRp89CmbznsjZfaiUw7c
s+YckYdw6/xzKgVSRhY34422Du2+ayr13feCUuGsHuHPGbK86i4597JT71Yc8EPhvfVFuxZ5Z/4o
qp4EzMymW45N0h5/YX+Tc8m+FN3wrD3aguPAyvMvXZ03294v+d7M++axn4Nv2sMjZFu7gzrXeKat
ujnl3s6NJFQCb12YK99MFM71NIXSo3aY9176pRj5xbby5qpfPhUkDKiv+mc82xaps+MP0u9xUYQf
4r9/+zPi/c/3P8Dc4JqDI+iABvgZqmK7hjBiMqrniR1aw5T9nhdjHIISNayGKqXHQgl61L24j3AA
cqycr1IRGYHshmjTl0BlDKlsViZiE8fGAUy3TMhz5mVsTfGo2iqnSzc0KhEVnjE4dmIJnHMA1ukq
wEeaGigwYE6OFE/WF89hL6WfWQ9aIvEY2GX6nHFEbUxaRgc8t9tVXHrumxqqn17hFreaCeOSTcMY
FK60LooZyEpl4y3pBvEdaM2fLsgaby0ia4GfDeo1tXse8ja/ZiqWlyp16zX3/erSMi/apaYU+xan
0wJnyLXqm+FptMh0ynn/hzlZw5NqSitMuyHeUIasQo133U9GRWDju9tlZmrsmqj7rlpAIQunqPF9
xPZKmqz9ZuJuL63ae3WUE209h5Zb2tT9LaH1OY+U9ZYX9krnlUgHgJWSVXL10uYmjSTdjyOnx6h0
3XuD12dcf6saIA6DGK/QquLDL2nhfYsMDW/Y16SKgDW3SXv0PdU9ICWGV2nP1dp2x2bTZpHz0OLp
FMqo8Te+BKIg8FkCUE2feY9+RB5ss5++mbFog6quyiDy6hoHHrWpiP+auOXw3fd5FTSyFet06tMt
bYkZ4gkgXxmlPGidZPgRu2rbxo1Mgt5+HkqH/XIH44ZD8a5Ddn6lPAY0Z2aFXWd2gSwSf5s5HTtW
oxh31DcO0VSVa1Ox45SLISAsd16nsh83A7fppop6nMDL7sGqfcTRSsW/95m8+ki2/omUE2I2Hgvj
KPE3QMx0h5yIAxvc5AKHggRRNSSXUk3DIVP5aYyT9KabpiHm0cjsx2FWZYbRhrzw3XXtVuZZeso8
E1l/Hf0aONGyfh6q9tlsWf4AHBH5UhnmSxWb3sVKa3FWbnsFqLM81UWa4gj3Z0r68kR4/MjSUe1j
r+BO0PLKORkIQLP1lNDiTVJEjeuetBstGoo++DWOh9Qa5KWn3RjERlm+OUbKVy3pk6PF+rPZ9f5+
AX4lDHCvBrClrE7ibaHkOyBMA7kyBDERrpld7sCuRPxheFW5GiL1BZmR8qHJ0y/YnYiLGlPcSZM0
D1KK4YX4eFJTkhdbBEl+4r0rb4U/2Odx9HZu7iQ8BDIQAT0nuWkjUZG8DaPnHeop+44cIzyk6ao9
44CN3WUOUkighJUH0VgO6xqR5RdsY/q17TG81maRglUUEmb2+xIUpQ1ntQplJ4wKqTi7PN67ntPj
mIQdlx/KWZvFeEH5lhEm8lLLhB1Koa6NSt0Hv+i2OH2uHWb/rKSJHV7afZeOO1ynrqhDq/LbTcvf
phb53RQnHdWn4pd0nqTvyS8iS9ipiaYu8Jp8WI1Z7wV9ikc6UKzRjkheBDVu52th9PW1nHueY14L
PPSPWqWNQyWKrZR2HGoR4KbiYpjt9wwp4Up47nObkWEvBW1DLXo8nhB5y76lRkmfQa+Rj0Vfhfks
1RUpAh4P/Xoko3Ga5qbyyvdentnDdkjot0W1uC2+zK4bpDaw+u+RHhVHxfNfTVT7h7ER6d7vI3ZE
/LLYcceMz5JzsU1aO7sglag2dm03D5PfemtWkP4oZXxleDPvqqIqjqDkdIcEt/+uB7b+ZIMssLEU
mR7GpqvWEcAfQI1nYF85kjzX+a1tXaAO/Km4gdqV7ganbfdpzLoHxXuOuFfevllReSYN7vQsB7bA
LMUfadvbIfXs4moj7boDkIrshrrPwqay8rWJKOrepJhNusb8ypBNiMIF5jeKg4VFWvqnXxdPJvYQ
oUBQ8SptYy3dtP7l2O0lwbPwLR5whTLJqqtb8n7Xqu7i41baZpYvt6MLrAzxfMQWaGK9Eld8t2iR
/irpmYgEgVzczFeK3PObl9h12AymeJwozkdN3lUnf2yPLEVOMIoNca2E04elQCagqcYwqdr8T5Lg
mMVK7Emo75SboSir4zTZ7tkCjmSVMGl+daQ6IwbiI1HJTDyyN4LQ5htP3GktfdIcEKb0Hksh/zSB
wfneI2uPE7Ggt0L06dHmMYCWxaAuBZuPL677PTXr+JlNndqZSddvaYwtksnVrVdl/IMBJheYZaEe
VeHIfZ63ZNOWQ/+K8AQSJPDg88bZb6riZklRAQcgdsSL8703Mbo3p7Q64W+ZbRXp6ANzGrbisonX
/ZiynbK4OpW1zIKRs+jZdRwBqsR4yOo0kLYM7Abp3njs8jMHkniLDHK31uCuGN/likre7DX0qwe3
D0gRv7toq+j9oAes/5mQoXwkUYWQaece3XbIQ9sZ5L7vzXg9+Wb5xnLvT2RdxmvDUuda2clPPj9z
3YwF9WDUIbcQh1WM0P3AB7Udh6x8jC3JEK/sxQ/KWuDZe/NPAymLhnDvS0OcaW2a2Zuv2npVlTa7
FnOjzFQGVoofakQNywgQCDJXU+vV6yRq2VU7MkadrZ86LFh0tTHSY+viwTLPot1yd6RX/z73fbKc
mtsYqIZBTq/KiJO1X9Xl2YgRAEToC/vnwc5PLGV/eJnNztzG+ToRT5Nt89CaLHA22NEp2ujgMd88
13VmhxMoZoCegBfKcmHtyyFXD/Xc8F2pinKDwzHf1TgprBzaW69A/H+z23H8hfzclEiELWOctlsj
LwLRsWotEfvG4zKPp4OR40HtGO5txHNkR5SRrvKGml9oGnu7KDNKoM1L3K9m/hWYmXw1+QIbLlKr
0xQBPVLYrrdJqT2upJtVG58o71Q1fT8ESMk9uZVX7LRuaUzh/8tF+Bbiah7gX9iNAJQrxKsvpAhK
z+EvA3iNq6Fw7WvGEhxRgYWICneb2tN0Gu2hBL4HiHZpNTKYeHeWrY0jICJUTwXyTEFjOeNe68zC
psEwdW0A8N81tbn3J3JRIAKHXRT7j7GNXTK3yDdiGOoA5Ol0cAwAjIII9CGu5tBEY0hsBLOvhuD5
mySJBQABQIJFM/oIgCcH4lnDsZ9sGmaj364pzwI34UhIxgU/kXos93wqcT/UxFg13mQhtceiR+XJ
x5jGZ5DO4iScUgMBlqzfRmZb3RBPq27YS5eBYXbGaqLYNcVd3H6hlUrPI+IaCIV07ZesrvwLy5xn
/H7o86RCkpUz+yXOHrwewR5VXocUrB7dNDjFrZoBCWA1e2ld2ojo0tU/tECThIAdLLOV57XTNYsj
FthmN277xJ4AWZ51xKVbK/eBvZhFbcBpwXlwjZPW1DLNQuKW2AAbPWASzGtOfZ+/93K7ztZATruB
waXokIeFz72LJxF+VzkZNmCNGufWBeraIG69LUwWnXWDnwHb9533YLNyOrstxQugSG9dY2S4/fFY
xA7Wu5nTKIMI38zebV3vpnWdXx2sTEy7KvWtsHFEtOpziiz8mG0nUparqlEXZJ3sK1HKDe0oiW8J
rnqrPJXvDBwtGyuerr6h5hDCAxCsq8ElDl7TQG6y2iq2iI29DcmQnZPhp7IrJFp7VW+Yj8BtzTPv
ICKBvdjcMzMhyrtSy7rpvAuyvGoz9LxbI2yKFEXt+YE08rcoS7I/wKcFH9kxuhc8782wS6P4CVgU
vnbSNnqgBD8Knn3D4QoJ+L7Njlbv4tUyi7qRzAKq1mWIDgTaZI0ePZRyZcjcutrikTsiTkNCc9AS
8AWnLAV5iLA230fUkkE5mQYP6wnxACdz8xWfDPummyYxsS0Au3tjxuRd13Z9j4SN1ezHvHXuftI0
L0jo0VNWuWxTpzNO3DOdQ8cRaWGgcT2bCRWPUsiAgKPw7HjDmmXEuM0b9agX5qsNxOoJAYLoLrp1
UYSpkummsOq0BRUCJPAaDNhtTvIcudjqhx+lFcizUh5wr3GcmJ3x5lZZFSqWT1uXRf4xa42XJK2y
R6mK0Olb8Rwr1T5XQCPVdmde6thon5kt3XAATQtPWIgoRBChogBCM1EXXdwKoKqhBvy0TOlPc5rS
17hI2z0nCTJCLM5eaYZ0jyMF32lr5oxdECVODfQKrGBag66TGU8ERdAe8f4AjAXq0RvKU55UNKA4
aB49YwJgcHDtnWuLfGVEhH5xkefcFQAwrSL4fSkQSgCF2ycrxPVhVcTc1hVe70bmuQixJO3WAUx0
rcdabIi3tVn36/vYHqAzvO0R55udscMTm2oCMl5bswGxP0dNzV0ETAsvLDWSjXYuZY785uhEdyuJ
s3Ld9giM3ceOY7TykNDeamd76Cxw9fzobs2p6FfI6TY77Uy4ROJtQEpIf4RsSowQGdZsi3oUO9dj
w8MA9uem4FN98rMj0Cf82RDhYBL5bJje8Fy040uiEMStnHLcNYMD5L49yoe+y/cuH9jRsw1O77rO
/NZMRn25qwZbZheQwoOI1KB6pDgxA2ieHHzpywc9R9nyfIXzM9/65RgWXimxxePeCpDq/BjHo/lY
mOOPEsGpb3WdgBFd2e5DEbnpjo/+oeum4tq72ZeeZPErZaV1ALUbhCQ2xq9t1nUbxNrVRlsBHhAh
coTsoK2V0z4VohquMfftl/6baIp4ZyUVWdXSbYO0oO1KGE27FSmSnKB1T+rAahDk16nr/aubz13H
LBor/ODwoesUZr3JFMIHsfsYKRm/UHy8J+YAxjuy+MXGr+0W5dVBS4YrnYc0Vo9aSqcSrPhS/tBS
iw99sj3eIN3aJC9T2/RHf0SOTs+adpO9iYBMWaXUsB9URN4bx9h7howfFjU2/PUhj+Iv2mnR505v
rhOFTPEnQxWnJGgisAUWZ+2CeATOOtQ/yd/LRQMOjG5rml+yzNtw2ak3f6LRauoAalZmSc7EQrgL
2OmVn+KMnKg2CflcCEA3KC3y3stt18ftXeId7qEEgLaav3t5VbD1OIBQ8smgnbVV9kb8wZrrCgRU
CkQlEHu9zyqEH+RiAnCvDzqKAIuaykMl+HuTYqtwyOdG9xbD4rcYPvn9A5dl+gmA+CzQ8y/jtLj4
LCv9A5dPUy1j//Yq/3a15QoWl0/Ti3gG5n0yf1ppmWa5mE/TLC7/2ffxt9P8+5X0MH2V5qCaTZ/w
x+UjaP0i/u0Sf+uyGD59Ef/5VMvH+DTV8oX9R6t9uoL/aOy//17+dqp/f6V+DMyQHdlVWCuFrR2f
b0Pd/Bv5gwmpKIwqc/991F3unay6z3KX7wM+DPvLFbRST/Vx1N9f0bLq4kOQd57Wi+XjTP/X9XGY
wdFbOil258uK91nv6yzrftT+X9e9r/jxk+jVO3Ag3EYOm2XV5ao+6Rbx84X+7RBt+HDpyxTaks9/
8k86bfgHun/g8p9PBUx9v1IochE4qRKXfky8dQtEfKjFZPDFZXRKAeQOrMBouSFp/Ghl+KKytrlA
XSvRMuwoZ7N2HFUMTBzAK6ch6dqDVaFsyUqb42HtODk7A/MLBp1WDRPLjw3DLrC2amtrKdtbOUgq
heD9hUgzAHo5Vyy61zPSpY10VSNw9uom0F13nDIjXGodWd77wEW1VEOKIjs1wlbk3yIujL0TMTcs
iyLbIieFeBQpqkegMndOU3YX26flo4Hoy8ll3VXbtFeDO3fDaDuuzNlDu1kZqukkCLYctIsVEWyR
SmxNMat2yOsKGC4nBVhwXkQb/uHqlj9cPdeKEET9i5WZik+DFX2PSxsRuNKX5wlILODAStT80TLq
rSXhmLN382JwfrtQx4BLNcKlku/D9FjdaD/2exa3yZJN5YC8a9ZgtNhtiiyA7uoGUUIvBXUGpqW5
O2W+fwb6Um0/jAHy9F/uH7RVYuZ+ONpEophTUuKs6dDLYHLvons56NvDUPbnT3psiPgK+1P8hj4N
GLvkNGTxZplDe+imxvE26CM6bBed7iW5N+xAg/zzk15PUgv/2NYTPWijVnm53BREyX0DvD0wk8gT
opaJi6/IC0vasrteG7Ve95YG8Dp61OI08BJconkWH8mUqE3fx+phwuHRittth7I/xbgBBGAIeTpZ
LKAuE1eMQ5AEdT0M/GoBoUbYjo6blFXdVcaku7Zm7R28wX/WqkXfTdOzW3Q+zhpw1U0BOPKGOvEQ
qnmk1t3X0DMtSr2O78Xqvo42kHr6WlSt2Gqaru6hStbtna/7ibpLgbWvg7vt3tecXc3eTToFtEO3
Yg0/J8jhHkhn23kTFE0hDkZjUPQjg7T/rd+ZdktC7R517TAeO9OiQSyGYiVS+507nRk98xHdADt6
aexaoAYeovla9cHlM/Na2+PUBx37g6ttRFIP10TshiUBj3qO2kGIWTs2iNIi9+kxmUERKJJG/igq
I+hkA4rDb4+EmubeLmURWvtPoJ+sAPh8o5XeXDAP/FcXAZBV9RsbJFxU6KMxMkdzbA93yiNHFvW4
RP88sypQWqkbAq2rJwKG8+zXIRt29wPUQq5t2omVK2pxQ9nPYsO7Nl0lbopqD0AKloCDFOlKRqy9
1VK1N60zZ11/rwiBGO1Gy9r8aZ6RpA+ij+L9QIU8DSiOd2ISGeJAy2mU2EffulR9NZaruwHBJ+AB
Rq//nqC+AxL31hASI65Xywx9mb7P9UmXzPNF1uWTmhJubA1rvPW/C+V9eK+8F9JroylEDMH88Ia5
v3aQAjzefbT8YeT9JSMjTsIYoKcQDD8vjAxkTIucv0rwwrblXG9JN/nvntJ1lRZZmweZ3Ud80msR
J+hhC+T/VyF7fwoQ+ARrioHEXDjcOC9NGYl30Ym7oAdM5KSNWn8fO4CNE8ZTO62XYYiqRyvUsDRD
R+GBHDggHIIGJcUK9ak4BwjYbNaGJ95s1RfxoSs9eSrTEgdTLpp9OuXNPrNznzxKF7EDMvplqH3a
2THTVAXFgIzukXU7WuNFq/zEqkJsRqURhcIkRcgsmgXT6E07vObMB5BZrQfdK1AKz5p4f170FqoX
nQrL3WoVIwDVBuZYu1sPlw2KH8YvDcJ6+CRAfa+4gRIydzN3WIYh/1pNe4t5ybEykJLBassFJG0p
ToNw7qt90Jd5A3QMSkPJydpPOW+2iFOTJ9YXDUoQRvSnxccg6Qv53e9KGbYg9V+j377c9qZPvtL7
2mKZvEkuNDaRAugFSYBrFwgnlSjmkytX3s0N5YhIAunwrqtArKpQwnSjR9wH63lkMgf1msQPxDxX
WwFHudIz0jHZaZfPQ+a5Qa3lRz1CWyu3WeWW5430AZj1cu2LFOHV+SPSBDwRM2u+JTRFXQ9X5A9N
m6H8Jep5bVzwXJ61bzoOn33JMLlI0wD6YFitEXgmXkmaMyCswQAZJoM4EwqIXb5bNdtAWz0fQAdt
1WOrHnlIwmyHtWGEeUIHefKgnUuqIF6PCHwD/NQiamszF2PR1qKqj7x1AGgS5jYFxCNwohygKSRT
H3RvMSy6ZLYCwWFuaQq2gvbTjey8dwO4Gz8nZPgmKZFEXQboJT7NpJdQqHYSaIN2XtbO54sC+kqc
G8CabM+p11QBjsfpmL6BB8U6Rd5ifAFIFnJnDQC++da4JkBWtXpSlQQ/z8hyZMJj880riYfkJ4nO
cT4R1ADDD3Yermctu7Ldj4j3/rNZo9FCbQzD8LwQm8e9K313a0YDmNnAZwVsMoYTt3j8mtTTPm4Q
7e/8dHqumiocO9N4AX+uulh9mgbx7AXSIvbO1G9W2soyq8FHwZTaqqcEK0+etJU75MOUpSqRKMYc
flf9REohR4aBVUDQe/0jMbJu3/sJ3RQI2L8YE7/o9/DikQP4ua+5524S4Xah6wyGkkE7uc1W75On
lNtHxyvDT3tlkCqxA58IsY9u+m5912kLF+0Hixrx+gnuW3UkfHZ2JZ6yuYKZneeoouOIQ0ekIS+/
RSRF47NuphIVz0xVn6mBwlyYqNoJ0+ePumEAeNQZsHhaQm0L69w43dEeHJGFhSrGbdHLAQ9ZDJhw
/z96Rd6h+BNHXdwUHKFQdeRQd7131i7KiuSF+tN2GWDRKdvhCQpWvR4AKrMbdm7D7z73dafsoa6q
5D6JbQJ6mCgkPvVVeIDho3Jx5AbaVzdATecrYJvkxpmnnwy/RonRLH4y8hVJyYD/diDkk4pbK+QS
tR+1bgTi9gRU1E9WxfJJq5rKQamggpy9WSWBTt9kLcUuchZrHPoebfertml3JwWPlBWg7HQkcg6q
iN5QO0QeWRzLo4pGoNB1Vzd4vBtGd1wcPns1v4dqHy1GVRc3gZYJfrlry52G+5yLT1GlKgqX0Xpe
t1Xv13GfQst14T0T2cbbTy5UELxRY/YlcVvnwHrmHPzB4MAOTgRd3SyytmtPbfbyMX331DJdPO8m
7YqEhArNGHVGtJOeQ/eWJekUG3b4l6tpT5xRkyDhQCYSS4wPHjWyVTqa2VqLA0ugG+zxYfAnL5Co
QbH5ZIhk/jNBvmX/WV+Nh6QuzGNbtjkN9CSj/2SpWl5iK+4ATiq8DcPJ8kZJ0QZRO8m9FnWT9f4j
cYb0pKUmTc1b746rMkuSh2qWmBPHNxAzlyENqnCc+97dRUpMPGR9hyoDrPhmgv7NQ9R4mXCLWHZw
Hz4vPDqJ3AheAKfUtCHgPfLWeiR5AhEAuMroSTd2SjsgiNzokM86XwCoOk1Gt9JWZOv7hzK2Do3D
3gdYAyAMrjJwk0MFKlqx9qah3mh/YG/L01B5vxZ/UAMB76Liph2aoVFhPCRqp8Wpq3uA0SgPtWj4
uf1Y1i9Flr+vhqpIDcKX1NvbeZcBdVPZCNr4KJt9tjiQI3WD+t+GyKuz1vHKBYh4kZ29DaLcWSui
eZD20qJubE5T4Ggq1BCfrYthEU0aOZvEpcAIvtimX59HZcc3sIqRbBrzKnQBfFx1UkwbZOFRyNrn
yY1wP0hVXfwPqx7r9CzQvrntx096PMj9n8drj8TB3+vTCr/X18ZlDoCCN8jLiwfmcvADEtTwytqs
jAIK8s7ZN7o1mBkxCgm48kfbpfEhnTHWgfbuKfdCldjjVTed3TrnOkKd8bZT15KC5FGkUbHV15Sp
4S0Sbnu6Sz7SaMJwxyDTX8dvq7664i+sOUJiH8b281g5f3UlydwdctUxGE45qDdZ3R4AF0RtKQBg
59LkOZ8T/rOmIik70LH8pU13pzbq13nj8/UyJpZVHqghfp9HG0j+/znPsvb4v19PP0wktF1UKGty
1z5VwtoOqeXuu8jGfisfBvukGkyDrVdun3Jqp4cRFGCU9LZPWiW19e6j3RuQctZmx8AlmYdoTz23
Fo1xIoAIoLp10GWNWmulNt9X1O4jSEhrkK/agPs8e39K1wo4n6B2bLXrp25NnIY7IYIazoE3hQvo
Np75XYxX3knLTD/ftR2xHOWv66brdu/7mmjke0T5jAtukPjB73N/M1adHSw6MhtQdB/MnNa660tU
3kEty3kYivh+HSy33uvxWqUHmPj5rPBLQVmUebw2yKHwT9RSxiYtRvA5ZH0CVqI5TahCfvorURu0
i5rcE20nUGv/d189U87jbx5FRbSWPtWGbYS65wC0cu+Vs67ODfdJ9/6BH/5JmgFUMIKZfr7+VBtL
ixZgvEbJAZid93FapZs2GeIPlWhzQAvyyEbZtiI+m14M8hnyy45TAOM8OjYAzOmTPaujos8OCmfp
UItuA+o9aiQZADBP1atlIgiPKJB31lbs6O9zTNjTXFMveYpBVnpFk+G2dbCPQZlWWtQ52Va19ygi
2u4/iCCH7IcYBU22hmB3a4xiZbeUOu5Jl4afUCbFVXZ/1NXio7kOvOAGX6OavLXyhhoPL/wPgOw0
+e8DloLyvp3fh2qVHj+6Wbr2AKVZ1X6TI9bZq21lcvtWg2i17mvEyRzXtW9aFxlOF9YVFXcXbVCY
IEBltvJQW+rPPnbNA0LD9o205YGkCTmbfefzsHpV4Irdutmk+s44m3TcdbbHOOqcFuqQGdavu6cD
shbQ6Q7+JeN8HcvF5HEPQAhgMTUw7EetzzvWhU06ie19quVitFlfIOrt3y9kma56NVnm7cvUilEw
ASdGez5Z+twYdoD6g7dl4EgfLEpTTcDd6vOidgfmG57KSu8+yxSLYdEt00zzNBPuU5R7Hl8QQnsF
odJ47irlbvFPD+pdV7T5Myr5fbcAfPzx3x1G7l+jNkZYRpcCUgQ8GRuFvHQxQJJQe0Wb4qPozKJ2
1lbtvIja+mlshar7uw4Y61D2rn0uMuCBxsj/CnyrGR1is6vBXQChM29rQyFMkzpnxHbts/YWY7fK
Wlseq+5XXrnOIUGJpyOYpPhTNUaNAjuGrFoUEYMWBZnHI0JC2qpmF93TTStAkrpbPsuUd/aBDj9q
BjJvp/30dFpGEKkHFbo5pCqmVYAq9wVo0GjsyUyM3dggYD/hPRIOblP6v/LcKY5AA9cIffKiOAog
okL8kwYz1IOEn7M173uOvVXpGc65qQlY61KBATiXep5FVI1SD/f/heGxd6tLhvY2dSQ/g4D3ilNn
9bUvUvy/l4pHr30POJI5VOo1QqH7gHWifI28HP/RoYrZS58IIzDc/2LtzZrb1plo0V/EKhKcXyVR
82B5TPzCSnayCc4DOIG//iw0Hctxsr97T9V5YRHdDVBxJJLoXr0WenY7Ex1NKBv4e8M1w7lP20qS
cB4aRPVQgXeOvDS8eamv7v/v3CyLIH0yYEvequ5PswM8xmxiA+8KvntyFNsJymdAsUvUDA9DVAdk
GwG5nFazW03J+9IIGrWChYauwDdYE3iNVm1Bn+IFKdp2v7I0eRZoMbjqfc0uQ15nC7IXeQ+RCx0w
cl+BetH+jFcz40s41e0efwCxAlwr/YruNrEQkR+egQWc7iutvZI9Ynm9zkLLRmIMF4F26rqzACdq
wbP5AgUAnow/hikKFyVua9e+aqdtzKN6q1t5dI/tIDD0TuH8iF9ZC/4TigS9mbw6CWhh3t6swTeJ
zqdC8hUoLDL0QL3zaJMRrQZZIKWbnYDGcy9FrWlLLbLxNHs/iwqkSskWv5/dvPNZMpanrgA5Vhw5
V4631x0JhtABTezW2U5CfeNkZrn45KChTMJrVeXejmJvEdxE7syxgTnts+ge5H7Fg9FkSRDqgP2X
Ao1jiVZVS7t3s3/aMVlOlhxfo6RJgqlJP0YIVSL5nxHEE5UlMcgwuXy1Ig0NHwWoNjdgt8nxK9J0
KIuoHYngEAmxdXCCObzlyMTS5sRVGw3yhxH6G7TYPvjgDO1WvnKQ1888/Giy5iS1qkFTiNrTfJim
1kYNeDyI5kQc2qxHwtes/epeApi4GzyNrcep0p6RwZojTDT9LHIJ4iEnQUtUgfqwYWrinuXlN5Se
DUXp3d6DR1GeI3fcmgU+9lIvZbm2JSj+KZYOpp59A4WdcaBR3cUTeiohCYRN6R02l8t+alCWDHNr
1Up3/NIK5OFKE9mRSbTyyWXFilqgQY+K7XDHrRV1OXvMNRae4+gnNCguM2702kMcShlEnlY66JQB
LS4duKPre81WB2DNc9xFcApsrcXQUtB9z3FvRKVAeShc9bT/12kB5aZFg3ZY9L3WcrzG6n4Nsi8b
NZzMxrYejQvFzylsi7WoIgkCVxwm4G4Pk1tvMk+6oLmHyTQj/G0/hRSJOR4yya3FBBaO1W3uLY7O
olRskvelPoWl3kXzjVzEG1CuQOMDMhartnWKO7vKsNG00mTTsDZbCRZjp6lnaJzv9GlnW833ocr9
Nev1aUkM/emYiyvZWr+fIMcyiis5/tOmq7no8ENr6i2GpmSNGJadHI0VFR5vBNFz2fJDHZN3hbMO
h+GJqpaze+aO/vN8Lm9apokmYVqyKztn3ZfdkxevQH65sKHldBok1IyCVEOrp1v8MSSS/2JAhi7r
280sEPArtFW9yCQK8G6nFWlEdop4X5rslupdfo+nS1Ko/+rUIGCqFGs1HSBm4AQQfpoWNxudKf7M
Eyt90NhSjO2BlxD9+m/zoJCBpiCKHNI6Oo1D6gZlnX6Mua3Ygnhtg2rUD6evnX1d2+f570FDsF6h
LTp6+7z0MVFlm8PI7hUuqgDvU+cheT7ZkPH9FkZNvTDYoAeixZ2N2AUqYf4AoL6/RIAWA8NqQP0L
ZOUiqvOjZYEnlKJokhv1YF9Q3j8ntSI9vZVKjNgYA98q0O5WpfLUWFCSWaSVM55oHE2o8/cSpUSy
aSrmYyC6rgPcrdx5NrmREzZQWUT+DdhrE8RDyU8LlbedVkjzjg5T27srdxBRcLM1aK9DCVGPFnmh
W9gW99FqmCb/Qgdkq4GRaJDzLsYQDI5G6V+4k5rnZnylgA/mrjfWoLPNl2S7rYGUHnBPwnXnNcjh
FIZ/YhFeNdWluvfrAQWUrafJGj478M7xD0qv/e62eO3jZ1BZHb58PtuCQQmUMIpWDaSGzdVkJfqs
XesiCsh81eqgAshEAXRI3I8mClUTAVa254m/r3Vb/ve1ZNl+gYKDsfcYX7gOhOfokBiltYmMsFty
0Itly7YEKRKbfGvXKV26vs/9uz7nKkc1ZcshGqxNqCN6HiNxhVp8YbxFu2jHuSuxlfkcfbsezdDV
+mST1ujfjVifRl1lvMQ5fxnT2L2OA1736tTkOxpS644/uQd0oYkT9fDkiR9dE+NAAwriYKZHL6P1
GKu+H7IjOtykPVBTjY1msGXnASxtCPxyaAbFoAP57VK3pdSlXCRxTxRmtCW/hg36/NQaOjqvjgMu
k/uqsqWHxTpSxPEZcPp3PO/PDeR2DmSiQwVWp407pQxkjghD5hFIiwRxug3wQKq59b4erUTJI5a9
s6WtREqPODqlAzgcw1UL6egFbVPIRtsSOrvZbjM+2WgBC1W/he6VXcDRAArIEPjCPpCGoVnU3TV6
dpjpxNDu+kYYVsomsG0Gisyes3ytoX9y3agC6ZRW+RptBuma5CpuXhmxf0YDCBqU9OIl+pTc4BNM
nobkrVBynL03mDzB6VGl5fPcT455KeVNJ3yTfR8POx9dRFVpP08VmLpCA4z+Xm/Yz2HHXkOwLl3I
2bVsAZI89ljnEGmRjG/IzHOPncwBfbgji53nsdTFrtCrdEVeOxKQk/QT1NHUBSAF+XaBecnR/XQB
FBM/XCD2hLcGlSlQr2hzaY82T5cYIu1Cw9wGoE8abJlBDg0Ent6xC2W8EnYcf6/RyDEx8J92tmat
B1Y6ILUo0yfotV0pAABKF2QXkXm5zZzQaPS9NrAJ9kPrSzbl9rq1I3ytbLDWZ2MOfhiFWekV2OV2
IFsxIsub+MXmZvfjZljXAEoizxWj+eb3qTTUCEyp5qJPt/wwV94nMb5Mdhc11aJT+hR0cMoOiSo6
bRJAsFp1uLnJJqeIr6YBiSByfF5iXqdqUChGFnplssY53g5D14t9XwG69G6PgEY6miOI9la/TtFy
2E/iQ0zZxuMmbf3vED8tz+BKZqdGW9MA1NAAvjh4HZ/tdb4hO1norFVzhlSwE95tbubIMCGpCHje
HP9r0Q/r3S7226KRiNd9IWLPXTJ0Tqk9BW1A7NBzNuOYvs5bFGWns0/7DzQKf+mdCXhaFQF8GVvH
yYhssRreYl21Ws3j13kHRN55P9PXwwqAJu+QmHmNlE7RPIgMDXy6NkUGIHcueIRr91FCaOcRhDX/
pm3lPRm4fyKHZ4THKWmaAzMBhEx713zA33xYcK3Vf2jtZVTsXWqOXbO3OaGhhUcRxc1hSksZGINc
yrzErhgZ7dcW9+dFDxKXSyN60HnoEXZfPJ9ehQvuB/BFymUmwOXoDrJcoaKSXAA9HneOJ7UNc0V5
9Qy/xs4HfVimD7pldXkZD3djL9iXT5OMttHAtmqV11bxHniSuTtr8GUO1Qm8QKI/qHHXqV2Yz2kz
njPpZf9Afw+dlHh7uwe/ZoMeU0RwTTefm6GHpBDyZ3+LeF/jPyPQxOYtC3QBr7wufQIvRX5HQIcu
0FHderalaNAAxh8JUFFy3dmP4NiaYQ55ZQLqCTWMtTmCvaoD3+6mMot+WZYW2xMSIinieVGa365o
UQm0JC1KGAo0drrzop0huyCBaAmgxXhN0d3hLtLr4ghtA+xAJq+bh+ihF1fijTVgQu4EDCvKRHZl
ahK9ONIS7+uQKbHBe5xoBv7MoO93AHpE4xVIPqLj5LD0ImxPLDvOi386tU9vff8VelnhKsNGa46w
W71fQCB04QNpt3agjIY/xK98KugAxKWsMgMOV1tIyp/ejDZ4sBe9oWHrQrNRtKkXDJwP6oEcOaty
nJBek3l+gc6hgT5r8L11dTICUPWno3E07CWUI0JGbZ6R9j6+xcoRJZV1ZCZ4iE8jUlVQuNTFw1t+
ZzDdfD2iQH0cKwMMYL3Uv7XpSxIl+T/I9OnL2JfT2QC+6YgG9ltA0cdBk2nA8ymZV9l2a1tv3YMj
Q9tdIV2SrgsQKQJlZMSzG2po7iHGvwf0Q2m6ztB6t8sYmtjpXwaYdWAC/f/SjWD6uNnBjRNYGUR8
/xLvKDuL/RLIRgEushL0Hlna4Feq9HlprHtRs0DZ2N6qZ8LSr4xxYTl5e2rD2nwRqLw0LZKQSA6c
eQN5ZWLZBM8KKK008B3S0HKs/z2phmAXmwp5QpKqBP2tOmjgqQS8EPoZ7fTLphwJtxwowgyAPelO
IMFuXBlefUyElFeuDsVoB6Iqwe6uRnQA4N+KBV46lcXPO/3SoVZMI3A4go8DyL6THkaHmykZm/ww
9PpXMtHB6fxy5+msnWeKuOG7orF/QqKnO4D7EzJG3Zj2BzsquyWI0G3UmIYK+XZlJA9F0tkcTmMr
yn8Wma4DL5OOR2yZjKCeeuhVK5ilMaD7Bu/l8NCYYuiMDmBJA29BeryZQd8LAGfVdW8TGlGhf3bS
LylzIWWktb6Le7LG8JfrIB4r68hbJakpH0XPkUe1/SvTgeXiYwX2UMfQDuScBl1HQ2VZb8jreXa9
zUMeLsnr4VFzcqT7DZ3F8tEGF/QD5ADKpmm6Zdlol3oAtxhFlja6s5Ws+Y7WYQ1+OsIeZEBeJrph
b6DfFWyY+ETAcSR3Cav2tCxFAAkJwj6tvqdRXICIElvO+kirIWfVgcS+lqDRcspjbBXewjZ6bMMm
zp5CNLOi4BGDJioe9O2AL/LOBI3uCV3ZuDU3UfVYgxwD+kV1/L3EHy1EwieCXJBY6VEybruoAOBC
qfNiO20s45jXYMVTmswkygs0Q3rCQ0mJRltottGgeZy0ibHMwvy3QO5CBCCs87Ve1PGCK8FmTZXg
QqXanCEH5PdjeyYTOR0BAhvdtwaIgSKCHE4HIieaT7bbIobdAaObd2ey60IbIEkDzSz06xvHpquL
bcXDazhpFqi/iNIqyhmIrAxwpE5h8k+OZznIVZSHCx+n0IJJ105TAPikjFDDQjidzqGgriyCrkNZ
ym/Cle+/8LKVl1sKQGoW2gLCWNtS4oAcsbDGACTKzQo3WPOOHBkTqHmXxgsIMrK9W5YFbnw+21h5
55+rFroGkMWGoEI4TUu9cZOXdvDKhTvl4bfaq8/DgIT8YpxeK2z48FctW3SQ9PXP1Mqf7SEtXjsN
/7XoX5ZP2A/kK15k4tr1JRIClm2cPD5OWxm53b7W/eEQo0D2+crlaH28sq2urPHqXMkSeZYye0XR
/uOV+y59TqpcXyaF1V+muFiDxAxs3JOlbaxSat/MAd9zv0vZA+hAvAAU//4RPf/9HnV0Y2MOiX6X
gtBs6Yq6+mKL7kWBtjH/X1AbodI5pd80Q9Nfot5NVww/+rsog/In+reTfQyd+tPYJlNg+1P56PIQ
hNHcMr5DSOPtYxj4GFoYRd87E0nATx9DTv4fHyO2vPK3j9HgxeZk4j152Y34PdcD5CtQhMgfQQVb
Xs0WtxU1snwdB2D5ClcWZzLhbUusfGF2GxrSdD4Bq0TD1hzn6ejrdsVSTUVjAHrMQYrsTla86k1u
P4SlkV+x1QIwobUfoCdgP0AvGT91iCAdyNZEkUL9Kq4rkBw/AGGUX53wbTokwVBPjG1kE6xOP3Yt
pCfpINRZCvi7o/VAl6qRE/cTciuZicSp8oCcB6o9hr7TwVK5Il0Hy0B2ASWQ6Qg2WGjq6f+QWUB6
cE9RpFNDUcUk5bGq9SveW8JlXFXgw5SD1Rx7xaBCB9b2Pd6PQQYdg/5xd3NAGgHR+nu0HJugbMNt
W2LnbCJ/tqPiXZaC+woMEx7IUIGzJi84r/0dVfpyNnVLSBAs0CMfBjNwYBo4X4Th4G3K2GjMFfp8
yrOhjNBU8Da6i3Z4qQ50Rl4GFrdFq7x1C+xMN7TlrgBJ2GXi5iMjllo1ko7+SBS25FOjm09F6u+R
v8+DXugcWZmNiUYywMLCwZZB2oJDiV4B57dBMo5xBZ0Q9bJIpXI6zNFWa6LLF6X528GXmgxkhbff
gTvbxNJMgBRi+Qpg16rK/PRFxk2FVj/YiZs2jX0wWdTZbPekYhiDnOqrst/iDWb9xOvbgHsYci+j
YmynA/Tk0S0yQJ2ZhjdvpOJyt50AdqDdYpHl/BwZeHC17YBOC1Xm8f0wWo1mzvZU3XHLu2mS4uVT
1OAmqra4z7D7v2r4T+tMB4ULL3atlVdwFDhrtcc3xXitJf5LqazRM+zZqLw2mpp7zSzdfADLTqDh
eQPNFLs7ahn2a6RUwzIDr3OMo4lI6dhA9qUANJ2LA3nbzN5L0FbcRxG3aA0y95AWPfIca9CSJvJg
wCOlUHfnZQoFq44/VLKuQb8DoFJtxvyhBHE/yFq85QShVijHmT00DcPQXdeW8+ZNsa2mqWT623wV
QU4XDXaBDU0a9A40blupf4qYCczd0qqP+KeImbNct3lzJO+kKuPkRXUcwRxKBzcv/ZpoyF32ce7f
gum3hrtaehwOReyOy8LxtUctkn+cyZG92Yb3s09xWhJpi1E040YUqXngowfSHfWlBQ7iXlajfLD7
1jxAlDqDqiG+nA3ovk3sXj7Y6csc/oofEnCBTn05OHpQOS4SRCAxOUyCs4NkrbPKrcRckO3m+NsQ
uQRWL2jezW0Wk7NqeWR+dhhq/QxP3FXrmZD40gx+oUNeZo/oX3WBePxlojPwuvlLcMpnQUl6mWSs
EgHaFMcDBdrv0TEH2D1zvt/Mpozi2xVyt3y7gmsDu6VY4/wli3gW0IxbsKPlD9GQ7zQNLJvoXkoW
dT4m6xYqn9CS89iunfT6rKtKr8Zz/6B3gBioSi+etOJeIOcEmYUauq0qghy5sHYGesjmSWgv7lYC
4mbSmMIz5EjbhZb51de2QjnSZjk/5GFfvUCPbLY3EipFECSygjpt6q8V3lUNoyzvzSIEW1EugTRW
9l5NRwdUdJteQ3L1IXK6Z4hclCto76UPg450C52RbVA2qWx09v8mTiuRXih0cE2PIzeWvjmBbl/d
0ezN1Mv2i8W4PEgdmGWyplluLMcBd5SKm9CvCLoJJNg+RHg0EOStG5EYGxK6mFzzbBulfp/mY3oX
C/aDzBTlxZ6+KSxLflFRuu9uzBx4GCWxjXdNdDPbuAmgHm8/kK3kfDWiyfFq2tAnSWxQwbpAXW8o
giZYEulOUtwmm5rQO2BvnfMAHotigPjSAKzd/AVw6WYX9g0LuEp9ubDbrf3RXmJb9Kri/2Yfpgzq
s3W44CPvzmkxeOuU9WVQFjx/Ao2huYUupb/kYZs/DbxB07IbuQvNxzCZQiQllM4RBRsm+Hz6fDiT
M62S6T4FCVmEV6cBOlurPCrZI+uG+Dq47bDtU8fTkYZz2n2Fh2W2GIwo3FnmxrCF6H+QQytBd3XI
2dju53DI9kFvBiJUAGPVYGGZqvFsxWX30q6c0RpedE20EJwaM6iZYBhVnWKY1CADq4ZQJa0groBW
FhrmIxTMInt4QGXav3qdcyIz/rpgKIoAcq/SBkt6UEHLIQSzJa9ryNfQku06zbC/uz1ukR3J5CJG
hgRaAB8ew/S0vT18wzFQTb0fAsjHSYEFzgkyLycy0USGHHQMMqSjBXZ37CGNYd2rKlveje19PIXr
tuPRhUyd7kHvmDc/yEem26Sb7fdJ7TjVB6MbflD8/+2kmAqAdJVOeMiTuuPFTyJAPSoxmPV32UQH
LcHb5kMRtuVjkYb/Guqtq3abeOHhZfIEOkFzHjq/D8l7C0bGSpxuwyFFx5mRRfXK13ahpTqLR9Ob
7jCKqM+4/+vIdItiMWROfQ9ICFvaOWdXjxlyDVnp5ggiuH4/CIjl+K4nLsgvmysNgImnqYaQhizr
5rtX850wgLddlIBzg6QAQqG5+R3KO/yLw1y2TFFum5fsNUX76BZvSw4TAEvdYL8tiZbyY4TvbtyK
4YtWsh7UjDiT6MFbQOdg+FIIXJPOBmX7a1xpTqCJ9UFYuhzbnK9J7TtEWuXkuKC4qEGcHNCw6RoI
hUORk5TCSDOsypl7ereTtJiDBAYexmmCd8GTV0A2eIETK8TzZwGpjvnko+t/xOgA/Oz7KTbXUWd2
Kz654S72ffnFhZx1N5TVszDK5JSBIXoxQtfjC4XFcartwBEMnU3LXVSs97dJysINR7PiCo3JVhAP
Ff6vq2zqVmaZQfeDxrK1OtCKWFYwQlQIuqDOFJi6uwGW6Udoy2hHvPUAXbUXOnu330xkn2xjjieK
ezLZCjAywo6narQjO5nI+f9p/7Q+vuMfPs/v69Pn9AnR8b72wOy1j662taE5Fr6Qvw49iGwl6y5d
kYL3vR48lC6K5HtjumEaANuO/E/TgWRETZhjzCmB0EviQhUmwV36z6Vulvfl5ukJKH2dMYdCuFJD
sEpbfYtEtfQNL1uTjbQTOjCfnodMX5g9Ay82HqWmFRk7lEb1GTc2eJm1sIXXnVywzD/Ftfn2AE6q
t7AZRqbC/LbsTmANcZ7SX2FTO/6x2u9hNL0MI/wXO/j2mxM2xlBgurSVDU16s3avsYitK9CeA/qH
8UUv9WPWgtmCIoVltlvHMT1wJTJsSlR8M8WgOuQNuG4pRmq2s2gE0HQMNZY5Rl0B7Mv2hyvoqzk8
G8LpCNqIO4qmZUcf9y1zLg7pYtyPLlArVqjl2ww6mM96hZJE6IbRiYag+ts0eRs/aFCke8iluZKq
xzXNTIauJ1EuaDhNhrkFGbM+e7ORAwgzFsWWvLQkh+DGiYZqSZmBk4+WLECvk3VRe7KjELQomo9k
BV8yypuog2hywMQhB3ekXEoXVRM08eJoTUMj5cOB6dAs6mtePEaoGz1Y2ZxKoYCmBuXzbboQtb70
3S4wWhMqhVHiX8carWpMqYVWQw/aCbcF0Ljrwf7wZ8TgtYdmxKP+UwSQU0iLq5LHX9ZwsX9fjbEJ
fXi8s+QsABIHKRXHtHCcFO1+n2hrItKfbbPf5wIk+3UDFli70IyNXVuoSjCwmqIjuD66NETJZB4S
woYwNXywZ9MNU/M+idA6FPVuohGFvk9kaEc48git1AkrL12WHiA/6D4AGuw+uIw9o42rOYEk1oVk
ee0FyG+PATlbV/NPEimrVjnJVBTZuXQzBlZazE5jOwnQUt+sabqnCwM70eb7PFtNgpTGBvD++I5M
utfjpQrEzxv6BGPvdQcOPeAFeWkNhhpcobP+Sqah0tBBNLjplj4C1LXrvc0cHQCQX58IzD5Q/dLu
ydLqOVSfpu9hEvc7SsAJEORuprqr5gTeEJvtGQ/aKznpS4ZqLETfE36lLxhPW7R9/D5d5FW14g4D
fXORersYzwFgd71d69f5o82S4jHHe5I5puMlqk18x21mLW3GxZacQEhPWxNECUua8D4d96scJK7S
DTynTM6m+UCgCYaH0AqQ3gnsO+C7T2sUlZthjL+DBveb00HfB0Qj/i7nUGN0s8x4xUTy00RZad7K
TgCaKVaanrCdrSD4hlbLLcrihoJeiCvqwvYirJps7YG1YIAM0pcujU2wnWaoYKjKYqukXJQdyFr2
wf57PGqGJ+Y3vNuhdXkEhDUFUkFl/j7lACs3rpZmjILGzfEhWdhQJtAdwKpZxLiH930JLo0hvELF
K7w6BqoseD32Nz1kbK/gCEDO30Hr1+D5R4pgYWLcjd23Sdp2ssx87ij68J+hOzjJ0lbswI1akmJp
DVrSrhto9qkr1D1D8raDenfYo+lN7exwX3Ig4xe1Oxo2TF9xsMI+xdh54LXlzzB6VPQ2FLT9vP1r
WK1WIyDze5jax8yrkZ0uqnWWuF2UVut6MCr36QDgBITJNu2UpgfogmWH3NCsjQQK4cKHEjD20vAe
uhCp65rZ5VcW868xH6qfdQK9u9Qd+cIcAYFuePmz8+uvUuPF17wuEkjjpO6DZPgxVxrPLhCoeLtK
bYwfr+JYcRKgDtaA/vi1NvU31hgoTQ8HYLaII+aDGdqQM63M32w0SVFweJEBiQ3fCzLk3h4gElPu
bVRnIMxjWw9ki8SXdrD6+8HA48C3ITvcTODCusVD+gqQRqHjLbUxmut8eOnbCaKlpXVny9HZm+pl
1QF2Y22kMkEZexIXFNtHoF1/N87i8WQ0VWQSWPtReN6PMtWPOlhObieuY8wW/9fJbzFl4svnuK1f
6R2Z3pbpRVn2EJsXob4j++B7F256wD5k09cuguzALb1LaWBltxjEzi0nWlPngRyeqwhKFZCKMFYx
6oyQnEumsxkKfUkBtv+ctrW15AWa1RsRZUsx6dF6im3rrAFxOx8Mn/GjL6ygz0Okt8hBIQPklpYF
fmRrsvXo/1vpdhxBmK4Tl34AXUhrp+O6LAT+fnWpIQEp5B4vjfIL2HNdSFTa2r5TQ8bWtT+6LxXI
aw62B/U+rrSjjXxyl50Ahf/kagWYsKqflTS1V3XipdXbiQF+3FRAEMQ2UF0sjMx4rr22XfFOWJfB
gLZA2sT5HgUDMDqEkx9UDKoIiREWy6wC+U6khOoKddZ5QHsDyIOxbqDol4y6Efx3DAXSIUnAdsJV
9G0xOuP5t6JofWy3zCNtOfuST3dMm44kQ5YmTN4pH+0wydcwfFvU5vTd97/mgQ8FLPej9dpAlmEB
4iP+wM3QW0sPGJsBNIYnlvhx0NXCeC617ltejlAzj8GDh7e6f0D3bC5GNUljvyYBfDue0NCTgFlT
05+ncZwnQVZ1ntSUSGgBbqKFfXqIa1tbZtOQLJFzSg9ROIKknTxtmMi3U3JNqY4Eip1Pe3NEAa1Q
bZWlhkbw2IDwOrTA4qMfgkFDy0Vzr1lJtSwrwV9lPlxcG71ei3741guv/YmWqX+5Z3vPbmaCh9kb
rUvq6il0nwTf4y9bnVJpskBYnvvAEvESh9FmUvUjOgyl9IGt4egbp3Fmolyc2uPeoArUh5h3N/e4
3NOo1aE430p/2hAkqByhU943yOjNCCEFHwIly99twgEDBYlSUzDFje9zCXVE61Hcf65nN3hH99L2
CP4NtKforra6ZVh6S38ESzowNypJU1gABZa2A6oyhY5WB5oUQtspuNmmxD8b2muNbfc+9vwKu2Rd
G/E3jFbzcBxy5yKHPEHnbuwjXQDipFgdyAEmu3Bh2gXffIjG2/KqkVl/ugXbriL2TquHD2EQco+D
0c4bcIG/gCDGP4myss1Fi3zAzjfDl4qx8CwF9i0rwO/XjgkGsjkEPVfTIolDDXcXma+AJ4Kowe3+
NLKsApl1QDemluyW7KxzkbX5alDB5AkzVOAWugBAMBFz8KebH62eM9MA2SLa0hXboaPoESNWoC+T
TnUiPry5yDgYiQVUH7AZagpp4H2I471R8hUF2rGB9iCzcs0ds4bZNq9gymrbQKbN4ou8yiE3YRjW
XZxO9daO22xXmLa8TBCChEZcUn8dIffoapH20xvqrVMy97V183FJk3InqbdDZoB5xO/kxcSS86Rc
d050R7CKdosckTNPCoFru/MTGTAo9C1y1angqE4FOlRjvUTSyj+Z1mAAV6O29uDa4KC/QusBCBnf
4rBrAnOJqGrgzZHyWbxP1st42EAfDfLGKOdcgBkeL3k61CfmQKFesNyB+A54VPS4kfvS1680cpSJ
zsBbkm07R7UnqKm0CDkKLUrXegX4nRs2xdsqfpa1K9YhkxobXhgHhYWN5pgyEBLeLoXaEj4NEDRb
Wm2UyTZMEnEWIFUIPG+IA/pFlepnpcfFA5Tc2JFGTei3p6LuwPsHHx38Wh8CB4iLICn9Nxs6V69h
qXnzbxFdtcWpmswLxdNPEeTxIoj4UAe3hYZQ3JmQLT7ROkgOg35DugmSTKBUqRT/lZHG/4ohce/s
HuLdIgRrPdmFY7tLozHYoYmK8YklfNNKz/iaDQaUrItGbigsRQk9M7Cxb6ae7f9r2Ylp1cIZQMNF
y+bhUOxNggU2Wmdu0TUYBrk9tWtiIaNhgtz6hyFXQ6Is05s6DG7ecEBSQi/+jfBYeOqhKbQXKf6V
NLQ4suWl46ERQXkTW3FE8gq4RDXUE2APhaLppyFKBvEprdp0HkZy0E9Rpf2cV0LF45xExTcaRcK2
z32rP7vTND21hWgvGnTEyMcNk981mX8m3wjk4l0jTXAG4Ipg1KiveMHahiBYeYq1SQOmSK7Jl/fM
uHdAGEjzOrtrHmQbL8lXTVH86OT/VvjmbYYEWPcuLPqHIS9S0HJl/cFR5E6ADZvbhFkVtHTAFzWH
oJumNm37SqOkyBgwgLGxpmFvAMNdpP6ZRjSpwAv6AgmC/kBDWtL1uqubJo9S0Z5kfZPeayprW1Tc
2uAFo4fcDa92I3r3zxSCogw/Q4Nid5vQ5kLfoBEACAq1CB26PBbzIlFe9zsT0OUFGCZ8lLIrZ5HU
PtDMlWVpC6bZHCJbwl9Z3RTeVVkZ3qFbMtvGkDda6BRTM7TZFVV3Ji8dKFjuCz9y7uagtMHNpcF3
YF439cGUpNtptL1Nul2rUJcxElDY+mlhr9BwBQyJH+nsYOOP8/4ukA8x0No0/vD0H2OZBZ2LJHjV
6puky/qtg26hh4jbP3gy5f8Uuo/KgVs+5aBL+1tA2rhPviyrOQAP3n5bSWy61AoZNkv3LnhkFrED
TfvCiKqTm2nmCxPrKczjl6oe6/MYR8BpK3NXDHyTAji+RjHKfLlNehvibT1BJmuaysP8ZByZj99I
zEu090Ee6cOhCwF4472Eyi8cjXq20hlk3t0zNjyxOforsviM4T0nLctNmBVQw7MtH7KumQhswZIn
keNVMG6j9keJXJXGLOtfgTJW5crkq90iqZEBn42ddoftIV6/90bVoNlOTQ8hdjNPnzy9eULJow+S
DG/7jcJCOAofIRoLj0u3O9PI1cGmMLWpWBrSAL5DeTtvePNGEdrla7sEYkpNfZ/ve2Ox1n0wmMag
sEYuAI3wvepRyUzQquAH8oC6vQeuKOwFepfpr93wSP4Q3G7/h7Uva66UV7L9KyfOcxPNKKCj+z7s
efb2XK4XolyuYhajEPDr71LiMv7qqz4nbsR9IVAqJba3NyBl5lprZVr+eKSBmRrYErhl7B+qLB4O
roJVVK3HL446o2bIAtynQXcyRh0UJJ0EP2NVyBO5kceohcW2FSCL3aP4SCw9J6+Q8Ry0CRsQZEmx
iA1dXo3OKy+ofdFQzYrUKZNlgd9nqcRJf42wwtS/BSEgOMwz+7vbeM2RXk6ijv0LZNC2bYQ3/bI2
w24DJr16NS/11AAms/ZIJgmavo3uWSiSRni0SVj/NcjKPYh3tB+GY5wgXDq+NGAWWLrA+9+AN0vb
OULvdoCXompTDXId4BYTvdqPfVTcjIHNF+nAo3OmUKlpjPJoCUmgqfVhdxqHN6tc5gdugUtxJplB
WSh0fTThgl1V5wfqyPDzWheZjRy/GUDJVejDuQJD2rP4WUpDPIdmH4IjF6xofuVbzw34vzaJIfsN
OYG19X2MySr72fhuh9lOVjy+FZUV3Zu5hcL4TAd9VZ3E91lT1Cc8cV6oc4yi8gyK6jPvWXayhjRb
QRkXAouq6Qu8ARd0SodAS/AIUz1Dn6LHhXCnEuphazJ2zitK4rJbe3CrS4b60UXb+fqXqO61VVGZ
fE/NFBkLqGPKx9RQWzDU2S4iMMN8CZKqR22F7u3dyEuOQJ2yJZZDC5E2zdOYh9FZ1wYfBLooA4CQ
bLvSCi88FKqp3BrlpodVdEa8EppoYY1kGKqwVqCyiQ7U/HAz1GwoFgM3GhUVjPUrkB1g2CqLbz5D
TF1FzBO9lqi0Et6l93lxAiKOrT48kJIABCCRcsmUR9CCUp48oElUfAur9znIQ4PiHLiIwJGMB5J+
1yKZth4rYED6ojLuAKU37rLG39SIUt6QRx4nFioO/H6B6BR4dt2EjQs8bYY9OdsWgNnNUKPmCkNp
RK3mRDiyXtuFHPNlybRN3zkvJjS19inomBatYoZxxqA8UhMiNdajI5r3ZtgP8SYGVHnVVw3blRyC
YbRXZ/ird00h4xVt5KmXmrRbn53tVgZHBHWSBWW1WrsFVXDCu01cexqKlHNxaGzLO+qo2pqyY2kA
Sq4eGVYaQHZKndVDH28H1ABNM80Dfp8TkSKoEq7SCMseM0OhW5R36dVP8UbrR/e2CjhMqCE49qb3
dTZ1CYMkgp3LZdhmIlm6Ud6sEq1NN1O7DEfFWR5b+6ltBHj5VgW/0BRFztLr0AvsD9Vg1NtN82eA
2IKkrj9k8TEPZXrCauf9MHoJin1+b0dF2R3z+kh2GtEGvgUaVZ2oZqyLq4rNxy6AYLALLKUVaOaC
bI7qwL+/WHIURa1nGhA6QxgdaVRU2kVxfj86g/PQNyiTGeIbAcq5B7JY2rgHfYS4NsrUWXq1SErh
HsmDIyOxqhsoodVazbCiAlSyqcAhRUMjSMkeAMbyF9QEJNa4/JsruVYlrjFKXGpk4X2ROUBKj1V+
bNUh7i20xRDlqBka8yOdUXdhix7kxFYP3saPMSG5Uz95lmMJPp/fT6lfq7tqDSmteGtnYboi3fB9
rtBhJX4nK7PW5VmgAP/sZFm6ynTTOvas+NEEqQA0Q7wfwsQWJ7IxD/x6jp0dqXNUHgJsDYijfbhQ
Tw8EHSidwauWa7dzmmrs3OioD9VL84Est5FmIBOlqeigtaCoVF7UIlcaOEbtNHDKaP2aa57+r3OR
/eOK81zmryvSzCbn1hFYbDw+8TCqUiBvqYLX+2hiu2M+Ji0eK3MvlhOfm9SLhHiUmfXZdjR57s0m
2OPVdmjNBBU7ZJtOPRSo7BPDOJCNDpyVwDOrA2AGICl9jlrsIMDb1bjDo4byey/Rnsu2Kl655T17
+CG8ggp6OkE96XTyly496N0nSGUcVDdXI//NFP/ffSABBpQX+LvXjnCcU9Uze0FED3mURZsaOrUT
O4TlQtmlLHXn0uJPfjK9h3g0rec/DQo8s57YIf4+qE9K6zm07PgkOcCXItf6Kx3a2M2glbmcLSMC
cVcWqwV5GinRV12xWfLS2Box9qhMGsOnoZlYakFVBNOUnQGuDr1XQQl1BRXTu1ZBZGzTAESwZLOR
oVzUrctBDcrLdQdM/T5wm+xp0MYtr0wUtSq7bqX+bJdh8W53wdi2r1Bf9+QU2EN+2Gf/v9qLCvg1
yl5NiS+VvQLlJTSZhylZVoG29iT8+mHOn2WdWW07x+uXc/5MIoWJKGzsbeakmLDDlyy0+yOZJnu0
LAIgyijnNmpBeoqs8mG+tMADZ1tV0bCcp6mD7vPU1DEY2TQ1TaSDyvkqmLkcDSAEGzYiMJihJOWS
lYwttbrJgQPog8vUgyfUsAeu5TFXNvKrzQAKiqgg2dIM01ia4GMWCXYfAJrUpB8HLE+nmWbTPGcV
p1u8b9wjdaIO7C5xMnHqAONf9bmLFbdayEwrD7z4ysFGalaZPPBM74psAFWXatJyxeEhcm0ySI9k
Yx4IDlAUfkOdk5ualyEVvplt3Pw5T6sN3udpaZCvIZiVyCbFPgrLIJq2A6M1ddKh/Zg2aLBVGEqs
qvpWc/Zli5UdrWe8EHUQ1KT1DDWZ10kAkZCamJvUCywb7pf05IXY9XRAEG+Dfvzmt9gSha7enUAo
jjUetV1lpDM6xAGHRGxab2loAJZ1vDbUEGrPMwQFCP6trr77zT7N/OkiQ+bHC9fjcoMQR7fv3fDe
tDv9qwshVj9w4u+5SLpl3SfeBRLA7Qk0HoATDoX/zajO5OBAlXhZuOCUr/qyPHPoiKyog20taEy9
Qtm5WrFKxmc/CvNLNKL2AKmt+DszH7rSGL9ZAKWvoGPL1bI52CJFjNhDA+FOvHOHr7luN4s4tcIr
58y+UAe2AMBWqA4NELupo9TAvxyYwFH01cE1IlArOqoEqm/kHdlk66DKbuiGuwqRwY0VavImyCLz
xqj120YtahOkkqglWy3aaGDMhyIwAC2h65oHRFX2BGqZgS7UhLqzcwD5+dRJ/mSnw4DU0sGJ2e53
u5oW7NDaoTDa3Sf/D/xMOmrREYCcqfO34UDvIn+sy+njzXgbckNJJD+OZbadpzVRU39OPLmstKY/
M4aETo+a/JsuwOsaQLP4rkl9lP0WUGzoa58vDdson92mBoxP1tlXz0MVgJT8u5+CPIkz8VPYfJWm
uQv90DskgxLsUrJmWfpW8BOpM5RxZ+lrH78Bo1c92kIM6wiPxlOl8+JoILu6GT0bi0qQDyzC3Gu/
W2a41MYs/wkO7ifhDPazr/UI7iPyfmGaru8LG9B9F3uy24R73VK2uvF1sLu9ZEb2U3fHgxj86iuK
NiHQBfZDVzSLSHbjvW7yZBvYVXqo3Ca9sb0oXBl+J7+ikn47lGn2Qx+iLyJLhqdO9gN2nwY/+Yaw
T7izi7XbucWzKxAOVK5WO+5j14uOVR07yzJMBCiwneYYe8Z43zbGPXg6nK/QaIaaU2C3J+iHlXeg
aXslO/4YRGW6Sp45aOtu6yZCIXXsrTQf4DoQYIYXLefxuTIibPYtq3utnTVLYv4dxTWQyVIOZsOG
LTCU0ToxU34F+IVfiwAALwQcSsTrnfxqQHvNW5Q5PvGY3ZAJGC4NmWnpW9Gi14pdqLXJRqqiD/yr
tVvTy+IFwsbyYKn33tQRAC0wBsWVWhELinNuRud5UFbgrT9EMUg8PybiSBivcDMlG41KRLCgfp+Y
fNzIaBa5V38nsrdR8XGWqRiObb7gjqJ8m4jfpiP50OFTu+zD8dig1lUY3gESNguHgcWjyKzLVLMw
QhoDwYFkQzUOITebMwAaT9RJJhYZZ9Pq3v0bVLgjTRY6R632nCXRUdhF/aWIbePORNDs9Ad7V/HP
9sRsvzhZ8+5foQBoSewV+N188YPEvOtDoKmmSBYPuuad3xVJkJPLwA1KNQkEVcvBv9DWLbgnAvuK
L6Z47CDJtGsB4d60g2V8GfHgDYUbveIVBvqUJtVOg3DGG6hUeyDKACBZjUROt3js1cimQGAoZOU0
khycACAwGmmhouJGJBAdd3+NpGvqLkoUaaQTefqXBsVH5ICVHrAX4ToPa/sOFeLJBv8M/yTTGHzD
EK/eWY1VIi8QWVALFzr0qC3Qq1pm+h3SRZuhdMcQmMRoDY4u43tiA1mIitnkyRl1ufJNad4UMtS2
3di1B1a1wwl5doiPu0V1V+ExD3hex1+wjHgIUhT3LqK7UdRgDCvdUqmK2C+NpvPlnz7bKKy/fbaw
1D99tljTILKrsF8E3Yr6Jl82VtQeJnCWaqKgvz0Q7KsxtTvgSJp9KdNULhBZBYUcheu82q3WVgzG
gMnIkLZde32kLZDG5ti1tu6mh5jZMuoDfOtkbIoY7+jQOY1KxatXBy50d9OEEDt3y35r9S4/aCgJ
OUsm+jOd0UEkBRjKAsZWc0dVBa9xoweLvHb7jZWE1t5zy+jOGxSkbQBVCSpPToB4ls/kMdiWifym
9Qj0j1xCjz089HiUWHNa/1OMfzolpxFOlAJwk9jZyD7Cth9sdAOCu47rAYMSZOtKlRU3VtMujBaV
gR3Kgh6YgxJpOx2/kFugg+bUKUtE4DrsNeK4bS+tcutCYPnU8D+59bjztxyliJCxcsVjnedbQLmR
18OdtzGdaNzmqimzcplAN+Q55ZV+SE0G2XFt1F90p/8xJL53RaK5vwGbNhDryt8yfLZshIvMlZo2
F3xL/kPivk9bIG68G3Mg20GtDYbdjYeasSWyi/GetrbULPUk2U8bX9ULxEb8qYlYZrxPKh2Z6Aro
Uo8KV8PY6RaG0Tlrn/v6yaFqV7wkOrYBPOP6fkWo0xzDFnGabDTbE0AmoJfIQVR9gkBnYG7CEqDy
wu3lhvrpoLnxt4SV5rbnpgCGBYeYh925aKoCUP7MAYOMx/oFGeOiefexmBDLsmmQ/VXe1CHcsAf/
JZQW0hLJW2iti7OQAYoJoS8FUjlINMoU1fxI3eMUK692A8a3duEhNNkvyFirHjrzUCmzLyr3ZraX
hgnqj6lXWCujRKFhj5WBg9f4saEbDbdQdG5TG/ccnUbefWllCRTOEDenA3JUmURI91e7Bb8QB68/
WT6NpPaYxgY0y5c01zwGQkIIxauDmbvW2u4zll1AD9ZudHCBX0ojsM66eDRUuRcdyExnYyStJUsG
vo6xUnGxBwm80xjmS3JJyTb4vIZ+T2Sv5xnqWH/E7iQCTZ8n+EKDKtnBVwc6C1On5WBSYDBiP+ev
ydqOtY3yXeXluDaUzpthRz5ksp3i12iacm6TDzWLInfs5dzDDLdYGQyCkrVEwkjy+P2QIBpZAy+P
dtZ7FQiHwh+TLaMecndqt9h0ufaTIpCfgpRpHEPlJwJ5eotq9hP2jp+jmb8FN2mw54SPWqw9oQra
Opsa+AGlFQ1Qih+SczVkHNxLQrsFCM1cVm1kIsaThQswRvK3PkzXKFLkqP2IIVzjBNEPkVSvRcja
L/WAvL3GIv0OCx4P3JONjv9jke7x0urAglMDze+ma4aXK+4Hh+O7SORwmk41S2gHo8aaiqcVkESq
hw5MojJrMB+7HrvBNjYB2gMdxgsKL28h1lnfe2PpnwAWrJdk1wTIF4s6qm7SwBqvvtNj/aIGROAK
QMaocI428MUPXgE5Xanzx7AY60UPRr4THQap5SddHWYbNYUUzdLJzE0xoiBc8ubcsLB49FEFe9d4
wVI36wh1Laua8ezR6dviEZFXlDeW4o4cwyK7oErKu6FWndRvPa+GaRLo1YFWNYtwH6o5C7WhxYNI
7qmZjc64Qi2QvaVm65VIDyLAvaHmEAcNdmO1t7LURcEVGu+R3bCW1ItMvHaoCtBbUK/Huvjctlih
Uq/em/UNQga31Imla7wonUHf5ZpmjWBbTmsAMupDi8UBQkl5Gpzx2wrOdKbJ8gv4suXONApnXJhV
0CEAP4AJ3sixMcyhzKzO6BBCFeAQxDjMzT/5zcNoBLnQsLn5/z7VfMnfpvrtE8zX+M2POtxGin1n
3AcRRJY1qIQUCzqdDyD+cFaFVfYLCCVkx7nDjUFJXxX5ryHUnrs9NePcpLPfL5C1yEgaLlgO//U0
UfXxwegq9Ekm43xVMrK6sosFs43bUcTYu6kPMQ+h5uRCpzSkLJNnKG9We82Ki2sLaUgHqaATV4yd
dCgHB1UgWlAuB9N6t0k6S9KNBlGj86DuANRGi2ZTixRYiY+xNKJIUC3Xu+Z5to86sNtjhicRXXXu
GECvI5lML9yLsDIXUcfWaRn7y+mKHxMjSgXgNji8JV07Exy75MpIVtNUNDgSL5kro5tpqkwY5TqK
tWpy8TX/YoGEaAuGCXFgQheH6czNuvezP9jIpfdsN8ONjXF04B9ns42paeZZqWO2VWAJXSY27njQ
u/l3ZeeCmyoCkzo1Ayf174QJCW2ZmjeR8qggr7aLWqdbUmdle/5dgXhLXkn9PA2SAkqBAPEg8oUS
US4afuNZ1gU0KdVbOToXjenlmy3cS+TihMPiBUlzcuMM3Ey+Huzdun+kgnQqQw9VLToiAZN9NpEH
2fNqvAHKfKEP2BBkTnIFgZ59m8SJe8EDaU0tOmgj2Jwzq33rhjBFpq9FRV7pV83SYwFYDNw8PNaZ
rfbzFXtpP87SxHi30VmX2ewlioZsoRe5+zL1hlvd8O9TIdJbx3HSW/Bes1PTjkcyQRwivW1RiH8T
4FkG1bw+XJJb191GIGO6khcd2rrZpVYhz9Tq4yS9rXnxXLgcTBpqZjL1DTgrmGaG+9nWFVa99BI9
3ZILdWQiB+iiAIiHbDRnVEFONGztdDVfNXSFtU17MFDP84VWZu5do0e9luHhAyfF6B1t1t7SMPqT
UBdRQea0/DS7UYGGN5k+wvwnpNhRSrB/XWYTD+pr77vRaf5kwg3ihQGaRGBS8YWRb8PqYKFpzP30
V1VmgDJSE3RV5EIHfwQHSGM0xvRX0aRu50N0L8/Fcr6s3nJvp1WoW5//0q7utIPuyS/zF4cAKXj/
RbafP13PHf+mCF9orul/6PeliroON1NzLO0DGDakAtPIvWtCJEEr8v5b0rQPZpanDwkkGw+urqNC
V9mhZ2dpRXsZsQ5H8afXbFpQGe29vLQfBYjuyElnprFsmV6fY8vRVppT5AsBAb77rjeeZDvws1Qt
VvrjBrUiYE6ufOO+Zn199UB61XqpcU+mzgC1V5iH8ZFsfReWuzwu9OU0wDHD+97YBEIYYOJEiR7W
1V2yp8nBiZseEBUxFtSkAT5+LBoz+lsydSNCiVnf1VuaHGiT/JRY/Ad10sfVYuOIFG54M129tSSq
zWK2psk8N5UX3S4v5E8HP0m+FalrnKjVY3m4DVyzA50I/qBR68NbVKqsqJNMBSQyF3Yd9AdqpmNp
7dwYwTpyoY8ggYzTx3syaC40Xvxq1Hf0AUDroR9C0WMriT2VjJ/12OpuR9sV13KUb4H0/S+Qdh/W
UAQcdmGPZiS0FUi3UKOZ+P6prHMo8AFB/QU8hTYocfP2WHYxStfM28ncQYFPVBX4QhCjWb7vuEGh
tpvq9Oba/BSpj2PHy8WnQj0raSAmblh3Gj52GQbPlL8Odf4qGlE8lEiy7UQDiR9Eaf0H5UCpbawB
X+3mq4Yg52vioAAylfbP1Mpu2mwwX0TSDtADNfkts+Ju61VmfwgqliJOkepgDbT7h3SAMi6HQOd3
NRwapfbPGMPdHMFg/ESDTWBl+GlkOiAJCkceexqYLYwU4LMs6p+gUQEuZ9hnN6nQ55nvIo2IgNrk
xoC9JzegI95nG5TbPFucfA+I6ACSxwNovgHv0Bb58Ja7EapLffMZssMVihKNfNf0bfpUdfbJLY3o
FXiebFmiPPoiXFM/F8aA1Jo1xK8fI2UGMQoaWbAQZduWpa+0JEGCKOTZE53xkKXTmfyD7U9+oW7o
eG6W2ac8m8as4QhmsN2nrN6UY3OGe80Z2Z7Sa1OviyzZ2tEqwEw+cnTkTLNkVbMje59kCz4isXsp
u7LcMtAPPJt5OfFZscwz1qnl1XtUIUGcNysmPiuspWFPWhBom772pPw9xMmAUkOZgkMC4mYpzbWq
nV9GzAcPdhWl/0tbLhOxCGIRHP0UsiMolUmLSz46SLgYckUdyBMWlxgagtYqGfsVaqiC4+wWDE60
GcLMXfY20JwShRpHkXfdQyRNvgZLWb+ZmiOI2GxW4yOZbvcgpDGCwDU7UScdpAvCMIC6bqlFs/Wp
8T6bbcj32UJLCzed4C0iXp6ZLogzC/JDJ+kZ9YVajZ41u8TP6yU16YAgL4g5w+ZiVz4KNpVHAwKx
pa2kRMj2hzkmDzXgr3P86SpWBe3XsgP3ZDTY5b2WGkfiZgigTrpLgbVa9+qmgEZfrGLR8qaCaPe9
LcejDvHXNR6O7jFqwmjZeqN9atLCetJBlz7R1gleHMBCWa5CVM19Ibcgq+yToYdbzyw6gOrZK90x
TQPhigoxi9tW19tjG3beSg/T+FXk56Ky/K9dCtrVsR3jg55n/F4NpP46LaChY6JcyIpTtk8zzMMa
k72FCPhEUStfkS2Vy872o2vqGQbEXEewjFrFCBHl9N3XgSKLgBwjXxlInnZg6AX3h62vejqzsFWV
XHgIF+Bs6lVnVvTNaXuouHuACakDSDFFuG1Q0Lt1WhtJWYEnUYtlBPj93XHr4zlzW7lIrSu+tOmf
EbXDqmEIutL/Mou65BbKckqD6+r4uvM1A9cuxBTlV3Ps9aVIEwktvVDuWtZpOx2ZzhsJSPgSebnx
per7E3Fo+xzsnXEhv+pVBjlI4C80meQPHNB7QLdxFtYlZEPxSH7QEvFum3vpjOt6s5a8BjOQjQcl
IBr5gT5ywLLsxKr62/SJ1Z/CSpB9kUceiR0UC5JHPy9PRaH5DwkInw54oqi7UA5flT3T8bYwo8g+
MBdUKX+1j0hkLAqjqXZ4/PVnLPj78+gwCX1ou9imZhkvKr1PhgX1uFE8LtrKibaFHKBrpkEHwfNV
UEs1Z5ubZsMOtW31bacODYj1kb2AjZrUMduKxm02VWB2S6pyo3o37IFvXZsFe6pvm+2am4xbHbXD
i4xoWmdlK9+qb5Fba9Zc4OkRaoZ5w1NHW8fqLGTD+xnZ/tSLwlLQ56BWcpvg13PwkDrYNKNbPtY1
f7MQZXyLq2aDQJz8auRBukL91HARnofInlE0G565bGnyUVsEXm6cPGJEoEAxtR1E5LDOCQ9kooOr
osh0hjQFtFzLEUK0KF7dJK4AWlkB7qiIi2wgAID+jcXOCOQUF189frkwX0woy+0S28EjudT6dG/r
Gt4SVQoN9K4JbYjpGMlbgLvCM5nzrfSjZGU4Tn7xU907RmPRrHvBBbDewItDzfPNbvKfQ9G1D14U
t9sgKPJ9mDtQSlOTkcdoQXE9bpxvCO0nq8Ad+crVvWEHCkGqUaeDz3m1DlzHXFNTArx3x94dbMvZ
sjxHufjQ3o88ALQ/jfM9choAGELh4RbKIO+2yj1rQbLnEVv/SbMisPCqVZ2jSsW7PNJXKFmU2j2i
a/gWZByWK8L+p0hd7ZDrNfEKc+tbECnWtxGCMZONmtSB6vZ2Zy01FwQInd2Zj4CBdwfbLBU3tYfw
YQ1piLnJQKCI79U6J1aICmmP+ctUMYxDqvWJNXV47zptduqGNFgSozf7ZReFlZ0KS2kuIQK/Bpdv
BlHCcoHb1ngF34ZAzb+ZXV3BBnC94B+ROXF3r3s1CIfUo3aI3n27CIzGlimiu8gAebUIkMjC3nD8
autQ5unF8Ay5mHc7FWKAI3Oyk//Ik2AdaiMwBm2b7mwZRxskOZDX80Y8F5ErB7sNQCFplu2MNG+/
kEfUxvY2gTjfAoutfDlRz7ea3m//2CbieeTLgJJxPH9nMlDDRayB+hl9paL+3KReRPzlnr7/KpZ/
6/1t7OzcqakqTxPbMRwPckDSFVLo1bFHBGDDa8O65ygJg8wxH9+K4KbsZfDDGqufluN5jyIzsLMM
++CEKvB6GiPyUlvzAUglut/0wa63iRYViD2pNZBQCx6pDpk/Wktd/zZjpmdcdQkyiX1eQdzHBvJa
sryBQPEg3pHYsx80GbA27/JHW290/E5lDW6a3NpkDoqL47QqzwDB8zXKnqqn2jW+E7RRY9/x2Erf
5jF6PEYrLXBeBMM/k1BrqDCuNnPTb/pqA3nkaJO5YXhyBkCvnP6Zqt+LooM0XRQMF8/25MkU2MjE
VWB8a9LJwerv9d5YIFtQoUIEt0SBFSbCwnZ5IhmaXDUd1aReqwO2k3qxVzQfqfdPY1MWIXORcxCo
avyCZQLWlRCgNaveO1ZCx1JT2WXNQBgwtC+V8Arrp0hd7w56tCsw3Ib5bRQqAIOIT2DqduzvHBji
FWg17ButhOrfoLnpY5gV9RpKUuMZkK/swMqUbceysK5WUjrLzmHRS2fyuzwr7J8A9qO+0RdvUfVr
uBsJlG90qQkif7wrwI/gIxTj5yen7QJUD/RPdPuT3bQ527plPakP+YOZX4HtPnIOYaRZkCgvo3br
iAhkuCMEieYOo7Qh+KFdwWADJqoSVfsIriwqJ5ZHarZD8d4k6CHeDp97h782qTfRAQ/7X8cWI2p0
Kp6vQG17chqX7321wEI1IhTZvCqPztSmg3IJipHvk9SNTwYWn8RnkAj5I3CK6Mpkb9/pY3ohMgSL
S2uLstFkQ15DPv4ASi+8Ym07eZHZHCx49Rm81Mr1Yy7wV0xevCnZRniNtUaEEgXCfa0/xxa44XBf
B7c8asDHjYf/GRgZ5KCCLkLQRVrnEaXiEEdsrLu2aNplYfD+S+Jb3zrfTX+YVYvhKg/lZBW2Snr6
xnwIrfaho0OQLcQ9HTbgRpED0iSdEZ8DQ/uWaYE9LSi71MhPRRJ9o2UabRA8oFwXntWlB1qs+TZ+
gwDDl2ti8yJeL9EH2Vmr8apQzF9kb3sBaIey29Jbzq5kh0xnhheDXy1A2DtuAZrJn13Ii3PDi17z
ADBoF1xslySL5MUDgBqlBm30mkAawNHBvWG6cbD968jUiMcrz61njpXNGRRM/IxVLz9jB5LsnF57
8qw4PlpJvAnNvLrPsqS7stRFQYuEMmiPmMuyDnR9R71a57SnMPS+Tr36wN4agD+OWBxh18JsDZKX
iJCRLx1AXLdxJNduqBVXPlv98x//+X/++3v/X+GP4ooy0rDg/+AivxYxb5v/+SfT//mPcjLv3/7n
n7bvWZ7j2OCwcHywjzDmof/7tzskweFt/EfUgm8MakTmvd0UzX1rriBAkL8lPAiBTQsrhG59e2f5
ilUBSPq7Nh0AwxXCfUPqHOlz/r3TVtM+NpRRegRiZZvSCks6TrdDqZmTXdgY5VuPeOUgl2ovoqGK
t5PKYBq3f2kDR3yJUAgzLzOS1ElWyMbkEAgBMxEdwjT4bCPnKs9WOn7jB8gTo3pWHRye92dLHfqk
rTcFHnpgZPrVm9XiC8j0853T6VixOzmrUY/kdZMLjSVnmgBqCvriX3/1tvn3r54xm+GX5TjIQTP7
r1896PEKTTYuu29lPOyQBA5RNWWM69zWqpc6RdJELSfkCBx05dn1lTwYME+AausoE/uzV80D7ZBH
3qd5pK5oNqxeQKxYOzhOE71kcW2uEiuVZxeSmMeqBE/GgNzU0wjSZ3y97E25gn8aNd7KVQ+gNBJm
w4luM6MebkSUWAfbNvHMBaTB/Te/S4/99ctxdcdkNn6aELZjpulY6sv79LtsWYx/CiCH3wEjXBkG
0sgLodAwo4LAMMMDDkY1KyeAYmSdjCvwsMKHun9zTLwIgneTOzn1ag7ynN1pSmrSlOAAv8lMC5zf
CAheYtsqzUUbZEAmH8kySmu4pGR2S0ishVLvF9nYVOZi7seSXixcNwPY1oiHy9T9PgsKVSAUW0Mc
uQjXE7U9MWEZSVHlKzqlQ6NlAeBSa2oQ+f0n59mNeLIi3fOPWrb+RJU1nYLtFZJ2EMPekFZWw/mw
KcGP8rv+r+OGcT+pbXnSPZVIH+0/aWzR4Elty2/fZ6CmXzr+4V/fHYb1t1+ABZy4uj88pLgs31ZP
rk+/gAjCDahe1eu3tOUjSIfcEgDAaNDOmVddsX/r9tSaTK4BlYeai2EVWp5SKqG28qb+JAViV7r1
fuCedrbyyOnAg1V8moY6yDdmJnSGC+DBg7IGnVMxai8OFjoFZJTCBUiChhYBGKjXXXuTozQ3KMNl
1nL9Xo/Gfs3BZKPUzlEvFfNq77HIOqcaIoWGTOp7Kwd71tBE4Vc1YwS2GjWjHYTpnWdF9dbWSpCe
yArq9QCUV70K+ILMZD2i8PRgZCy4kkdWM3nJEhQnI3tiTNoNJOXgNiBNA+0qCBEdC1KJooWEA/XM
joUpspUF5ZIlFhtQ7AVNz/ROViE5UwpzFfvIu5Dtw6Ptq3Rl9MEdUQg6WH8hswI9iRmqFSP4Cuqm
IllN1ISIXr63Z3AV2TSkMVbzhn2eK+fQ4UXCAAEmlCZhURCtCTgtlEjdDKEuHe4cjSpc/2YnD+pU
I90PeDadEUa7ViM/pp3tNNKM+2naGc792zU/pm38Yvdvfu229bfnnf9/GfuyJUlxptknwkwCBOg2
9z2rsva+wbpnplnFvj/9cQXVkz31jc1/bjAitEBVZoIU4eHOsE+1pcALV1rel287UrqxkEVj/Ejq
ZD3z1ACkW644WEBmihpT09YQWY2Hd8DF+0aOKAOz14IobbABKlfJhHAy9SIfnU3RNFy6P35jxZnn
+uf880WRIv7p4pGXDOD9U/rQubeQ2eUD6TTToc+e7p7AU8lDAXrO1gSQFjJrIEQE65oBtdsa8iXb
wAelJyjx4yPoR8sFtQ5c83RigI009zzAiSoM6FHEW9fZ1tS1JYZM2hXeEPmOTPBLtCuIMeQ7qjwJ
UYU4t3LN53xvpaoVamW685exUNjMXnLUnO/B2/3T11uNUMub0sEIuj+nIuF7sqhRE4HtY7P6qTS+
ATWQ02qQpoW/RAH6t0EwY9VFCUqhuzoBCGMU13JkLWoGRbEWtR9A7s/ACjC03gEMXwVBCSaFAVQ9
eLaET52uPecJ5IqDxriSa4jACB6yApEHsEjvqxZJB4RqNUAsQshPk++UWNXNgsGFCIIFd6Z0f28Y
EmmfS2OCDgS63f00SdtATe/ekGUdQEcUBYt8ezp2VXmFsmd/43GRPzBsmInNcOwAfXK5GLdEO+i3
+dUBGPiGmob/43fgyi8/A84tZoNbARBIwaX1dU2ErK9XsXIafkBPoEIyIhvA9gYBNXEeQusxFwpQ
F7exf1pdKGdyE+5mgAe4QPpOmi+FDl3x7GRTeSPDjPC9sV3X35CJ8lwBZlPxSNbMoBL5P5O0bI9m
B40Cr0TxMGlbjQiD5n1voMYLSlfCnPBLSz0ZbsIuTZb3fha1yNZflxJUnOmBwjFKQpEoKVLE2Wjv
/09TjqhLadxiw11TnK00f6o0OT8digSiiV1VQAsaLh/8kuvUcrE1A7vpE8hMnHt/JO+sZYd6+YMd
D9aKzsA97z2XI+Inuj6Q/PaY2AcUUXnPwLJ99Vs9w9swRt6mR+rD3/4fjzahtxC/bTFczh0Eny3m
SM+2bPH1M0UOtW7G2sl/1GPvrSDaUO0biHTFxDdP7PXEM09neZLVe8QELrnFanGgztpUvY81urRu
KUvds8wjtSukDA+N0aszotzO2sU6/wn0LoB6RpH67qoBQBPsS6F8iFoAxCH+dMcxXmSoJTUrr4BC
MlDpMYKxa9vFCwlpb8gbE3o9Q/RYIiPSAo68CDszif4ys6hZZSjBhm7OL/44OqMUNcK/nxxy5NN5
asaHANwPkkOJ3A/A/dQ5e8A7dsTVYoFudTUWttgTsUvjeCfflMWtTcf+Fjf+EY/A5LVwry7kl0+4
leREZ3Twpgq18nEHSqQ65TvyVbKr16YZsO0ngzArn0Ff6W8NCE6efB06N3Sc/W6Sz6OY+q++czc9
wDGKtY/I5r4ugvF4P0xdMR5VqnZKNebOsgLAzO+ts+1CBYc7/rQXMUi+J6dftRn08SxtkavBW+fI
NK2FduEZ8+nvchZBVoGhsPBvH3Xp6/gbb8d6C1aypvoRgyZq3YN1TsttGou0GIMPZWUIPzjReMxH
lb3xKp79OWLy+zGMQcmZBOGHldfRQjlcXm2VOY/cbl4c7ReeG28SqGhuMwOVubk5hgh9+qiNhdbw
0DtPmZVHUJLakCSOXXMyqIzCBiWgbiEj1d1AtnLvFkSbMpbh+r9/UhYT//OTwrPRNR2orWCn9D+7
9sHqwVKZTdYPsPrWe9cGMwcdDISiN8ATN4u7z0YWrwPDdfXZJ0tTwIKx4f17FPX9YlJ/wUboICr8
SW7ZPIUGiPtiLVpHh1GwpW1jJXJ3OSjTWIyoVNqVJnhUqSG0HGjosdpbks/qE74SiNCAlgclxgXK
UPZ8KOUzVLMhkWGBJY7MYrKrXdJ4IVadaAUA3TryvEDdhTZbT/Brx+wzWQlyM8+BmAeSRzmd5m1z
HwIZgaVEZUflTMGutQd/QYyKxLL4xTfH3v/Z7+4zRONDM0crx34Z11reeBQ90uZg9/loE5W8QjnB
WHMT8GJzBJG2M7FulYoEhRpTsGe8df78Z1eItrZHW3cVEHpYRcPQb70qdJd+3oUXTx9KJvITuGPA
WgFiLkeUCoFv3UA2oocXrPXtvVGZYMAnn+xEeKmMpFkCap4BX/n3uBIVR9vUM+pTGYK/15qab5Mr
2WvsYJlmKyR0yKyKHgrwCaRVyazNNFpbXu9v586pDz5yAMKPZAZGicqWsL06QcVfQxA1eZb4q/W1
7oOwxNMoygghUv5ObzFyiUIesb2Jrm4u3VOQ2DebkBa07gbjK1uggmLY3Bfq90U9tZpgit18Wa4b
KK/eDxCNPcjJx9Onacf4UEYocR2YWsQmRDGLsT5a+hCooj6SOeVJjqedXN1ddEbdqAeZdGCNWx99
n9db6FREoH1vva3po6wiz6Po3clzSLBM43RO+sB/leM1dLvonfkgLJv8LFuSaUplr1yHIZOnW/Mm
A7qJ+zewD334tfM94SNCiA6QWzLM1QuInADDBM02+SPtN232r343ZJBK1mDyYSx98HVA/5JMcBCA
ULeQ8OkGMr/42qnZFRPbGzWzzj4LUfxgJmxB5v0gdetnF6EW4KWPtmQG2PqOc++qNOMzioT8okTC
T8blOhhsKPROlncesAtbBH1ffmAvOS0jFGEeu7j3X4rWx489Kj/sBDTVsZk2SCmz4qM07TM4cton
zw7lPHzS3b4MVwCfkR9LJXstovgUIb+FAgRR3+gASHG8iFEAcyATKwF+rSeOzwE9xsxtwP2NVaLX
BgnQtS8R1bMhBoXNQQ068CECyUcXe+qBfMLh8dUEvVubo+zt3i0T70mPnc8iLAwJnqfbrOfGUZG6
Skwr2gjNUMZkCbpyVGxrcTe/c67//YaAErb1z3eEEMz0sMCQlomop+15XyO7DErXuRuF9TZtsfhr
B2UugZ4DqrMXwXukJGghsRXy3ArVw/YQoYoRfqDi3A34SQHKiLLwXbI8hQCYcC4IPowvClgB6pbl
IjsGIUKRZOYCVO113DMQnUYx6sOa4oAs8g8AEOOfqrhIocVkM4RMXGRdPzT99hLR8vZm+/iQFSvL
U5N27gHAin7bVPb0kIP9fGWO3HzT83SNH/2cps95TAPspw4S7EVx4UHo8AVYVbsLik/OXpDk+Gkg
2qpDpi1Y2YL2PBkvVd+2F+pFbjLHtpx2YAT4Tn5yUSMdxq7El7ERznK+AjlrPWXNh27RZlmwJd9v
F/PcZounTX38zae6TJ0aVq5EX0KDlYbQpQQKIrdmWqnffdTHEFWudQG71b/dNeTZ8cxByGybQfp3
HzAwg6aopoSyKUfNspdi/ZIwU5xiaNccy4T7oI5sje5Idu7lwbIJeLT2rHGd4lEDpcEpGZcgFY92
rtOoJ7cN3fNk+1fHDmFpV5siyFo3TEA/RyjkNAP7aNjq571HL9hPEMO74Cy1E+zXMBLJaXffuJAe
pzmknghiAg+t04oz9bDTMtkhX4SkjG4kn5XY6zozwof5SkqOGzWOE36j6CGjcu/HU3x1q21UJ2BP
1F6z9rI1l9xdzzPkfvloIRp4n9TlU7RC8XOxpVntqfAvURocPIF36hIlslBpKfxxh60aDWoC3z5B
zuiNupNrANRl0YBcFs8OXNMPPfuAqjREULVJhzIAx0zqmCcaFXiBsasKfCZ0V+SzTJToAP9xof6R
HYGwxufhiv434+B/0wvUkwe+xGtV6mWkjTeiPlgT6OGgsSLXjSPCbDkYyQIqRuqRugB3Y6GsUz9L
TTNfm7HdbGUHhu06/Z72aboZJjva24ZZvKaTv+PQ4/gOVHC9cprcPEKJd7gZXfeDl37yHVhBRDOz
hl+8QCZX05+cBTVkzvCzK13jMfLz5DTVTbqiCyBbdEQ86h04mPEC+kpIOwz4KOgiqf+cgzkBjMRD
uk2LXm5rhC/fEUddIq7rb8y0Rrm1RGrTaI59XCIf1wK9ucTTJd5zBEfBO4B/WdFnWAkMESuXPh5i
Pg+yR2rlTtStnMgItmSGhgTGD2LE81QVvsMlgpAXT7bsCSIx0cY3p3xNZplV7Ioy393ctxnAWQD5
jBwBcusPms0tXGML4WmhiU74k2kgT6uwBtW3NXuwT1wqoEDnW/WMJjvg2Q75Id3FSic8JmSFUroa
6n5R/eueC+hExUhgb+k+2pzZJ8vOPu+5d7wrIPbZfM/667AB30e+pqumAlUdk+sCXaIvoA9038jB
9PN9/dc906ChNv7nnoOkgogFctHXJhs2vZGIbVvJfYF8Neoy2wJgJwMBoAWdjmlbAcqNPGERuWKH
MB9aPCNHBW+WQupw7tng9RcLDyHaSWOl9Bw9qgw2fuS9JVYIcXXyMVDuhic6nb1FZ7IF1tF+ZiSr
MMILwEqe4rpEjVMF5kMwMKRPCK2nT6WCSmsvH6kDgDTWmqG8cE1mwRLzhsHUkYZAFc9b9WGfbchX
Iyi/aKMl5IHHfd6ly89hmLcOG2DV2hJc9GaXPrFANNeRO9t7D1WOLf7MNt/RXFgyyTP+IzqsVhRY
7eOGaWgVDJAoZEO9J182sP402vHHVE7t3rPKdMWZF2/tZhAHlmTqHAxVvURS1c+KvZfkkHxjmVqk
YTH+FU6bNHPrn2M6/dGDQvvVy5Fwiys/Q50EyCCRHXG33GyCx8EHt1LWmeqbyT3gJzAIIPItngjm
91hYyGY0k7rRlYcxF4c4xj4adJnbwnNAuWVO7rGJw7+s3iwBHTBA+Op44hzhrbGxi4CjwhQy8mNS
yiXzgQMy6nVpg6wmBfLouxewC2jlNSSAPYTegH9yDPBMGJn5n0Yb/FFC7fjdGViytPvRf6rB2bqC
NAlDKdT0eW0wWxSHL9eN2sB7RI0QSknDsH8Fch5F/xwom39cD7L1qHHN62IjxwKs/m5qbSrw4qz8
FLJSWcddoLg7/h3Fqgu/M+sPWYN+IgST4o6B3fZV2s6hVHrWSvKlN0H8yxo6fs2iBPlNGomKfj8s
xydf8uLgQmB9TQNUtp3M2PuGcqt0w5u+3usg5vMknQdqR+Q7A3Ci7C9hwYYLKn7Vch4og8eJ2+4z
fnbNfmBhsinNyv/mV5t5oOV1a7Od8gNnLUo0wup9vhEgyRdGhn9cArXAs+mWfJnrWweY75BHbfY6
eeG4M0GPsFFN234kxbigDoaFmlXoWSq9+i9v0oMgG12qFiA0ACWGeAiACzo5YIVdUYMh6o3EU/Ot
9Sx764G+dxsmg/GW2/jk9TVB+1iuptBLAWsACg664eX878otK1oAAxbcHMNrj74W1qYRVQwUHFJg
H83kBNthKqodlHnG1ymH9pD+RycKXCMI0Ctsmw0JWGpsLia8kl6Eyl7KEao2ETA2uzxIIKU3g0GA
CBHgE0F9qIN0viZHogYeuE/GAMFa/TatjFjcCn3wUqztSis21vT6jLBPvhXeH6Ez1PMLtVDRtMVm
wVrSIOrVAdE+Yjl5JssZWgklmh6v4Tw3t1jm8gOqChcukGIvqW0Yj0lQHLnfBW+Dm+OfgwJoQJ2j
4K2qOKB/TA1ranVUkK4Me+z21Ap09c+08NiFLD2jCWTRS6ZnBGUjxAYwhShx3V8ECmkIDVYUSp2A
x/ZOreiwOu3Kwdz1bns1dQPqP1FY+VuzMRQ7PPQdZEBiRIaAVUT8UZi/TsfQgfLUNPwZ8G+9HYAA
v+3UUuTSSrB5DZulh3fkFhI9drKEROnW7DzrUqMG6zZVLERylV0/O2cGtudDq1azbQKCgKrlsoH6
k56szqDNy+LHNJLpDXCR4ChC+VfrpGgzW0+tzabG14wuhA3VH23R8DWqM9gaNQCIeudO/JYGhrNW
hswh9gSz7CFT4IdJcSJzsMwdcJlYReW+TkIV63zMkrcgrJKzpYXusJBO3qAg4m0r5n+2xumQrMBi
Nu6ptWPudzsPqysNNYL1ZDFU8aRl8YDQwwtdR2V2eaCbUnp+0Cj8+01Rq6r4fFMGWG+xWEjKrU9h
Wh2hnTHQ2swACln42MnMBBrUZabW+A0tHRg+8vW6k0sEG/eJ5k6Epo50J6HUtCqbYD1OA+gOZfwE
bNT0gkAiVOVRMU8W63Ms0aBQQJbHrb01sWS2EGg9WaB1e6A2v5FXcNh5V7IQeX5CwiGfLSCN39rB
5RdqywL1g4cimpn0mY+MFdin+/N8CValC/w2/BPx5YN0uFpkcgRISt8cEk3g8eCpd6TWDO/5BVc2
YILU6ggfv6nUPWDHzl4cV6ZLxc6NUyV7qIDnz5PjxtvEYHxFZpCy5uxV/ruLSDG+xdDuDUYw8FEj
a3Cp3KrlIauN/HlIunyTxUO9ptbet9SpHvFEm8c24A7y0mfqqjLQ95sywMJdXzRs+24NFZR0Q60S
rCQHZFbSqq8vqQW5jTRRfAVccn0RJbSvAVTDaRwCd4QUjL+ZnWUo0QSpnodYdfbeDLIRMol6DgZw
lLLUe9WHe3D4gjQy8bMnLnt1KaPwwgxu5ABQT9iwccvdU6uI6uboj0Bh+qrMn8gH8bdvQpkAJ2pX
JHt/RxuhkSYYOSp5zLzG0xezDxxwQj+E4CmZNMIsNmHSsRt5eIi13ijSZENt4Zj0D203zt2pRz9A
BL4tRLIj0wubDmIW3W1yh2+gj2pO5G4MQH3xBe0OZAZ1aaP6DiU0ZNKhr8xnq0nTM11JTig5ivD2
QhkfbpQOTKygR7PCFyV96O2BrS3Wdms8acpN1uTuigZ2OTdu/V/zX1uXclqNiJkBqopZptgyr0ka
b02ETZ+ou8imbGmyyfy8fS+wsQcSb8hQBxBqmBxwVARLqJ2B7d61rIcE0dSTNLzD3UVnyeBukHIe
zmTNLojQLGQxDFsUmX8Oh/aFhdjX2C3B/rEPi8FdpzZqfyjKRCEoOvi1p0VI/MMcg1I1UuXDkH32
s2Tbb1oXYpcyLKJVnwT8zAUU+ICOVatkSMM//D1hTe7tzO7+s53G49WssPlL843qEKYsoxxU/A34
KijvcTeJWOpuUook151RuovOWH6/3FtpbA2o8qqSbNh7QyGvtcV/EmOS44WgLawqZysKLMOwajuP
EOe4NViFUi8/dl/GHhzegerlZtYVM/lL10bNo7Rl+Zha6SthZ4s48DZuASxRi1cnKlYXo4NSYxTe
5wg5/uKeS41KnUJsW5IkCgsg4351Id65ZAjLFeihhvXY58ikuDJ7ABdovCfQ4Owj6KAzNPVqFjws
gMFdm8UAVQCHefingVw8nGzA2DMUk4EL03qhVsjuQfQbWicp4sebIUCcrjB6MMxyM2fnMJFrXjXj
g6UPIxhhHhCT/jGaVXIgi/xea34OJR8dmGMMyDlG7lVY4P+OQNh+HN26exaghlg3ZVhvem3aBnf3
ThxES2rN7RiAg8oGeAqN5CqQoJAW449kQUMKlNWjyo9xHfw+G+ObKKicR6jHNzcjObdm1j9yy6hv
vZqqvfQbtqA28jmBAWm3qEdASPcnn0zOTdWapy5Wl/tAZxzYgswvA61MsBQyH2fUSPYIU0yfV6IB
scr8XW56XnrJsE4AEQlHCCtwd4aRmcfM753/OcMKH8l5H4jIBtEjRNIQpdCVOUjJ92UnTmS1gyGO
EIv5ThYdUAYzLmOWWVtL9SCv77zg1iGeqgfTNH7UGPrXHa2AGQETvZ6xCYU4AWoQ3pxwI4w0gy7q
9GrSnxSD6n1lh44HWmD8++gQV9UxtSzjTBby6mDP6fkrWZXbd6cq96ZtCgjFKQpCqKzqA3Kdn2ci
ku22ScoP6pHy8tNP5pimS2EXMaQ67Qa0zCiMm5CSXUgwyF/6MpVXphuUbshtALxBkgzqiryXVxTg
f45ABfjPqTBRwibSfddEzc3ik/1ogxF2Muubytrm5uLRvqsLhFGoA/l6TZBlAB8+D6pzw3505SZz
z44Ylk5iRiggyOwLHXo5ABIFXWlor424ad0Qehr8P+oWGzW9g4WQGvWjVgBunzsoFe6IbS6TDmSC
HO9IZHOSQ3diQQ1k61bDD/4ADhqcFCFAO5nszaf7WWCM4arQPiNAq53I31vv/YZcnCAA9SPUSQ8E
Z4dFj4//Inlk3spCPpK/MnKkDLGD3TGd3AixTVJD4bx2LRY8oKXFllv778MzKDcdK5QrPDQmWJwm
aJu9YSMBUQB9VmkfnZGPWqlf31Xh11ZP9p9j88qvlrIPza0xWSgcbUIQh0Gd4jAWYGjQrrufznKn
Cc6tZ9dbKZLp2U79swHhmj/1CWDEPZ2E5afHraBuDf63znjy8Um0cRsejIo/pD72EBF9cnRaywkC
Vt7YI0CCz9TRB2qwJjM8yF8jPPyll7k8zoWY0c5zrWll5kOz7b2SP+OjNLZ9GmQrMtMa6HuBsM2C
zHpIsE3DSiGoIrNdWoa56fs4fqRGaUDUrcQv72g0Fn+miau4RGBVm6GDiWWGWLuPCC+4s0fvAaR7
6yI0hwtB5Ag+xwTAYagETIuV39jWG1j0QPOZqGLJZWq/GU6GaK2Rlaj9LK23qqg/RmGlDwHin8//
MsjgI1tluemcM0jNG0acYK0ESFmHE8NeRXTSTyu8sZydYzliowwz246oe0B8PLBeyLRqGzsr/fIl
s4HG8HJSYfk4jql9MFNpLJH7H98ZiMSWXSvUCSGX7o3zc2ZDR4R6hYUNUFshh3fpgcgaJGjqZHUG
9aLB/9bLMlAflXEnRDQk6d5sQHP1DEXTfl6WzC+XRa867fNNafR8NZqmutwPsQWOxIKd7x7F8R5f
ADW1rCpRnKgBifbsAkKI9sRAdv2eKfyW8Z55gXKes1NjKTaJzcR7V9WrtK6iH7ELYY+gaLxT7IJJ
eOhsdxHrBj3Sr+LkJS2bz5HcV/NI6gDQ8efI0lTWPBIKu+GPMm0ex7zZRdBv+Q504wASt58V1FkX
ZdE5L9DEqtd510fnqjSSY2UM5gYw0fwJkRbkttzO/qOd2gWNSvLxow2n6K1BMH6Vgfj5Etp+ceAC
8TsUhie3uEZaPlBp+SMC2gqx++hn4uONahT1+xTJEjxGdXgFhWq396r8A4t+tSoHG7EoiJGBA230
vmHBuYvGNvqpxX+SuDI/MsU1FkFED7zxzZ3nJc4utziSRKhJgXR1P3zYTg5pJ7xbueF/gOzz0nIh
L37J8+cOZTXLAro5Oy7z/JkhVYUSaDktCzssnvuxZ9cGCqL4yebP1EMM3i6YxvSBXE4l62XseeGe
+k9BJ7al4umKWhHEby6gDHykS5HLC4cV5KfaR7Ka0JKowYO2D80dRZWxcfIYrDD6ZpzAys/gfflG
fYdcVRcVCbAgIGkOgalIPSN0denSLP9mRbW/sgEDPVSeV77yCYVONc+/jf4IhtvWxpcC+jbvBftB
3Q3uRdvBw8KeTHCVuHnTf+RWW+6gNllvyA1t31Vjxwr1Rcrc52ZYrmnSzhCHHD9GABkblKla9r6o
8uSW5Da0rOwMCwi3g2Zb3vl4FZZ4VyOafCuaPL2GY4fCx6xPlkBitDsw2xlIkGr7/3PwPJW+2r9O
wAMo48ZNDkYizWLSgO0CHC8vMcj3zuDxEgvyZ3yYVkXQW3O3Kht+69Z46e/dHCyW9gzr5PMYWVhv
QN49+TNKGrmoXQ4NkWay3xjUqDNwpL8yJsOr45ThYtIPUawPuq1EvdKaTKcUYpEgUHAi07deusBp
XkOrsi+DChKkMTFZ5wgU2Leg/Yy7haPG9g8wPKyYmSE4AerpY8yl/GZbUFiEnCi7gcCo2wxJYxx9
CZwOCA+8jRUVxmM8ggQxBO/BN9G1F5PGTwmo0fqo+rPIINsyuE0P1mLocRe+zC5uMbZ7ULuPu9iv
m6saDTBtQ57nFQmiv1TchT8DBhF4C/dRcvPFS70BCk347Rm68DKOS761bKc9NOEEBeMuE+sIfLjP
TD8okMYcfhhODX53xMSgodrtEov5u9EAsrqpTesFIEZvV5QIQpA5WngCojYhnk0I/1o7U9bJbPYB
fqUKcoArlsf2S8oGZMutLMP7FWYj4gGmk8+dXaSrdyXERedWpwqanYuI0Dw2zF2s89IQ8pt6bOEg
e1KPHJKo+q5Q8qYgpWh0c6sSKK5uPQZmVt0qZRHtAm6Mc2uqUbRBx9ncOqWxv0WKHQVKeubKRSIk
Ki1rbgXCGIx5Jkj4aaowYtaWNeAWJhPvNr6d2hpUHnpsNvTT1hQ+hIT0dXlnDluAylG+ONb72iua
nT9mL9DjGoYFKo/rMx3w8X6exdbVrafh9LUHdQPVB6LhIk+3ZNYFhLezUEBITEuqKtv0znJqlpBi
8q94+VouCIMcYAcDEAKTk/rRIcjjH24k+J4sanQMcLK2qt/Eevy9a5wiFpXGyIXdfXTWmOzZzCDz
e5+7hlrx0QvFoQYS3F1QNz9GHXoJ/qgVTcwVHj6LCIwKCswDx/vF/BySPKWRPyTYkP92/T7BS9VG
3fya+t4v5prJXnh1cbr728BQB/C5v9KV73NHmektERjj8xzuk+9ylE9rCSI6GBHUh0IJ5fhRV1r+
cqdpKJoF2SbkY/4+FUilgdMINByWoVYMsJDTfEpdmyI1FmEDjUpq+Y/pmjQC6CtAakFfctTzOEGL
XRHZ9mh4oN2RqPqJPazNwA0tey73ZYBvOZmOSFzsm8L8zIQMXivA5cjPB8/alxXDMrYfp3deozzS
qb32HBat/aIQDSB/ouSwn0IgvufJIVWFHAmqjxEDwYKWIxVAh6KJ5anSBzKbRgB36aPwi3x9WSJJ
jRw/8MomsxGZit1z7DbuOUnrVSut6YiXsI3YmG5wfLdbI/CF90qSYZ1NHamFAxxNvUM99u6nM+nz
z2FkzmOrQBxQHDKkWBvV23E0jRMgDalnK1R34TDaEUjc9IHOyBchYbSCwAdg6v9sAP0+inL/HhYb
QLOzIj988VMPGoo0ub+psFyer/hvF6OxvJI/EEDUkTmEftPeHzdMw7+p2O5eezcX5KWOJ/dOwNYV
oGqIYuqO1Ke3ArZk0ui3Zu3GIH8WEUTWq2DvFird9mGQvkZ+8kiUAlPtx/haNL/3kOAC/u8evlE2
q3FqQJkswaor2wbBqybITiZz17YF/em7y01jEIbc7fuIykzanZWXZ09PQv65szsyd9UpqDyKtm0e
oL8AVjkbKjaozTAl0n2Vu4NUW74oR9E8zM4iA17bBAiQfLluqCvAR7HHZiuaZm7gLjSVgH5d3ysx
B2NkyzT12+XdN5dwkv21zvNrbehv7dS/rsEP82W6rxOR/d9VoVQ+SkWi+NXhxU5DvKyEStIGxYUA
8SDjMiwAmEdpARRKkdnJS3YsYx9qASFMamn92mxXQVMBfo1PeUNOp3K0UM5oxaukAh+w1de3MmJ4
lpiRu/dkgnBJXyWPpvdObeQpIcIA8D8kTe4+R0DbJspSDZ4R1S0EVuCW36g7HVJLYtnOPHe+Bvns
kMUg0gnrnZl7/Y4rBgyMUinQm316rhH72IVgRin9nPf47no4Ugv1AU65Wda8A7e57k0NqCfmm7yz
QKOnUvOQi6Srn30FEWxRQh5SesGTEtHwwVWCbZpQDfLQJYQa0wAAiaweD2MJogksHIMHkMtCtNRA
VXKCrfOiV/b4J8gnlq7UrAZp2wNrZElglmyQbKRR+2z4SOJ1VgU6Gxd09CxN4r2h110sL/O1NYzD
c1GjqihyoDbBvWQ/zwTxXwRXfJCgtvj5pSq7+JMCsXBTHC1hIo/rjmmB7NAvm87oUEd1vrNrCwRo
QXB2/j4gtBaciwGPNRV55pZ59Qc13v1f+k5DGWps27/OcR8aJl53gE7lmua+++ns7psKLzpF3tPd
c+9699HNJBPoyD0oc+qbpV5eBkBv6WQgnwtEfQZZcr4w3MDaDJ6q1yi1zleTepRuI56MvPGei8x8
KCBJdmVIpD7XLZ8Wk9ukx65X8nny23qFuIuL/wFa7bp3NhaW/2tTm1LrS08GIDg0U9xVHFpK4Xdq
FKDPuvn4uWDNfaoSUUCaMECJd0JHX1M8IwMFLAPZdKrwJToA0docxTDIF+W73/Cj7C9kmS1/Uhnr
r7MV2ghsecPDbDnuTk05eyRLJoiQOODSyCz3jZk5Sun7ZrrSwQQQdp35FgNEAb6stD8bKiAqIUPk
eeuGidZZgEkOLSAaWgSoXt/dZyjBnXGNg3CbpVF3uvtBGCHXmQX0pYQw7Qr4Q3sNPj7noQHo5sHO
3Xg32q65qLsC0BJ9sBAVOSuFRJWP3QhWpfC1VgB1qmnA8hQW9Y0j21xUTgQKB0hePbQQEouN4cSi
sV8pRLZ+gJmq5M6Pqm3aFUuUebKMwr2MHdJq1FCCgQFatuyj64WFBHLzl1SGtx3rJj8oCJiAGPN+
GgtAcJHWradlHJj5oeEO9OwGw9/rooMmSdsHR1TFM2rocmTMMhSDZXbxrLDA2VaQh19Rq3IHca56
9YpgdNosWxSGem1U3wqdnQXz0rQQLpRNu0BCKKMzu/9H2Xktt6qs7fqKqCKHUxCKtuQ87HFCjUiT
mxyufj/guZZnrfpP9gmlbpAsS6LD+72BqJ2+VM8tsu/PQ1aO/27+VBa7wPxaiS+gQvFlexQtlfhX
czvxP335+gzplsQyb0/Rli5kbLGODXWoSQgqHnOB2liozWWIk/RRs5rBF3Vb/2wH+8WbVOMl6ycT
haIZ7XM5RN+UAjtiqDQ/6wUb3nKYuysKFeN+otoZ1M1U3qZEqO0hjmNim2B54REzRietzchPbfXo
QV8P7Jrq62iYuzoF7g/hwLJIb0eSlDi5XcYU/Qf4Oj1vr7EdhJ1AAo/3SOXgpQlzeWsW7D1NY/5u
SIn7LIV0ktL69JAMMMKxzhXXFG+Ta1ULfJDbyAaJoPl1QqzNwuygPhkEk32dUFCo3CsQN526RApS
ts67EUf4j4vGuSAjld/G/icGdM57RC7aqV/BQaoEtQ+DOT5qaqHgCjcqJAbbyl0L8zocYxQv24mt
bztraWxzCTDgGuiwdYAvp68Ui3PzOhjirmMmP9U5f2rrWnmRULuO7WLqSNtL5b20lGC7AL1Stuvr
zLzbnhmVUHW2OCKid54KTaW++088SmflzHaZcUttS7+BSI77uFBI1flv3/aoSUVNOIHX7GdvHrIw
Y2c0zJPLD5PnbgeryfWrV71sDaNigPALSH+nqXJ+O83cZyHr7jw0O7fYfT0Lc0vjFhty8Ns5cg7b
ie2tRHAfiLWKk8+keGQ4ECxb8TbLLrsNEtsCCvoAzs0yHxxyQ8NNd+hGlAhs02PeXc/+fz/LGpL6
tSeQTDH04QHDruEBNQL2NwbZ4VSS7r76+6SkULwsLttBLttOZLmqomvUT9uTtn7+X4xQunGFuBzj
hvQChH107W+qpb5vRlOpd0DU6vxR4pZIC82Vb06r2LvBg19nxALJIilqR5hZxs2S7T/P5hN9hz38
14j7P7xcfI8WOsV6aH3orHZNwiLZLIkIuf2yy9xOdMN0K/NMXXXnkIFb934Tjm2qsHTQD7GauPdb
a+tfu7arvEVEh8/Cr15WEP5WmYec9ehRKZ42Ach2WFZRSFpP/4hCoIuu0eL1fKjTBbNXt79rtW6+
WUuBuStV98CFCXjaTibONO9JJi/D7SwZ0NOlKMmm2s42BS53Mzyu7eTWhdICqq0537aWFYExRO1d
xPam1HfQ7c75GjEzQCjd5RDSg635leGO3puPbGtP6zVtrXTBlvOuOu50atBKPrsu3gO6QrgvS97l
WVERfrre9Dqvra1L1fU3rJPz++36lp/sAZkXs856hQuN6HEQJgA+L+YhpsB4BqaYTrSUnlyJjGMJ
ODH6yPxxVm1Wj2ZyT11K3fGGxkesHnUWtj7j5uPUDBJypY4kv5gR3CsDyRn9e9xZ3kN2thlsHh00
afk8U23NC+eAwhzlj+PZe7PK32UqFUj6thIIypNHyrEnzLGTRy9icNfGavzuAnSbHa7lmm4au4qt
7HV7pFjQjWqJqalu87WmyJODxpCrEbgXgD8xSwPFgpwxJY9qRAJ4G5k7t9JBcbOVSX50psfZW1dE
HjLimL/vl1B1z4beLMGrnkQXFyPmM/f/5ENj+7VKXJ+kasQnjBg+vCH+IdLYO0SJ5h2zSAHbYjvM
LJnwK1perWTOD/bKZnDb6ZQ2kv8VTyk3IbrbtPwZi7UHJFveXvQPehbBPq+1l97Qvnua7voqjLCd
2UegnYrjNwYFInWG+DPGfTCM3D2gBCU5bB1Rdors1QfPU4kEoE7o64tAAEQhIoT07ChnifBzR6Uj
HMeeeVnN08sEbdEXVXffA8fHIPa/M6vUIAwaXRhXWr3HHaPwRxOCKarDAK9ViE7Jh2b3y4+u7g9k
ep7axboZslEvXgu3lclpCL2kKX3sd/5G/Y+mxJGcve8f7OH5LNoPnDcPqVd+GwrIJLrs98ZcPemw
1fyxkZWvK9/iMguspmZaqTsi+YT5Iy/f8cLbG3wypUeQ5OS0f1SWCTvLfEMNUJ+hHLM7IQDJN9MB
yEBRxkBfyhyClfVdT/QFwjdrSi+pRMAFH6gjQ1kywc4FAWy1zK6JDbN6ianbWRm5HVPVH2CL/lDG
snzpo781ttKHumlfFdBR1gnLVU4ASEWymrBNOZPH4uxUTb/Cx+Q/WWqcyoAXoEiOf/I0bq6YBhAQ
mL/0w6C9Gs55gEEZKJF40dCF7CrEmZhc2CviaZ6qpryay3Su8MR4WrLiOuJgFGpIZMIl48ug0Dsc
Evik5yQ+eXUXOjqBolHVEBtljo+9ljQsPrv6kNgYcQ5D/wD1Y2c28wgL2Txrlav4Kop9mHb9s7NU
FCznatlhzNCcRTrigAE3F/sxSrPQ15VePY4jGrPKLCG+wusiyoFqf+IQKyQpE3U9CYoDSSVJZF9d
B5ozSVKir+1D1ydnr0zUwIYBKTAgPS5kd+/MGUs7LSq1M9tyNxh7NOV1hO8RijWTxD5YHOoZDXd7
ZhWR6GE91+25zwgTwOmDhzW6t9z/17lFV+koK3s4tGp/qiRAF+xILt1eRdtOf75ATG5WislAMS3j
AbFHeSalqvGxc5h2E6ZHZ+El+t7q1Zuqy/oMkXzhDktcIoTYH+9aRNHY1c1/mKtsZDKL99iKNWGB
lYHP7BefbX2fEREeRNIhly13fz+RcfaRumzgZqdO/FL/icj8WUS9r1PTO8VGj2t2OvySLV+P8JYH
adqYWkv8zKnAV+VqHD94tybPEjy1CSO2xUuZLHWY9xCRm/5P4WRAGB0SoASvt3BREvc2NNGpWNy1
5u+LaE4umtG/lhay+VTKj67MldCJWr48zE6LKRruVVsMlPApVGtt9dwmw/e4MTvcPRP7kNkUVOTY
76OhKQPeb3YpiungJXwghSw8Xy+s4b6u+LC0XLwUI3V9vWbrEolDlhb7BUD5aIv2riiqZo818Oso
1UCseUlktxKdRo4gFc1s31XRXSObZ6xR21DVhgcZae+J7gDVtM1FZb+Bp9gwhCgXrbOiKwLMPjNP
uSD5senqv0KrKp+cdkNt/uozOeaTmU5B3eaECMePXWloR1yrm7i3driCV077rObirTbVBJ+Lia2v
W1wTx473jTFiiRTDTW284qRrLBIyN3vvGm/x+8ydA6e9k13uu/Zs+8Irdd8ppLuvKPdceyiLTdx2
19LqQXMLucdgEB1WJ1R8Wtv+FUw/xeTCejeqGEUWkNNNqN5xzIMOhP5cKfMfz8ETzvI+rLF4yixj
PJVUnvxEUC5mcp4CjAAWv9I9NwCGno7svHKqaxim50V9SceOMdidzD2BMrrfr+m3Rq695bmc4K5i
fjW73i6VA3kyGeJUMaaX7TAIK71QHb3kRWOfoUAV0HiHZzdDYAGyhI+DQlxC8zc1rDdrnH81ekcN
LDHvIGNfJCpE7D4wKLDxUDKi5luLWQ0eIfkLVvvWdWK697smb44ybouHYoaHpyT9o+gX3+yLPCxY
1O10hFk7z0pJvdNGuLSFHfQaaeO1LgySkd3s2BRufEdUU3RsRyO5LF5hnSJWameRZNo5HQ0Umkm5
XKo0G48lxuB3UMONgybEfD8kRcxiFlkr9Jh6P4yEhVJr0kKZZs5D0cVJGDf3dY+sxxQ2xVRCUZ88
yZK4rMn+TDDvCFYWZNBlKnVzE0q8JYT1YhseEZqLqF/b9jgoNhkcZeq+dhTtg8axehIoEny3e2hA
xkxMGbER6relZuek1UP1rtTURL2sm07SMq0dktfW7xgu3ycLpU+CruUdWXEHORnuAzxVHBl63I2Y
wEgbRar1Ptl9T661UMmbtciUARd5j60CfnO1jO/g6WzYsnp417xo8AtYUu+e1YItLm7zHlcMEXh7
1u9IyCaM5s3mIVaMMyGc+hVPVg9Awol2WzMVi34tFVREU/K+dJkM0CWZcLrjbl+bE5OsaZ4Tmz1x
FJvDtcPY+Nryv14mt9lDOGOvzAS0k16B1DJ3rHvW2iBK3oOyNMpLl/GRjWYw2LxLGaUZ9vbT6EtF
y8I+xtZ7SXpImlhKB2ZMqqQ9mVpgQxnfq6rSEibU/nCHnBJzizVLrWLvoy7zfkjjDtMqaQckxBn+
oBEcUluj488iM8IMCNg3sKbTq8x7nJj99ou8Dlk9H/s2ja4L/4uS2ndwFl/zJBIPAKm9n7OJYLmh
qDfiAXC5LJcH25yZsKtmDgASYNfhZk9hip2sOqR9gJih2xtrMHCPG52pGtnNHvvq5C2kD2N3Si6R
XL5XfUX2TrUcapIqw1l6b5CDd30zpghfuP+jBcbvXLuCf8WGG0IId7fA1sanKMqS2I9ygNa2GWaG
fMRYaYpkSET4Zmlj/mAr2VVfh+44B7iyi75ZbWJ2imwsJm6B8AFAAH/iyAp6r3BIwqsoRDI9dGlk
P43SA1S3in3bG9IfK0CNyovdXUYoot9SWQ7bRNq72W2Gs2HZ9n0qtJQf3QJvoQUu00wG1JIlNMYT
6V1p1JB0jbtZ6awQJ9b0grajPrDwt3hnN2WY6qM2Z1ehtNGl41b1nVj+Mp2lJ5xQWMdBNe6SJAVC
nh0t7LqoOlSxyAMzfW1trX6I50n3QdS+M3pTYR7FfMYAYZgH6SdtrNxs2fbXyZ4Uv6Rcf98KHEbw
MecfV71zQhxNWQHzZF3zANoNuaGH+FM1uLKWFqHyjqaR1oAPrI9Rs6tq2RV5456fxHTtWqqNRIt6
5zhySREu3HvCDQ5DrOT+4Ko3E0AnNOx59rVOOXde9SqE7dyVnfKnmfiiJksz7k1Zl2E7Z79bA/5O
g2/fLusfqr5J7/JhnHwlnR1/InmjY953kJ77nmoXZ8Lto3COSNQSA0rpPooIIpTFTjjKH3MyxwvO
b8ZhkkmQ9JMVtILfSS/14qyIAQmoATA6T9XJnQfSctyqvjNH7ao2bKkMqCIGMaE6MTSQZVmRicK+
NJM3nbuJxZPWDO0BkW2YTLhIuLVYjoWVt1Ar5UvXVo8K1gsBpvPtwWnbD03kemA0mskdlnPzeXgW
9RMqOXxa3JgkrxUT7XF4C7FIZwUfa/NOZfchvUSc0SipVK+W721rwJVjWbDjpsDgcWZUXqaJRK7e
+8ij0iSHeQDr6PbjlOOX3tq4gnTTdYJkWDLA7nM3fnMw2gknTyfhV+ThMsU2m+GBDwhXxL0dR2oo
nPyNkKxpVwOZhdgQq2GewCaslPi6FLq8K6dkCduIKaqwTcN3Ii/fK+ngBF2RdoGIkgMYXH7OsKO2
Vd2+sMa/IwC2w9o/fTA0TTlIbiQ/mh9yCBxjkYrHlv1sbFFoxrKQOR9dSVe37FjVRmelz85OGvF0
KKSt7VIINr5wsVhOb7GYLJY37RAUMCR3lpM9Jp64YPbZhB220dStC3U/IMc7Lo7qofitMd3MJFKa
ISv2PWEIS29X+4TKsx+TMbCPZjVsHbfxkSvne0wFGUkiEYdd2n1oWKKHdd+Oz1oBLFSgvqn1Nf7O
88jxNWywpyiddgSiPvNVuWAs7g/gzxxTPdJfZmPn5HBkYkA52PpOQ8pPk+4mPSqg+UziLQGfQeca
KHADIbV3TTCwpNhjMI5oHCcI2OFV91Tnd7BYKQR61PybCQZ9Ppmzr7KSNnvi8hh/fmKzMF5Emj8q
Ub0Eg6pF96I1PmyTOvwyyHPaZ+KEz5jpmwp0ropqhnQuDrtMpKcX8qh3GsmMQV1rKuNehHQugqeU
tedOLyF5TbkPdb/2I0yHD6rCnmWorebzYC2wIMyqIC7Mth4jL1v2aDQJiMkQpPaLwk59KlKIAF59
Iga2P0+jGM7bo69DbJv9uUihTqGpYaZ2gNvhtx/mMncPfLnybOSqJOnctPfdUl1nDLDPomZiSAs2
bR66pGB7NbejGNDn06GmwEhi4gX0wvWB+q9C85pzVpdvjVsAoJTm2ByXBJ9cJurvupvPWHX3mLka
Pf7++J36la0V2NBYpc+HYJ4GZQ2JlIdpXsozs0jJJmiKQquv3uwEVkA3xBWvD9TSkj1dmFWgJBVG
prMbnbcDy1fWoUl2tYDd95GiNuelx5o1H61Dw3B4btQM7mLCstSvm+olzbpfbVf2n5/V9mj7mJLF
Ig9gjhbXB3gUh2hNaN32Gdsjd22ucZV837tGlhNvmoM9RePZjl8RNUkGulAj/oLdBVVZz0nfjDIu
taBV6+zUdQsF92WnjdmjpnhpWE78YxTfLE2uThCs4Ns2igIGqfUN1Lehaq+ZwnCBrXSQZHNU+Ika
YeaU18cR4+IgKkkKTZPT2KFLVFisQYOdjPP2DjDzoC7sLK+U7SQZLoa7BNtDzNAk29/I8JMOEiVW
Ici/X6rSY2s1muA1hLSdITroZ4HGPJAOOrb6p7vkP8FdXD7ZaOKXq1suu2Pa5MIRDZyI0/ZdSX2q
zs162JrbwcTMg5/5+lX+X6cjaf/76tHx2v08CsDF8qDJMSCA/IPNSR+0Zq7boa2YGIyU2XGoC4+i
DhfEsjsvlZsSIDD7jdfAzxRODeWOwwDjbz//FuSsUAGcNKW7wxQ6OeVKQcTBrZf4mvXJ8FhG8i5j
HDjjHE9qoCx+zAWGgIrRun7Rk7u86LeWvATgcMUNnaxRfIjRlBPidHmK6qJk7F6KvTbGjw5Vsah4
TpzhtVFd4zCsMIFqWcV5ij1/ahr9MmvEPR0QIjjPfcM97A0ufMmievE2GSSRHGWMkHIYT0plZ9w6
7nwVc4IpjaO0rJrAGT3MG+ohP+P6hFd9p7CsQox14aM54QWjWP5C1dlXJkharqH7mRebz5Pll1Jm
Z69afvNlk9kEafVkjiV5s3ra7RJKZPrYeddRLMYBUFmiGgtSthA7q2mrm1ogahzYRgUix5mpz+Pq
ZqVUnKuqJMiiPCC0X3ZUYTyuwgTdmIQWkPuku0v2Duu/uURlagbEhJe7VlnquwzjDEOrlDfJMLt3
psY95WR1PZInS03aWrpfUyYOztIdBsgyz44jqgO3QHmMwNHfqjLCMSFVfvSRKQPT1QYYoyK/Kir7
ntYbQpkn4kcsk1eQpIBUevNjiMWjTRjOn0KApzEv6KVi3/KI5UsZp7XfqEQZmq39E2TeBQtgjHLU
rj8CljxRGkTj0tcIrUBLdlXcZiddoabpFOZy7CNvOSyUDnawNI3donRtyPJxV8kxPaj1ind4IFIl
SGsnevsK0Z8ITzE84Qv4aKRV8hEp0kYJTjFBf86kWq3ilSRUDXt5akf1o2u193Lsahz7EUxS7acO
Q35R6qYePkBjuYszlL8izQrErdnMIBV2c5Ff6kKOF2tF72aovqPR1EdvaJRX4uBD4RlAqij2dlGf
h1Ocxq8wBX8KwtfuzUZXXgzVUoiUUcfQ7QuYjVaV7PNmcj8a8OvGc+HWt9F8AfiMd7mJndJABflI
SsXOJd3gR+uNRuBkjnZjB2CcGpm0hxbt2XNidqjeqYT/adSjaXnp74aQbtbTmvHoVblc83jMo4dp
7KNRR0Abiih/5fIPtgIJNdJE+ktje8+wjXFyTxwEw/VC7tySLTcght+z3p2WWXTPY9u5jz3GFkkJ
n5nw9eaAOz7D0Vb/znmz563mnVFLy/2v9ufp7cqtc2tvh+3yr2d/9f2fL7GdtpdoG+cjvVBO+Bvi
VqqsQd+fD6uRCPCtvT3a5pshUbloa//r4df5r8u3vu3wP33b62x9s9aVO0OVk8/eLs99KMGSSXV9
qDosYYBT/9NrDCYLgvV8rkDZDcko/Kf9+dTPo5gpAyqWso8zUZ+3g1yn2dGsMB/b2mY7/6etCI9V
5JDeVbMeP1mayu3gFkYAiSh+2vpkYTO6p+Z42Pq2g4o2XU3G6O6zq7Czh5hh7OtJHWmmJ1OH5vP1
pLJdGuo7bPj/1Zcqra9pg3r66mPHiTGzbdwqM9fCxJXxwZJkDlZKbV1VaarXqPASpr6p+9G42lsB
EflZV5XpvESiCG1CuR6reWH7FM8+zrrVRwLj4pASinqkMIJqGXUiwZM7TfeG3dDkYClReW9XQ3tn
pvnBZY69kG7LEmnJ8hPKsUPGlv9SNk57wNzltWxyZ3WHVEOFbRfDSmzfj92UssJX77OpO2OGUlxI
tBanms3NERbVEhqeZhMEVOAfVy0/hGPEAR+09wygf192jfqB31q5E6NdhuqiPVBu7tli9jKwq2wK
2qQuD2ZTUelRMWTSdIRyLL132TCor7UzQhjtslVNAZKUk5lGLFtsvKfyt9H2LTtlCI19bL0toyl3
Bdq5pzzBpEBO1U+wfExo164m1vurlxenrbUdEArH+xbp9267fuvrev3Vs4bmbmsNSbVQYZruu272
4Kl1YlcV2fhUiqhEBpuMoYI34dPWl1QsdiFHXbeWR1LtJamLP9jQ/HPBMlkOdhgDHJT1NbZDof9N
Rks8bi/jSUwQVeI8/a8Lhp4IFFNp8tPWV3Pf3nVKdPVaavgzPoOodx+0pVAJts3mvePGKzzBsL31
xVbyWJRUULcuqxqWi8irX9u4vnUl4zIHqtT0w9ZM57Z6mkHFP1+hJBZeh6i0cV43kit00IdUps4x
bRlfsWz5D+n285IW21RTi7599f/vdUD8JXRIQ99vr/d14aAlzxPVOHY2uHPj4FTdYxlonoxp9c+p
SZrY+rbDUKnVfbce4lQh6kOfl9XzCWnOf098Xaxli3OUuvrw1bU9mvOouv/qc9Pij+o1rH6axPPd
pk3vK52SsSDA+vPRV5+tdJAIGu+8XaFQYfq8rIzr/KjokGE6PRrBqU0CgtSie40BgsKINcN+a2rY
dO7Zk6C7dqz2VUTRSvJZscL14mQUxTEVAlL12hxFL0nRhmeCVRN7L2G/Gl4Ov60yQZjXpklR/ai3
MPe7sbdfp7IZjxjA17vtbD612bFr5LyLTbTyQ2c756hhUWJnoHOqoglM0nL7xRlKtmCeeNtaVqFl
z2udYGslbmS/4NaNS1JXPG5dVR+zmijkcrc1YUyZAbmmHzU+Dzt9wnbXSrC1VfpECS3Pc180lkZH
tWRRtzUrrF7wX2ORs11sMFw8oGC4bCcjGB0v33R+1kMwzgb3lZQP6vqiWcdyt/O88m67kKhu1nRz
T1oYYZ7+1jcy84SixYXKY3/vJXJARMOUN20T2zY3uboTAXeuZZxuQC4SGLa+HJ283eOwmsP9jJND
iVvISzw+StkUe08hLD0fV9/L0X4GJLAo/mp9WMHKelWyAXQqV7/hBcrsPpfFq6VNM+t8RjmClHLW
4oZzWRLkzs7aHJSJYosXvdV5n79CEa4evd48bK1ajs2LY5wYHZPQJt/VgRV0dnTdQ76VacepjMRr
O4Fk5TUlKWQ0+lErYycQ1ARWlM8JBpguYZKb/R4Ya8XGXJbzxfPcG2Vg6kV89PSdvapQ7TUjaTvo
+dEwlZtRNt96XSGeyq3nG28aG45qAq/O2bsoBrLIlOJxENsSqaGOhyCuWdWPrhweoqhWX0j33Bg3
fmN60XMBrpXVrNVVpebzmTXYRetheyTWNYZdmfdxGeefXdoUJWfFGJ7SNv8lbdc4toaBVNzCH25m
iXsp6uKdtXf7yzXFdZgK7U+Df0PmtRabpVs7Lz4L8pIadtdBl7DwZddxn4pX/rUoGz92NevVTNtT
ApH3l1ZgDKc85MQtPel2dWk0tdxXGjhtqaRlCIFFUvROvrHoqw+Di5BBdJ7wI5RdD+ZQNQABdvKr
ET/UeLEPXqut7PzS3c0qGGGJZzuRJy6grQoz1l50AgTG8mXs01VdmIvz1iRF4J7Si3aH8t5+iPqZ
OlQ/1mg1jOkhacxVX5a2e1jB6bGt8QixlPJIBFoZpLndHAH9mtBcZeXszI0nlv78+YUaJAWKHSSo
MFUo9FPUyrEy7hLAG9s39UeSOJ/ihRHIYKjdx5Fe3Y9pCetL0eSr7nREpxXlo8Vu7XVYXO2xa/X9
dg7rU+/SE8jiT/bvnsH51RSO94wvsm/buvU6WMZMsjzB5Ou5CSM4sGaSfteWit/iUz2A3K8t8hiW
p5J06q01N4V8ar1sLyJp4Y9eE0BdFoftXO9Z6qODF/5nS5r1YzcuJ1PNVGwt9GNW58u1WA+dOpLx
0OnANbRk3w77wVVsvIx0+zrpmsOedy58EB08A7ZOYz2TWswx81xcCr2xr+qocTaauyU0EyI0Ptvb
qe1AAZPos+G6NT5fqqhbi6JqBYyK3fdxHApgyVYQIuhajUAwhHPY1qzWP0ARwObZK+2ZqgV0IppT
p3P14qrLqRfzy2dzO6M1cjgnVnYt8uHdrNLqVIB4XYeh/ueAA6YTkrVYB/9zYlS96V7nrXxd2xmO
ZvjtpNU+BHKsRdZXSTrAoElPMQwgeuBmZO60FwNiSi1X4xt3EiIBe1jmuzXXa+vbrnNnGd+2plub
DyjuQBnW53/1L3WLfVFjK/gyxg1LuUjbiTkSKE45lGlXQjBGYjnmkiLy2peYjJ4YAcXQOezupbDK
VxnV4rq1PG+OVmplyWaXk2OXKgdltFM20mX/otqlfm9L5xuMkQ7SC1fU0FLZHD9vDdFQYyqabLnb
mloHlQMxXn7YmnIu01M0ejCH12di41ncljH5/MNbl23NQdLk8dPWsooRiHXEE2VrJmM6hba5AtHr
04VtyTNaDNvfmrnuWA8NEtyttb2/LtaPuV00D9t7L1ae12SlChmz6/teiUWzrslwa0qhLvw0SzIK
t/dmF9ggpRhBra3t1ZJoeMglEC+FZUprllaqgVK3zdmmWACQPNeM1WbVHlWbylBMIO6rM2E7nsax
8wMC8aXhETmN3E+ttfwFt3ibQUI/ZI9chKK8eC7xdfMJ5ah8cmvlFQZHfpSVHZ07YxGYmyvJkTpk
eaww8bzpRfqWY8/2mzAYHNrF9Oa48ndZVDYx5Nl01iRB324K+wbsJ/l9ohDfguCzMdBiN73mU5nC
xInjCyXSQzotL/ZSGj52nNA3ZG7fd0tfLX5Ra/y8uVOHvLhtB8W28xtoKCnz0Q8Hh8dgyFCguyMh
awCaA4QrqOdo6FQ8NntULF43XSDLL6emrX8SJasQi1PML1Zf87ObHrSo0d/IIvxVLi4u+tn9MMto
L2zxp+6L7JakCb61uaPskemrb9JKNRat3V5zdftV2AdKYvk3Y1nGvaEkaegq+SVWvF8s19Wz2SR/
zKT62U/CpLxTO0cNxihVNjdMJUZjU5PmODAhfvCEkX0fKRLls+VCRaopVjrc2Fk9eTtdUF6qIQI8
VdUBRD6l5Cf2c1emz3mHOzFVAu1bvcTe0fKofEJ8z8NaYI9pOpCVRrjwbTtEd9Z3F9X3dSy1J0Nt
zwjRa58qVLxXKxAxC7tLgJcJvFdlbd44xm2avusdi6THqrPd41z02B9OEJSbAJxROWoKdTU0TfUe
7byOPUhknH9B9VCvOQjYDn8le1fapW/gVnliesRi044/6sJtnhedSZsu/eZQuIfc7QgQUw6KOYm7
yUt/zSVBpNOIdy7xo38XZDCy0z0SMuM2sAbRPVK81Q4WKern2CpB5RPp7uJSNd5gfv4kJEn+NXHB
pBb0J+l7AqacNUetkphDjF3vq5jUkbwSj09qpSUPNSyVrbUdaqvT9gjnAcfWK7ZDJHWYLpN3iRCr
PGGjokH7S49wI8LUHlnwaKb6PFNaDT2dWvfWtDBSvBapd7+1BtiFz6OBGHuyh7uty0B9cHASu961
bqY9e4PRwfKEQLS2ti7NsDB86/LsvD1hnX1OBjMza5fkWGnR6vYp++c5gtJqJvJxa1WFFoe5G5X7
rTmxs6Fe3Z23lqdr/XOi5DAEnGH+7NNnTzsNXmnD5OXVtgOLkj23BpG76xNiV5nDrM5U2Ahcwao6
feh1qg/rSWU9TCPAn4Jo4LRdAdQ9nqMKF6ivl4zd/Iz5avb5notkrILEm5/nFLhjtjT9uY0cvOUa
cc4LwUxXdelfu7PxlWbt9OQI+ykff0tyol/ANIPZsKYn5gnjRU7yl8gwmtjOAdGqAeaU3hHGqPli
a2R8KoM3htu1paHH55pMhmA7O6pUetQ2sQ6R+cB8LyHDNHNBvgIrCKRoydN2wBylCussqsLsv336
nBT/j7HzWq6UV9f1FVFFDqcjZ3s4tbtPqI7knLn6/SB6Try8/3/VOqGQEAwbhJC+7w0rr3AQ7zbV
4GnwelBeroP2t76P/UB7trNGe45GiUEfTMtRFEPJaY7KCDxENFE6U3vmAzZYSTC3TyvSyD0qrQdz
Or3wyh1wdxdBdLhthdRYT2IThRWjXdX1R8sLracabfRbH0rQzFUAaJnuwY5ORuI80xlEBP07WnKs
adw6XYP6rbbcoH4LsPnv9crmT5ZI7hZmP8AodZCe4NKpO0mpmrko6mq93JQK3zNRwtg3248FALu5
qLqcNSZ7F+DGg6jqtZF0XhPKa5zRvGdRN4zuSUl5MUSprKX2UBtlRgt+VGxac3jIAYdc5ypYkMeO
+f9Ks9Lg0bJ5zWu0s8wBR0Byu2SKtc57EhtH9vdypo03Uepdu7rhELHP1DiI1mM1RYHLwlqJo1nA
Vz42VEJnVRTuljrNiX47ssxHr82ruxLALftt4bfbV/KT2NCPUPBoyVYvda7evZaB3F9Q9JGfWs8N
L6Vivi8NItYpKG9U1X6pszeE/fv5olXbIViBjNDa6M3hogbhY907yY1vYIInVnJqIUGcRAlzTFNe
iV0n9p+UWq+PH+rEaUaV/Shr19soeZEA8kmtu9jYJVFCC0IADHXqclkCpEsupuw2ERzV5zJ082c3
ygmvOWGwF3VJkBKrDIGY+2mWr4fCxc0nSNyjaKxr+BZnqBRrOvCfXDbrbcwwu/WaoHwux/ypJlB4
Re+1fM4iRG51X3LXMnRQvB66s9XoLTeAgz7wqQ2JVJBSilk+y0MZPlShfRQHRZViawrB+8o5KkOX
3wa9P5ul3/I8O+210rv85PRlAypo8JJr6eXbNN9KcpdvqsoqN4rhjQCP3GqnS5p1bSMoGmHrRpdE
l7eGWXypNDeDD99e3Ly9Gq2HYrtPTgpewg+3CXeGj+BBZLDSyZgBOLlSHPoAwx47BcFWHuXWgzkh
+WC65Vbd1MxB1hWzj9T5VoVqshpBCa/xCoFI6vI1F9k+8DGw63Uw6LLUnUBMvCqlFew9PggEuGUg
6YCU21Y9yyNac7UiaSQXYCfZ0j7u1TfWXQw2oBc2uSbfkiY+YtAuXYomhx7bdvYxaSHAadprWHUh
yz+bdTJoz6T17ecxMZTTQEabeEdNMFHLVkk61HCmVnKPuzTqxKRvB9wAnLyNVvXIN5LF8FVu74pf
OY+TCN8AicEcCh3eo6dd9CqUdxL2zasseBvH8YWM0CaolXyXmbV9bhNtKAkEsLtshg4FeFMrzoiW
fQFh0R9duW53OR6vK5Aa7q1Nf3EZ/4TcirZC97lbW7pG5jaTlEvCXDUxevmuxVy5K5LxbCA46/mA
RBJp3Ga4q3YQUA+V0pWnsnHLrazb3aayLO8S2+W4kWv1i9fjHwBiqtl6eL4U8pjfDeAf90LVX6Uw
KA7Y5tUXZBLBlfBN2caVVV/yLCNKonbwt0Z37RVDewFIcGhKBBnrMlqnZb53kt45ptpQ4PAEIMps
dX+lBXAjyrY5GMWECPQaZat3+GABEP6BVNN3RrnkoJMlX3O32jVwuGaNOhsRPPqNWUnA9aK6Pits
0UkAroWWBCv2RuNrr5mwbeQfRaQO8Or08twBNDhKU8BDq+5iRq1M02qmKHSjhjxI7CPMkmJwdgy6
Wn5Vk++tKd3iGJ4v4ijrOLyDXv4z2lpxIv8m8yWMSjTX5NOQFcqTDsNDp9uT7jXLLgJ/YxVrLfWD
S5MW3snrmWEkCu/v4Gdr6J34Czrd1HvzhJCV1aJJYQWvmFczwYyIoZpFWe59c/hhTwZkvY0/FaHA
2icUOoMdKghuZWtaR6/1cYTwINMo6SPiUOUUKfkCESBdd2Hwq0pyTGID/cC3vI1ArCBvVe64oX/K
GIuYnjA82QdMOerCeCQwoq5C0GUbLEefMbiFY2ZXGi+xlh39knEwlHTc/dpqnTfEBMr0EU1T+dJO
BrvCPNfSB4NUPdSOdOWrnrvVG5B6vqKyQpGshrHXqLZeFNlrQFm7IPN+SWQeUGIIUBQilPGzNbr8
rUbWnI/2oUldfE9sOE2qRw5E7qGnOkyPr14FkGe8syKp1+Q9i1zHBjJOVrgBvMah7PPzljFBqDcD
5OKH3iHAXqrNQFbYe0JYhc9nXYBQcjECzlGWuvQgLzEjAptFMBbAuAyHR68JXo+xtzOdSX22aH95
tpsgUKYBb7RVjIPRmAJ46O790UJvH8L8qlGgMtW/O0iDAbDfbYWBpV+aFlFna6WntbxGaDrbylkD
QrmRMGBRZAn5SPRiPM8lsZDbz0MxPPW+WV0INeKl2AyIoiX1A+zlJyLN1cpAT/7oDCooUNU1jpZp
nyS3dU5S5NonY8LpFGHzvbKdSx4wzOoV7qByXBSHEYWlWvFxY87sfdE03/A+0OAEm95WyqPh2uFV
dLEIHmcTgdiL1efYss/gHwZm2ZMpnNp961m1E93wgC/hGKhqjbuqMkgUSVgQqKg9naxbbhwKu8hW
RmTWe6DrGaA4xwB0w8dgB5n5ZKUkpdQMzS2kY59zo7GJ8mTKJgrDfT7U+r4tC+c9dl7gMjVy7f4c
zXID551vqTNBZKSfgdauUyPxTmrv9Wu1kKsNK3Xn0AI82xvgQMGdkJKSXBZvDYR7y8gIesj6hhng
1emN7jHu0CiyKCEmg5mw7r2kiWSel03RZdZcNJn5H80Silg5GjfDZe7odAY4RjsB6Fk4zs7FwHft
O6ivKQx9a5bMK1X2eBVdXTuPZUjalNnHrzhVt6kXDSd5RL4Joai7Enq/jckhCqrOBRMt0RlZnfEh
njaTeI6e9spF1sv63rV4DtfhNHJTcnKvvpcBU92ijPe5Z2F7F1s8RjBhR6lm/dG0MTMPI3iLYhWd
Qz17NLTe3PVpwPp72rj2dXQaeGi1Em6r5h5bVXTyWR6cYtcKNloGAQA2dnA2TP2uehrsDaenR2EC
1oG4Ir4XbjupvI+qS3CNGAz9H4EzJTkIDJg5ZaShCgNL1I3J6woE5n83UkO+qEXbNHOwy9B8JLXc
HKRGnzg1YRb8Gixkz6dEgDSqW9U9SQWGW3Akmm3kwLH2WtBYg9cNrDhdziU0ckFQ+khHzc6VPjxO
TuNQO1xz06NKs8ausqfPkfdrdR6WHtsAzSw/hlfSID05KqCLHD07g8g4dAOMFOBKt0Zv7lKN/1Oq
h9FGbYp0XAvMnD8R+A3wZ1urG1I4BaN962NFYSrYJA8OqblTWBVvI3CjV7w2QBtm3/0uiF/lFC8Y
p/5lZy6dW0QJrClUUI4qK52YDmU5tnIVm4FPGAArR9q4ojUa4B6TSrGVAHu6IAWGMsW0drpCNiov
+EOnxyTMGbL7xtqURgg8hJQCILhsXGcopgVWZvJemGudIe/aKVB6S4ACUgOwKqr4PSRH3GtIgPUQ
jf6bjxQc4qM7XBfzjWX1ENwnvBEA7Q02e8UJ/d9YQn2r/MO6pj7XXbIv+5LPJKjAyIrcvRxBEqrh
cZbl0fK/ZmmufUFCHkXO/kmNPOMQd9LTSBBgorfi5q5PxgPhN7nRDqHT+2TrN044Okc/MG4hqbR1
rCKrVMspwn8aiHHzbOvqcFHi8KWXWaX6hYeMog9leDJpKlx0baKK3wMK9DYrQHhJ2exMEt5guXJz
Fo6Ihz9NZynPwHZtpLGlgYWAzjitTLj6NG6rTRabziMsAOtBHl5GEHyPGmAEM/WqXRFGX3ImBshX
YqHY5iRTRXGM1YQ5X54A0JRwOW5sn/mTFgN/MTap12jrIs/aA+yI7KXRy+qAzaexFkU1sirwxqWx
8iupujJd5v+pG3Oj5t6vwZSGfRbG4xnhj8d2BOyt22b04CHl8uBVSklmGClMq7XirVGaxT6HBq55
sDOkCIm5hD9vYmrYHVLBlk+SMcOFd+yTLavoB404B6P4JkkeGh+w2PfUfMG0rD4mE2Ymn3B1PgiL
o249BBNutNQG+Qgwwp+QpGIzqMGbJGnuNvxvlagXzZPptStPucd9dWrodDiEx2wF0LNSQU4rZeFt
3N0ga0wM/ZewAingPveVF+886LxmrcEt6vpnhMpRN8TzbtbVEBghgRtKdBYMdmih5D0JbogDjRtD
kux/DHblncBlGeOWySp/idgVb7RRwCU7iN1oJIIEC4t/rysz0L52raIglEv7YYIUMpdNTlkL3Nqr
8HpwV5GkTHEEaj2wWFuyKl8tKd1Esmfdh19624Finm5cNV1R7C34RBOv9XEroIqish+TITmIloFV
c2eQRfT+nl9PFxGtFF8eVqaVxBvxV0ZoTZOARfhscvXbe5W8FwojlrOG5N4dwXD+bKbn1+uBdUhR
oxY5YLGJxP0Xu7gqe6S0ML4TxSQp9n4uqfjPTH9TCu7TwzvjIH5S/BmO9+AHRYc4SVtsnTz/Jc6L
ew+O+fQY5ycsKgVeKnXJuhgTaXSp63O12SO1gicToI8Z+yt6A7RbMtT9EPdbWS2/Czyw2HTAqJsS
fh3xVCRHkqIzMSMqrJgx3q62Iuk947x82fvWwlzcOhVe98g4QG2so+pZPHszsh864j67sdQY1o0u
QG+PqTvprewUWyz/ah/NtuWhgR1WgVBX3kY8LvE0xF6u2KR1xa7oBYavuuSVm5WTtekJX0cH9JnY
nTYQEegb0r5QWEWhLxiNABGAOcesaMbth11xtoUjBUhkW0tP8+4Yt6ChzOAgfq+vKmLU1Sasoy9j
r57EnZvvEtTSVWbEw0bca3FXojpj/V8riK9MGADxTMQZYk/Uzd1BlMVGi3EMqRofiCaij13zJB78
3DXFrVl6gzhSEvlcFWDYN+JWiD9SbUvuT+1l6poIOrNco/hRT7YhyF3O91dPrXYEeKXtMIQ36HXP
SpHWMG39XTpCdK7V4Umdhg7x2U5C09qP3ggSGDu+lQydEyXcCj0hI0qz/++HP/wNYhfbK8juqq/O
Leenh5pMCtJEUzdiCBDf9wa58YMJIKt/iuHyzjd3hlN8eGs+gCo+30GNNF4WwJocq53mp8q4DW3/
m9Qk8na5wwyCJ9WyoXQvg4vcPiaYWO7E39K6xUOMO/IOjcZ2XFeJf6k7VQLmMY1D02stzhR7/1rn
NPmIcIAfbURPaMN4xxSGpcvUEdQeaScdjvXSfaYGZjHSQFfXHRJsB9GD+8boDkNqsCwptqnVYXxk
T+DKf/1dM4uPrg9W2Ek14AoTIGXpe2N4tdUJwKhlZjnJ2zC8TcOy6EmiuNRlRH+mEclQR2vrWkUH
ZiV+tDyJMVK0F5vlbf3QReddcXwsnO7gVPpa9IT5FGwF9tJbXZEgEGMhC/Zqj0L3cXnDl74s6kTR
m3qh3La7CpDe3reCnTimi84uWiznf+6CoiyemtibzxHleffTcVH8VDd327wwzb9DD7ZyJPhj/ejB
lVvFwGOyGJBba4Jwnj4cqgPR1FNZqA7qDh8K8vTMC8QT70wVY1DrIR3ru8XcgPXhRSViMcrZqoY6
kQJK6crmbExY1bHP72lnNztdH5lKVKq8kb2M2E2LwMyKBO9O8A6GdLKL1Meu3HhB/mAlxYcHL35V
9IP5dVrKonLpJktfEU2yLq4PLfaDojOKTTkN12JPjaAv6SGcJ3H3xUUy8IwDmBW6XetCq1+LtwRW
O7Vi90NtZ2vvqYGIkli3DLgGbyHVfTUFl8LnhjWhFB+Jg0MNCSd8Qx+pr0EL3B0Zk624x2IjHns4
TU8QymWNPMQ/0kE9OaGW7OSxP0d6jkCZ0xzEIKMwatdwdnPUczd+5s1fAK3+BSk/OYoLiicv9hjp
64kNYwbdr7FzHjGLs2fMshuZzy6eZ7tU9IhlMJAV2Tpy3vL3qXWvbNoB4v1yF/PEYiSNps9MYifG
xjWgCwlSCbyAd3DJGjNxB/lR0YTcGpQTDV2UXjG2s46ZmGyB1y32g20dB4A55HP30CPRKA7MdYJj
2Dy7mldRgeJl5NxUZR6E4VLfSi3SduL64u9yzaA/1urDqKX1Tta1u3iqy6MVe2nT/Ay1IVj1WYbS
PxTyvwu0ZeCQxLdflOeJHcvTHEcalg9g/LdKYqaw8+u0uyLIrh+AphUnwdrpgqY40Rf+5H6SzM9X
PIlljFkeDB/o33iPr/TBKTcGBGlkMSwNh5OMl8BmBN+gELjNuWXiyYhu7cnEHg3gwW6Gb8h/B3PR
YBnRlyc5d+hpvF9uwnJU7Ikm//ulmKv1sJeu4n0SMwXxx4jiPBdfymJvrhwDbD+Y0CLMICa6UmMe
ZDwWRRPxs/OUS+zisMmrNu+S1/4Lq58/lOLv/DDLmM/NU3sNLOBCQhB7DD70Yv5KcoTQtXhNJvP5
ce0N+je0Vogn+210yCrfl7ei+bzrTl/QADBI48XzPE70VDGjWzZL3TAmpBwUlCIVYGLTJEz8O8tm
RkmK8oe57PzX52MPE+faZ+i6texXwNN3JlmqcY1eb0YS6oct/hC9PKm2Kh/FzRaTOrG33PuljkQQ
mtceBJClsfj1pbicK/aWx7gcWK736dwgfW0Q6mAMY8wUA2cDECA9iLJ487jjEcv46fj8x4+5kq0C
qZM/TCPFI5x73vjdg2h/FN01QEkX0PT0DPymQXJD9JR/3hVnz0MVoJzqYOfx5jMVxIMpsizhPnFC
BMFDHF0OLGtAcUBslnai2Lk/O6VMj/NfP/XkmeyxvDPzfGbuzKLWUdOG/Ml/3zuxN7cSu5/L4qT5
qh9aff6Bz2dJComN2nxRRqRmxbiyzB7Euf9UtzQRR+d5tthdNuJ5LEWxJ87716t+WM6I1qLhp5/6
p7pPV/30S9404GM0VzY+jL7pFcfDmVxFMc5rVfHCiw2hFMiZ0IhYvE9htmWz1I0JnqDQ72hT1Bq7
cyMx3IqLL00/HBG7ru6BECIFP/do8bIsb/ynl2p5gZYXTdQtp4kz/rXu02n/dPn5dR3TidyfhaD9
+o2NQxvT2mkuLD5cy2ZeyS7lD7GKf2r+qW5eT0yXnX9BXOdTm/kXusi5KFL3R24cfy2GBrEGFXvL
N1qMIUtR7C0TsqXxp7pPRdHObREMaH8qJZIIUWZC5OPlJPfO9FZ04XlX1IrySCibZXVSJDvVyZ6X
4R0wFbTxpSyNE41clMXIz1zII6JkJIY9h45cz6jHtRgeiP4jyVqhDPyXrjYPGqZMDEGMLlk+QsJE
/G0jnqTYLMOtKIquYIlF/9Jm6QZL3acutFym96qYkIUN06uTR33TWGo8rsX6NwJgQLgo6l+8ugt2
8xsvbsqymYfVpSxu178WxYHl1RVFj0DK3+FblD9dQdSNSQR2Qol4jZbBfp5Yz8fF81nOrPAqYfGW
HA0CI9oUIfmwclyaiXPFRkwMlqLY+9RODKJL3Yd/XBz5dErnFNJ21K6gAh9LqBS4BogWRMo1BSTH
9OHKccSrn8XQ5SZRkhzEncmjNk0Oo2ytqsQyDuIJL090fvc/BDM/TBWWpmJPPPwga4nozY3mIFdq
IXqihQEyKSpa2d3o5KRjUHNRhpt4Rec4pegB/aiG1bt4kf9GtUrZ22KdTeqkIjmYpskxQiIYljik
NbEpK7KVq6XsGp6E/plvrPJJd9gaDQzIGJCXyIehKt5eV92z4GwbJAACGe0acVfFcykTqExqkb3k
ITwTwSdXpwc81oju1HM889PtFzf1wyOal67zXRdrFrE7v+YBycnR0YetuMviZ5eN+AOWorixn+rm
VZ048pnMubQUh5d/SfV9dW1irbfCxhCrOC9135os7PcaQoBbFcYsRahnCJBmR3wmOWqo5M40C5me
6ajjAPNUowjvptJ7DpRkr0zXkKMyueZeWa9Eq7FJ+oM05vpGbhNAel2XraqAV11snMTW16YDwFMB
U3SJI3snB76RbpEMwnCZlf2WqCSo4cE6VqpXPcDJIteMaCzE88TCvSiUL7Hbv0yI9icPGdgn+Dfl
BtW4HlUOiqIuQfAoiUhPlD0qEKFZxE+hY6EsqDfXIUQLwQK2sFPJ7e8dwx0f46L6Cd/x0OpK/tan
Oq5asfstzZmSl/jAn1xPBimeVC+tMxrfHaL1ZHZdj4SDUqOO03UrryrLL+UIppclef6qyrG5RlEH
eFWAbJecTbYAOqHkMTUK9JtkeVMgEYwyVA6OGyPG4tZPRwglYSbQ4SjgR8q+ysz8Ng5RcRN7YpNk
mYXuWZoiLEwQ3shCb5MXyA+5Q/dVJ3m2r+VJyi+RCw07EpQ4NlMAeGW7rNzCLET1WobwqbkYicoo
GG7qJAMT5NQd6+Eqs08gNUivOQTba1S/hnYIHrtpA9EleHTl6BuymtJRVOUJJt3oLqLKlSF8phlk
ayzvsUIN+1EmE/oYS4qyHvreYwXBgdB0gFbFJvcyxVIUD9nV0HXNTYka52GcNmUCbM+kb8GupsVy
wFeTeK3kFq5oHdkZfcBsru9VdGHc30MUjLe5BJoD5V+LPrecXwSG84DKTLAu/HqF7qm2tRRD3wxD
laLxBpg+0xT9ZFpAnYG1KhvVVKN6hRU8Mhg4gOeOn18KqHaXatosRfrnPsqIoXZIG5lw03L1lI56
rK0VXVNOYpMN3n8qs7aQ1oMDy93xY4LNiBq8tC6AUdvs269Rl75rpNLBhUP3593S4TODTAStkBWo
xLTjb9KdX/w0Ur8OVQRaAUGcF69PgF2jg/UwKuSSjSEyzoWdtie1DetDHIfZjUegQPmv5aeql+hc
SaxfZa19KVENutpB9NCZRQX1VSqfwpbEkYXY41YUxQFSoa/Ir6fbsl+1GHeshql5qMSY8oVguabz
yGBTZUnQbhkzNh9ONtJvVjzqZ3GpstKVm+X4B8hhOHUmyKLt+OAUm+UvqL3oj++P0XzdUhvrh6qp
t6mMrM3axWK59ZJnjApHgvZZxVrZ1M8QLaonuOftjdDxUZQw2q2fMK2DDJX0iDVNLUSdpeWfT4rs
F9lGjwvXQIDa0H6IWEy7Egy6C/pp7aXsCCvnMWon4oCFksURGcwINBu3QtWleo/YprIWRXF7klie
PlUWmLDp/ph9D9ClmCZ64d7s/8z/Thyl7t7MSjhn0/1DdRpEXjI4+NPTZ/pORzlF7IpN4Y0w3Jey
6G19jYTkh0pxWBxpIHdsugeAMyDwPHSuidV/Rz+UQUkt38vS8w+t2XlovPvFtzzfieNh55e7WEW1
qRgli4C1ZOMWTjzwWHmBd2mmTRehe2Jr7v7DgbaNsZN581wz3EJhCM95n+BhOG3EnqjTWWVnkAJQ
VAuVoMJv8F8ailPm1svZTY854P/llNjuwFfIyv7zZeomQ+T23t9ymWjg+tNfJ1qLHxmyXK0ucT3x
KEg76kYNAxZFymswbVIEJq6iOLguioWB20Fel0OC69PhXEa5fLU0Ens46J358DXkkTk5tImq+Hnh
4IkxSNLJejOA4qMsJY5+OlUUxQ/XqI4eLITA51PFr304I1H1bZMD0Ph8YPqrhjyE7HgfM/M9xp4U
5NJox+d6KOKz3QcAThSUN5uEPKNMtmIbZb7yLOd+d7HV8kfqK/JzZ2bys+qXt4YB9kZuGqYLooN8
/VoN/S+rrNWzCbTkzU64FMmc/BqjZvAWFNIX+Mjegzio597VzULzURwDKbyNIdQ9pVPLvnyLOkV/
Udwge1Wio2jCNyd5lqsK+uXNL+Ph0npKfO2nDeJ+arfSo5JdsxpXjNmg8aaiaAPRlESOa/+Wow73
UpvYJcyl+C1xSnS0Fa1ei6LWVt1BwzV1k+sGivgr02jaJ0yvkC4yenUbQKh8q1psEWT4evuJX/kG
FCzfmImrH3osMx9zs38BQtN8NfLvo13ZXwzJrk9JHiCdZKrN12oESCFbRvqIiA5aun77x7PM+iuQ
LXUzhriIm5X7ogA+Q8O27sB7shf69XbEGha+8H+qoEX+PfipTjUsULHJeMk7p9zi15ajMGdlL4lk
mKcqbgY0t9vsRYUx/YT1+0oclICxvYDA+AKTV76KKtOtyC/YXb4XxR41iaPiDNFaFMvQ1h9HsnSi
JK7YdPJVRutNhRF99oYRXEJm+Nq5RCsGWnTposJmpleC7mGzAYuHrCfSstvC7ayTONLWrrPVlc6g
3+F2MrqMPAjGBG+tXLRrOD7BSRStQDaBKQTtWRRNjIjwgVTdiyiO0vDd5pt/E6WhTR4Zr9NHLQTf
4/bewQ866R4ntXwNXGjEvotdVZcWjwB9tshOtPfcqV+jsJbPgBW6u6rWvCohqvJFZF9EA1GPLuIu
l8rkJqrERkflKDAhMJSNiuFqhntsYnp30TyEjvaY6veqynZ2YxcYFpZbZMzzszlY2TloIMtNYsH5
WZLZVE1hIzMrD5vQwUVLNYPqwVcsrMAH4wWFsPirbBTOFt3M/CCKcHSA1KvZW673SFJqLViCqZnS
Du4KTT9QNWmPu7JcAxQv4q+gqJM9dHxrp5L7+Goa2jm1JeNZ9xPrmkcGAIupWT3IvwfQkkc+bcqV
aZ2CGxF79rQZldhdE8GrwO/+p25pIvYMqf5dtKqy/6fz1RoATGOGD2U/VrdeKoBLZzbSd6C6dL5E
v1PZfdX7znyrrB59oFTNLomvmSgbFzGIuG780hb2XTTttfhSBprzXlapvLHL0LjGuYMBS1miloIu
7Ct0pJ8S4lfbMFvbwIYucs5LZffh90YBIGZodvXg6I13kkwr2gexLz+jqlKuxOWt8V3OnepnQ94I
GJEeosM4aAditjmqu7lxd0w0x3ndLYQtlXQVJWWGMi4aVZecMfVi5v6mddXwVCJO/vfA3EYczpda
eCSAn5Hx38ijJ4cbcdwH93gRVwstm0qzgE5YWPpxLorDqqNE/Y5XO5hbeop6N/TI2MtmB3d7uYRh
6WcTePnJ8g1pGyuZii1VZx0M8L5HvG6qi6Lp1s6MkuFxwMdl09Zy9crbKAP9sa1vzJ3vaPNIfyrn
xe4ipqR9Zuzuz2ad6T/hJCIWqTPO0/t4aZPIgqTijduyKMpbqNblQdeK7hTYtYG7r5tjS9BY6GMB
VmXgg5mp5shiua37NfT61yjQpd8SSMv5h5JUQSouM34NcffdlyTrXTGrBLVjZXz2TbTBmaJ4D1Co
7X0yiYrLkhuf2zg09oQD4gcbKhAY58ogfsZAZrqj/5UB+BvkQ+mX6uGDDDqJGTaT8Miz9d8Jyshq
0754z4ZW1U9tA2YZneLqxalZEzZtoTyA22iA5+CwBO/K2hBcc92Dqmp4UPXWJGkgx8l5VJrkLPYs
qyQFiATCtYmQdcG/5kmxOucljZ13ZQilq946DvcA+d7Sj8uTKDYaynOpFTZHNWwRplKYlx2bHKhb
VtnOqwchfVV0vnxti9x9Dcrxq2p46k2UxgkBbqnGg2jqKNY5UAz3UZT81tvXcR4/6ZnqvrojucTM
qJ5zzbJe3X3vJtbXkE/lvu7lem/VnfctU/dlV5rfchBZWOYU5aHzuuwdm7t1awT2E+vICyYP2a10
JcTzPcgbTesrq7luOhBkZJxx1p2YLP0esaOBlwjhNS3Qfgu7QwMxNd/ymtelQaWV2qYwG2PXYSl4
a6YNHWPYVHgjb0RRHCBhm92qEbctLKvPgJ34Za8pQDdgOLoidpfdtGljIsV7tiXtmlrF+EQU4L3J
g+HbEExAjxo+BzpQSO7F6ns4dsO3vgyMdT/VB1P9/2xvI7m0tHdtl+sAT1tXno3g23+uv9T/2/X/
Z3vxu2rRwdx29K2eGuG6Y8F+z7uhvKuWru7NqQ65jPIuDqQsfuc60QShyOqeT3WfzuXLiZyV5OxD
lW+i2BgT29IpKnlHz0j+1snYRzupvluaiYN96DirsoRv4OUPUlIbECbhfPVK2Xlbi3d906Jjs0l6
JXsQm17neWXtm7pSqmKr+pF88QqIeAxSooBCu3ypp40ompoE6X4uJ8WmZbmG1uN/jor6pSjOEHVo
253TAEDbUjVfaSnHDHpjbz/k3K7vLfYfKJI5XyP4THSqPD06LlxStbeeBrN1vmsI0BEtdLoHw7Yx
HI3QW8liOSD7CpsY4vGxyqWdpjrjFxQZun3DVYXg6Ru0rKP4DT8BztcWtXHFCdu5uY1Comu6NuYV
Dyp37RXciIHrgKbt1KruT2rpo9k9Ge4IR53ZXMfwM8i5LL7EAbFp0ere2oCsYKK31lGP9Rxxndq9
J1Yk3RGIbjbqwcFGLBpHNF00tGMQIbf0FVMQeDFhX+6lImn3LP6Qxdf+FHr9DYmR7ksQ4gQfNXX7
EFStcpDDOjm6fazffE/FE0PKx7fYj/8AOkz+cLKPHfxJ0nXUsbD+veMns9f6xrsVWVXds2mjyUwP
/Qy5xKmBpk5UpArIhlHnNyWGF49ksrztnKy5ifaiGQZPW0wjBwzQEKeJJk92IPN4ybbR3UOsA1+1
Kn5EdAiDCANjNK2R+x0+aOXN8JpoX0CtuUYJpAqt18eLZYMshh1vnq2kC44ZUsZnRw+MI2GP7OQM
Y3dKir4/SnKQnxMtw9jHbYNLVLlIPHWWfYnyAa/XkiBJ0ETuLqxrGQcGudzZTtZDdEV0GQGo9pH8
RL6NQ6u5u6g9oRsMdpARBzRQ0bbPY4PVD+bO/UtgII/c6Ku28QlKeZn8WpGDXvu9rL31to2WN7qn
X/CeaVdFMPRXFx8qJKjTeFMMfoASFvpxfJsgfLjx+COq7K2LH9k72esKXZtg4tqPwTNY0j+BKY8/
pEj7QeAXernhESj3bHWX1Hyc3U7ft9MV7BD/DnBgORYPPQsqc0CkE4jJjwxcotro3x2wBiwBk+6M
Nmr/WEaWOqnxj4iulVfHGBqkkHkDWBnlh6RSEJJBvK+/hai1MCnvD6kuBS+u5Fg3S4FNK4zgfb2F
cme43aGNu+FdN1k7KYr3Yme8KcqQZsgGyP17AABw6+VdexBnqWF0LLVOOaWW0m2IJWYnGEEhS9UJ
GWw4GHK49Wqu0gcEEUUTsfeh0pyOiMrPR5bmfSL0CfmB5TqirihseGgk8NYJjoE3I6+xcqyl5q3B
wPLUu3KCfMX/Y+y8liOFljb7RDsCs3G3QDlVlUzL64ZQS91473n6WdBnfp2ZmIu5IXDlKEzuzPzW
xyHJ4W2TtxxReqyLEO2c3dyV+Fyui5qcES1Jozxti0HWqC7qxMTF5AGRnGkxKFgnWhHh91TJuTpP
TlrjYMHcNvnZZ5vb1uE0zt6tRovSWNCN9f/xugVgVIVA/f94723xvz7awkfgRCTk/te6n5dsnz/F
1XKTZ2/tHEVP3HMDt0ws46QFaCuGQn9UHCs46GMkvKXgb7acMrk36/K4LW0vkrrz2PW5czUMcQRd
tNw6fYuksCu612GyalcfrfCzC8UTgiLnW6rqvrC5HcAB90K10GJ2AMrb58lfkhl30EGS33XcJDx2
2u5ttbv3UqOvruS5zwoQ9ytCgfpaqHW0B2e6uKlU6uvPhm0rAdZ/9pNY8pSd5Sn9Cy0yODev77C9
ZNvxZ3EwJ8u1xoaa5f98yP/11mJK0QtpwUtGjyrAzPVDft5gW8xG5UjxK7nx7VFYl34KMSDCOhTH
FzFESEg0615CcrzPzPXuq5Z0GMjI/rcOpS+WSpl9tEgVXC0F45JEAfX/b3Fdh1P3eI3XybaOFkx1
hy8aVZB168+Gbb9tXd0o+V6OuAJsi52pF7sYLIzfJzPp/br5HSNccEqleVfDGfnbUM0vVsWgvZnb
4LFYisGnVWx40PoEGqY15Xe2DlQlAeJ2nY1hPJZ01UJwjOnZx7bqZGQOTJD1Lj5aSnxbZEq9zxnr
3iuwdskYkL3OjEaQWC/zZ75d5JHztl9TEwKKsUj5gafoW9Bm5ldlBDcKicwQEg66prRJCaWfy6oz
wfeRZKCg0f+dZucSFEX5pbfJp5Bkqblb0kBP15BhDLhhSVALBkjPfMnH56AZW5jmDCC2rZMVVeco
Rwq4bS2w8LwEw9K629Yki3I8L2HKbVvnzsxuGyE/0vWdqHgUd1lTP27bEmmTcwK0REwe31WdIm4T
nISYD40lvtvmtomSh++LptSnn1XbHG6okZ/g4/PvVT9bFSu3DgmFKHdbZ7URuEm7RXcKHNT72e/n
c5Qxv7ayNG+CRWPfJcGVCiXS45Q6FSWigOKJmqlnx+7Vs4KOCs16rB6yBVTMtmGbTDbUIE+s+zRC
zPX+5zVqIL6qpYJs9z9v81+7GFaChmx78593G7Dp8AZrrvx/77ttDrKEj/ivPRdTCA87LOnrpoMQ
bH17MTZIBFGw/tcLtw3/PnL7glGuBHtHypd/6/TtG/x8+OyknIKB1SunNur8/+dv+tn7P++rfuch
3IZ/32E9Ctvcf33Z9cv9+07bln8f2lf5XQLYFan4wehs5Vyuu207BLIhzbPNblu2ybwd/m1W2j3o
hvG3Q0XoKvpxT7SBndrUXts0rr0GA4swRmoWtsWnUbYzDD16GgflZEbBcrCc/g9tubOfAVZU4q9B
S7GOlCZ+FA58MGfsT1HWfTd54OyJmc42CNO41mJfNecVZet8mQKL7KR3RcONHNCsBIdvO+QYW9yt
7CZ9YZx5RIT3LNvBcQcuO7ge81MT1DQX989qOPFmyPwgYqe3g9JerAT9ZU3XEwmdXUZ2q5TaZ1SO
F0HVcy6xRJxBMFRrwa8UFB1S9L5HdMQMU530HAv1oelSca8kDHkr/Izu6+AsiUWwl1tXjdOATCpL
r//WqZi4uEs55qefV4Vk8vy8AbmEb6q43zagQfvsFhRXdTcg5Vwe2/qxzeR4PxIIdVYDC71gSD4u
tIwAL0v4IuGzqDBZwSEH24O6tyA7dJM7ITWVDv2GRnY7qBMOYOtkzoKHZkTHn5dnKxwNuv6ZlGSL
PTRm014rYY1t6woIDIcFlzUSpv97Xb8QSIA01Q41LnqlbQR3+ToBR+FUVn3fmeCasg4uzkQMc7+s
kzjTq6M9W7O7LXIH0e8TaBQIhtp/q37Wt6Z8jY1Ov9lW2aLW4JJNC3ahbbnb1m0TXQs0ykQwG7dd
/msDxDx9bv998Lba0Erqu3NZnLYP3tYF0eiaTqf73dxQsV6/5LYxTpXibJgACNdVBmn1W8sS/hhG
yUNZ7UoEwfedqsYP1Mz/TnEdnEZVvwIizy4TZlX328ReYP2DtTL2P+uyeSgwcYPMnyoiEUgaAx3P
6/4mNVLjnmS/8e+1fWzuljLA/SjqWly0bAZtQYbH0GJU9uHfMg5J9b4pM+nR58v2qDK08xo8J619
tzhEB8NSUyuqe3nvOKm4M+JzuC7ocfKfyWQ07z1Zy5tZZuuwEL0P7n80ZvzsN6VQjrKFW+/2RpZS
mnhXxPcY3vW3VTn7/86opYpDeo07Fypye1c2efggSZI9aEn5WAXhdN522yaEZJqLLVB13Ba3fVUo
675R0zm+vWpbh6IiQ5KQXhnDTZ6jhM59VujOPVzu5UbX+48waKCErOs1Kx9wkkrcILFR/m+7QcA8
UbmPrtseRH73Sqzq53jh/CvnuDuK0DHvEYta9ziI1Ts1svEymBbrftugdsA9lYrizLa4bQCYIm/r
jIAR5w0BOTbqKCXrujfE3H/Twbj87BuRO8XMrLUOmVYne3umYwKcZfRQoYbwsWdJd7oFGc2zujrY
644OORx+ywOo5/hBdi3aUD0lfzCRD7X1DFOh1ctkmxC7LLhl4eapLRPRRhVihycwCwlWUl8AePg/
c+sifL3XosPLD28Nh/671VolwBz6ZpvDrjmnfn3TrSqhfm1h3Oa2ybg1Sq4TBrU0Tm4rQdf2B0ej
4j0lAF/K+Sn613i19nkrhN3Nm6ItpFk6RrGr8OFnQoyM1GFbzjfVwyDzV7kKj/pVSdOsXwFvIpRH
5qY/MmrAbtAgSQrA3b3ZJlrdTQsGR83K3/ifWS1zvuJUg4HRFmAft83DsKAQ3WYTsDMg/9OEMgfg
fIp2UPb+HTF7xoIkhTOS2CYlxO0o/tsM7OW8ZmUOsE+wO0BhhnxB7sSsCyR2/Z+5l98BtIisrA8T
9l++oT6G+DrelP3wZnFYzzF2YPtOlR/RLJ3dtHbVprxN6Zy54+S77ff+HO1tbvsHqGFFOxlyrAQu
aWel1/wmDeWxw6jtxtTL6mQySEjrpHGF0h9GaT5n/GrDmFDoI+pQ+Ic5BdSGmNwGSL8Iw08aRMyr
KK1YO66t9c/a5nKgDbsaLAjP3UG9aSFbhLVJoUuvIPGl2XT5rwODRJnjZjotCEVL9YTIA/L9JNzq
yPiSeSR2unEpx2a6aSNz/DfRZTzdBNp65PL5I1e1+gbJb33jFDXQ8W22sJ1B3W2zm/XqNrdNUiuo
6XZyoGGsvfPlasdS6TUCHYKO/+eJVTlWcYpzQACrRnT9mdtk+8E/i32uQ5ZR8c0MVg3TsvYoboej
3DSn22y3kPAqcmv2f/6Z7Tz9WdzmHHXE3goBLzfvEk4gE31t+/uZGL2MDr00zunae7+dB9skXhdH
Shz7JW4v26oqMDB3CG2ikc3WYNgcDUwx8P8OZfkrU9sG91G9QAO2qsb+zVq9Np5SIF+I5DmmKx+i
ltgYbJNtMYmhEKux+NsQUo5njCE7d2mtAVcUkUxnyy59HZuurpxmN8yx1o3wp/YVu2YUoynBgdzP
t5NNT2q1gnWJR/CNLTGcQ0o/UzrfafmAbjS95mUduTDKKJQuVXQx6YW5hkHvUW9v3XHOb3OVR0Th
1IbvQFk9K3XnccuoKKGTWazq/gRuYB3aLsoD6nvtuIw4CJk2nrTWa9d0xV5ShKGLvR/wYmnDfdxh
RCkLVww59RHaBH0euNw0kjupqaY3q7PYBaLDFmbQ9rD/wdMtz7rMTkVVkb/Dkihu5Xs91ngWztke
/FK8MxD6lV1/icJGcXk4okyOytJvEWRE/QXwK/0kCSVdoVB6DROSKmipPKBs8X6sV4/oTqcLlxQF
xWlvqbQRf2O79SsQFa1NrnGY/rYWB8YeHKxSeP0yOJdwThMvxmArKBIFrikWpbFKunpQAN/q+J/P
mGbWw98kQJGt0EnlTYthHwJYN6Lqjp0WcRDg0MXS5EjLCK14O0r6YsYXx15TlxhBEo+13xaP7vXe
oqqwYyzzVKQHXcwIgQX9/v0oDkQUi0f98YPgOdrZM/r9SpgpbCLadOyF2FOizbHBo9G+yQ8PC2c+
pvbDBALpSMVTudBMi3uGjQODUvBHV6h00cz3IcBgO7QVvLZ6CXMK1VMk/nYB3jLNdF3PIC0xu2sW
LX8MNnpFy4OyZpAtrOC21PqvOoeOpHGJeuo4YNY0j9QbIwvHHCWRPgnRS5m2OOCa6MRQcPsZ6QRd
IgpfUiXzzG5FisBadietew14XvhQXl18mfEHzSnh2HyWWTsxTIhl8OjKmSF6Gde+Fvs8bIOHGeL6
Utu/qwxXvVAJP+dB7DubgeCoDv4aAA6mHp3pldsbTvQt4LC65YQ3sTotb05NwoIEpCr+WFgkwjXS
45OukslzEuUB4oLt6XPmB9HwNKv2HiNc2kciWrGEVKi2MkIS6Vdaq/1+qafen6Os2gv7JRJF4RpJ
HuyarCA/MxR7wxTlZYl4w7EjMxir6l04JR1oyvnUK5+M/CPPma1h1zePbYpVa4NfF/n8nelU72o3
gGcBkGTrmB53wwsduTqwoyTycPHMXaJB1Vvgr7oOhqluN0+5m1jR0ZBCcQeQXWYiXwCJ1ZImSTBf
GfFRrfhFgvuKDTFUUfujqocG2+bX0Bk+g7BugDqV38nytmgp8LUs+qI5N/db7RkLxeeBfkmqLtBS
x7MDMnWtbXRTb/vk2qa5t0iZ0QRsBtpf0jcgTMz3ZDRuy4mifeZcpMZuuTpedYXon3t6shtwHe6q
9hIsPQayxXzAntfEXbaIjvNvnLPJVz+lRf+h9hjKK918LxMi/35Zcb0liUCs0Sn0Se7QBZDJnp5h
wIYh54TXlD1AsORz4CC5TYUpsNDFqZoIsiKp1l534NgrfmaR8MdS4KxX+yY3gge8DbsdpZ3Em2rr
2ZxyXy96bgQCDG2WveFxn/mqQ8G7bbrYbdv8lX5RRI4dY+gpjfFLonvTbDASXn1i6Yyedq3IXoD5
P4BOs932dTAh0NVxiu5+PNmx9l2K9DuPta+21jELbCDzK4yhyHAfirGf93ZOsSBW6WW3M/qIojl8
U8mCTjmwv3EuH5Wkvq3XRFUxr4XYP3prYb0w8oUjWmXbQbpw75rdJMxV7lzdDVHixqVJtmRt1K3D
6VSqPBRyeoRM4H2wXrhrmqGXqKcmj+8sGjHcKitv87T8m+vWqa7NzzZm4DXJ+8jOcl8q2ZFGFfJB
QYdfyxigq7fHmw43sxBUtV/Tgb7r9QQizzikvilwo9dEN7vCKCY/0MWXDdkoCgYa0WN9JzGV0jrL
PMxT84TNG2XoXB7IAhyMhUxmVDwXk7KXuHrv7cikf5ieldjgNBPlm6OUyc3ghZG9MsR+DXoEbTx7
mZcu8+HPPEXN8lVO5qtWzg+D6Wm5We/NcLouoDlTE/Jci/+kaprXEoy1XbZwBkuNippsT2kQ0KZt
HsZY+HaM1/37HFcfTpg9mVV/mUx6GpXxJeqyY0sPTjpxTiRduwfJBppmuESAA2loA4zWZIafVozA
RePrDdcnVHkjO9ZtOZLEnWHGwYcGGoB3RWh8zN30gTd17lqZeG5tQDZdrL23efo1gtPT6+kdfdkf
2nbpi9UPyxCfepk/zcjIvUwpf1U98PIYDtOQ0lHN8XiUmIgdSsoA9Pzp5I7a5UABEphaewr7/gFP
IzwEbfLjY2f9aWULmoInLB7bWL0XEuQvAGVXyBHLS6UA25RdtK54SEHzuOoyGjvpOIfJdE7veQug
D9rQqZyMDt5+SrP8THtEhI8mbuxnTDHKW3TDtPBZYNM1rsgqILNDVrgzvpS8u6TK+NbzpRj6vcY0
YUD6zF6cRpy58z3SXFa5fW9x6MNbFWf60tAOXTIepzLYt8d2LPYth4WbBCN/aoeTS20vJv4fQQFb
1W1MlurY4aemtBiLTc4lLWF99npKPaXYjzFX72gHf7IMC+WU/rRial7NvrtoTnff25mHn8ND1YUf
Rs64EQkZ1g1j9m6hqYdPWg4epRlcHiTWnwvnBhUBsPEFYUOjjkQ0087WFRqM+4NknHFyGC2X+S3W
ow1xQKyQq+Jy6V/NjqTyktmTC4fnLkum1q0tiICKpOFIz8On0sz+VN3UuHmXjX7t9DhGIjpsIuU0
KM4vSyeInCPI2UU4nPWWKLvqg4++47pbem1vAvO22uGqk72DnJL6IO5MkVENrQNQovROgdx9hUFI
o1NICk0nd9gMOgfZ4jBiebJwQ1dzv9csB8G/bbtDMuZ+/tjmMKKGVCh7TYfZ0DbxLwzguwC2PQ84
IskH51uZ+v6iAiJjNGYc7aB7EnIGu+n0H7KDND6LmL6X/qNpnX04gBRtYzyKndTxM1IEDQWOjMZ4
v1AEFw9BWC0Trw7JCPSKkpOxTo/5MtgnTCZfrRh4D0/wfqi+1Y7YeB65PEv4Okl8kaLEYW6EoZhw
utTxL5Xbj486ia4m/HuWuL6EcfkXk9HIlWpPWUl/Dlobo5Litwq5zl4aVBIqjmBBbOPPWVz7sD6b
BIthV9wODkVD/EVAXV0REL0Qa7/YFC08I1y9IrTpazYYAaT2MN3aDo8ac/ZTu18dBnmamxhIJS0c
1fo11WqujtEzm0W5M4Z8IhjPUlfaxGBmRt9GGP8dyGd3Z6NcCVnGBO9tGp+NctypmjERWGGaEVuw
Hcz+XoxTdYpFeq+HBOR40haaURx0MlN1vYwEtNFwQKStt2bukxB6NqPwN3wr2KkpPXuRWnMFcNKI
vyT9PuMyPQWmPuEM3FGtvM0rMGYg7qWb0W17XIyw8VuImM6YeMliXJveoTe1/2OIG6yWLzHGrAVJ
aICP9N6l1Q4p430ySLlXivodyMJNXywQn8sV0fxRS4yrJ0dFrF9Gz5W0iITogbJJEri1EhJ3ljGY
SVrQC/tA05KBNaQ1eomJuMecUYUYn0kPAnIYZzzbTW0v9flJU8xLnXAFRhzhVGIqQVXyj2EFg591
EIfzXaSah9icPpbphs6Z54yOVBdfkHqXqxwnrMRvUWLQNrIwXjfRKnXzmoI3XgVkvrW3zYMe8qa1
Z6HuTQyPXMcQj7KU+wHA7XqTKl04qEihZhqoDytdDvePlBub0M+gA9+HSP+tmWLeB9oALBkJKURD
hqdZBt6OiNBwOPtLgXaAwATbxAj9CjF+F0cwklL9r252hWtOpPsNqEncN0khGuAFNeUhthUNqpzl
p7icusLhLLEM7ZOEyx88lKvzkFK11ijcz1gVpZr6C2Bf7tMqg4BSV30lLY31BbuYHLGvaRT27fQg
Dbi06jQdLXWwiQOSygM110JP6d4StQZH3Z1FzNlWNtJts+o5yQrkSOYNYEx/KYmfx87B1ZckhWtm
0WHEcRxq53Jr0sJeye9Zdb6qfEl8GtkqTtP+wSrGd6sdvyCJHpd59kxN/Sin2ICWPILoRXwRTI0B
n2QsPOogSiUfh9R66FsbWUaSXwe7p4BSKxSynffE6HC0z/WnoPvVSwVUNwxRHMRw3FGswJ+i4poZ
8iJVk0s37PBzoo7RKNZdxahjKIvRj2LlHsORZ23AFdPpi30Yzb+iwBjoBbQeKKhg4JIEMJuXN9v5
ZZuCJhFtZfHl3eR1XUKATYAJvi70E630Zyi22Jy7Q9NTb4gOoiquRfYMNs+h2BkcOSe9por03ZSo
jMQGlV21uNgJzdQ9+6YNAXaS9KN3AW9wp6fnpLB2Y628iSyj1NJrh2CCuTcFmOFlYNBqq/fCofuK
alrvDf1EfNEWGQHGaLkGUSWjr/FOSU9E0gbU4QyXqtjx1HIw+Rj8EDJHeAG9uUWtq55tJ9+zFb1F
1Cnnuc89McAGTBxtPlnzaynjbBdoh0xSkC7QoaJBDXcmPjCl7N/SIlwz1Iz8g4R/zTEbjwcCtZJG
JdOKX504JIhIZzN9niae3gau3vtqJOQYzI4yYUt5OMIk2rEcGMrfVYBHRhpVt10Y7XWMRPbOPJ2r
VPudCQS7UQL5feUN1d0XHUnPFMTLvaBHxa254neOsBgbOlxK49jeFvPegQI8z6Tb6eeq/SANobOV
yAJrlAgZVa2kRfuXBeRC4vi7DLKLYgmg5kmFs1BgUHqK22MEYMOlaclym1L7HnWwU9mzalrFISzV
D0sVR2uZyJ84dPPo1XdZgjqF1/0Nb+aTiHrc11p0u4Achuybph5usFAIlrsmwsL1fuJpyqWI4LD4
pCWG1u/hL/6Wt4GDxXLMPUrF6DwfrBdHnc5zA4wEzhxe8npzNzTys+DPAonyEKeOdhCr5XJUzZfM
UKC+x0W/j2PGaQqxf1WNL1yjtIHQVL/eDs1dE84HXkcVvA8B30YnbIWeU1UTPg5YhxeEpIE71gHd
Q9/O9Frb+iu57Scr74k2aUw1FjrOsK5GOnHOUodhKreoQCfg5dqkyZZcb93QXvOumNpHrdJLldMz
QcL2V8nBc4tRfxBZSspQ6m8DdUs1HAcf95+Vp+KEl8iQT+FiHtWMAF2GmPJxdyICgLTHGNbWYLfW
vU6jMSRhElb3ThQ+VH+48QZUfkaUlVM0PGSSkZrZoKdJRmxRpPIWNRg1zFqJH9T4BIA029PDdZ9Y
w4WyAkI/kd3KLOx8BoGXcSW3zvqj+hkW9qfVty+twomZGi94XzxqZuHLEJ9CLIChgGMkO9+0DVcL
si46xI+trrz1nfFbWAN5ZTrdWh3vukQhGZPw/LeWWEcxMZzq/jat4YBzA6ANboU3q+/BOni1RXhZ
IBWC1L6kmrmQuGu/qnra15Z4ybAkdq1IH72xJPBWDLoZAs4Wopi+KB2k4lJxDZndlEH3u5BIKKJ+
AUpJ+1PTP1qZPOu52Xqa6ImpCtrvFQDVUyKEL1d/3t5Rd0jBsaJPyq8oj46AK26aONorqfEd2Q15
qoYqIE6qWCnGB22ublMTQ9Gmzk7VgGVqr1Q7usI/U7WlXVTDoduId0lK4Tnp6H8LCsDBxo6vcO6j
OysuaBIeL4VQ4TuZauQiegxG/VfQIaEIgr9LIZ40rIQms4yeRPoBM7EwFs0ToUI31qjdzrDHfL1T
v6y+O2lO/FiOVNZRAH53wXqwo+xjVofXtEBXjdsC9KuS3xyPt3M6XsuE9rwg/CSE+MRYNXKtctgb
1fzRV6suT+FBLnKHjsClhD2u0W1HbL5mKqcDVbzI12dSs0qsYQCvkU2IPhwDR4q0LS55hp1SafzK
7VFSQRfvSzhelBqEtFNcNW7h0rIPXVnaXj4CuSu6XTzGb3HWSO9vbVRfhp79DqqKXkutfMihNXZW
zs3FbHBbMjrweOelGHcB/vF0OaHVVqszOqNHTQw0p6P8RWVxnEewhBHeoEmikNTri4GzkZ7zReq+
Qk0VBleIFqQYPcXrlinBKTFO90tonVFQfpqy/siW5W6A80VZzbxyhbyaKbQ20ftOUdKDaYcHrUk8
a+xpOBa4RSXLLeKlG6i1y6E29J0B3oDnj4ofZebZGlfXsCjDEU8HKPq0gU92D2SdH1Xpzq/JInlj
kU9xdSI6zuLiqmcvvUx9DFTvm6h7iwZK4OspuMxYTNFYouxDkxMF/cTtkgUHMuJvgdXdkrm9CwDl
M0pAh5bV6g4XonMm88cu0t7zyZQM9CLCWvRUtgPlSXY8GIv4cWsVCBWSMiSPqyOjsUdMtd+qLvli
9PuECrQ7gc3HU3kJfHQvb0Z1aargnfCAfoyIECUgUX8RFHIaFbOVfjbSnZ1rR7qMSOsls07IUIf4
Q4pLaVXilrHm65ST2116a49fduGXhjkypp+cfb6Aollklh6L5lqUggIBb7CzU/HFuNed0ULIOLCP
0yLQTeYgKzHJCic7vBnikUEj5ARq+8KrEgPb4tk4zG2u3oiMClaNEoFKhMVAzY4U5BnqYZ6d+oQ8
LnabGQ+mSdXzX2JugcZbaXvYFv+tA0OfcF22WeBbSDgA8Vcaz6oOs3ErL/EyWN2fpjdbxsC4MbAw
rWn2amc+lRaSdEROHyZ5ZFXSf2rpvTjye/aLSqDay4BMHxB7hjYvS9a0h4EIvRl5hg0NCci4e8Rf
+LPvslXZxdNnEeNJqoNzsIK/Fp6d3pypn/SR8axpaXdLFBnic5y9ix6gaqkT2puj+icobC4aIuw8
CH7riew9UkS2DzZAOjoQZ6XgN5ncluz6Jh7XkC0S58iihy+wviJH+xpa2rdnbsJBH5wgMQNIJ2PV
OdqrkwL9NvbVLK71+nHxWoHRTdqnRsj3jv0CPw/sYYGzxFJ4w5xcFsX8lVd3VSIHN8nGxyKk+pzZ
9qmpJClN6y7VUJNb9nczGUD8w/p+NrKHZC0dOCInbTg1Z6mEo9c2OleEgws8qrIb/DEKvw7riRp+
5xNcj1zW+qkYJIY6BqO3ox5GEtgEnR2KCZFAtSqYqKluQWgMm11iVHdNMrxN+Wq0OCXDIdDzv2O8
tNcO0kZIelsxGCnrocMDdtapD+j6zomUt3i2rk74V2t1arINfmg2A84qtgtuj8ljPr4EegxdyGaM
FoV66CKxdqcOlsNUTp7tJIydLWN0qakeklhRX1OHuzXsWEa3pFimHH8oNT7LnuyLOchbxthPppK/
trmd7UQjYxotwjcYI0jYbe2AmknxaPTgNrg2HVrYDpE5JEnVe2vaczdoiNU1/mNtrbYuAmNII00P
GJnyKu2sUwvbK7b5uaDkz0dSlcFAcQWEChJ3Ku5jNzGGE/gu2UVme6lpqiiahic1Awio6CBfhrKi
rYqElVF9p0kN+6UYj9lMnlnNDOekyVOXd707hxSm2oXkk2Wlnz1JPp42pXALmh7arIxOYTKsAbT2
biBxcclWhuBOpuZeyXMKK5rxu1xLT8FHTYbFU1NB7NpdWnKWtMk2NyHSwJ5g5CEwOSuLkmRnr6A7
GW4H9HUePSrVzikMKOkzZQ9zdazpazJ+8dKP1Ms4YSAjpIcmglJBeOdOTdo/1Him+y32RiuQ/0xe
/hoatZf15G0miBrqSFqTWKo6JUMN8YMnQlTLwKv7WLl2o7LPiSnd2UI5HS84lkvlzqmkfpBKX+8h
RJ6WOrFcMy12kYZhyxLycAhD2Z5H8u2pTYN7kk4vZkGTqdI9UzXj/y8WWn/IyAZxm9xkJWl1xq1w
ahMT65VhD4sBikRdxJfOon5aNyTtK30SiGLhQWZOvls6nYfx2L6B6NkVxhp/lkjjluFkpNxJs7h8
KcxFP1paSTezLOcb2a41oYZ2Guw36OGz0oa4NsNPHO3GTkacFmKUCLBbEoFcaAyzTOMlz5rcs9Qi
8ECuFPRyonqtEg/LtgIA1HpJ3mUTH5HOXMJ61hielHL1U6gvhkxeO5NjG6ideUzilAYmLntkPi+N
yS+uDT4SPRGZmNDktkZJxrSHV8MxaCxO8wuoz+kclg8KKRTOqMIN+Fd2UdqC+24bhnt8tlrNe4xG
BqrORFkWtZ6daVell4TDUTJwx144x2K1l8WBYrEOI2bvDNcywrwFreynYsruV64FuyGZX/UR1eVg
Dc9tgNaTNqDmUGBEwy26u5vihZ3EX4lLEGmd8Helm71v2f1NSA2VxKGjAUYJZ9LmZvUNv5lDNCf3
g9ILzKdtFDCDje1GgTChruin1cjQaZiN9DhsFpzJRgBujQsJ1X91lXPH7WYqtBOgknIhrDA452Sl
fk+h8alof4dp+QY9g7kFoHCjvl9aU4GME5CHDj6Bb/FqqZl7JUNBQckQek2LyIS8hxiH25Eas4mL
TxINuzYS704j7V2vNhiuxWl5pfJn7bLFxh1PUtOh7OUpKpEO4xzEvUSsjGsPgH2kBxMj9XlsnxI9
mG/MQKG2wdBHFrTkWGE57QUsePqQHzuRKfvGvodxQWCozC/DpB6XViErPDXP3UBFxBw7TwuL1ptG
RyVQzBa+fXiN2u49MymR6X+1Ib63Ge0zCOapOAwTrUYMB/qJAnTkCGL2Y4Nu/C7Ej0SUmFlj7uSP
rfhuyuFdD/H1yoJr2tNbKfvv0SahXyWk4OmufOpICuD35sD9LUySH/rzEDA8TKA37BDofIpVvRZZ
83mysC7Ik+RByAp6vjFzyi1V6Za0ovjqwJjPWpn4bVX8UfTxdzcoRCzmeFS59xxW6PZYZr/p3cC9
Evop9V5GxprV/OIXJZxVUUL6xcgOEQhcmg39VCTHXMHQuQn0+7p1kpuy5dzWaz/kILtz5dAeSBFc
rR1jF3XjeFvZO53uWd+eJG4b/ec8l3c8YROiYN2VFfK5pizoA6n2c7IKdjvGHZi20SC/VN8JIiuG
CsmjpjiBF9WkXqPSiJkjcZKFZX9XmChzxdf/4us8luRWtvX8KjfOWAjBG4WuBuW9a0dygmiym/De
4+n1IYubtTePdCYIpEGWQyUy1/oNsfbum+RtyL7KSDvpp7YizTb26Q/LmrRZdLZGZQWwruVXUeRx
7TljdQ6mg0H0LQFJuxNVZlxgZUTkIY9MPm01WdC4/SYB/ggmV2UuxVjdlhxU/Mt2WOQF87CbK89h
E4TcB/JbhbzEQlFVa+5pG9s0jYU+Om9e4Ouw3IhpZ1XSLUuXjUzSwYMIZ2WfFduir55bKx/XaqgF
y7aMTz2QMXLHZOe0Mi7W/HkwNrabCB3hnlwtmTiWcMyxsPSRqSA6vNTKqjm1uX2LU77QdIxnSa6U
p9qpczy8VzYPfTtHk6UmvYHq2Ll0B4L8hBlrv//eNQoq4hZp+bBRXjUTZGFefcsLlFxgdLEUSpZO
aZ0TMmKLfNSrOYvWpQt1sCXFimbOZLTRfYblsHDNtsa+cBeVTb9C+BvkontyRu/omexV2JatIjX3
550UEY9Rup2C/wCLnP6TKRfxKMu+KFp5LZqIMIzpvcYD+U+d55KHgnQpDT97/INDV1NOgaG1izpN
vJUU44xQKPZPywCjmdSvfd26Mx0Z5Lk1yHOrGpiftfFD7+1NqWGTHf60TG7QMYl/FD3cWtmqWftJ
mBilg7fvtPyljABT1NxcavUMj2PvlCB8PNdfukGJikejzixH/zExTliIo05SOao2d1XroIK8jsm/
LFvP3DpAfnYQFV+UyWbcyyWy7RlfgKV/VDFkS3hEGcHXVe/aiNqE8bNjkqdWLTyK0ALZmdlwbjWy
B4bufvUvIFCYVeZuNy4bFeh+Wx6HJorXwDK2Q+uesQuB+kIsIlJ6oDoWY3rD8Jakxmc59kddb86s
UpEt9veRSw/uTglAULWK9Ia7e1qdkUc5m6Gvs5ytEiIn2qYw6q3S44Oe9E/SMCrHBiyQCg54lQWb
pGSJWzvapxppzSw1qzcpq0fiXBEPA743FWZmAeiptP19TS6NmNu7qtf1QcEsNvTtYSXVtbOoxmzu
6D53S3CNUWaYe8z1WblGVmkLZpJHeSSr8Pvzb7GJnZjbazhOS5+e0bxHevS9Lv2Ru19ddwW/ix5g
Xojf+socq2+eRhAyDCc6fUgGTcPjSc1sb64jUUaEgYytwdfclu0K4BMz7C6swxd+/5v1vcxLZ+ER
LyBMS9C/cuSZ1LGtMrzPvupvlWp95nH9Zg/VE1kId66GEjr5FsZZDopShct2QFcm9A55VAnXYFMH
ko3lgT1rkrFgyy+TdbZcbY9Q2nfF7ex5kYITm7JZaQ09n51avMB2Z9v2JuIPu0Eb1hb/oNTL1gkT
t2tKX7Qm+Im4WUrkuejXmQysDfq7X36mVvWGzxTR6DQ7F/pKcXlyMqejruxsEr1F/Tj9rkY22PR+
2dgBkDpZz/FlgHeaT/Yz0gDAzlU+LPWThKa99Efn2ANJW6QK0ghAr4NCBtPr+LveGJVZGPjHPJNw
rdSSgwlbLUqLZF0PhrwENmewuujmTWqula73UBvLCyxYipvKwCis8feP9F3JptSD0Ym7ow/x2ilq
Zvj1kIefflZMolP1VkslPjeunLpJFIflLZuwyQNt6F6V0Xf2RDbmfYX3uG0EyrK30mc/Ly9agxEE
MtW8jWDRJWBdbaLl8L2NoxmxFSpIl8+DQca4SosOaOpdgX8j+tfnZKx6khg95k4gp9ZFLeXLLj/X
o6zs06RddankLYqIRVlebbJUYd1KTDhIA369Pl3a/ngMEiYg1y/SpZzXO8/GuN2TsV0AcaQ4UrV0
Ygm6cvsl7stl2VYsAWrvIiks+rs0+/BI6BUhZpSOJwULaVDfzbo463K9SZx4WNYK6924jkziQRpk
oRhFFre71J72Pdf3nsasiU+gRTrspwPGIdMNaO6t84lHyjvBL72wX8mgrHts4OC07DU2pb7HMqL3
1DOElbPfyeega0B7KNvci5OVQnjATMxLrzoTlIflaF5gpDiAdc1L9a3qg2cQlixH0aEy6haiRmqe
0lF7crXwpjOnrGyrWUfluHZyZefyJIcsOm8yEmRYUy7DkGgkjp1hUM7UotcWwCgp2R6LnRxcTJUQ
NYfLHWT+emiVlVXXrEoINjp4FsxyKT7offnhhu1HVJGrCMeZUtziomn400D5c7Mvqm9+BL3x2bQZ
ev3qQpPjfI34PfmyAWGFgl276X8nJEvCPk9LgmfSWcvGZ9+wXkOr38iqti18lqpSrR6Q34HuoYPR
aXggGpXdzA4/FV1aFnLOAwNpiNbRV0bBE1buvpcpsoHRd13T8WGLtgR1r6ZFJC6us7fRdRblMOpr
v1ZeHHxYi8L56jcTIj7wD1IHkAKgHS4QSX8wEnxPM5UAd2K/yKi4NW52RvCoBXnVPhUtsZjagwyb
WeYR4hiGdm5+SyAyzJxxOKSNswhGAxclupAxOWjopJBmtVeGXd40I3kvK7zKJNlCax9Amtw+Ozrh
Zc2BVmDYT12tsGAzFky5ZKDRSACGq79EGHRCN0FezNDK91RuFhIo1QLX0D5Qz6Zi4RmKbmBIzL3J
3c30yCMv8DamkTHT/RRuOlQftzCuhVadjLK35+Qa2XZjWjeTCu0SN2a1TMH0dDbIx77eqw3ZYI90
Sin9QMkBq0diq7OuREESXKpq8dN25MvjWGFfam0JwTM3BkrOc21cN0rzmsiEwFBFmhjpawlid+WY
LEpYKHawVaY0IHpSAbITsjcQHGD161bfCltZNaV+aCwLPZQcZ8iIORtBCysjoNnUxy7X66OSBc2R
AMRIWq+TNsBHulkl5f02qfT8FupSdGNbPZ2LiqyC/4hOEY9N00UL0vU9ZV4acrX+1UxHqW+X2BoW
Z1EFHIA8hKF/fQwSdl7IPG73S2Os8htxmOIGXOwplxHvEFUa9q6nwpE39w5TrxgD0xXv1l88BiKQ
Dku/U6Wt6AfYur/2Bfb106jiALdk40OoJG3NOxN1lVnVcxB2BjIuf9XFgT1XEPU5ix5odw2gXUIC
2kbUnfW+/XVgb3e19bTb/VGvszZASqcjofVXf6UwUbHQD+RJ1dOjOsZa7eSBMBKDivo4G7Ce8o0L
e5FVrhbuJcTT87lwAU5leVfvRNF0smjygBuXQR82z07pxXu1IJaYel3Dk6O2r3ggzGPoN/U8tfpj
JzP5ikuH0qnmHmC9rSiGsROuITboi/vAntsd8CokaDa9bBmjOhcp967ipWwnfyProh/FK3UBlo2j
a3sEJOjeNUWyYTstzUUxgHl67Bz1JSkk3ocsn7VCqZ7EOApXEsooi4MYyEgB9RWp465Eax0a8wFM
L6yaOLuKgxEX5Soq+WshleX788bM0LrokmoumkE0Z1deMNiUeDAzi099kmD0QV2R1HqME1VDz34g
XROkUFd1rQVnQuz+Kuv6+EIKfkIO5PkViTprkXlBe4uQ1FxUqCo8DWVhzl3YN8+svcq515nxa030
jf+d0b35I3p2VmxYX9LeSGex1GTf9DL/xFQWumSZvtltmPzo8xTaYKh9pCNA9tjOftY9K4qEnAoZ
jmzeyjkTxyhf3J4Vzaw8EK0CkpugQqObIfADrIlZ7rT0HrO1Ty7kk0TEXqvH4iMurasFwv970IVf
7dQv32X2BKzeKuerSu52FoXxsApyD2sURymumMmjqxlbTEGT4bKo86IcSuUosfhpi+IqGhRPsZgk
3HwpiqKhDAgOhV4ssdxhqHu/3OuXJhCzhSjW0wCZpdrLtrdR1Pv9Gng9Z8CnyaMZXZH587G05JWk
KagQT33E+A45wXVfGO39rYqGtHKbdVqR0xJdxPi9JIPzb33y/VkBng1G+mZsI+wiSYGecQtKNk1h
hFiC5v6Rv5m0rKU+fELEIJiXilF/S2LppBp555Ejvo626/8sEuMdgLfz1pmqjQVyDW22s2KiKk6x
l9JM21tqZ6/YvLb8/xOVvLjWfunc9ouRIeXiG0vYA/xAYzReUys3v/amms09rxtvjhJkK8dMkNtJ
qnYHut9e49rsnrE1rRZaEcmvIApDBJP8SyFHt3RU1ZOWJwgtaGZHaoJcYBP5xYkbh0SRl0WniK3T
WkNr4RhFerxuClRS4pQEVxJ1wzEytHqtpaAKUp3kf6MryVFpBnWNso13VBzVXPNHsQ5RBBEgY8Ll
X7ZLAZ2sc6j9G80I/SurEZZ0imX+8OIduhLmR80+fFbV3nATXQNjlIjK/NW1b6s/umrQnG8yHt/r
tjaYfZvoCfRUeMD7bN25aJuitkw4Q9QR8Fy3Rd75yw670EVeymT93O6aqBXOyqE7LtVg7K7igL2s
NdeQk1iJojL1U1qYuJ6WG+ucqQ3j7pBYNqo+3lYNiv5+nR8SVLZVt9yRBP8YcfNDqIpIP1j/S507
yN7AU2I3aG8yXFTAWHaQgeElXDVUhReAdvqlqOsy272yugejj+ImOSH6iTqr0xbdgDyTKHW+m5yQ
KNuIkhgIfpqzCXHPA87MGOJg6IaLcTP/oUcdeM6SVK6pbpvf/ch/LFSk7c6iKnfsFEm3cpOVWKj3
cVwvZLUDXUEApV5Joc5vhx2kv4SNCB9TGiNiWWp1tngsAASYKolNRvN7uSpKBPiI4957iiLC+YSa
psNjCNGQGV59NkmpozltIwPTVWfFHeSNCNynUsyb4Mb8/1R6hilvJIUQv7hQdBQH0QAPlXTwdPE4
5sDHI8fcetMGtPBL7dQS/zl7SQGsBdXAb0QNK5I8RnZRc4QqjBE+TtaQcNSs9DNVM+caeBBvnIJ4
uqhPLOcJuQ/5yZmWu0UBLUbyG/qn2T7LUYUyBtym3SEtlqK+8dkRdU3+RhbHQpyox141JHWZGFjO
Kn4n7SuLu2kmTusB59K0b5EyN6S9qCrDiFZRvp+K2kd760BcixPp5x/1ovhHnaHayjYpomVnE0PF
92rY++rw6yDL1TVo+KyjDl488S3jixJCPpDzKP9G0u7D0HPzXbLS11pR6q1uavraVkJ/6SQaqh9o
wL/qmUL6DIZHqtrMp56CLlMZB284XmJqzIQJKkNaVtqwt1HZcodQW4AKZ/5L+9NQFMnnkCPq2VTq
F8+oZBCkmc2OvZN23dtGVVpkRWVS9zO507yNm6RsrWuoXbaavOeO8hV/cumGYHa2T1VkBgNrBJDQ
N6siyeO3ViaJNkixspKgcH0z3TkDJMvmrS29fKcUZbySIYhts8ZLXu1h2BKMTN+VTstgPbnuPvHb
8Obq3k/xcqNq8wsWfXa2sqQ9uR5Zhn66YHofICjJaYVgA1PT09fISX4PkSQ9ioOW9s2x0BvgtYaN
xIHELr0AIHnU1EDvZ6IPXM7pFJg2HDh9/6v4ewjRPcnztySJs81j6FgDFqxLbb1sCqgBfT9u0W1x
TqKURhDQrBbZe1EMS1AswFO3nV2dLBKC9bYiAgI6TA7mWSGVb0NLXjVM9eKrNZK3Dvq4es/i5A2Y
R/cDi+Zjw3r0s2pNKFmph4N9Ns4yG5rATGIjP4WjHQ9+S9KDkLE9faLbJ/DEa3jKk7hcZhUozKlK
Pguwll6L4qMhiqUEH2Rwli3h7nPwKrXYiGsIUh9s0y+cVZUD8e16s9r6WrMTJXEQXYypnygWE7tI
7zziZbV1DXpZ2qY2vK4Eljq79BYRBRXy1SKYmkWfUnLleRwTEy0Ngz48Vn+wpZd290tUJZ6Xqmec
7535nU4KzhJGaVhXCEMM8vs17td3blJyZ/EaFZCCfZ/X3Wpeg8O+eVGS3txpyxHIJVid33V21dSL
iBAY0B0k4WCuqJdStu1DoYblAS7LG3ti41mGVoXemHnJKwtJ2RA8ucWNeBCNBqr2C3Ag+UbOwQnW
rZavUwu8a1xr3kvgZtYybxFHUMMeHhX0TsxzWqhufWI+jzEoGyfzpM8V+TX3M21ZkmplbTwnjLUE
IBsdekPzF3kYQyACKfBENHPZM9ZFMzTjaSxdAqeWyg4Tkh17c0TdNb0OZ6LV0sh0DrXlHkjPIzAa
BPEpr8zyZIFYI4VeBt8LK9mVaWi8llpuwanwkAMZk+AtlwggTB2sf15JLrUiqG7738GL3K80mbHm
+VCpF3JLRNytIn7uYhhKCHgG19B10Y1S6owUSWytu8FU9yHPCOAwSUNGO8wOzG/1ekhk66Tz/Syt
KNKuWYz9XSBL1nM/SRahxzsrCt1eV407DrNk8mBorEE5kuqMCVyiujVVpSD4j/l0uPerSz3D20L6
dYVoqYcBh+ROd7EghNxOjnsJIrG5mVrjP+UmmhUBQm9LURQHOuiW2dxY2U8sIISHHh1EHR0UnXAg
EZBu6zqNjjNt6+3NNC6Pnd8lyyiJ61c1CH+In1rRfgZG53+E3KsE0weMLqZrbKSK9vp0TWwRUyhD
vXodtSl90Lmfenq/JnViZabaya9rChNcShSneyhVzl6pB2dPypP8VqeSkCjC1FtFPBtK3LBpSkXT
n6csgrWF1ASruC+SBpMCHR4frrqzik+PyjM+6oOHCMPMkG2O6VTxONRxgAEwqNfnESLtsulxXK+C
XjtkqRotAyOU3iDJnzvuwg8jaC961Wlv8BZS0uLVv3V1k+Yslq66319yJ/jV9Y9R9VHGYz0rIsKI
72qZai+yW+bPXvu3QtC+K62p3lsU528tf16TO3m3rkoXEMpYtDiLV3LPMxbGPwlRWV+K00hBECCY
DrkTojBpn2V0u/ZlNO3XxGmKBq2Ep+o/a0UZZfhyN2qErJ1B2qWGt4cyoq9jUsU7svLSTtRDfCd4
KiqVpLfRRZ56k/Rz0pno1ZhKY2xEh0rUilNxKGyDXJnVhLMc5Yxf/UXLoHjfGqf09wPz/MXjr7GJ
ewJzSlKkFzdV0os4YxX6WpNM3T3qe9dTNrZG4l5c+s++oE1/9a3R7p2hcdAgO2x7R3EwEPrkPkr0
pVUkaJfUDdxvcfroUw2kO/7sI5pN2UCspcVYJgBm6D1LiL/v07SWiU9Pp6oE4kuciUPl8ewCnuTP
HnWtag/F8VGOzDFahQk6ZuJiKI4oNf0xDuFKkjRVZTJd2eTI/jYGCydrng69DL4mh6uFXF/rBBeE
DNKLJ/vppYgHC464qy2cQU3+3rCpWwT8HrW5plkLMq3aQlwoDkgrp5dqU049RUXVgQ8zWXKs4Wkk
OM28jaQbj5ghFDNRhMqUrSsNpSVRVHUooxJczYMoBmaw4AGpPueOql6iRH8W1V2Admut4yEXDunw
VimketlCWFvRKhnyGSfN8YpRtv5UpeN9aCfWm30XNjl6SlxExmNYoivEfnR6W0qMmmBmSNqpw1fp
TXVxJvn3d6tP75ZlmL8ik9S/Pd6tGDLi3SYVAs0FLP21UEJPeFys6swDFz2Jpd/V0Sc99UexqHyY
aA4QGtEqGsY+ZmYX5VhOv8ZKnG5EaUiKPVMlFJ9YWToha11ogUFwQdutX1TEs5d9ZQ1Amfxk7iJU
cMpYCmGd5BqkH0rks0Tv+4WW5oOdLuzJ1yO4GFIVXMCbeWwtumuE/8UBAfl9I/X2m6zy8oPTwzpy
nEvRRi/VVJ068GzKiHR63UT2W19r4ZxAfHAQrbUZ4okxRK+eAnq61rHY6TvJfishja3SMuxX4ipV
7QhHNmF4cqTYeR3Dg3hJW2rlA0qvZACnl3LDkERumUprURyi4euI7ywaVlX+XHnuUrykU5MbU0ac
r5s2Vl91WGNRYB/rWCPjIcuQizGyOuKUbR27wiD3EiqmCy5UfxqGWEdu6HdzL4FheFwyjuPAJIrE
vsGjVTNgnfjtk+c37RNGS4QOY8ChrkcRyRsMZLrh/dFDadyXLtTio+iP60m11lqIlqJYTgNOWdxp
LHFNVybGHE0RZ+1oxrpuhvLcp/DtWQAAtS8l/q0yIpmNZnof/rXx2+wDD6cEnKA3eQ3osG3H2obo
34Uvhll9dzQp/YhcFfiLWXzRVKNY1igTHohGmsd8VAo8kBzrWygVC9G1sMnzqZ1s38YYb7hBDniS
GGV3G3OnnYnXMyEpxq1ZvLs5UEWp6FmMSZGxryBVLrPAtN8ADhxF1zpUv7a2DAdRNRXeFBEd8Rky
tyvmFvuovz5DxB7q/hmyhDWV+AwlrKGXIC2+A99tV24R6atYjsYN4IBkoSLs8SKKbRmlC9WX1Re9
rn61jo6n/a0oR2qxIWmUrGA7kyfRpPBVxid9IQ9yeQIM320LJao2yCajIyoF8cJCN+/LMLRvQKD1
n3a1r2Jp/KwLpglEyEMI5Vw9Om55qohnZg2CC52WvndJ4a/Ry0qQv4u7/EBkDsuo6eyPYoPIMzbD
ej1nH0DvougG2BHYQLt1Yp5iRVu6vRQcSBvZ85i461LUF7YKFgiic3rQjGyZ1R2WEV7DFZoTYPzi
9PZ9gG6rWTquWspkr2dZ8kHXwYJOpSL0QPFk5XBvbEtfWZZliyLB1CC6iFanVbM9CQRU9EMSVCiB
reLSM4468c2jOR1E0Y87cz9iLilKol70UBLyRyR9LJSp0xDq+3Rtl+Fx5BvJysf1Zi4E2GG6vuQI
/T8FHoDJSgFnIYTQrbF6MR07eiKd7t/r89iaN4pafUNtA7Z5+4HaOM8w4C9XL9fdjYd00Nr24/Qp
6khy1JLcfmidPEcAunmXUW1aIOOonJBOxQGtiYNVX0jVaykrL14ZdUjqYJQ1pM6bEeKhEipWdGjy
osMDRBtQ7R+8C3sMyNipd4VW3h00tTavxnTQVXCLRnYdwsCcFMWaIxDMPfw/sJalHpVbdWRZ8ejf
VFWwkmu2bKJOXNb6oPCHoEnWoiga5KD8RLbe2D26WSCprCpLzpA3zWtcuNXZbqX5owPKMizNwuHH
Y5hKs4p1PULqExeJhqYJ+kUU+y6UCwYSdUqd9phdB8lWFNvMNVdpkIOGkPHGcTzjzWZLt+8cQACi
WA2Dv0SpRt6IohVlLzXprgtkKvcJhvqqqhvjLR88CGzOTelD/UjqAgl+T/4JDEteh2XOlkbUiUMQ
pNUBzhW0ZfrKY6at3LHMt3WbfgULDPXccdWFItvhrRtS46Kr3xtiCxBnsKvYImMG5XVqzMosusl6
IC9kskNLUXdvcPOv2qAqe1FCStG4OOl30V3UBIYib1m0/n2cMM5kUBG1tCyttoVIWldfPThU9zHY
XADXLsavkF/seemQmQ5J/SvTBBSg9/r0KLnuvSTmqh6Vi0db+4/S7+vEJPe7p7iOnFP3pHbkqqcJ
8HfP++tNbZPgzv/jOqf3QD963dbrhugIszE6GpF7a5Kh3SDHEh0f9eLsXlf0JMw6kA10f1SnJTP9
TJSrsf0RewDz8Wc4uomRHcWZOFTFgKaKGjcYiP3V4Cpy0P+trFvBJpO9ZBd2+FDeh3mM0FbSsFTC
SbtvGl8cxFgsCtrZv/7rf/6f//2j/1/eZ3bJ4sHL0v+CrXjJ0NOq/vtfpvKv/8rv1duP//6XBbrR
MR3dVjVZhkRqKCbtP95vQerRW/kfqVz7btjnzg85VA3zW+/28BWmrVe7KItafjHAdb8MENA4F5s1
4mJOf1bNCKY40Iuv7rRk9qdldDItqKGZPTuE/naRWGunatvygAFeK7qIg50U9jwtwfsWMynoHBYq
mATEKy+M9FM5Gtr9kIzKSWdq3ZEb5rtGLUk/gcrP15LiNbNHP9FAzg0DzSxAMjkPCIoa6aZI7e5o
pEl/FGfa77OpB8opKcs4cKc+W5OjqyrbOmiyax4ApXX14W8lJ5W3hu8Mq//8zRvOn9+8pWumqduO
odmWqtn2P7/5wBjA8XmB9VFi43o01SQ7dY0cn3C3mM5hb1fkN6aaYmkMOJMB2+iRDpkOv6rD0kE2
sKjco0Ryc5HosoHgTV9dncAqkVCgrndNAzip3Pqw+v4q5035o4jLBvcZ/7UArn8OyIa/yuprHNXN
iwZp6haB5Ra1dlOHR8WFYiiKsUJSpdckxPOnawy4B0svrkrI+43xCtYino9WGu9Fa5pFfxu/z/82
vqTJ264pIVq6Cq6nrlsj1lG1R6LP//mLdrR/+6JNReY+t3RbgfKl6//8ohs7tVmweuknEZEOvRi+
P/ENe4nDl2ogZQGxD7U88R0/mrsMWdQqTXf3fn7VwBRGR3Tn62N5IKwDHzbihkvMocE0c6ps7Qk/
LE5dV59OLfVXr9wwP9uCdVfh5c4WzSpt2dr1+F7Xs6EiHj5iELOSE7XZNoluPxuuchHtCbscIuZq
DpPTNU8l8sbzqrXHd7eKnntizM/MAX8MGAM/uMmOBtBw3sfolo5Gf2ktyz80XX4UJUQCh8uv+vaC
zzMKfG2eurNWQ/kRmIu2cPVHFy6t9fR+qSrp5WJkfbLJQlAePtIhSNgH/U12i+ehVxQM3lpiSXY9
fRZP+mJZy6Ex5K8y6v8bwELmvWgOwSmFw/qk2ZgEBZmRYJjK1f+vUafLSw0thP98ayiG+o97A4Ud
U7GZAE1Z0QwTmsYf05+VSCkiWshr5Pxe82SozL3cBikQl0DheD83XcPYg76W58DDQKmLpnsH0XQ/
lAaGux1U8bLyMR1M0ngpJkxSx8Xarn1Ak9Nc6mJtu84kjMDFNGu2ELpFa4hr8NVx+pVsldnJh8Zx
EmdN1byUVhNsH/U5AtH3Ht1fjaI/OmC/LhJFhy1IOFa3TE1ZwEUBXm9woNpk/EJ0Ptn6AOMXmlcO
X5xu5Ckk9/4pcrp7N2m02mPSo6Dspo586KpQXrkG8gr2VBR14gDkF0EfO1HudaL46CwaRN2989Tv
UXyMbE8j/zGo2rcHdtf22enrk1WpJmphZJ6lqHvTSzZ0OmSHA0ZIDoq304pMCpMvlVaeAvRy3puG
ZdE29Wrv5jKTAtabcJEGGOVOlXfq9KG1ykg21VCqS1EU3VQHInGutMTgXDR5uKuTSxvayWXArOUC
V+alzXt55zSZZc80M+83WsJTTHQRh3rq7JvZS9Nl8u5R/+grxiSEygCSkd3HCxEDRjnJL+fmGEc3
LRqURV/h85E7RngTBzUJvo2JPuxFyUVa/OJGX0RBXONbqFCDp6hmj7o/xunTSF7+5z+QoRr/9gfS
VFiNjqLwCDMN84/JNQL7nrh+ln+D/Jvw0E/9o/DuIThPYip3nIVRGSn+gL/tfv5oFsU6N75WQMP2
qK8SXnDOyI60N1GIeDwuVMQs16Io9Q1pA7e/MV+4+Rzg92eRWd6hLW1jMyggRl2krjvMBEHaakgr
L7pyMDdF2LwFrADYqaMsUjN9gRQDbgEUXXuzU6Imos5UMuccDpJyYDJbi9I46M0sJm2BNEubV7cB
Ax8d6LOjX8HvLsWbYtpOofCb/pIATfvkZo1/7UKQNpnXPYkeJeLWYBbjbCuKhWXau67g1hFF+HUT
XzToEAMZ0wPGhotas4eTmQ/DaSzqHFMpX0YSuwHe79sApReiqZLkb05u65vBwXjew4Vskw04UHh9
r9x8q0L4QY4VEmgDHP/pLJzqUApRjwQwlGFvRYqzQ0Jd2amxfxHwAwFEEMgDUW+FIWp54BVGFCRi
P3T2thlZl1GaGEr8iyrifKuW2MRawRlrz1rB3Pop6hYxWvwiv1KrabT1HUwxef76T+KAbO81iqzq
KEqPHpAv/Cdx1e8xRI/AQ9BL4x+PDuBf86KY7KCX+uw7P/6oFkWrRXnba+9tjylTTKOizW0+HnOq
OCv0Y1vZpXma/t9gTqODZgFhd6jcmKHRHWUlS1aeHffX1vIDvlQjfG18MIF4DWXvRVJfCLm6P836
e5sOJkFtIKWZOaofVa18S00n/eqBSJ+npq/tcjUMF+oUfhvU0DqGU4gugHa1TZXoaiPBMuLHTJ1o
SO0n00eXsJUlQtiTqew8bVVv/Vh+92m8ymAKchdcbQjIP36fxF54rwn/OpmaasU6Sz7mwqYc20eJ
9Q3id2UHzNSA3C4qEUfhTRS1m6/AZATXIDSMXS6DnfObGj3TCh2QBS6eDglYo7ox+5TXcDjHkr0u
WFwcHvMfgWdzFYzMCfepr6W3b2NspYTetgsimC0jMApXb76jO49kn+JFN0N3qp0lg+cvyrT4NsUh
RI+sUYJFXZYImqHodDJdnYmgsNStZGPiq7Li3udJCi11Ooji41AW8rrTYn/7qGrMqFtrQxmMrwoU
qbVheUtdl/0TOT909C1Nu9hSiMAPwuzr1tJh6mR22K78wpTnolmfOga9Hx5k2TtJQRGu7QByntZq
+M/FJVLpSZoiJEFIE9oiNw8ArHlluNZbYRk/kNFNP/MImpYDThA27rCRirL/HkkBXkRN5eICrCNc
22blU4aWHXkBoiBQ6J+woAiWchNBOZsataC2iOQ5K9EoqrAMQiXezPOtKEpy3O2N/8vceS1HjmRb
9lfG+h010MJs+ppNaEUVJJNMvsDITCa0lo6vnwVnVpHJrs6ea/MyVWUoCAcCjIBwP2eftYMZazIk
bbmchvQ+neO0U1Xmq9JqjGaDQV62jjBqOYYpBHLVtKEJyFm5Uk5wEoIuPk9QdVvFAujYz+ZypVzk
cWtvXXMkQ+aHqK9Hs44OYRQ/ku7xrnxKnK/6eY7wIqm3pBRruWFIinHn11hIaNkEZNyPeKy4o3jU
9U0FROqh7HX/GIygKpHcoXI34+nLlKsqF64en+UkUO47H1mv0kfJuYW3edRE/fS+3agpIB3KUV/J
dbraPLvFGNNRcAZc0FIBSm0IyufWojbdQ1mIlp8EN5HEYcmVkn37mxZloAKILc1HwxTFOfDgLM3h
WbkUW8GHpXkbPQ3jbVsBwON9ad4mKF3BkTPzQYV08TWlB6QY5vutSpt8Ozog3+X9xtiwPedNf/TN
ZsNNml2KVlO+WC5MLOgAVNI2/VnV8n2aFsoX/BHHU2WQgR7mVnE54JRThRSZzlvTGG1k2JTaghyo
t5CH1os0vdba7u3T5Ef2Q19sax/lsFyMqSHZYl0fL+DcwQaadGIrDgX8uQBu1YMHW2sIZ85yApTq
ciwLCx5ic2UZ5sQonmwtZMxWp0KebuXbSiRtkAn1KsFjNOYVBoBkHVF0fV0afc6gRRmuoCrJNe+r
35uGGt6OckOaaePcVHXmcvwSRfwuKigUG0PYcx7k5Vcikmhs/Fcnc4Eu2i2itHQ26tO66TSWmnYE
/jh2SzqJyqqodPFkpNHBs6f+Xg2c+tAH7of15mjEF5T/v2RBZpx5+SzV1PDutLHy7tAVLr1oKM9y
CYL2o0Zq5UIu6VihLPuuKvCvoWkfUPFWKlO6lYsRxWPQGhx9JY9mi1ocHH1WX1NxsOm1Il7rOuWy
k19bwDKEdVU7GoNOitVeuPduei0J7oHtuTs4awakvaK6ED4BlaLNSZwr0XcnJfbII7i79aeAZFMo
BEpzuz9TUt0B/KVJnPQUr9LbSAeFX6QP24sJ4Pr2971J8286k47qOIzSkWRYgGh+HalTk50HlHum
TzhcLuy+6ij1VJozdbXJoWwgoaKhac9yXek0Gg/9tNvKRblhoqTu016jou1E4bXKrYXYIp+W7uhl
0CO79xnTtjIMHAMdMTZyDso12+YoJwTdqk1hqc+TojTHPHAAUoApao7qPJFN5CIIcvaTs+87f9hH
HmcU9dfff12aqX7ufDu8h6CN255mUqrz+ftqUPMgUDGGrzr4OJTKGsqhuT+hzRM5V4Ypr/VIbc81
pZv792TfWy7Q7bxm6yiIG2SCUGYOM91Aqtw7DIGKgMGorV19muv1VH9bN/41999vN+j1prWCaavO
GhBCBi6REzs+ymGxXAzMODnKMbRcTJAqf1iUW98bv+/bFqAXPzV+Xwyamg+CerdUR805uUVRXLkC
aCqFvrdyQoUbroeeYWytygtv08nLr2xQSyZGZC/U/SowA/KW7EGvw9pmEBm6ZsK4wDBQ7PU2ecdF
w6/93U4As2XpGB9KjUeyXcLkozY7fwwEj3wlHLWtXMxH504pnPwm16fqHKoGaS0jA1dVABpRunb9
thhPQBAGX1wMcS++GPlrnE35I1KtHM2YO1/ZHFpps2hVuGpzkFuFiWVYmNf3VJ6PDCc4A3kwNYuo
ip7P4G3RnJ9QfX7TeXl1bnrrMgtQ2FtWDFc5SLVVPTrWMUtL/zqKBVqRpIpeuDm+Ikk0bg01NvY2
aKlNY8X1k+u8KK0TvnzaEVvYh99f/58Ce6bnmqqj0v1As20wtefHyYfYNbVeFaUEWn5rojRL+fOg
nOeF+cVpo+ImMEV/M7rpfQgN7zFqcmUD/sPeyMW5VRQa+Y0oMenVQxRGPkadPAnyk1Np0Ocog8CV
3mof9a6+kNEHrTbOGCMUD5ZSdlihDjQVhYl04DpUivoa3fZmANdxWxS2dVu1nEyPJJlqcdY1OpWz
bWl2K7lV7lBH48ZSWus2jlOT/izlQej+suUYp/GeGKp1a/v5RGLG96lOH5IaLOCCQsb2FhMgi4z8
L21N7bpBwe7iqBjNY6RqjhHJOVCHxaXeWd5h3ijXI3DLVozXwqXZ6OoJ/dtrPXjZXTtPQnGDmCm+
lWsyXgSLvqYTl3llfkelZ71RNBg3cqvcexjSt70LT4AGg2MC4rXUVRj1bbJ815z3rdNcNaPWbuSG
SgcV/Psrwvw1pm6pqkvCSiOgzv2Id7cxh/s+XBF4kegCbndwi8N7gxSTi37QQnJ5AVVBUfVF8xr9
We8qbYX8dzxhzDpeKqGnLnulBpUQJxd90GE/CnIA8s3sFhrE7p+ztVzbzg2itoBC61XxSjaSO8kN
cvHfrns7GPW9/rZpXMdYC8NNd4DVsBYkeH2Uc+aYGHCEIjFHB9QKqhJFwe+b/6XN2wqz7v7T2/jX
t8v8ZeoeVQiqDaPE1lHj/PplJiFJ4hSzwLNDMOdr6mTeQrPS7pruuncoiwyUYcqAtiDpIP3MZYu6
DuE2D2gLAgsk5rowKUFu0r4ETb4w5xxMPedlPkyoCbvou7S4oIFcrbnqsMDejtd9AMmrTjTtgmdv
dgMEGzj0hFG53KBmys8N2eyP6s+O5IrZQSQvgaYVvkcBLYTm319invPLO3f+VuicwO/BJlTXGHZ9
+lbGNDaDvE3tMyTO5MIAlbYikJTQgZ1LPWSoBOxvvBrLm4jIHDnUcLyQk6jAYySYJ3JRUypwrm5r
r+QG3xHW2hvtdtXUMSUNFkV3VWiIx8KynOVQIi+1ylI8xsHW6Urn4b1VY/vDylHBw0iD9NIH1hJg
xLeTi2/O6S6h/ZAy7M/rZLty9lp/azy3k+sEYZBjYCpf61m2DBxnMm95DFu3vk7ogQIjWMbzlqia
6j3KWSq1560fWnsYoJDBNL1TCHWBS0A8cTmVGK2jV8lBMj3O61V8CXhGVNwMEFBd+8k1XEjqWEb0
DeIr+fYve28xzkuypzBvG0QpbtP2oFSY5ZDaYWw0aDjg1XF52bVRe8bOwj+6mfMI+6I9y1V4P2j4
2IhoIxflBi319kCAnn9/jejWv9w6JFdcj36s41mmabnz9g/PIcSRWGoLg7d5SGC77fIHqcbOB5s0
8GiryJnq6ES+blhJNTa9WXBesA7LGAp/AtsUJYsd3f26p1f36nU4iJOXUe0/zqM4DOdqSlbd7kIu
ulCOQ2yzqPxy6lsR5JtIj4IHyAvFBUCuOYXHouagYXMd2yGFx2JWG7hVuNa4k4tWHvw8pFwkGrGG
b46Pl8FVjl24eo58fM6iyW4ZsFfamQwGkcWo3+BgWF/JFnCxp32KcpCisAKDGbKEAoy0pe1lY7Sa
xZUPt1XuL/egqrFZd0PWvX2EXCfyYaNpKz1xvuq6093YDJPxLoLgO1J+8dXodJjuQO9PCv7vd1pQ
7f2w1L6WRtlueKb6W9kMaACkdACCQ+tm2FWV0B7m3RFPPr8f1gjA6cnd5WFLMPj7hPL3pjOni6Kh
YFhUPX5KUQFmx2ys59pp9oKCwmAxKkQpiiL6nhtAU2B3+PdJP+krXxnTq7wJhl1X9PpeHslC2/bh
SAOq8bNXjqcU0AeuEHgL+TB27QqavDtP5Hqrhj7TWNjzafb0c53cINuRsl+S3TfejuFG267K0ccE
k4FxRZc9JSlGe/Mgt41h5I8TlG/8zZexI8JrmM32zmnJy41RX1wT4zc4Azd7ciMM5/z8XnGG5Erl
cXgjsnFJqCVAu1X0d+WAKThldMVdkc2GjU3Z4x3Pos2QbI8oM4PDxaJGseZ106ibuDOKGxSN2qpQ
U+esV0V6pVbOVhOjc5arxshvV77uT4A1WaebFcH28q25Tzf3UkcAm05WcVmr7VVopPa+Qx9xGfZB
bQAhb6/a0SEK3qtHDLLqpSsoMVJy7SaqLXC/RbM3/Lr6gdfrMyhV98FNG39ZTJp5DUUZB9e0UQ5l
OqUn6keHTYka4Px3x0mTPQrsapvghrKu4NviDFSeZWhCBh1k+AEOSb8IyetySxG4kBNr0N7a2hNP
KTeqZlKTeGQAsppEIe7jJJwlsjY2UKoiHundmqt+KHiRzh1YK8WNWODKMdRtbaC764fkogGYsGw0
1bvxQjvcGm4ZHZOsEHCNMR1r3dK5tXWKJMD7ui+TElIPEJg/gs479gBXnuTuYVh6N2iXom1sltPm
909C4/Pbkl6DqRoqj34bER3PlF8fhKREqlYfFRBuggomTAG6YCszPrU2s6U7bUfGJQIjO6eH+qba
h21/N7X401SGp+xtp9TQneX0B4Yq+1ZwVdpDYiKo/rMFae5gWaqUpDuzasKaJ12jBctUQzFctdRt
dnPGX86lzRm76mXQwC6S/QhjRjJ2GGFedmGrX8sNKnL4699/Ddrnfun8NVgq/Yb5H9u2P70PnJFg
ku6q3eWU1Rb9OgccoryDVb2w10UH4crQgYiimP7zpkdftCKiVH1+GMg9ypRSHXn3hyU2JFGBw8Tv
T9n8VRhkqURhNNfll0MygWrtc2LPQJah5X0UX7516CffqZetCKKnWlui/BVPjpoBA/J8FYzP22r5
jq819e9WB/iPvLVWgRI9mUBV5x6BbN3EGI9YEXVZdCUruqX31I5G97q1LlIC+iJslMUwUJCbJ1p4
VgLMiuScmNdRMRqeCRuZKzHPvbfLC/iLv/9S5PihkCKqWS1l8U5HKGAysDAQTaks/3o5Y0c6RiiP
kp3wa5UgKJD/sZ/CbQlgjbSN65wHIuoLGSIeuuS65x345b2Fr5jTeux0THkCvzwIHWhCNKLiWIbh
9IIxUHASRhHeWmpWHYZ5q1yUk6AdXgR5n1NIauL2ff98wO9xSR/5RR2Ov/9z9Tl5++ufy83rIpJw
TR2p2OdrIPP1THSBHexamU4H/zOIvg/XXap5F7AP8ZUnM1jPk2QKmiu5vgeUk1spnWHqNsQBgbg4
FADUFkagG2B5lC5kvIBo8cPy+3Y5XHTrt6v5f/6ic2uk7u1bUZKqCcL20+J/bV+Ly+fstflf815/
tfp1n//idcV/v21yEX2reeH/aD+3+uW4fPrPs1s9t8+/LKxzeqDipnutxfm16dL2T73e3PL/duP/
eJVHuRPl6z//8Yz0gXq6hhjBt/YfPzfNV6zGe//Dbz5/wM+t81fxz3/87/T55Tmje/t2tPddXp+b
9p//AKX9hzuHWdAcYyXO9UuIZXh92+T+YTIIMnhOIKJhyr2Q43MX/vMfhvWHqjqW47kqcRnbmcdQ
DUjWeZP6h65jdIzSBrShanjaP/7863+qFd9+tr9XL2qfHlImh5mHY5oOV0nnUv10P8ZaqZuNYSo7
QL/eRnfHeGlMHg4rQ7Erg42WlfkOrzd1ETQz6wovi+XU+8l/CDv87Wk4Hp19zobHk/7pNCYsUUU/
9RgylcVccKW7R7TQL06DZSmm0kEV6+CqS2XdJRAeW2y3V6E+GrsPP93faDm1X8PnZEMtAsGaYZi6
4XGzWrMQ7sOowzW1uPF6w9+ptVmufKwPZ4dZ0qL+0uid/TAUj4ntX9uR94hEDLfuol2WWgZ3P6fI
pDF6XtNUHqz/w2mZ5vyW//gc8SzHgCViqRpRDMNR55/xw4mhEbEqolD+DiE3PWS1K7ZmXF1pdEtO
mWMxuhuRPMgyuXrSKatECLYaYx3726rpKObq7WKN9sTe0n849GXhnbQxrU+Os01AI56wLpt2lpdd
Y1tnnsRfk7R0QHRZQ7IqhSvW+VBYqFfD8YpCbXGIFPFAFrI8jj5APiNijBQIcDh2ob4qlWsfzBsr
OFdW0C29cdiK2UpImQZlT071h+e7I0hhEO6QO9ZN2+ycKr3wtbRZ26oRLqnPaC/UrPnej94CB79y
yZ+dX6jxdOsCkdgo4ptPX9qgD7YZ27UDCaEf2q3rpMUKucYxSPaai1ql75etTd6mUqpLJ/5OhA0z
yCHEGiSlWAY/7oVB+RqF/MMdPF5MvrvOXjfekcraZaxTMZESQN1oXtwtLAfeqDuciiiJ93VIjVqP
/3EiXHMDFwiXlr0bUl84d/GT7Ieo1GyvlHa1MELvtZ1/kDmSMUQPmWWL7dh22WoKesatuIonE8ZY
Q2MePJguq6h1t0PP+KsS0SvFpgyRHHsNse+Hk0/XhUdNAeOM2PT1xdhXN/FtnlYvg5MR4OzzGjdN
YGc8ThhKigWm7gOtYEAGllhaDO0w4OpPOARvsYSANtdRUKzgmWXU+jU5sJ2TJ3BRPetWQ3271bV4
33dhDFW9HhYltgRWNtwT2cH2Q1TdWhkpzinH6gUJ6cZ3rrXJeQqcSdmUFsh3JfQfQIylq1LD5BzF
6k07a9GS9FUzhbloMxIn9ZykppgP1vvQh6vc+aqVtxE1oAuPJOhVrL4EDDmXiQV6GeJXSPYpU0cV
z7HhdQQsblFOtGgaD686atgXMV27DZBmAPr5eNEJDSRe0BnXZpbjqFPjJuMKmD11jclOZn8TgUYl
FgXay0IMP1JbN+kKCH+RdopLQtP2V00HaFHDe2VjRIGzopNvXeR+TU354K+iCj4nXdN656UGtuGG
tULh2B0UiwlU5dl6fp5V4+HjJGtDa1XFETHSeYNiVS/ke6d1po8t32Z4ZQeNtYEX0R7kKkZoMPXl
spwQ1rgHiwP3868mci6Z95d7vG+Q694X5VzNMHYbK9aum13b0ZhH03IYzQf4q/ZarpMu5nJOurub
In3Anlib1tIwe4jMojm+N9RAqy6K2rHfjLZlGwDJ4QT2Ckd4LhlIe3yl9RIrFWga86e+rXybylaR
l1B0OIDvk4v1vKeck5PJ7lwD74l51w9nIlQ13PlCW7eNikdCpcVvZ/h+bi4oLOj08hTkWiFPXh4e
yDsnJmcrebo8Qgh/Aso07RSfmth77UAkLigUBDUfaC9DAgxYp7R3G1gtqn4M+9owcDdYcl0T2dkO
g4rFGrZ1xPFAro39XWQ23ynr7mGQfLFt/ZRnNj7leX/jVNMX0+ggaw0MmwtMhC0M6vwyxCJJdNnO
mBrwRcao7hUe7NgQBS41Z/XOV4Ozqdj62opwZO2d+AyLexHbxpWfqN5OVO2NHrjk66GjgI1fO11o
LOymNlfh7DplBSWUUNe8DHPhn/L8iYTAxVi6cI9jkKQ8v+Ete+Vr2zspwNl6lxvwXn29hl1rxfh1
qdotiv5oW/TlpTL64WEK073Zi+lON4otkolvFJOup4jypjofiHlYRcLjubrJqTBcjD6mzmWIJDAy
MB8ARG2tVGdOCZJJWgnivQ6lBH4bxTwO1GbdkFxgFIOZBA4LyzoS7tqJMp3H73SlWNprxf37tequ
7LArVpFiTJv2e+IE9gmSQQlQJUchFo7dumvnlxZ2DZ3NEKJ2Qbg3HcQWmOtqu8kwUybUGmGhWIz3
wtZ4neWkV3s6eECej80I686ZiP7qwl/pYD43Ufe9HrJXc5peerW+t5Q6Pyu9QzJM8XZewqsuoOL4
CkNjDFmCxlmqXVwczR/097yF30Ifxwtk0YcCVUrSPzcjla9O3WlLw4mKNeBgPBpq/RgmlJN46gHe
Fg8AnB/6NigWPURYZcKoJIPqvqjmiJ7frZr02lUZs+ka9MSyDH9ERX/IKu1o1dV3zS2HDbb067K6
IlP7GMFTXukO6g6n6g44xKyx5jSwKn1m0KofNddC05BW4w6yxq3WQSLtzWxraBH0XM1+0bPq1R5H
HbB0Va0pkgSR60F1KsqjZo8XqWtOS3xELieF6pTJAi+rK7ifUX6yxHYOrTRXgF4Zm8Yx9lps7YSl
n5JUbOli7FRMolZc2Fe2HoqNGtDfNO2g3OnFRtP1Y9X14xrFMl6bbaJcF/Rm9v34OjlcXomPmhL8
1obR3hNalQkrrFQsUOulUfaNW3zfU7cWJU62dkoLG6tshc/Mvd/mMb25+s6GNdqfXdNauyMuAT5I
AaXWn2vSL0YIxUcpKfGN3PDRiIgfqC6WMTkaHa+8iidsJaoeR2idF9ToLxOPKp1e0dNTVAfXagjg
yJrOvW2cRQaIyDfcpeOO45HyoY3SB85St6/p+e0TK2iW01jslChMF7gMn2uNElR7xr4qk/GD6kau
LSpzC+jcOUmldV9iFJSpT2NFWCb0ym9mjosjzjTtQhL7qoi3WBLdAjkMFl4P7wJAnYN0tLwaY7S4
vH7CRTd6a+qCkOvs1aw96Jl77ToVKVHi76NiLug4fR19BJym86VOeDR5Gdehcqhc7OpIKV2PUcAX
Ldwbv27WltbPCXEiSzOXHfAj9ikKvrI+qE4/DKFUBmDAHJzs4lo0FLGjBHD6B8S/1tLFfik2cF7p
wxRqdrVpc+x/Mbk+2dhlOGBJ7T7C/U6c7HbEcFNRT3lKTHrqu2M9nfUp1NeuDiqPEMFTaaB66Uzt
SwyzFeyJcedMR5dc+yLywwtVTe9EbL+6o/osxmWi+PdKaB8Ss54hqVQ1FreBl9ULLARPpNO/50P2
UJQGZo7RzjsKwtIrwDk4bWGMc+ngla4u4CRkl2llG+soF4ym5i1y3dtmLbXpS9lQBIryruIlA+pB
f5St/DKr12U3tkvB6/8SvHi31VUum1ansjDwYV3HkHwup9wTJ300F1OYCYK66MF0hXBYlcJOtL3Z
rslOF1FdcjcSE1s5lYejGzWfeKTWS99Vfzg7sgjiZODWuA6jHLQLhpJlg+Sl1alyR4i8IK47bhzK
ziKEv6jqeaX5QB9RxtxFjsNfOJ+JqbbT2m78jKeqw9fXq6Tx8FIcEM+tys7CiiP6EbRTfjUaBRMs
WRdm3z8PYd3jAuKl/PBEqBN39GecjXEBwSmZ+H8BdKDV24zaPf1V9wZqr5TxSSHzkOI4xBDJP8Xt
6O4zqvmbCC+JPIf1aeFDrE/dpZsliDqN8oei2FeJY2D71gZXA7F5Xnqtcanhu+H4aXrxosKqZJdi
rxb2Xi/67jBY9QXpyAZXVvXGSnV1j2o2O5UiWyG3bdiXTFM4/4hllsWbgFrYBRHFYikaTaxd4tnL
0ur3onbWQRYVCwW2eGdW3r6tSgz1sJe+BNUx5H5y2cRhtdNE9RIVwcEwMTb1EFAevHE6+90gLoHp
AyZwKuqnkh+hzTl6ydZoej4m48pK5kg+sasLrRdzF9x6qHKe+/BbdpperYrW+epa/Co4w5eM/YDT
6jXuzom6470kDqGbX2HM5gOBq2tyj7lPTVJl8e4Hr6wJLFuaojp6ItznrTtcpvPE04dX1IjmJkMs
itXMl9QT2cLaAcdlMNTSczGdRCxVatHwDotevGAcdpiAJScUFKssVUGx6dN3lKLXlvcC+ILLYjjI
ST/PIeIR2lLONp02ERuc1xpB5/KSYkQXVofSLPlC5rmYKpF08b4sV5plXaYLORvK7Qzkf7b/25WN
6a0SA+/dvCuGZRvybduNqA5yLoKC9e8XZRMsQn42ft9X7va++OlQronN2pji2ys/SB6A5zc6Fnfv
K2p9UFQPF4d57n3yb9dReQEi4+/2q0C1RqTvKUObyrcWsplDXT7A9L+On1VZ8/ZJb8d6/6hI9/5s
aYbHzO/NfYUzsOrAKZ13/7A9MDuMGeXaxMVQ4MPnyeN1HXbcrkAhqNYtpfXzZyYV5RJrOZv2zT4N
9Pt0UukV+PFVqOQpHU8jfUBRhBFhoF0NSuMt2kTgDckQbx8HEJHzpEeT6Lj+qiJKCC+M0qEYcv6I
CLyeuKo7qohDO4OsZxaYLHcO1BCYphtkT+kFCDmkOCFJdrnYB1p6ESm4fSuhNSJEHsyT1hhfYsLY
28lgKJ1avo4J6GCVK7yMdlS5aXvXRbbrwA2Y1PrWoSo9NONdB9LvFIdReirDGhWrwTtMC23E4k2/
d2v1KnY86hYnS9QnwemRsNJRLXtkEqfiJPrDPQPx6dTnynSSc26t00koPN608wZtnuSGe2joPOzh
Iv9sFkzadDJQuG4IZ2M7bOA1wJlM1tcos/OLGL/txSQYEzSJivWq4a+ooNTWagus37D1Q5/6wamd
JxqxiyYOrH1cVdoixJZ1hQGpolzojFQOAe68Rz24Tnmx8R1xQIbzvF6mYjzxNAWhHmR3lW45PJdp
gRR9OCXKgKFWgkq0Se3ZPKPMGKanRBjG6Iuj1+XF5EIth5cGvN/Mv4UeDhh+Vy4ar6l2bgidcFKt
I9DBnV8xMpxS7HYLL8629hg9+xASN20cPdaeHW0Dt1BPFGWoJzknJ8YggGta6rTUUzQaMQ6+xH4U
Mg2nfkpwSpatkG7nGyIz6YKyR+tYzQUQ6GzxOHSdldCcbx7D+RP2IfBnsW9W5qVuvlIYXxCnNO2e
N9Wf60KH0ArktqYfziU0C1JmmXmSF5acc/sh2MQWLrCdpgs6ji31pZ29s7LJOHlDa2yTOH6YPEyP
VsFyTCzt5Myb5HZ7KI2TC0onTOn06fwp0UCBk1pMezjBh1IU7VFRR2yZLMydRm6SExIg5STn0oAa
mMjA59nLSiwUTij+ml1E4UqFhE7JkbRXD5iJHmobLxS9gjJiJX1ysvV0ruhpqSXdeuaobeRaAHP1
yjYyIjzUdZycv1rK5nLiuMfY7u6IwCabTiTtwegzb2UK3sRIINVTODNN3Pk7bOeLXk400nLLSdNK
3q0lA0ErPk7h8HOiREGPTde8/DZL+aKYR+2YACuUM8wbunkXKjy6XxrKTfJocrtchEUJyDUxtLeP
ed/w/qly3fui11akFzu6vO/r3j+0NJrsILoHqi/bAglHlHw4dcjWDAFMb/Ph/N4/8f30KLnjzNOe
yJlPLmAptwxcXFi2q9v3du8f+34qn85WNvl0GrKxbNe30Td8ey/q2M+2gZlSlIP3oWKVyW3SofAd
Qkrj67bFgjfKrwsCzjujNB6L1FQu41rPlwGRH/hAZrRM4LRcePhcDQ6uT37hHQ11/KbWCpUyAN0W
KJ66Fckt7VCkun4i+AiUDTdlevWhaKerIH5oHHWbErOg+Df5ptPPXSPf9nhIMdI1CxcpJ3cnZsbd
oiRxPo8twyc330ZF6kAbbyhLGcbpYEY6PlxtyRWsa1uzg7OQCxUCTfoYMq6hDIkrZTBGrK7I36G1
mzDyaugOWl7sItCEaiWCi8nPnzJVuA99+Fy24aasRw1X4EVW9/VOqfubnDqrRQv5YAlpDjtlt6/X
SZ58RXacMirCO9isCCQNnfENC4tvSZea+znSgfkcTsrtGMO46r82vnudWaq9UUyYTklzjLUHxmnW
MRXpeuI3WvM8x0G60AipuvgZVi42v13o3fqWqi+LWPAkylwSACNm4hgs0e9HhmZjRes3DJ0888UC
6rqs1GGfcwue9SKxiKDD+2qB2Gw9FcOJcmiuxppVOXwgosHjUjNB0E1Udy31Rn0ZquapVS1tg1Xd
Coc6A0b740Rhzm3WJNtZArnhIrkYBl7/hRlf95QlbZx6vAL3edkLAjrcyuYh3U2jmTAEw5Owtesb
1WvXdRKV665X8h2EcMqrEGoP0RU+Ws0WSuSh8Ez7NLpiQvurg2PHEPKyfYp92z0NvSjvWi86tIQv
90Ufm4su95slwS9rE0KHXWplYV+ZHcOlIjPzhdlQbdmX1pm6OYBirb3oC/tiUAbtwlf9bVxmxgFF
+Ij5eugeq2h41bE22TKBNyBSsRvboVsTO6PSyZumrZ/pygLie7PAt0jZ0yHB9yRU1glD4rWaqS06
IUXbUOFIlbOYlJtShJcdmOa9nWdEOTp79j4udepO4x9m6CIWMgtv4XJFEWnDo3iuaRVBt/EUHNuR
3Vskj4cXRn1o5e1pnbiWvseoZJ9QffOWlvtvJX3/X/K5v6SJ/132+P/HpK+OYONDju5fsr78LXUQ
/Zr1fdvnz7Sv+gdJX81DsKKTsjMNEpp/pn2tP2yVVzZlOrZhf0r7fkzzGpZDTYpluY5mufp/J8tL
ocycQP0lgUhqlX95hmimCYfmk9Lf0wt8hQu00k1WvhZxlWEVvoBl9oOU6AFIQbvAC+c+yqqTauAJ
FYbR0oUKe0jxIxOYb2JUjo2li1gvGxOwxQRoQdOrBESVmMyc76z92qPIuvHCZTNoN26He/TQGKDb
DXVZusaPWqh4D5nO62RXB9VWvGNs9FBXQ8AqRWxeKkqfrBqiA5SJIpEfceze1HgIGEmMkSWlE+vB
wptxakAVGJ17memPA7d3awHEbmLue7uwrktFIcKbWDHdkeZCyYS7qSkEW7Bnv7TiGPtU39infUbu
NtG/Y4ERrOLJIDq2C1XC3HWiX1La8KTVpFltYiBstfFNVJ8pP7/m4dQvmiZHyQ/sasK+Mokx2CoL
96qfHa4S3GodWCyuGIal41ggyuGnYcMW3vZZj0NBAaDaw6KnjtxvXqZCoxvDtdr72aptCB31lTVx
ltY5TnA3tcr7ru2H05Qci3ya9ubQMyZntDJl+GynpUmNqRjMpRd0AxaI4Y1ii1czVU5xgCLaovOI
cR953W1EP41i+pywRQngraOHRIxYpDeJDZhnwhsx06YV39U1nccvbojnJOyGA+/mGovVol/XbRUt
8GYpqZ/UMFkMZ1f00F5kBmGPdhwXo+5+z/rosk6UH3qP9zhgVzXeGnq4tSbrm6f7O56pD3mAw19h
b4PO+kaMnldYW16hQVpB67p2uvbBp3tcevkyav1gheEQfpwwd5fVaK+w/LnBjjFdxZl7HloT22x1
adbF1jBPett9Lx34sm330PnxSegTgAGHinOqcSn+0de4+pxMnG6BG6EfFvVWIbHaYjPiOiGOlwlv
RKP87v8f9s5ju3Uky6JfhF6IgJ+SoBcpbydY0pMevPf4+t6h7O7KUuWq7J73IJmUe3QA4sa9Z5+D
H6NpEiyIaysSpGVfstehrEkYr2cMJ6QkutCj/eIKz++yqAEabg9DHWJ2nLX3WM6sTX3+ZVhfc4/h
2BQRvksCN6MbU9+kAe86ADNroujOLX2Lw2xyyqDMPFdumWxlH4gtUYJy2yJTWLnlfJdESb6NWxqV
vZ4csJPp77OWPVta77mw5Lcj0ycmfqcunh6mIcz21MBMxPE4mCEzDpYXvOCKShot3XU2ItusJmfa
TTTz5EqYgQFPyhhTRCtpQ39xkgxZEXbwmEBpKzeSjMD7gOqGHm8QOTvGJVRhPYfvHLQPZHFFKlN+
9ot+fBNriMhik3a0vBNCgR16L2c2mW/kt+GtM4vHZDKIinXsbWMkx3pclqsEn8Ky5NidEOXuxLC8
RgOqvmhororOnLctslzCa+d1Z5rXZYqkyRnhi72p3xOgo20CrlLb3mlvVVz3XnyCHtJlS0PLF3Ky
sR6pB4yDgw2NaxybO/Wiq+nGLRI00Yiw1vzCnnSGYK/Z7s7KIm83CqH5et+SUByNRBimdbUuhLE8
GHjPGF70EWstHnZTfT/NLNQop2fa7dmxoY996wjMEKvJaP0E6G4kVWGVlEG9tZ2XVPPExap6n7bh
FsdF66qxQhJV02EXlPJpbGJ7XxI+hSlArZiNXoXuDt7aMEnZcltSXHKjXs85nqz9UCPlZKvqT7J6
zXrH2pogGyfErVNTSuYGv0z8yx+sKfUxwk429jig2xEdFMxk44PlCobtuXM1ag1TwUXj9YRpt9bI
B3BOJJpAQS6fSBUbmoD2sIEcOCeMAvlrSYAYKP5+JAaYTm/ExdJ+6kz8fHMuNFR7bIVkihYjau5o
2BxIw5g2epXBMBBB5LMWntq6yNZaFdXXNoppYtAeDToYND6cnWFPpFrM7cGM4jcW0HxjLsFdPOZq
mjXd6oQVRovhbfDXba5Gs3VWy8IoSluK/KkrindHn87JZI7XwmVBcb3gV55oPH6Tkn7eRGcRfWgJ
WcNDuxAQhHvm2hXiUbbJU95ojKGK+NRz8G9a3G+oh8dsk+vVNfEzjGWGAjCiWuOsKvaYeM9+NBS0
MUhV2Mq5P7lIILY9Pc+tVuukDESvmivlzZy4xwjfAcKn637lebj7hu30Gjl9eRFO+DTM3XHEZ2wV
NiU5t4lLIrRw8WWQmgr9QhgR6tfCA4EYKQY9ux1fTMiPi9k4EANWcZw6nqqIVICtM0a+cJvlYLTx
8lhq+o1b59NpShnrhhP6hcqjeE6WyO/iYXpB5H9mQWv3Er+Q41zdELqO1Ck1Bb4JQXuye94RxqY0
44N2B9fYXkflQQZFypU0xdszKC/ETrz3ElcllW3fG13zakGPrNEI6GQ58vkV83jVh210HYRMKUJQ
ps4aGFJa8N2zaz8vjvk4y4esG6ZT1tCKKKR3PxRpicF785wu2S+UWB5+B4HjcyztF5es8NH35MII
zsutXaM7n23ZUNPb9ksSSeiqKrmMnl4dx6PdLQjqDbacIJzpVYi9L7rH5QR5aIBg3xUqdIL852s3
qgbf8KZkR0JUfnRZjJk2pxc3Mc9RXntHLtWSSmS+6IXn+mgYtAfS6bnizd1r4jjp1qz1Yod1JJE2
LrMLMwtD1mPL8jGj0DfhQgatkxrEVlezvbGqwvNzu4mOpOC1LFm4ZlryjFpgZ5faLuCoOjQAs0wO
s/hiZ9m+HppDvWBlVLKcSBTiJ4T+VCeveRn1cBPVq+5l/UWqm1mv391kIY10i1FA5aPVp/fPSVsR
qLC2TZqRstEEHfoW/M4F82jYFa1LT07rpcpJuhXJW6oNXEhorrMuZcwD3d5eV56TbgyItmNi2xst
WLhaotTe8Rqi57B56qPfbfc2e10J0NcOO+KiHkJHencgE15kNJupcfJdWVJIyEiE7PiQkY8zicOV
HabXTJZn23EPRRFSyE0GDWtKEV1vL/2QKFsx8EmE6WeBwn7dwFuc0tJ5j2gCrAXOgvQVMxJykvu4
yU4BcOeKNOfpgAwi22B/IjZ2lX1RDnnHLkT7rKd0EbBFItMrESyai3ymi0GMjGHhrapp/bbrOFVM
6TdNJ9ddZR2I0T7qOJ39xuXfF8zP2iJ6MXGS3dl5bK4qBvLbscRgPQgGjeqLCTV1ZbCPlUmDDMZq
25Nc7qdF+ytxochIfmKezR51zOc9CaKrmnC2czZeXGHPJ53ErVt1yFRpZt1Ow91YM+Crl7TxNRuv
B7sg3zYI5qPHwUaXO7aPnmxYmIfsDovnDifvlGM2DM8TtvMErQa7sbIzbHAdbTen5DbS9NhWM5Zc
hF8wf2tv0Re3N7kEK+pQyyzKap9W44Nr9A84lNNOn7ELwfe5XpuRM+1FhlUArRKSWDISOdAmGqh2
MFrA6sRYt4wDOQSqD7QK6WkiB5D9PL+GJEzfmFG6qQopCXB6yyOE60ElYTjzulhH7fQSltXVnMtX
y+BK0I0RcpyBAPe0y9euHrprDUUm22aGQ25QmJuKseVq0vOjcKfrMi90f5idt2H22Pgjr1+W5DrE
bnoQg1xZTW8QmHqYKF20PNkUsYdL4/Bug7agVCMndcYIUgW55+a+rp9q4X04DWrKot/1Uh7S0f0I
xvIr6ojUiV89t7+e45kgN7YbT41HClz5PsTWQQs7yCnjEFuIvLv+WtPNQxDYawIVmIGOtGx1P3TI
kEe+cDYoInoDq3dgZEbh2zkadx3RjpgM77QFwl/rdgSZPVk0krUywcUCIQJoreeLZdmbhnVntAGB
vI7zgTm574bdFTDRPb+okXRPy0pWt25uP7DSopWPvwYK71U2t89Ba2wbqA2sUYJTWo872blMXUfU
f0VPjIhfWfWT+iVZpY8umQTTXB67ZLyrzeDKzS2Sik1xX4rm1EqVj4VkcBXXrLQGKRyzfVvO7pEj
+zfc9CYMYwszsy2ilGw1dKg79X5bZQxfF5I/muqeEc/z2NyGXrXjiH0gotfCL09Dwbks4ak2zC/b
vGkNZsvqAWuj3YuBfYe3nCZ+bg1zs0rM7Kk2Uxop7pEN9SoV7Xl0WOO1OfRL857ExWo9iGI7akog
MNlkKY9Vjl1FQFMt2OSjjTwNdyNOEHJdc7JKR9+e45MTxwfMoNkQh8V6ruL93EmfrcchNCYsuPVS
rBfT21n0khYZn3Oz7X4BucVE5qyK1HsaJklzVLxObfsyNu0VQVGTqN/bZnjEzbpNUUUIiRd6tZ2t
6ZfmzYfFfYOheEYoEayq/KHo47sibd9aMoCwHVvhEHQV4eNqTtG+assPY9ZvBinPdkPBwsie4KJk
JZ35vpjcB3tmDKSF8sUJ0zNpgPtE9Id8uM9VIDslDgX9xi0tg2YoOazCwWQxe7CGbB9dVw2L64J3
lZbjZY3ACTFjcWBHlq1D2u3Ut1WKPsDlbEhwIG9uNJxs24AjpZKUh3rF5sGxaswcvOv8yMxk45Qk
rLDTO5nYlKztdWmNJDfcDZU6IeUN6eJHdKTIddJNj7lwNC+bSqC2qMM7rOl5M7rpPnfnB3dhZNHG
RxwitklHKlJvXcaiOzLqBIqbrxvp5GtcefadW19qh6xhtmF2HPu2Zl3RGngeLGeFho7JllVw5BjH
vI1f+1S/Tcg2mkXuOzYhppZ5Z2v9S5sOJy5C62FovxDsn0wNJ087xnF8uvBKr8hQ3k+4Fegif5sd
Aztw92KZ9Vc6PTQiv0EHTNdAHsPlsdPbXYOagfpuZbruJ+YJvmGIG88OIQXbAxYj2Lt7CEk50gZA
NlI3k5xQcZ01NcvzG5J79yG0aVik7hqb3dchSr4vmUVmbtusfcXR7s52o3e98wm73SdW/4t80I1u
G/c5ks15LD90uNFZ6/1maB9cuYvS7NpDD6c7Ad1Rtlt5fnDN+LYsUrVhfOS5/hZWcGv3wRtTQ8+d
3pyufgq5wC2pjZm8/dBkpC1G6C9JK3sccvNRF+0nnjEfYTcfESWgjdb90vOuElH69vgrlPlOT9DA
qYMltJLXMsEqyqV4i8xL3uGmk0cvVvBQtCoYWW92DbPnqQ7PJvKyahi19TR6jFyZn67mvL0tDYbd
Yv5N4KVF0Ir+XEz0p1JLVcClXznipevcxzy1SHzwLhPFRFFZL6NBevJM5mU1XPrU2FTZa68l7wWf
SeCl930ZbRI8lWYTFDEgxJgQiZWGRVVu9fdcMNAXacIndhj1V3HU7OnGRl5DoisgQL3XuxmBrbE1
EgKLvACLiuiQmGIXyvncI9qIbJKE+5uJtBp0yZWzrJyELZFEOJ2B4g31Jkpregj45mjmm3Oh0Xjt
SqoRmmMDq88Yreb4Ka4xB6gy7HPTPvpsZLitB/M6TgO01Zrpf0NEM9VSnQ174RY2vj3pXc3VNc8Z
n1ueXM/a9JlnyRODanRJINnEr+LnTkTlTHccT0XtoWHZxHu7OuPidKx1Y1sK52mpOKpnAtyLWN82
qERKYV8677ZK6lviPBl6VsVra5RbJ2EiYi83i2muJAJfxrB3RJQiJai3sd0gDy9va6OpaXwV7ExN
bAoztNmmGhgwMt6H2p6O3MKOmAsH3Qk9oUU4kTG807r2TZT2rUjXSyEuRZxd52SX25q+E914XQza
NR5gDGbajUjZGjEbsdJHcywfC7s6zQ7B3kbCUDckCqx48RCwJrnAeGMiv3Em5ILscWI/cbJFqL3K
E7ZEWG/NE7MwVejVwbIj5Glj2vuOi4mdoAu10b+OmR+GwIjOFWaGL5GxQ/XEHsy8s4zxpnGKlyi/
1uLilJisuOz+dG86zmO6b/Aa7o0XgSFTqUxROEYMJkK1FaB0aV70IXmoVlGD8JhrxDDhakgTdInV
aV+2Tx3leRO3b64dnimAqbSwt28tvxjsW6sJsMDh3yr0+SqiS4GV4LTuYu1WkibqlJ8NWrzE+D7w
nTHcUzjxqWSNz6zxS2dHGwb971Y6xwI/7RTnEunNz6kYb0lC3fUsFKI4TXLYuHr9hTljS0StUFrH
56YuzvgfbjKGUb0x3Ng2o7Naq2ZKfOAK0nCdabpSn1fdl6+DPTx5kqjbNrt0tQpGJSe23JjAwbJK
8pWr01ND23Au5s9MxSMSUtTp2XvgoFBcCEwgiaS/C1K2wuaSxH7QSuwhgoKQbAOTcn57ZheFOJ+K
3giuQ825L0hCFbI7ukniME4hqVMry/uuuV/Ib+7gfjNNYyHtCQqZ2n1KOtlexNuWTjaROOh1rX5c
tkVFe7JBe8c3wnKptzRU4jVJMcAso46txWj5bNDvE/OttcZrdq4UTFlJxTbfZsvB8Yr7EnXmCuT9
pUH7tHLKilD0EM1Wca1r9mvHtG41dYM/G/knSMdx6r/CulAX8CcCVUzfyDTJIZvhy0jYyiTomyIW
JWMlqU9NQF8BB2+BRTwBkE7I1N2Wl94cV6KDWC9xDC85lo+ZxQY9nchXiQf3aFro3fNYRwvHhL6G
3h9rprQL3e2ypMZKqI+gyX5nXUEPrJP71luGTU+k4dXC9RMBdbfCtXZrwr7cdKZO387jUkeMSs44
Ui7btApRASOoWfV4lnFVmw/sAFauP3QeWVLIzRgmtPdTKRsyRMNoY7Xhnvz2iHl7+MCO4GOJTNLF
26Q59AMt8zAzAFsicnDdKD4jHMazuDYfEtu7CUQtd0g/b+zRvG4bVGOeoT3VHumAbRg+LNp0YwbF
U2A5FR972vrG1Gt+1NUmmZcpboZZGa4yKaibC28VJ0wyHS/a2KJx1+nYPvWgRL4+O8+yDJiKFtOh
Yd1qTPuFaCjKH7Z6iE2jlfJk3Jj1HYrVft1USedLlEKrkNzGnGSSddOynyKqpURyDnA/IOIn9ZV3
KJ63tNm7C3SA4/lehHUITj2PZfaLIcN7M17MfoHCdh6bqo9xvnH3hcNHmAcbXZKYgpCQHfLOiC37
ynOwrrTVDCf02IwXXrymaUCwbqRCHsrkHR6aM5hsQksA8HROZWLjACOT5PXByFRuDKnbXQAjj5EV
0VDo7ldeq2S9SfBmjZSnYVzFa61trF3ksOfETBhphSlXpT2Y1FAwOhayXTnY+Qk04D7rs69kWPYE
IbekTvP0CDNgUbNvomb6nbtENljPeVmyAyjJizEeSQt+KiOpwyNo95hC4HrTMBbpXDQcs0AqnJWu
VPbpuFzgNl4WOi4aDvnBHGzNMiJxZHnK+8hnpxpN+YbUl5skMR4wMnyK5k1o3jRLdXKq4hoXTibv
HLLWAMjTBuPrLNxPsjpsN9/bGQY7pRbMVP+Hpcy+ep0O75KsekySVrOFTD+diqdqtJSWYj700jxV
Xf3BEnfWMclcw3mXK7MZW+DK5qxm+6PxS+w8ad4sbvVBlLTfuwhyaCxzWITJLg3aO/bXmLt22VPv
qNZhBYflRZ4fCuMzq5iHkVoVryoN9TFFAnF5brUBi/L1SNuZ4PEdH0HOCZx78jAxdEDStRuxTxtQ
IQRKPY5kdanSg2lbBzsUjwESwpXUxIEl21pxxFxGt4c9kN1eomwJxumTbRWjqz57twlUSsuRUVEm
8pWeFq/CQ+62jP6oi7sxiT/1MV+Hc31PsvyHbOZzEqTUWgUCkcnap+74ZMRsSrC7pzv0qI+sPl7z
SyufjcGMDgRrIPi327XJmUxLGldWGnZbjsaoC+nLWki22F3UaXK0WBWTwLBXidQ+nFA/tkl1ZzXF
mibIKhqmC0OuZ5tu4Wqxp68oam5jun6je8cMxa/1YKtrDQamS3MfTtmDBN8RWIjpRIeXfXaycAq9
GkmOocM8sEuMaxbxvMAFHRpUs49zOTEKsZsDzelPuwv26RQe2SX5TlwQRTN2nAnyXA/Ze0h9vzYD
63ZMxx0kH/lEI/+YOEz2+IW+7dUKuhfMQ647rUF0kGf3IRIbO/mci68QJNYqqBtNjNlt3OWcXJw1
z95IQ1sZxgIzOPeXRngeL2TeowJ+xx9xWrWzo69E3PuVDs1jD+59G+Ni5lTvxsRWywOZkLTrmccQ
8duM5LcM8zpv2hNk/7QjDPhLi5sjfOm2WeTFLKNbPHNfvcF7DOxst1gZ9EOpwLaRYgQSYNLyG5fE
AzQz3VNYM1JMhl39GOYTKsjBXXtNtMfmKQNAKL+yoj6IqbjB+3kTY3iwj8xw5XSi5R1uDaYU2FSZ
dhuhRXeG4/eN16TjH/e+v9TUlz++9+PLH3/2/Rd//Htxu4PvYvSUu5Si9n2clGKrL7yFTU0EYoAJ
8dEriboomBUwYl7wswvylZm5MGnq5vveP27+F98jKSRELktbBPwmJbIoLI9ztNg+sgBEiEVRHd0l
KP+4+f7Sc5zu4CyPjd4PHVmysjxmesk/4E6oqKwIHFkP8GEhrtpgX6Kerjnl7rL5vlvlDgLL77tL
J64D0522gRtzUfbyKT9+32hx8N/3MMwr7cDeG5nX7fSqPrgWtoRcRniaf9zFthZMT31dzZ1q2AUr
p2rSNSVcc5xw6zr2Yvyvm+/vfX/5/QPHDdEK/ePHrfpFBzB3zXoxrksTZSA9S75ZFU/mNHRMNOPq
yAStOnamZGHTRxQG/ywL//7yH9/LtVo7eP2HWw03gTZ+ZkqEbqNGj5Qs3VUCdQel+qIk64YSr1tK
xh4rQbu5R7HGVlTp3NG7D0r4DlfylSopfK5uIEkPmZLJV0ow76Gcn5WE3lBi+lzJ6lMlsA9R2g9K
ct+Y816gwTeVGD9Vsnw8ACaSoZzXCU2xCFkElYS/RMuvK1H/wCYgUTJ/Rwn+pZL+LwoCCO2DlqW/
dbTnhoIEPIULuHADrgIIpEIJIpgCHbagUZDBoHADdoyJwg9aBSJ0CknASOvElKFEledsSqgFR+EL
kwIZFoU0aCkfZvkH5gDwgGMvS5WCIEpoCFthEaYCJLRRvzUUMjHATggFUSzQFJXCKqjDV4+2Qi10
lJ6hgi8GCYYxw2MkDmBGAKGxQGo4CtngT/pLDsWRQ3M0CuvgwL6JFejhKOQjhf0IYEDwhXoTCgpx
oUNahYkU8CKJAkf6iJKF/ycKKTEVXCIUZjIo4GT02ncAtIRlFhhFa8FSlvh3qTCVQQErLt3FRCEs
nc2nYimsxVCAS6pQl0hBL7r2wHRpOlsKh4m+wRjabYVCZQYFzbA/d86ZAmnokR5CyBoZgtjQYoNV
2uP28NugRYC/FdC3gnLwK0X32ADqzCxMlKqwO1jyUjIqoEdA9iDRmy8C8RoJc/NVrJ4JsyeN6Rzl
jVBwEDkY/W5SwFCp0CFPQURSQUf4fL2w3ul72nQPFCAbXVErTJRQmjBQyZnJ8Vso2UBJFK70/b0/
fvz9E0uBTZNCnNzTEu8LhT3l8E8GHFRvL1dlXlO7JuW9CSmVQEzBDh8TCKppWsPLvtu18QXz+DDn
4TnNZxQV9WmcxEOsQKwOIqtUaJbmVW+OgrWEwrbqBf8XMK4cnsuE67IU4CVskHsGMHtswuoa1AUS
rFVIWFIjoQURixUs5kCNxQofK+HITHiyIe1IzdBltcIue+Mp6MxW+Ble1ne1AtJIsjDXhYLUTGg1
j7WKfLDbUWFsMzxbLTB7XeSR7e3KmMicdzvraYSAw+z2dYSIaxQap9vtDaGFN7pokDYy2qYsgaQL
FFI3KrgO4v46d844E6C38AeF4CF3vK9g8rKethXIKE4uCtij+f0LkSUdaVi+HiYkV3AfKUqDr4mT
q7C/AP7PUiBgrZBACzYwUJDgDC2IEBOLXGoHYd8ECif0ULhrspxOY7q46wnmsIc9NJe7RaGImIvd
9ApOTBSmmMErSrjFCn5Ri4laq7QLFODEhdCku1KX63rQngMFP8JeM9tNy31jkaEUcDqlQ3PnCnMz
JneWdeGK/+ApnDKBq8Tp3ddm4wqIIN/0kJcuBGbVJb9McQPsP9MkZ2ZRut1bgeIjLe15OyuMs5++
igqss1GApzaBelYK+tShP0W5JcS02i8KC7UUINpDii4KGc1hR8kx202wpJgL7dNWHnoGYVMhsOHu
vNVI1P1aqHBpg02OoShAA0bVqqACong8l+HJoYrDKEYv1lme1hsaFHJtwLo6ofnhOIEFS0jvUuGw
TeLdz2087SM8szDetMSpDt+HSMjnnjhqw2qhap3wEPeT4c+p9iy0S019VpUoUEyI3AwyN4LQLSF1
hUJ2HQXvNtmNR3GmkN6e4PEV7uECWk1fNSUbaC1KVSYmVWy7HFUp2Rr6abYY2clvbLgBIG4UShzP
7Tviczr1VcFxY7Et85iQh59uaxcnpyiQqrH5QSRslNcT7YSVnN29Yy/1nt0uSGBbPaKY+hjM5Cvp
Pw2FPA8KfgYF3HPdNW/w03Ryi6aeAqUnhUwnsNM4qM0+WJijDNS77btuFVDWtJc7xV3PisDuQLGF
YrJrRWfXYIU+kffWlfUeKX7bYkfJx31dKbKbxKSvGtTbVsw3NLq7ScDAC8WDN4oMXxQj7ilaHJn3
YaLpESmOPEV/SKJIAPNuQJmXijcfFXmeKwbdBkbPFJWuKaq9CJjPNCDrHug6PuC7UMuWB23BQjiS
0RGvkotVdkAlgO8ABdla5sWEx0YwrJ2+3kcd/gBBVnxNipxvFUPvcWWjpWufEwuJThlc6eD2Zgh3
zxWXzphi8Qul/bIiaHZJrsKsezu7am5py3p7wxXXMUOpxoruMtIbsCSH9vfA/plZ7+kMuZfQwROk
7Sr9kBAAigUJfgGecg5wlYcApl+k4mIrYGAvYGMzkCu/gRzjAQsDgl45EWQEzWNMEGJQgPM7DB4L
2qC8C0i62/XKzEC5GtTYG2gmPgdcbczdoLwPSEX/aLRpXOVC7RZq+6ukA7yiKB03k+y2k+596h2a
zKHXRpUu9CuoNV6CU+3NwgQ66dA45hntiYAtdWzX+rYuDimvbN10BKjOrghOWvhVtA7yOjc1cPKv
5Clm3d2mE/OmNNLcc+Tq7plcdl+MJmT9EpibMo/TPT6LM6NiQ9vrTtuD9NTJqiv08egA8MAi0zxt
z4Cn0xGTZSydh2xn9eh09LEJNnWdfmR9rx3Nlmi6Fm8af1iqrNjmdtL4TsezJ1AkQXpA8ORYPk+a
hVvg93fUzdKoXUD0YBi8wkLv+3WAOOxkNzVLVVi107Zv6uc/vkRzsmtMMWKDNppbNtkMF1Xxh3R/
StPo9H3Ppom8H6xkM1tRcCQOBQnn992loeGcZzhQG4V4KgDfmRzyK983zhCU26ToX/iq2+tjhEZD
z05tiDQiUvdil60LziuHmX4qp2Bx0KulOFVtqwwUGo9opoWtfWfjXCMdu9rIHqsWx2Iu7EzL25xH
BZetujhxcT9FhZMAxcurild/atRNrQUI1S3t+ftbaURwA8qSYl13lpkexjaPDzUqdruV3t4NW6xz
ZHv6vhnGAPSksjBC8Pq9tFvNd3BwINcs0Y9jZlqrjDaIn02SVtWQgFpb2HA4M3pADRlWwS8kST6S
ThVWp2zoyxPaEuhvLoEc1/mHCBuNpSvd97F76ZuJ4WI+oRWpE9NPdbAL5I663zdIBfKYw8fSUeKR
nBSfjLCMeY7JL7atHA+oSE8j25M17Gy9TvDDz8REwwS3xVNlztWJ3kJ16vQeRUclCVgwcLValBv2
UOm1T3fBo/OIDbacRndXdkB3CdURYX/NqbBauRZtqK4uIYOQ7286SeFzSNEEjz1SZoha2rgFCKkz
R6fUNentfD9gTMetto4l2OxpUG9CODEw6Nv4XIdef2hItv1+7gntp9P3vS5mbe0TiqiWyPAiyOPb
ZuBME80vGerLwWPmS8h9g9uHc+hKnXC9ejxFpumt6op6Rlv66y7nCWCP/yIZweOD21xVRYuTiz7Y
atl+q206YG0N+dWElHOztN95o7fL2GdnxtqV77rbEp1QqFkopVy6Sbj0+SIIMY0YxwmpxOjHjR5v
zVvzLhip9TAO38WR/WYM7VOSI4TW9HabV0guh6XgqG1pmJO79ftb4///OMTfeeAJXfk4/k8q7r/g
ENusbOLPf8Yh/vibf+AQukHKBpNlwRLzJw885z+4itmW5wkpcBpV9nj/7YEn8MAzMM+zpW6D2NpY
gv6XB540/8OSGEjirmk7tgRr+D/REaAd/8xG2IZlGqawLDzWDF388LwPx0mn31oSWJ9iYFLnDehR
UianFqeUbhqET6c32pH1mF7FeF2ve7x3QZhTP6lu0KNFJ9n3F425wcqtiGMFDi3YuEjE8iFCxb5o
D50Yzji4ufsGDdnOiwb3bwz0ftijWrokgRjbA6m7Dm/wT/+8Gjt3j4YdLRo+KuRXMRbY9IG0AAoN
qdVACc8YwXM+nVLL/uaxxQ+v7j8e3HMtLAtNk4/kh3kfgu5BiNzqdk0doYgvd3WGnomZ8OZ7ZsK5
fl3ZlYaTR7EODLSsfzrW/sq1768en4/N+6ZpbPOnoTy777SaTbPb5W57Y5iY1YlRYI/KuDt3Qg2d
8gGOy9fjvKU+KuK/8TQVP46f79dv8OpNDm9pWD89FOlLMQCyePMtekesBsNd2BQKILDESgfpohvb
4cLhYotJvi2qR5ZTyilXpzPPJMKoGu1v3pK/fkbANOrkQnf1wzS4m6IgwOiNEXlpEruWQJkUwqyv
/uaNV9DQn6AiXrglOV0c12VkiM3pj4dpQxc3ijqg/bCg65hdkpTU3uOpCqj87I4GVFgEl6Ut164c
xL6HsrtxGkruzKmpGAwz2mWTbZ+S2HT/JnvhB+/0/dRw1NSloWyB7Z+RxVZNmykieWvX1p+OCmuy
tegXtpqreQ6w5NJ1egHYmv/7N+Rf33ZLEhUlsbUVpuCqxfv1J5fGIEqT0TXKHmjRsthXkORc6V65
+feP8lfvOl6iCMYdODLLUD//06PobisTkaa8tHBy/cXlZTQlU/fMEPXfHEd/9S7++aF+fMA4U4d1
aKFIcOeYSLOMYMw++aySlBQcx2TIZUR+HM3nf/8CjR+e198fnusQhkoMiccB/OOCPEcpLosjJ7R0
8IOItK7YQ0tBuTj5dmHruRq864jp47mqxofOMamQ6wFrRoqSSnNSf8gsg26EttNGW+5TfKJ53nKL
wMD13X7AhmBKr2qL0m/ovQHbivh3ExrLTgvkOZingWz18HcLlbLHLLIBxFmHIGUIjGR8RakXdrei
197M2or3f/PK1Rv644wydKBBYYP9yX85bOHrbFl2nLiZ7NKtmOJboysMIqJ5VURN3nZ6s6rHgdjH
wXto8Sel8TbfsLtzfEJbB4TBAEJdvVIC9VXviBVk0YgcP2n9MKbfOHCwyGHQV22z1Gv2wBfXYd+B
I01d6whKJeYC0kzOU/srzgttHarAm+BltsERZNJfaTJ5/vcvWYh/XbssPF9xNeViZfGfOqv+dDwn
HoMuxkbdrqxx5er75TTWyddUspFux8clweJxYQ66Hi1r2heoGZmm/p699qLDUlVLol2F5WeR8n9d
f5XMK/2GDIMowNgiNsqYPpjY2r1Vro3O3oZG5jx4fbD39I9Ec6PHHGEFVlmsk1qNMkRyNeuGfGYq
R8tf7/JT7rXAkRo/M5McLbZ765XVY9dfCUL7zIKQY0IskPnSeSssRu2nZAlBdyIHx9qxPo79cBtW
OGYOp/Q/KTuT5baVLuu+SkXNEYG+GdSEfS/Kaq0JQm4EJPo20Tx9raT/+O9nX4cdNWGQtCxSJJDI
c87ea49IfMq8J1/KfmCq9+Q72UNDIugucJGmukW/7iTVUlkcsrRAQAk/cjN7NLxLc4B8aKP3WjY+
GHi/GzezHz1Zibj2nrxr3GqRCSoinIdfJxS/mGyYoBHokPPZLTKPoYB/BWDh5tpOVnAYdKdbDlp3
B6PumLb0EsfqqRZMEyc7I9lOZgcbyw099Q7ZjNOYYAi0T0bp0UsJvsaN87X0mqtjPyKddhZ57byZ
hvtoz/arl8eMu4NxnwPPpDnNELbDsLZoZP/kRr5cJU4jtmVeWQvWKwQITXeXxdNfjqp/L1y+47Br
ZSm2A9fzfllBRlin6Ok5j3q721Dk0XxNtaWBTS4cGyQMMQQcHIl/Wf9/+6oOV12HPoO6EPx8JAcN
R0cwp1x29efWGu77MvvoG/cyztoT+qSXNHBf/3L2/HvvA8OJK4ERMMh1cRX//JJtFACJQf9HN0F2
qI3R5I0ETyGNWzfvjidn+kZHvaMpVDnz9c8v/u8T10dHrbbnQaADdP/lxMXFKRPSLPlzvfK1asxN
Mpna3p5TNIydedC7nad9I8Yl/8vHbCgM88+rJC9su5iofItuyq/fLolKWo5OvdvavXcJOMPWVo6/
N4umcZ8W4j2nZlg6EsJOFs+XlsWTBjv6BPmMHNb427v591Wfd4NZzIdnY3hsiX7+ClKhzYZbEQNI
ZjTuF7VsRBUctKhFNehPnJlDa1ygWjAAs8u7NKTxn/nJOo+HR4QABd5DffXnb8b83VfDfhjjOFle
BnP9n99TXaOYFNJrt1C/6e5n2rpybWMjhXyuoulDtgMNrroMma0QgayF2Qte3k8TbeZTmxmf0xGq
xa61OyhhGg213qAB5CKX4HtddXr0aCTmuRMEurIVkVu6gWEX5ud6jj9iO0TYmvKr//wn3bY1v37p
dBFVRQj03Pl1TxuhVNHCmJwRz8Z8VKxIC8NGFzKLkL3qv8Dwl4mooYfZZFNkY7qbW7teZI468XOq
tVZ3382ZrQt+vnaJymuoGLy5QRus5xxl3AA3mG61vkojPOK97T/CdYPi5sbzaiThAunGKRi9bueU
/MGRjfyfy+qI9hv+DaZZyBl//pN/TZBgH4St4gYk9+ivU0H//C2GRhPglBtaOq8tbLJ4h54Ka62G
5aQ2TrKrl5ET2/t4wOnRw6ygz/2RCA0NABt+2UN1Z3sO3Jk574oCcFjw2cyLWU7Y4JPyNR/xJSaq
mO1id9NlX0CLPIET8gFgoJlF28j+x7VWiNFg3joS3ZYJiNmV6cGPhmhdhVAgYzG9z21Oaw5oIlwA
JKKm3j7ghfr250/jtuv71wHwH5/GL+fZ0GWDTURgi30cxS8ojmZpYnFdlEB8V1Xq52vWBQIWkDe4
hkyWgUkjzfOcJ5l0d39+L87vVno24FykWYWMf+U6+JO0h8np222Qe3I72P50tM0U8zkCU+B5Jwxg
Hu3mniZ+FLEgZMZdDqv6zguqPZ6t3cwbP4Ulssgbl6UtSJIPcgt5mjYznGWPkxT1Ek7KFwdbuBJg
vndGL/dBBNE9rF0ftZL9yK99bPye6FpohstYMj0ymBKuyeL9yIhUXYaeeddBLds4uftKfwxrSIDq
3prDcZuquaGl72OTJeqWGeboGFrHgC6j0F/gEb4zk3py+4RrexWs0fy/9FAOrDoWJ0HAp90wTDKS
7PCXz/bfi7ur61Aq2AMzrlSdp//cDjo4HNMwYTn17fQ9CjEUarMew6NkT//nV/rNIulSwtpEjQHM
8HT1Jf/HxrPNUrdoSqPdVlHxkVT1MmdIwdJ5BXiEEq4iCzMn3YaxxeOfX/g3W156YeSjm4Ftu57+
a+FchxEBdKHD8lyAc5FJu+j9EZ1lxwDK8sbFDNHOM1H1u0XqLpxIF0znqeRD9vXLFMB95fnfbKeH
zoP4eDmh3Yd0vwldBpp/fqu/OdBdHbMkgS1sLihsf/6MukjU8PhwrRRxxPy0PpZt8i717MrwY5kL
8dF65d+aWbdNyy9nOh0/M/ANk9ac++sVNZBaOwrB2WXI/gLjCSkAkwBPrGbXg+gWdktmA7iSAmtH
l+ETeVt7sy3kaghIjrVK+zpaDXZxkpA2DXqRxSymR2EMx0772xbo3/UaX6TDpdPjeyFJ+JfrrADQ
4cSSNWnwS+y/zPxYBz2CMHUk4E78/zrQP4Ww/FfR59dSFF37P//92yOWEkkl4zkEhPxajwcJiMN+
bLdWcR4682zbvKpZuBcWZ2uRcfwug3lE+P23A/bfFbnvGnRJOVz5QgDa/HwYJORBlXhv2y3z05dh
su8Nj+oQKkSKgraBI4rKPqL+TEfMzm7UKb4eaegSHeoQRjg385aQQl1uICYf5tmt/nKp/DW5Q10q
yVCheNQ5mX18pD+/wWHqnTluU84ozX5nVZEUMl2CyhwPoON8jwW7Y2n7G5fsKIT3D5Ud3cCYa68B
nccq9mFNfIR/Pnl+TVO9vSt2yHxTVLdAo395V10kQ9Mq8C8RApRsdEQwe61wkIzNxFuinr4gSgiW
iYj0Dalr0YqNI7opmojMJPPrhLnGdMSDNY7fMYsPD70R3cdhC5u2OAaMysGAxZeZleZUB3WP38sB
g8ZG81JwXQgS49z5aFcE+uDzXHGZKCRbOKHjQo/dQL609bnAuLwWIx2efdt172QOvc4kie41K/Ge
zTr6Rs7HOpVGvB1UdgWRYN7SQh2NHmfV1uwB/vyB/eb49omNd1mMPfbSv8ZxM9kVk1O40NkioqFm
kax7G1vBUPQwgnrnUcRkGGrNR4LJ5s+vbKi91C9rDgJW2wvI7dJ9/9cmtkhQ+9S41qFJZt4uYfK3
E1oYbs3QSpd+6aKAhvkoZT4cspD+pmUxaCMQ9P9eU1FLOQQGqWnEv64MVVHNXeXbpOMJXIx2LtEz
6zoynKJEr2G8o10xLlNZnBLbbP9yuP6mkU88F64NmyLGo5f/y1kOMw45V8+LI6FD6BLFW9MvvyRV
FJ3yqDbXxNbC+gNFlMhog9Qp/stZ/JtVJtBp+dmuAaaKyLefT2J2SkUXxE4N/m/Ol9BcrHAJAKjF
cpHjxdf/+hdTCv2mlmRPiV2akCXfYh3/+TX91C77CF/7FihU8KVkxktUbOdeR5o2G4EVKCskauix
DtDQ+aBr+/Cb5cXx0RvDehuNYXBNtHcG1PG6z6cInztq6nSwUFeB82yxoGAK6rUlgd5ilXmW9uSD
pyOBy1mwT05PWjp6zy0tphbR7oMZZy/thODaI532HSHZxpra7L7NcjwUFpA+znbK3mIUT0VXDWtR
5dGOvA/rJbXtL9KFFDiYI7NiaqJzBBh66dlG+J5i+wejQAqU/olujvZoh2wjvcF5JnMj2dP+Cs+h
yMh4LG3t6uiyuZ9NXKf9YN0z2Kifug+r9IlsGKX74lvPuO+T75K+fjNgqejFo0cFcV8OjnZGSCGZ
9xfU3H4cwn/wwDNE0XSMe3Gd58l4bgtDGTWs4BUIRbG1vJIWkQnjpwiyZ3YyzKmTaL6Mpk5eb28c
ui54owhKz2TIJCd/BqfIFbJ4HqfkUce6huxrDjaB0U2fY/Zt+dSN73bpACVhS44WAPVJqmcDvI6+
fEiE99VEMvNVT437ws8+E/dOrrlpi/Pk9eKMhPJbNbUDpvghQ/KXl/06r8RMvUcKqCgLKrAum5uV
SJtpkRj56K4hqiy9zGqRvVbs6vvspdOSfmuoR7envBgBHhoV9Bq6Jy5c2cWlK8vuMNEmuT1FOINz
6DDjZoUYTom6KXVb/rh3ey5Mx1UrmxCalw8GHrkUrUf3dLv3z82QR3INyNFZ+A4on0l4XPbMUpzD
YRLnyB7pdWLAWKOdK4/xqGuIlbQOnqTXvI1uSfUyh91BRGTS3O7NeZ7BgjV1RH4RgRtlM98RJ4XP
qSZHlmeY/E13IkvsnT9jC2vcU1eEzvWfG3xqS8FeBQkzsn2nxU4FEjjdtROMRc+s7KcxteJdBx1k
6BA2dkNoA+egpDrAzXme+AY2aG+jNR6k8AFFOPCmwnjR4rI8tggILY1tsl5V2qeuMrRP5OHey8zr
zmVSaFcDHfociG4bjpq1cmBiPWItrw9x20bL28OcLf5ZpY70La4tqQGGG710uLJNaMCTIOZMRH9t
05WnJ0cTWNF9ncE5QN+a7WVVh0ujdpHb6G5yj004uafBJNfjJGDwkyKyqFwZQ0AV8hjOFbA6EtCe
synJtsBZPKAAZvjsJq1GzmyXs7fyt607zs+TjX8GgdJ8LiCtPJtpftBsI7jP9aZ5zt8y9aTdkroy
9gUnQ+Vta8qXpygMpgeVsdV4Rv1UT00N144E42q24ECVqOomSuI7txXW3e0eW9eBWmPh+a3YGEPH
HimZLFLB6tnbeHX6ZmW+c/D8zj3kIO85vm3cJrB/5JhHS8ZrzdYxYuywlfekepTK3+stYieSCJAs
40HPC6wG8tqXFSK9mT87kGHwJOPCXemjD/Qp5YWl6An5NobqrE0mPIeqRd18RE6N4IhO/X0nZf+G
gfZV9sPRIGntzh1M61K2HCcliXWACXKAagNeKreKv4H7nkjoiRx6EHq9KSMnX8sWVW1SdPnDnPf3
E+yHz3niF+tWVuNew2P96ozPjuPlGJDstVWB3OgLbCphXvuf+/hQm5P7xvx33IzN3O1aLUpfHWgR
rXretdjlZlU3L+XIsmr5Zfvk2toEacecdr2yYzVz8kyW1RsLSfZWWCE/nkLoKJurbwDRiqGCRSJ/
Hvuhv7d8AffgubJr49FvgvLOz8enqG/CJ0fM6SXptK+3R5ktxLlo0RPmQMRWQ6HxbdB7vecigxja
DR8CdTN1NsyMeLaPGSNQMFNms7OI9F7NNJd2lWlMT0GIh1SIymLeRowuOquUbFX9yzjg0q3LpH3o
x9g4B7b41LSyfejUjTHSPxgx2i0jxQ8r0ak9NEUwHAbkoOSg8DDpO4g8BbD0QX8jRQPbDxaV3eAG
ryOCZ+o1l3PRTDlGbG9n4Jr90n7nix52Uht6Lj6+fQ1dj3rcwV/bOhfGcvmiAGq19euOMcXQ1GsW
PPfkaNjcHLRMKxVCcofsb7q73UNi7CxKDCXOrCWbabSY541teh3zKr5zs+cAdt8ml05AaywCeCct
41ghfAIi4M3AImCiuwbX3qAO5h1mEO9Iyt0qreKLN3nlMTLS6mhXub5u2wQiElJ64JMF0UJme28K
PcVJanvH2vSrY+7aHKXeHN/dLnYlnthVnBAhRtN1vtxu8IU+Y1fQt3rbROSNAOaIDHNvh+E70eNH
N4Z/mdTfS01+dWENejAHBwUfDKAQ9gpHSEUdrEoP2bbdRUcDqejKKQyEcnAMTXiGDWXEwoFwqEE6
tCAeCsiHaRpazHanTTSL75C8tw2MREfBEgtFTYSeyAWuXZeev5sVWFFCWGzj9qVDW4k9/lsiTzbX
cQqY5QiXUQr3k65AjbS/7tnOr4oRSYqnYI6TBLdZs4fU4Dz68B7NqbvO8B9ph9xlCggZQ4YsQxsl
CXQhL33xIUeC0vpqQpJUMOLRJOWPKDs4k6QUXSa4kzPOWEj3uFUipc72ICM3UCpHhatkFApvSiEs
PQWzJLDuQDGUHIxyfu4n91q7cl4ZWbVPFToNIqYEJgamUShQ5qiQmQk+NwuGZgtwcJLmNoWt6cDY
jLzpOxXnfUVAxWryGlyVCshJiWfxsbFldfizKoXt1NOj7MB4utVTqrCeruJ72gjO+xYjhqHgn5bC
gIbwQFu4oL6B/0MICJRz1t0XQfjJxVS00sbJ2LYYeJaanqsmo7cc6MbVsEezBAjprHCkBVzSTvFJ
LVcym9TuxDi+kzO/cRTKVFdQ08Qy3opKv9AqkUvf3xa6ufJmas+gnb9BmtMY/pnY0BTLsmOoUit8
atM0PsiQGumsnoBX9PADVNYVrLeFu1mJfZXz1Hw1QRJMCtAqFao1zYG2mgrfWsf1ZVBAV12hXRlV
AdRQuNeoNC8g52MG7hW+emmSqQMd1oQSq3WS6HK4sVoBQNZ3SgsYXYCpZb7XFWS2N0BagkVf4wMj
vbfAApoqKC2Nf6zNcY2xQmj9egILWrnz2YuxJY0KazvDt62H8mQa4qmboX47hXOgE/hR0EqOClAt
ff4dIMCHpVSEg9IT9uwsFp4kVUFpDW1Eh6603mqjQmCAGtH5BHJDYxgdBcQBKcUiImiCczCo+UrN
GCtdI27vY4DOUekddaV8JPh8MyOFRMUBJuemjnTRSdYIJq3McFdGMigORXeylKoyQV7pGJh1YWDe
NUp5CVoW4B1izF6pMivkmbnSaYYINi2l3Gzr/mvBBTCpJnHfIe6USuXZK71nofSrqdKA3u61yEIb
pQ+VCEVp59jbQWlHK6UiFUpPSp/RUfpSQr00pCDxMVDa01pHhRooPWp5U6YiUZVKwOrfZKumUrCW
Sst6e7JX+tYKoaulFK/MbuqjoVSww00Pq5Sx2MIQyeYDetke4aynXrBWWlpPqWpzpa9NEdqWSnE7
3rS36q+IlR7XQpjLaEBghkSr61K744FHvyuVkpfPWccGhLrXUTrfWil+pdL+SkTAJWJgU6mCMXt9
kUonDCWpXuRKO9yrDyFVeuJAKYs1pTGOldq4RHYcM2zPlQ45V4rkUWmTNaVS9pVe2VLKZR8J86S0
zINSNVtK5Hy7YS648ZT2uUEEPSo1dHMTRtdKI50ptXStVNR4218apaRub5pqdUMJfhJKb01q2VEo
BfastNj4/t58pc62lE6bRhQodaXdLm8y7kR9yrXSdhtK5c3bK/Yzwm9PKcATpOBCacKhwGfHVN0z
EIzPSjmeIiH3lZacR+HhdlMqpbmtJOdKe64rFfrt+eQmTb/dHZCr06bzdrXSsk9Ky367FyBv15C5
z0rv3too3wUSeO+mjZfI4mOlj//xUFOqeQ6pfmkrJb0VU+WhrM+Uxv52Mynd/Vi+4FPJfzztK21+
oVT6w6wE+53S7mPgQwCo9PwNwn5cpOGaYYZ/sJTqP0X+bykfQIwhoBZbGKE+MzScArHyDBgeh0+m
fAQG3/iiUt4CQ7kMTOU3mDEeCOVAyJQXIVOuBEBB1Qa0iclJjmehVO6FKP4+KzcDTb5mnd0cDsU+
UY4HR3kfevJbJi0geDP1/QUGbNib1KoZlolBeScM5aLAGPJtUrYKPx5BCOOtVwGVDUF2MyY7YlD8
W4Ll7S6RixCeOImLg3t7NrglX0KdLw63Z3v1HxwVkWkRErCApLeeVXzm7XmocqR73n5Od39Ebaof
v/3b7dff7mG4tZeJCuq8PfzxOj9ub/+1VPGeOZDM5Y8nbz9V3d7u7e6Pxw1BoaaKDP3nvY0/EkXV
S/54Jw6Jo445ez/e0j8/GKuIUuKOX8pbauntVVOSTFsVadpGVUecKSGot3uZuvfPw9u923O//BxS
DgiuZKrenr/dDJFKXP3n/3oRgaw1yay3p+DuECKZl1/arqBUBq2+yAPPhk/Aw39u5oRCGiQM3/bt
Lms6qbDB6Kx8lRarYmPjmgDZYKjDVVPWJ6lrOF/RRK4qci02aUe8zZgb4aoaPX+hq1ngmEz2EnHc
x5gY3XLEJLUk3OcrFyI89yzO27SJ95YKu/Wi3rpCsYH7rKJwXTJxCXPLNrmKyW1UYK6tonMHBFZm
Cm9AheoSKcf4lJzdxFlpPdNeoX/xVQxvTKuDOvsh9z6zY4tXDQv5os5VdG9OiK+u4nzdNPvegilp
HPMewQqyTxX9G5IBDF8ONTK4Ydz03lvgXR3SgktSg0MVHwxtnPRJFSnchd1TllDS9bhpE0mUDyyB
fdzM7lYPnIeCrFXstmRsNmQVT7BWAglELALOMNA8sYzulDUZQTK9Pi0D1H6WC7E9hRplDQyBhcpF
VgHJ0sshdZGZLB4G8pOFClKuSFQuguhqEU5mJqTXkwGZq+hlrp/fpQpjjkllJu2pW0lympOZwGaH
5GbcY8pZRGSFT4+FjljDDqmjKNXk2ihL8rmt6vPY3/V6AZwIzGJD9s6KZmRw9WT5RRZJvE79GhRc
/6h1NfwLqIRLIDLHKInfiZjT8gZKlK9kib29Mpu4Wed1v/XKIjhGDdoEwd7IKAZt15vf3SI0drF8
ipFvfcK6li8wmp409ClHCDsTWReX0SIHKeiqdRokYin6Uqx0co5WvRAGl+dLUn0r7QgSMiXwxnCi
CJBamS1nYZCVoUtvG0QN/JRUhyIZlVhVlOGiSWlrGSkU/ybateH8HY1jevHsqjzYjX/M5QhPw5HD
vYXwTOTVi4ZN+uiRy8Gso2e3Y9flORPVzpG2vp9SsaP19KzxFo4OrY9FFUrGgESGr2cbuEfpJeGu
NYHG2dSRzHBKnF2mvIMIrWMHXRQaY/mqJ9eqGD2cbYw3EaTXTBRzj4KwpHanBZavG7oD/IN4pKCZ
sJQIuUiYyx5DeY+OCahPwN4AqQEuLvdJmj7AXszBWobERV8lfa4BfkF8IcbC3pOwVZ0KcIiMjSv2
wbgBLUWamekkooqKP3sJWR/ZbImVlTTNqaM/1Poos+wctnmFfXftD/7raFTZwf+Sln1zVxNIgsN2
OTsQm8hRxNSniV2qlxfdQP0hHTBDbQyOP5kkCaFOG2zRvgarOLXfhkyXy9Z2Y5yt7Pd7BriUFSBc
xYs1Ii4VJKSskpLCKS7ZpDYRaG4iJDealrV0P0S18sphoI1VTNuy6q+OmTVwZenJ0Ofa9z0AQ70d
OGoyfz2BLOoz37xkJmPhVIfFFanEorBkYc70d6UBqzQQnRqfDnUdHf1s/igYJWul+KyV1Uc/jDag
iFlbsJN3t7mLXCufq03kQJJGd5jDfQd8qxnxV4DQOHqdes2WG4yDCLxzPEBXyixALHWBnNNpmEnT
9zuhc/JXFYJtLp12iOl2nHZNWRJ93QmC8czhmxDldM8KiBBG9nhK67E/iBRjOQD2dNnMOaQFqjky
Pgzyx+K7yK3LoyHZgFm6+WxreUgWYmBBv+sBSc5E/04yJKE2GVZRkMQP3Wh9C51zWV3ahDmOJh1L
dYKT61wawTmGQJTDd1gZDVkwt7MIKOGwr1XKUNRQxAUyhxLhbV1rQpapB+m5VjcD9DSb1hzoiEPn
BfZWq5tTG1Tp+ceNydrYWcFHWMeYDxlCrPVgYPS3MOilbr06PpUFMhVHJEuPcaDHCJDmICZgZ0j7
Y4tw/khBOa5Mn/lFHoVNiYIODlLOSqV2k+bWaaI9XBXcsIJ4vUorfLD0w7rwvB3EUW3TiHrfhdAR
xuLdNhJjWVnYLwdiBVbPrSzcTYYIi9ZWuOxjP97gGgfSarJaa1NCYygYdrbev0/FHO+9UPK78qUW
BpD8AsNc8+wao3G1rnozWvotECvd67A2KmZwEYsNxOL265DLr6ZObHXKZofEaupYnODsE6fvpYn9
0bVAvU4uvVBiqRutOqFy3kp2sFcDk35CLYMPnSPS7C3UNc38KswIrpAoXuYuOcdgzY/RkCdbZjka
hxtGj7wvdxFdrw3Kq2Z6bENW2SzunDXj5s80G50lm1u0OyZG7nE2meYEGP7IX2rMbdGZrFE9Z2bA
77RYHu9qPr4pvmObOmyqHrwmbqhkmaeGt2mTJ1remI9IESusu2D2A5S1nkrPFtnSq4bLEJVQcxBZ
rIdceQ79DFw0WRCe1o/XuD12IJJLkL93KTvAKNOa+8aqvooUglxgy/Q8pu1rCvlwS+xFvCl7uXHo
mq3ZJ0crQT7rGiI0DuHUOMc2VQiQ0eVQDunRY5i+zli0wSDa82Zo5EHGOKwnOvVLopvEXUsuQGvJ
T8YcoZ9LACVUyhIjK2Gsp89YOvJPkgHSKkkLe4lTvViWtLw2JaAv6Xcb+Ln9vJdR+m0womppGa4N
HShlwJNZXwg8N7c2iQori14XtJU5XHceeAkGanv6MtPe6Zv02DbeUnZVCHV2nlFFjV80J7COdZcE
pzEIok2GphI1lsmwbQzwWaL7I3e31smorpcGISPX2qaGDScTRH85+gutL5PrvS5G3NiMV3eRk5BD
MBuwxxx3NHc4t5qrFX6SjZU/VKSJZJB7rmgUige08enGL8hXM/rPTR9WjyTV9OcxFp853erHzu/Z
1jtQn4Pww5RJ/iqIgTjqlTYudfUQZRwJMq6ZHixZjvs4o8dQe9FmGAfjQxMZwRdkbAXjStaO95pP
pPggAqRLAgfCglZ15+PJw97QURPQSnLCJNmZhP6tPGOY70C7ELKc2Pk+K9hCTvyibaBlm6mO35xR
7rPEl/eVG0cXZqaXbgRYLLJ+RwvKQI6WfXROJ5dW30QbO9c/0u4uQcR/qkELJFl7hjbK+C9DWhkX
wSHJe3vp9Ja5TgQ51Ebbc3bp2De0HgQvw6wBBcw2R9TDbItt51TrmNDlwJCE4qWIQgFZ3WVpZ5vi
cOAedPMriIm1M0kikLPIACcZUuCG3ZtplRcXpvzFMWgXhsAu9k4774ek2IwCs1I6zRuiKtyrTJwt
ma0QbaZmJ7vhk2M73WVKGp0riCE3VTmZMPy4ugIQ3KPdi7eWrgenrGYPOxSvjQpSMGleoqoMdnll
fvE63doHiQUckzaCNVprd+ibrT718pAxb1rA6qaI9+1TPkbfsdbREPXw16eEEa2zgkAwHcBOR3Lz
Jso6Uud6t18CqOCCG04Z/YTR3inyqoSWyBwluZOsuoYwnHshHDKZwxz7eJXYpAPREdEYgSE0mdau
sK2lPrT9bm6ycI+UBwJCZq4yP0NWxUoxNO7GolW1ckq92jepA8gznJ7j2nCOFo6FRW4iZY7HPNgU
PpDosRXVg5Hl69alpVyibtlWbg4lMwwEOIqcdYv2+MKs22kFzm009HbPijQi/XAljQ8Zk8SusMol
qRHBd8MO5V4q7nxrOYtuEmz6hqRamVTZywpO6CbyuYwCb9fWpt2fjVSbNnlfQyegXD7O1JbIXUOG
BI54M2mx7m0/eIuGUJ4bZ23ESXyNRswiYFnYJ7k6ic/Co6NSUd1R0YJeQKwNRbY4DdMB4TSFX3KL
xnIa2IpiiwgTxTm5A2Ha4P5svWkzFEG6GlLwgrV3aWqXeCh9fNLbZZg0AEFGpjJec59MdbjRrPHr
xF7xVJQUnjTXTj459msSA0tipIgSaOyXsHTCNXQu7c0dCGkp3Bcj+VpNcB4Dhzh025eERxQzc7go
5KKexue4wAFj2MUTzIr2HHap8UkOj1UKPTFElnCOEz+FZcVKQit/myI4uc/jnvZQJtyzzC4O8XL3
kY9q2s/xYxdgg+9DdjAfU9Z4F01MdLAdxKukf8Jy0Th+gRDS/g0B8vz/qNLWjrpN483egm1jcAl0
MDDpKZ/0HdEnkG/n+RF2RXJiRDF9aux5qc0atUafMH5y7Ne6nf372w1tu12Smt+r0mJ4p2ceIlSP
BMeWcI4umh7nMBnPXA/kJ1vqB+gdbwNtYrrWkglNjCoN9k97nnvITsWowXQIdD5WqwAgnRpLzesH
WsM9M/YZmGiZoX32q4FUCnci+qoBcG7OKzIbArSLa7uwprXn6gUMojw5WXG77lJ/PhY0itfC1C1S
Ceh56ppknOMwbibueGvAe7hP0Y0Q+7Cok9E/4R0dD0GEeFtUw3dRDwDBx1kFVRXjwaFgJY0JDkVc
Y6vNI2PVx0CeDZ+2onFMs6h6KBwFm11amJZOE1Gwk1XEm8apwoUpHPbvQCiWnUakr/CLaxpbYhcz
YKADOi1dq3pl+M4qYhdiM8JOWLmim+6scuqWzEfIpMrCfl30SbOMJ4ZBhvMFLaq2d+LK346GOKA3
aI63G60ZgmU18sFAasrv86lcuwhvHiVn/CGRbY+LQJeHSfifizD6Dtnfv2aWhVSyqPaIqUpSpayB
LWNRrec0z1fTYPWrsjGZHNdutM+7aFw2eR1tvRnqilPBmQxdOnfTNNJ7jdWMn1gLKDVdQmZNN7A7
rIX/OrfzGQYLsndraI6jJyqGIsUrxtiOQyIQa0Iiv0y2zv53yoZDR028TQyf1DY3v4dH1lwINhvv
wrA8EmNlrqYcenrBKrQthpSwCReGpFHHL1OrkcPTZeSNaQj4Qp8QKC8h2KOiI3HnRO+B+VF70noJ
ygFdn5t9LjX8oaM9Jp/pq1fLkENssN09hTW4vRLD3xCT+tRZVrOJ8+ExNxIgoWwpnFxse7dzQYKG
wR4LDN2BbdpJscNj/1jEcQW+3LRUfAF7j853NyLt+j2ZckhXAr2+9Ec99777vYl4sw6dlelMj7ab
2/u+66Est4gVTETIeVHwjXYddYePTqBH8IbUpiPkQXOBREfzN9dGhVsyHKd6JM3CJDh9WxI+xnwC
4TtmkC4qq80tNGquPSTrVEVplyLKQYRHX2s2+fbJrrAaCMupMN7rcN0aJjt9jbFfVwXbrDJhkQfl
rrInAuRV4E2FznSbhTNQu4rQqwrRe1qtQAQz/ay2MGLtj4FYO8eFvqovnFBYV80wgEXW2q7Us3Wa
0bgyR/o/btifm1z7POYjRHp6IXlPhGsxT+CvZtvYl9p0N0svOFda2pyMsvNXqKlyBpoMUWvD2BSW
KdZc79WpWyzTEY6vNb4mJSDXxDvUXc56T/5f49Y1l3oyye0gqXYW2ymC+9blUIy7zoIq7IYmkkta
Muwl0NdVBNGXTHPzMoE4k8Svda/RqaXHT5GKnqcChY4K6JI183So9BQu7OQdI2djGC3aca0tVl5B
88t0gm6nBQKKb0kGRAgChWlI1h1Kp/tGP1zf+lbdLjBKD+uBIVuWlu+MydztFMHYg9vJmZ/CwzVj
ayFc/QiZr1iMVh9+qmkuTSPz2p5U2SOR3DFlXvepTsEv9ylJqVmv2Q8dqVymnZG5w7yvyydjVceV
s+tVXa/RWCN22NpN2HuXmsC14NAKx3P7v+ydyY7cSJtlX6VQe/4gaaSRXNTGJ/oc4R6jYkNISonG
eTDOT1/Ho6qB6kWj0ftepAOZUkoR4XSzb7j33JQxekPlWHgfyggeHM66DBtTTZumXmCLRhMoX5pw
3qwJX0NLb2I24mkorSP2Oyi9QCGpZRGJt9hrSKJdnLVSWpwhyi+HYiyeA6+rzmUJUrzVbXv1PGpO
2U1nDuFlNUVZ8JQnzEESZmtJCs5x0t0rFVTLwyoQyyh9EL6dbhy8/Cw/423ctUG4mAVyimnlN5W3
MUDjXXtvebXYlD0mUt7RsvNi4/Qkfdk+P7iRoHEyAIyIkaf12mRLd+SEOzqzzDDdjD/70bbWaVoZ
ay0Y76mtE0GcthvKt7iyfqm8y9lylP9omvZwqsuI6O0/wFTUGYmdv/Pc9J/RfYy6bFIBUyz3LrHB
GxsX4c7xo1+2XT5F6ffclkH2bLMn0wrzb89THRimPFilctdT8GA1Vblex11tgKRPKWSxFq6XuHQ4
Z4s/7HlpsgjR20VLyr0NtzX0jZTBQj1dRPfFDGOdUoh8eOOBHALvmFmdtbaIC1m3fsNWlIQtMq3M
Y7CIn61H5Etiquw41RImXmVt7WToD02Z9jToHCXUkbcy+mt5bXUzHZCGKbSZbVmnaQismNCOgOhB
h3MjoNuoA2wjsXhcrEUAw3r80REzdiKS4gZlcx23TX0mwdpYp7JiQ7jQD/saGdboPlJLqQeSnGEQ
oWi/I4sRjZN1vMuju688kOjSnfJVNgSCqBnjV46R2MTTumPkyH0wzP5pEnx7gLcl/hGy64rIIQWA
leNTMKs9oNHiYbAlJ6yJROiJEayVPMaFT1DSbFUH35B5CPkT07rzw5wN/9RMHZFGyZgcPOdaMWQR
BieOYdxiy4UpQcTE2rA1H+S8/RBeRAAauoewXkxCVlg/TY5koS8a0ESq5tx3ugCKDy/56P5TM1tj
9pfAH+67hGTT8jnya4eMGfGLmtL8nbfOzY1MdVVz4+8s+OreMKbcr4O1ZSQ07AAH8XnuHd5gHeX0
mnLPvCX5SIPquoz9tMoZgqX1Yz3Wxa8dclYKpjw92mVxaDKdH2Mzbg/Esd5E6U2h3XBoLRlxbHxr
m0zBDs3RefwmxbDtW/8jyuEKqlFk4ZTBJywCY6IOEG8gB/dFr3/aAPVfoSR1IesyFB6DaK5F375S
VM0HwqKQEpT5e0mNNKtOHIaApAuM4NvIy2jTaqU5kUhWHcANk5KGwb6Jvin36tia3KL9FNEbNi4G
c53RCiy4MKyYWEuABmckc7uHkH1bTrF/0wD+1sZUm7t5Dr48hGtrU0KqdCZiCLFu9aTUdPvGrsRp
IrNzFdCLdSnjtwwsAoOGEcwycS/mUpmXYLG4Bz24kFCoALqTwMNozCOrKAt1FdDq4C/nPY7u1zzK
5S4NeuIpGj7luraZ0KgyuhTmtDcnJzjm1NKHIcdlLmuN3skGBTrkxn6Kd3wd9OVGep8rr0RvQ2B1
gGVQpfgn7NjKw4I9JSuoSR+W2qFVNi5pBZ3ZNZ10I6ylPnQlCeI+Fq8NoQ0r7CADI035mfNZeS4s
QltsrQ4lCqqnAtBkMbfDgZRxfQ3iGPQBGVEEchtrJSbr6EJ+JwA2AoSAFk5lV9U5/VrnbnLOIjjz
89DZIclEnFalSdr34+D3H3Bwz6gh4XXEdnF3XJOZUtFs6ucqTp+EzdB3cYZNbqTDiTfT4xHqOMjr
2tzXWX9hKt+s26aVL5FkOaFa+6UqqVGiEfHRkLEZGhLrV5nW5XPi6e1QNc4Pn0HLGisQXxL+jm3Z
FOLdHPbd8KerO+e1ASX77KcdmTbop+iH7XUm4vzdzdWfSsrhT0XGgHTngCgL9LCuQSucLPN5MKQ4
aHvKLr7thEsw1T+4Bks0iHYKZLwiR1C0TMf72btCuI93UQz8byJoMbaa/GCwSo8S+1UTdaaKhYfI
pDufK0HSwYBDECWnuHYt90eUdu7TUC/DWgEiqBjlPTWPl9ksctyy7fTsTKPNfMB03hZU40QnveOT
Cx49LliNMX+eazHt9VT/LeqsWfup10iafgRFzjw9j4EVX1vTLFg33EEuOidGN97JZc658TEzML5X
II7NUm2NuPc2tNbuodFtggkAb9tCLtjSoqVNKWrRwREp5HQ0dfZo4OONsy/LtZ5wJxshtk21s1tE
bhz3X561uFTkVXdIqjEm/bLNYBtnEgeV0nsHr9NLVix/a57vxB/KVyfoxb6hj15lfJZBmJlP48Tx
k3oZmtVlxP+YEA8GDx1hi+P3rFaX6FSQDqqSJTljaMyutnWOW5bbVScKBCTBrcvj6mmUVXvM4Oxv
cAzpky8j8zI4pb7aOj+YTfUiXIPxM86cg9+2FDSdu7Y9Ki4riMXbNAd3hv3dcfCJN8EisJqrOHpB
I/zujP4Ibb/JTg2k5Zut+cBXMLI3cK2ZkDHNuwRpxfDPxqA7Kbs4s6Olx6qHfRFY4FMJ0LpV07cp
2N00fS7P3zjh3jRJTYVkrfvK3uaPW8TIGd3KOEF5h7ZpZIHl5lCec/Sk99iozFugjlqGmK3y3xnj
qbWcTP2sh+eqy/NzjrmAxjOzPhEmYuC22g4v2DJ+0C8O4yWqHf+HSLuK7Q+XosX4h+rQY7tEng4z
y/5nOaVIF2XtHAtLf9ERmCe75U4IErE1sYN741ydOvTkvCscTlk+qOdxEq+VT63nWIoJyePFZ0EF
cqO/pdzfz9ggbpYgEwNGyNFJNSqi1EpOA6G0667Bb6TJr6BlHXlqeYk7+m1jGcc9qMhwGDLr0ARu
eo8QxkkTYCzn4roQw3KSDDD2s4xHRjLwIg1sgXUg4vc2YewaFxosaFOVOBjBKON1Lb/yiEIEWEdy
K8reDjXb0Xd228j0bkz2pJM92QWCu6IjTMCr34v+0T1DF2iHvYFt6OLE5lvEQvNvJRquQM99lj2T
vkGDJMgjX1zZCt2ykWLI76KZJCMVbaq+uFbLkFA/0aJXWW1eTGb9QNX7F3JnWn6uZfKhGsY7jY9f
bJzbnWPNgo7WWrsUoQSb1xdiKluyyTOIO03AIZy60XNbyJ9+TCKSksOLbcRPrUJw22flFEZS07RF
/DWtk9/c2fdP7OkJbk/HlDlJHu3LHPDP4MzDbcRdMuI7+JQtg88sS24WbkMWJbZc8ZnE5REdcP/t
wEnKf4h/yGS0zSpmU98vqWt5kFcd8wKNaRNvDPZBn7nTtCeZ88BbWWl+du3QI1JT/kmMyPt6rbww
N4biUifQy2vX7d8UDzfD3uwdMVUaMj6kpVpi71Dr2CLdOKh/zayI5sQyzwowLNSdwD3aYulp5CT6
Ts2qXhTit49U6E0zwqEacEna8fwWTcU43edZAl7uoj8T46B7EhHhCra3XQff86oSjWlZw6/+Hl/J
FvC6P//1PGOaNkKg7AQqY60h3PVh0z1cB0kqiG0DkJ7YgzjqR1ZMY5HY/P2vsua+gxY371oYmXuz
QhaelxOJ9uOMWaCIv+ZeJG95fQ/qoHof7Ci+j2JEc5GmN6jrxhPgg7BW0StTnfmsCcZGnhd4t6yM
1Lv1vYvop/o4EL0U4Pt8Vfly7gLXY5ySza8ZcYkGJrNTmyPCoM0Rp9HDEhUHbfO5RKywMBfUjyQ/
EKktM4cANRtggT7YZT0ttIsIu3zIyxe3nUJSAX38JTmM3hkfZCnY5M5IzbcDYMEd210Ula6urnZV
/GXU4IeNbaJgsEdxoCLnI/EIpJwKFvzRbHDMUOmuzW5adn1AL0ttPV8kBf+6rsaB+s6w9oHldE/D
QstbZ7H9PrN76Hq/v/OF/Z3bNtgsyEO2fabGfYkMbQXCOjoj++62bDVZsEatfMpQFPtEJAwkbw4x
BW+h+7+8nQwIYxLG54T85bLIHlexJZ7pdJ1n2soey497Kgx32nYT9GLnY3aL7LWJjfaV+i1emUau
QremPhpLeuxx6WBbTwzKOrKJemH2b0hsaXFJE7ix2rGuBEts+sxLL1g4XDaQ8xfRO9bl+8UYLJY9
eCCZX/DfWJPt2yYYQj9ZTrxX+RG1nnWP3GPS99mt1pE4RcXEmWbR1khPvC7WSxcY9of1O9c96QRB
/K4MO36CKPIxyaDe5K4Hy5u806e+1eMTERVnHLBEPoO8SZ3VwtxgV86UqAvGV9bEpbnTTau/iQYn
M1u4lcUjxa5O7OfeyX+mAdrLKa3FBzophcjuhbQbj8BiK94BUW8vSpdPnvOIhQsQqA1qYMazpO3J
io2jrnnngaZ8yMXq987ggVD0hh90FtYB45g4MbKL99NkFbtgwjPT5ku5DdCBMjjJHML8bJS1WzuO
mk2Fdw63WfuumIqvWXb/zB1bvS39s+xUscX4P24X3f8Z6u4+15a/mZxqvECqOA6VcIHHxW9x0Jjg
YDvw8bOxbLgn/HC0neG/DJf/n2j6fyGa2kI+DMD/Z6LptWo79W/rn2SBJeX/Bjb97//1v8Gmnvsv
XN3Sc4DVQXyCWPHv/zb+0d1//LvhO/8SNrsGE1exxDEvQCf8L7Sp/NeDGCTgBpkwqmzJ/6WrvlP/
8e9C/IvfaoGGEAGCqcAV/y9oU2HZD//q//A1OxxHKKdJ9ZLwQU3hPfyv/wNy4ZHoVmCeSfcJdAfM
zfWb688R6ZsDcxObGggz6y1Ox2NZ0NmxRbE2ojbFHUpBvaI07unAagytpbzXXO48uHa5SxbjsQSD
kDEujvvMtNePyVeRfbyjsktfKgOldp6MlJrkGHyI9hKAbMkSc/mKANVs8Ak1V7sr0VcvWMTiVM+r
LrG8GzabYE3JWrx4WQ+IR3IkW5G4+zarvM627JNbJQGlVdfvLMrdja0ad1dPLBUhwzAgCFhp+aj1
MxREJ4fP7H6ZoiIcrHn8xD1HKGAy/Uj8GtrbQ5aBWDBMC1l9zDOD5kZ5Axln1ZEbqKfkljHa/bm+
9N3SvZEJRIFUd+6m9mu5otJXbyVxUYVLanqxFCc9Vdd5uc2Rcg6D3/zEcVyiYchCq5kQXSauf07l
osK2N3bjyJqks65CJB9w2ycWSWrTLMVwDorz4GfzSaPRjvhhvZtdu8lrmsA0WF6pJsTWcId2I6Xz
xxh9GjX+OlMvmmRGTDPf0+1m2JTgS/blMt57hlRbz34ZPTqcGNBbyVZ9Zzi6Co3qnOo+eDdP6Q11
Zfkc99NnNBbjrpjyYTsXKZqKFklLEGYjZ7EeKdsCq+QUHCy6weFetoPFYIWxoCy4egK+BVueDZ9g
PVrAbVcZ5bprzYLEZN8+au8BkXTa9D3q/Y2TMGYy/FatcLo9Bvz/8Dlq9gjunT2aJPMpCSLEo5V4
pa6MiA4mSspXmhDUAqyPGwHSqQeCmVx7CmEmMAvmzdnhHw8dcx52MjDbQz4xhIvTDFVZgSOJPMR+
32WVWhm1q5C6G38rbf6qDXPeE7UgbqZxBNkgDpZdBme3B9Yz8YdSfNBgdMxtjsImX89PGhJlMILt
DEA1YSf9R0Y5rYQgL+6h2GK9K/KvVpgZkFNevKU7RRkLGjrrmpuLrPpMrR+JVscCI+7RC+5L7tkX
P5nsixBusQHtmOHwSF8yttoJT9bRj2Z/M6bz0XcQnyRM/2Tjy9skZlawChiH1A3q06JFPVCXOdi3
JNrGjR5XrE6m5zRmpVYYDKKNweTtL3oGxom3UQtBwF01Y0+0iVXnR07+49IgO3y8p7jwUmrR0IYO
hlKEpbzX11ty0/rV6ziV/Wlq1S8RdWgOmqVC6IIFyU9zDCGo6ZnvhovH2nxe7qS/n5qm9p49PKHr
wnp8+zOOMHxb7X4ymmWDgp+c88fDWmPj2VQlnkRtwVGbh8w/JWP2YSqnfQ4q+wWo+zGJhLjYsU9J
wWYuJ/NTa7YDg4zhWlUWzgJdrhnXu8TxyA8Xjg0nF7opK19uy2TPB5gdPNxYCsqoVjssnGrLrjzf
uH0kQ1RY9YbEXhbW5rCszDn3NxGAq4PpcEwwiZabEQr9la1/c0kRfKRt+eU4DXc/ENyj2SDUfGO9
t+2cpL9UQNJWlIY+OVTA8k3xwKqRksHC472cypqaBLiDVZlrPU7DkbyxTzBNsH1KZI+pW/wgfG5T
SQSMjW9UPyjuV7Pp7fpG1Je46MqrDKbpjnqKyGuvVmdvXiTdmurWqBY9uJIuQ2iDELsOoezNycwn
u+nKJ3/0bguG0XVbERZHqzYQTxKBrGu8Xyi8t03lHuI6fY/HeNn6SFq3OH2GND3M+mG0s7LkMHie
3ujCC7ZM1hP0s5hdsT2l+7Q2frlpNb6kkf1U5e7OUaK/SFNCO8lbVsPs7c6yFbdy7j/MmZPf+mN6
yn6qefq3ykzMq6arXpU+k7yYaRbJGQtW074tN8ngRMfH/MVpvJ9xEgXvuBmiq9NaxzYTIyvBaNz3
qfEQC1GQysKg3TLdYPfYLRWeOT0vyq++Upcw0AePYTYFAxzZv6Fp03bkIKb2WJ4RU7czux6gWtAT
MmizwNaVOrtYplaGSSBSkTkzBJbsM08scvkm4+SjLRmyPHtt59+sQJ9o9Py31DA+C68/1TW5vQRm
q2Nmj2zd1IM26vKjRY7PTbuwMbJVcYwZ7WTLOH8tZvk1S37nQKT0rqf2PsQuG1lYCprooi7Z49hj
lRoF7S0wDsIR/8SVCt7J7HD3GPqeEz+vsaP66iWdM4hvc3KfGBOFZcs/ZWpcCgXbbRIRzqBgODna
VvukKT8jCBx4UgoC3TI1rAey1gE8P2ZTUU2f3aZ2KJW91+hWX/u8RzWvAWxKqwqefDHsTcvDPN56
FOaDi9K8qck7NB7S+UWOW4+t7yHGZ7PxlUMmLdmv19EInAvZP3DGYNAO0n4brWo6gmR5XhKM5q0j
XdqrnROP405W7HLZmaEbdW2XJXKMACg3gs3Y2H/tef5Z9Jn1Plt4ecvgnZX+ncLo51IqAihmUH9O
pt/iIVCkQpm9Pi8NaMTM/6mceTxWxvhZ66NhiWAjG3ax32Ja27FO/3WReHN6UD4G0zn1UJI1LesI
zZ3Y98yg86KzNhlLpS3BKiwZ85yAcvun3ZguQxfTOuSsKc92JpJd2nBTKwePoqNLoPAdc4vWUtVr
laQAO1GBb3sb5l5RoTgDLFGdWlukhwr9B+vV+WhGub/n485Yavwt8/v3DJIZeRp2D2VIiyjzjjYE
j9fA3AHlyDC2wZE5Vnv0xFPcO+a9666TruOTg4ijnavqUGcs+vvKOGFiX1jxSCysutY3HUSngAPo
TLRtv1ZZwa6h1fI8lOqIlalbpyQKrrw8/9MsDVWBAbi2H29oVUjXiPV0j00mSdpwX1sLdVQnzXVp
YYHyO7iTXtWdi/QrF2bJTGr+pzXdaovltdsq1oQq8SERL+jhOt3WfD3ADMKZ8dSKPW8U8j6vBnhY
X6gmWEzgqK3H2F9LtE3XJOfZh79R7tU8mTveaYGX+oeP+Y6jsepRaXRGfBgXhMkP6ewA3eRpkD3F
Yzqe8aNY+whw1YoQW4dFb0O/N9jqLN3qT99OEdYVmMIK84x2nPKAyhxtp2F8jKztT07z0nkGqJHw
u4xArY/tzbqnRUmWJBkz6MH68pOAd9Zi8QSSzHKz3/gZxMEh8bVxau8C9jTZ1HHdhmpBHusFP0r3
bihnfHIi56frqB5YxN70G702rVSTYS1XU9d5Jx97T0Pzc0YsTC5RSQrK/Fe4Qp27KPZWZbxwKXiJ
WAPFQOLMjOHUWTUifuaBpVUrqrW0e4aTj8EKulOc9s/UrAVarQliOvEvK8dhoaxElq1NA/wGtnkE
c558L2xk8ka2mPuiYmvM5JrF+WB2p4z1JKnWydrBr7dnm/bmkE8QCjt69Yw22XeNib00HZ8UtRs4
4OVQ1j0Ss47PfMdXJG3jNe2PQN7aT6+p+RM29ZA2T7VTbkU83gIbpXlWH60+rfZm5kQbhtrm0bWP
EFasa0P7j2yFlDEMUkTJyGG6F079rnDPZr1bH/yh4O6sl3sGK8tM1HypElTr8TSxKyrXjMKsg54c
ASci2AYSgrEwKMLbsWLxozNzp/Lyn7Lkyo0MgukyJhbIO5DDqI5NbecPPbedZN4zI7/wH3nQjYLr
rP2lWqePG0Vnw0fRps7huxji613VCIq3Q1eTzNoj5ol6+wkv6jqCc3MGToIWJ0dL39r1CxCieJ1Y
CaIJld+wJ6cXfv2YS5/UigzXjpEhp0ncpd1aIxJYUtaa9XdRhjpoOhPBToavBHZCJltwMsfiK606
dBFGmZ8xMTSHoTRRk6DPOLtjyUoTs0DgzawuJU4l+IZi36MbW8khYxcP6A0jgfvSCvRTspqDLXEX
gBnmaMustRrvIpitK+a/1fcvJuwy+LJIxinqOSwjY4vgoLjHARTPiuNYSbM7VDGJYfNQ96uGYnuH
y2KhxGhyqsoATBmFb59QUxutWPs4EfZTwVPZGA5ROMLee51/KQNCOfiT9cYyh60/w/2o+q/BpsJy
6QNYupnb1Jn+kjzjb4gxzzB+Zr+hIfKBFPWw8uqajwqxU1BaSB+OtViwmQKxZtPUbrjuHyZ5NtVk
HdsxBIhEQ7upkEEuq6pR0V4YNo+AsptNHqefaebH20g/ciAexwBv3Vbn7ykpXU96sV14RX576Ajk
XlSc0kGxaJCthTnEjkEdl+WrVZefGC9gEQ3BPqZg3NgTZz3cenVypumlMOVApJDpI5ICg+dQrnQT
DYuZ1x7L8eR1YWeNJ6Ktdq6HTbgPSBHwXmqp+7VdL5yiWV9wgcuWajpqQ89AwZin80eQNtY16oj0
zknC3gSPxxLj1coaxXAsMvhMc/2RqEDy+JUIyUqRPHKsfuhiAI3CtubEaFzCxpgQLy4Rb2iSffaB
j/I/kMkm6xe9G3x5cW0Dl+pY8UGJKm9HaCW6mCk7lbbTHKzG/cfyme9OETvLKmbiVybfa2us0mkD
fRaPW8abtPluuBN/ztYR3Jd5xqoyDtbfivplO6Qq3aIq+D27NW93HqDnctBi0nwiJnX45gC/kDaf
BGfMeBS2BeuIkQHxDjCFCWyWeMMsQ2JVqQIlOr4w/CH+Xuu63ONWIxQBwN0+q20KO0teMiupLoYj
jtKjWkGBbu4sB7wa7ITfiUB6yyIIZ3Fsh2yv270MA/KfQpVx3Xec27vIaX6yGv6NPL2j7wRsPCFK
Q50AKr4MLk1kHGrsGvt2SsWm98R0t+xJ8h7O42muNW15xyFc64efdYkuUzR80bnyG/IBZ7ffffje
gLzddrvntnoGPhVyi3dkA9s6dBjloLzi58LQKuzFRiyI9ZcREGAn+Sy6jyWQyVKP0e0UkJy4AE9g
JTE1E774miYsnRFFECH+KmMpUKEueZh40FYzelNuj/KuovYgXBsOfI7+Zejgzkk/2wRAI1mdXafK
ds726OWHpIw0WxOA5w+Dtr/S8/IwBHH5VfjosQWg3TScfKJSh9kCSdBCFvzghE6brlDRu4L12pt1
touRRmwsQbVTlQ/77XJegiJMshrLIvLNsA9yDKF5bG6ZdtfrbsagJwWaaetxBU6tbZ6jIH2TLaqx
2uKem6FNz+3zXHTzqYA1tqBBfZXzqtCig9sXuBf6Dlxnpf/cTea9zo3HPOc9myi6TOnLQx/jtPcR
yRFUauUbQJ/Nx2ORZLH+47pcQoSabOU1C7KktYe9R5tZlGo8GGijrUJbz5X/9VDZ4h6tnmum1Jbu
gm21FPh4uQ4OFvbWtndOzlIaezx947qw5QQgkyGV5xigJJAWzdYF+4m6JNn4mXeGfm/8hYFB+asz
jOTFyZPPKB2KUxypr+8bK0VvHOnS21pWU+6qxXgbHskElmxfVMb5IlpxyewFBEbfDSGHnE30Mn6y
+ibiDtgb+l/gKZtRBHxv7dzV7EXDIhnsJ1QGBEDrKA6JWiq73Wiq5kjYwB40qvW6QOOmEWHza/BQ
c1ezROe7nQyBg7l0EswVYxeSwdAckjn0Juq9eLTmPZGU7sqJKecauNf7zIr/ysWbn/McvZIw9H2i
BLTne+H29Y+UnZ/fpcyORBbv/ClnNuVUJ7dM/6ZOa15cYHtuoZqVw4j3kFqlg0cRw1CnEUrBJQl6
H9UL9mQ8WxpWILx346BhOJ0S8EdEigTdjvx3j/DiykBz0L9UwcjX32bmYSjaPVlDZTioIGKImKI/
m5Fdodayw5qE7BWseyzOk+P86gd2XM6hdkf9aemARTdTTRSsy5NTTGqfpxElvvY2PoJjlrv/+CQV
TVMzr1uNolWZwQ9l8NPCaVQjhWMUEHO7PevCuptLRnJjTzdDZTM+N1++s1S7UQAWawn9hktUnbFI
u3el1CbV5ocaOvEVG5/feXyJcI+BJaODtL34lPrEWatgBD/mHBjktqGT+uae9Gn0vyV8X/DuDGMK
82akLru1xBuuozUc0nxkmiv87KXsic5acJpqt562Q8QzWz2GtWLUdzdpGWb6pImnJWuYJbUxjSG8
W3tm+a6z2yTnh6VdgldW43EwvPIJdi7TyPE1iTPvySFQkBn6OeBetq0x2rsa9pWWxJjirsTYKQ20
s8UEtd/3I+aNPVOs0uMvSXO4MgSLr+Mxm9ZGHBt7WDD4Dfs53pVZhDecWMOV3el459ZYor4nFsMC
ZajAFhsaCVA1BvrddoiNYte0bbarMaqHHh/1pWJWTqLGM1LkeyXoxnPpXPupH97ngEqZ+/kKKe/3
gFHgJUutAK4tE4KJ2QTsrFECIbMsI3iMnNMdgfYHAxfh2vCjhiTTbmVQ3F3GOPvQqHCOHJdIoJkz
3JiPrKvHhnFcWAujYUQYiA28qmaxL7NxY7AgOM7WAyEh4BQlTRH6o/3DZmq+Snu57fOOPRpACz9r
3xv39zAsCByXxt8MpvlX4jtnZMn4w4+pnNUUHLwHCKyqm6uUI4WtLvNbOlUvcum8kOprOuSzc6XU
iQ+xmal9oBTyo6HS5yhHJ5ZXNhPXxpaHwbCDdQ8z0sVPyiy4dVbRkLZ7A6WB75XUR9wVqc0uQpf6
F4ZDiRAXBuIwWyDBRLHzjfKnb9grtWAzS+zqyI2Dut3gSLZzICTdBP8lx91DqFBO3iNDhdgbwzT2
rp7Z6OOAwqbH+qFTxsZZfjcWYk4emBGwXtPR/GdKGA0W2by3vYEM+8R9MRmh7Loo+jKaydg6Fcdk
b1Urivtljel8QIfsvvwXWqZHD1OAIG2bEUkfyiQqELEbnbY/etpBcYVJaa21Ue3dvtnKjusLjAkR
dEyvVgk5z5ia4BDEVNWT8nduGsyMjZLtBMPq2McxKbAAlHx+bMxuWxIUW/VMW7FhCW+EonCuZhy4
OzOVV41aD0hQcwOcQMObV6TnFHG1/f46s0EufL8uPTYq5bUp+PkH1ZvXV5fUQTUyNXKTD/60p6Tm
cK1sF10rAtvYFGr9u+PQPkqcBMd0XsawmAlvaxZ9/H6JKdezygMQ0HyDdTIN/23LHhXC/ZB9VG3+
T13BM0g1xFotYX8ktI7Czf96Vb9skfdr2mLfY05TAgjvQP1ksxeOU/MbEwm3KGI1Uv7SNvixRJ8q
jcCmLZ6zr0ANuoanj97jJc6IJorVbG9EWdZH0wALwAis3ziPR+T7hZFvtwrYv2yMYB6ODmHDIXoX
EuzT9jjDDdpWavzVqQBKjJ29eNRBa8o9ErWgK1mjUx0c019DoxppGgY6QsvinS6zezm30UompbuB
2rRCnHhkOljtBp7341IUZ9iGIqTUFVPMwztvM5qs1QTeY5uw7N8ZZfArbnIAD0vY1d4rTMY/kQmV
oxogsy0sMrglJc/KYTaUPloiRkunzPfI9IYj+jFcOsP85SqGlDVKhxGSDkiCZz35bMnrB0zSthjc
FMZxNqeesGDCmpuZN6Ip30yxOBtEZZj/pdMffQSF2J1xfruXbyqMJF9pR/TuqRrBPVtpvYTMJ3h4
4vgd2Zz9Vi2dtVKZt3c5BA4Q+vodtpOISDAYhniJNt87kkVX7QlkG3/X9Wwls3k1/D778eCzpwbV
h+tp41hb7qsyJntnGp44muX8bo+QXM2kw4bou49Y+DjMjJEzG/HF5yxtRfdIFjSJ0gJl24qJ1Wwi
X8cePi7SXzsqAOFb1PHWwia97Ssi5xrm9ElPBNTjZUZgAKHhP9k7k+XGlSzb/sqznCMNrbtjUBMS
7CmRISnUTWCKDn3f4+trgXFf3si4+TKr5s8sgkZKJEVRoMPPOXuvrT/8PC4XMM1EnxH0ofhsRzgQ
J/mUud+cFn1Y+KBNoQ84ovqQrjHQuXC7VZ4LUJC6gxoi+THqk2cT5eCJxUihuboAeakOtIW1VdO0
Am263zLXsa09WnfzqPHg0MyXhiN/Y7FgAzgZo2Us2BRxUAKhQMdITBZ1+1e2Ka6wNm7TGF6k2ech
JXY1JUamSytApO6HMst3mKZ8ePNTn7ABFo9jc52D8Z1xNEuBRO5Mu+FVy8uX5iuMcrKguo2G4K2J
F5n4UlSbn2u9eSRL6agNtGWm/qFUoHzN0Qs5JaxxO3B0d55u4IGvMvdzUoPI09TnkLseIWFvBitO
9o4blZx+y2E/zNo6G++DqrIOTDc6iKUmb7HIyUhDwGjsOna8Mx2yqtqRYI+Iy89wfUSEdp6HlnKw
Mojycqbik0pGY20ySco8gt1dj4JVX2XJNpzBKQ4JAexFFDwkZrVY79HIoHu7R9hozpzCp+gxoP3E
9iWwEW+ho7OG2QutntHx7GJJJPriKCFFlERxbZpu/BaTlXPM9/gfPWSftAw0wsX9MPDKycoO9Wzv
Sdtyd1gwPUO0wx5KIVKYwN4by9qTBpyj9Bh0BjA0umimtpeatQ7AGYnYzff9wHm7rCrKJMv9loVa
g0RlZs+cmQNFPq0v+gNrTcQUla57Fwn5yoY48GBbXxQLxrErFdyE0TGwagb6LjLAHKf+9MZkghIj
xijrTAGfDeSPsMW6YNPgxmGnNNhHt6yI65v0c+/beGgygx5ep+8Cq/hJEyOTJ9iO0kb2PI4vKMj6
raUAny4PI/sXllrFX6fRPrFD6Ogw+xed9ed2urtdoHIDphTF+SZ21LXSw9NoYsI0fbgHtV1Wx8ZK
HzHMsMT6FhviIjS83g42rHVgYWeTuhCkc8GEenm1FYikdQgCk91odkG1QBwIMVMr6OD3Onh+3w2O
KKsucF6TnUj4oCfF9KGGchNEzNHavKZoXgBwyyu/XRvSjz4CLCQbtN5job0ywCzWeg7nFZdDuha8
sWXZgBph41uynaE9C/3NzJsd1nEMzeibMvnA+WrY1G314BY4tilK56OjdwwBDCOicybv3NEYiT7q
X0yZfXSBAHiBKG2tpWx/M9O0qZCtL/j+2OFtXAjpaywWGopT19PYnh7R46mjL/v8sDg4bfR4u84Y
oOFyzmA5L1azn9CPd5MazRPRSlkJTSRVCqUmCAMvdSFFJumEVg2o6DE1sDnazsF26GOOs7W7nbdp
YHVwVD4sHfQ4bspwOVKU5Z+CQOwrw35o0OHsZCOJCm+TmW4ZUwTZT5euSZGLxttRFwwnS7GzLZjQ
fRxweNf3STueLDpCJxv6+mTV9gNSePK48XWw2R3P/CVbhADDU9AjL6srrM3sQZVTQ1Aicm9tR/kP
x2CBoFb2XB3/vJzTF8UnqerKia3jdDfY5b59SfTOPMzNJNf5gNBTBH2+sfXvzUA6wlhE2EXwkiB7
ppk3+P5jTQm4SlRTX+iI1n5EydKovY/ZZeWm5XjEELNL04pVcGnMAUAPtsj4YvgYuDc/sU74tBVp
YzhMthWd7dJgZUQZeICKhUMysVdxCw6M5i1JIhlZpprQdjXGj52Dl2YfGJFc07Gz16ambbvM0Q+6
arZ50NAuyNQbxJ7koBtsYuR06RmJnOpI0U1AcdNFw6UNEAGwMUnr7sOP8y86f2KQYNO0doyu8dBv
QN7tq/dcmO8a2E+rdWBRWNpKj7/kBhIW3MOoBZQ2HMbFMUjB3mC3Fvx2aPm0/oE0wwMVj8FZcuHm
9Vs7AvjA+TH3XCxNnAxkT+iP9ewO9rQ3um+6AU/FMP2DVaKFgbuVExC2eOpTr5VJvUCdgApU8ZNk
YAtZvNsn8EuPg/PdL3yNSVtwcKgl17WADeYWP+rCT1/dnPZKkx2woiTv7q5y02Ads4PcDwT+bGfL
+e6WjdjETSNXZCbRvfdPUYgiWMyjWvcRruXGKDb8AsFWFzTIwCavaC5DWpDEorQuKm971LGv2uKZ
gwBxIQ2hECsO9RHCALCRkEcFZ7rsgoA12Jvtg94j3dHqfA0Aiw2eDWSbrrMefFhsWJdxyle8PlCp
uIHDlFybYNqlLUie3u9oNerwGTTMhRz3B0KBByZEhs/bOQR0mh5rsPoHJFgTRk+7ue/i/hrIZgsL
AHad8Y32vXNVncwope7aGYQZPExtN0S06zqCvhipXQwKbKKkhNcEwY4FKt4rhKNrSunXrDuUqf7N
rwd6E9YY7yLXRZOkF+VuiSXxaQyxWrFLQSefzneKpCLflf1GztNpHGs2IHAWtbpusESj2rJsZGOm
jc2j9nPPUWJetw7Za6Ylv/d382aM6P/VGbygybaNdSFihuWw0DY6AzQsx/a7WT9Z0qoP3YBGIRpj
PJ4S466G+mOjNyJbGTS5CuyBIsk/Ia7ANImKnYEyEoZM7RNb43SUbGg+UkE5SLmZylDGkx+Ib2Zg
3jgw7srt06gv1RoKnQLjuEwD+KPFqyRxLROdu2IVlBWQD/bUIVUHiB/E+ZgYbIZNTZJ9cQdiBPTl
hTmli8Z+ms5m7pM90lTVOgrNb4p+MFpQRL/5Bnb9U1pWxmkqMPxXGvUdyXCrSmOTzGmOmDIPORjM
IKBfcVx3Xh5UD1R5nKR1DE1A6jaGPXlp1E0H4gz0bd0YG0jPK/zl+Tqase3TKPCsqP8ia+dxRhm/
ps3vlWV88C9CWRlNU8ZG9B3XKbxYHfOtssf6WDTmRkx6sm+73EUpQxSkPzA9dAg/tK1mOya8d4Ex
PECHc0kMQj6eOEcGo+m68stdbGvGzjfyA5G85RqdJfgwias8aIyvjH6JnCul5TVxRiPGHK/6AioY
H6hw6iNM9DUakwhX6/yOH7EHe1q1NL3GV1HcBW4Dh6K0v6RgtfAoSX0LryzA09q/If4h5KuVRBWl
7olBsLbDVbhRPGSbqvGhzseOnd6IDGl5loGYrG0FobayUTm1RSppBR1iSys/iSy/xmnrHpnfCCB1
048Cy9neysUdaYZIvjvGEQOBg5YZcuJNCsArAVinoVr5fmvvO+R5WdrjP1YgBOy+WoFlWZdVOXi6
VjBoZm7hBWCKahopq3LINoEWvNXmp7zN589ltps5ouyBrfVgmsY2igvI15JzkZPp9HrloIOicM/o
xgCTlvW4WYz3ILhe83Tq8LyCdtLHxyCLKe4dM1ywLUx3s+VoaCRT+NRcOz5KO6yUG12PnzphvCjG
R5mNPtlHJqqMIuQz9zlFh7hFokGZzvGBiMxqPlnQvcBkjXcDwsNVlYpo65rGYn96Cd3C97pWbn9i
e23sUZkT7pcuftsIhDFdYK1j9v8zqI7ZYGKUTUPB+hAmQBL7a1WmF1+ODb53Dhtl1z7ivkrbVll0
zOohvK/L6S2+Hzv7q5XycZ3K/HPZAoHRe/c9Amy+DV1Yv2E6IYMzljZkdkpnSoscys9qUYNhW6d4
O+J32JTVqWUUH5mcl11GYezno2ffEWRPWzDI0oA+p+604O+XT+LIHpq1D29BtOzQK73r21MpPisp
24O+7Nzlsru+Xfy8KSmcBBlvHtbp4gipPKHJAZwzywKAzktj4XZh/OPa//RrGV2MVUvhObup7YWK
xq1f9Pmxj3W51vEAsVx0xlbV6lGnJCS5E0tYDU6jToZjHLfD8XYt/Me1281/9bXbXf58xL+6i22P
FAuR03kwgKHjR5W5ips6vEBlV5vAmCFaFRjfSGmfPQ2yZBLO8SYP68/2YH8LIEtfMOUMG18kcmVX
6pSrkO7IQmEBFY1YgHvZPTLTFkcXeyU0ROWR8HkaghNj166lWzj08Zkjj6SsytyOi78Ar8d4GbRq
hTzf9nKcJCsUpUwqaXM4jGpXdodvnO/jFu626FjW3Yzrtfbf340EjJ9NetgSAlPoLHNdMzkbUbU7
xwa5ZxofQQzIZPKbwMsHukhGzCoJxGigJqT5bhwL33xTLB0HX4CWsN5L079OgS/hCdGjYoitdcMX
sxTGyY/wGbcMQYWkL4Rdh7fngiPJomdoIX7sURSZQq3gs7NB9rXnLvuhN272OBhvrTF9p7kaerPu
fw6wCdFUn3b4J8ojEOwYTzO6mrk2bYz5u6Ts7K0/UNkPY/FtnuI79i6cBvXmGT00fWmcJZtJpTAO
WDGpiFahIZNNZHQPmY/9VntARWR5/FKfh1rsqNJBsxh6vTbN6GtDg4KckYgwDbfPsBWpp1wDMdEO
wwQBLWox/vYXa87eVDc8joC5VroTsePJ4KUUmATXNpkHKuwsOD2zcwQeg3OiU7j3CvWUakbHnpeK
DqxHu7SLiJkZJ7UdQT1g2dOOlSu7td+JgcHwt8rhg9suIQo4mLVjAVT3MOGpB28u2/oEG81kVr1i
0exgOHOi8aIsIcmgcPNNOGaf5ql7BOnXMF43e6/uSdDWjFECYIZooyboBo0DGzRm3JJEtFMHF/Y0
qyCvjl56lk2gCuBTua55UAv3enILMELZjX444QfBq1/2rQ+tAK2EW/BeGEFmnmw5v1Ao4pFxjU2A
KWtf+vWxLBM03yOO7OX3N+qLJSQtlFG/Z1pOJ3MiwsXJXmSSXJ3RugKY/wjDZ9tHBaT0UkeWQGOZ
pvRDF7PfMWk/3Z7Idc6W4HfSBlrOMCu2LT2DPqzFHt3GhDOfXqwroZrUk/KPrWbustEd9lXY9/se
Vrrl6BNDK5OpenFKIofl7D7O4yOuNX5uT09/WslAirXm+EdZkdQzsx9G40r1n2Br9/u3OqQWtCXY
WTX066lk+5Ym4yqO7pRjvLSjk68t1/9oSgi2sdi1KZTiPH0dFw9pNBZ7OfhvFiBipthx99hjnNRn
Het0SNK7w8jMtmwkz3CRms5/NapO30orprkfTW9JWU5M/OlH9bGWbPwYGpjSQ/2xcKrvgHR2dZjE
Dx1ChpUO4Itout2QEJWSh0y2ujl9lgqEjJayX6d82EgmUoymVXzJknivE2m8hUUU3sUtxt8xj3Qi
Zem6DPa5GF2QvlHNxLF2aQkBeRJNeDEwQx2cD2GmyTmfP0j62kyVfBhp5QRMHEtEHdtmCj+lSxU1
yAIuz4xuQTF5YO4YewzUnlRKnyPtYuDNy9ShKN0vMe4D1FxdvoHZNx3NpcXQOrTq3Ya3PcjnZs14
+RSauOqDhO6Wzo507bPPIHKguQ8DwdyqjF/isrSwRBIGgJuiOkKM5yxGMNrM6kcCsWOIbB0H6IA7
wdRhGjcp5pU18A2yAGIwWTqaGWY7w1vvRuPR6sbh54VbzshGTPoGZVTf5Ubf7wwmEcpCFJRWhzyd
46PfmjpjhPJTbziHdhlo3C7AWHMC0DW4/8p/HpNRrPAdlCvpRN3G6sdvmV7ItXKROlfdfGLLVCTL
GSRpPdsMnvKMjSLOiQFDKqMW0em0nZaLuehpEbZMFruFuW6Y0fNcct8Mlx0bf7M7mWC95qz+ZsK3
obnKY1AAUFgtaxqxjT9cpdr1ENnPkGlXEYfG3q0sZp541RT6preyZIJXIjTDMP9SLxPsQoFP0ofk
G3Kp8NCrUr8AuQ092dk0AyPtGb1iNvvRFZExdHANZqYuE3s7NKLhrDkyB9DjYl2qvPNox4WnWfsx
0a+nkrBPoonExW0ZaeezUX8nUwdesdMHa3swOKtYr0PHoFjXEWM5g4ouiV2d6Z+nOxQZOfuy7g7j
86F28+LBl86XsbEeAzucAfwWJ1cO4/fMiu7c60BwyludMdOeIfkzwSlRJyuytJnaPZvhtI5nZ9j2
MR38CcvAHDJEdc0yIl7EfbMGp/42NS8yLNZprl+D1hZUS4PjAWT74UvEqHERaKu4VvHG701qwxzB
loUXxTPCIKTn7X9PZhsdNTzlcEIGGBRzTvobEtHamN1HuUjA3aJW7wY8srK5trrzAGms82DeJodG
qa3Kqs/0qBhc4dneATTaooz7cOKrPUbhU14btNEjx4sY6vPJYGWTVfxhpnVwcnzUlDC1uu0CRzw4
AaKSpCgeCzRypQ//MFQNIYOiehiQjRJd3H9VLf5+xbwXSF4JIROqpJM/iKlrzz7Qy2oy8mMcwSfv
Q4RdU1UGOGAMTFH8HUUoy0Og6MGa03fXSs95EO8K0tV+mFV4UKAp9xTvGGUH3ijQB86lU4ZxYCns
djYKi0c8X9S5eJq+OwEJCFq5n9nhgpafu1MQOjhmOuNaO0i1x5qxohTibHbFbiqG6q4PrfkKmhIk
vRnSAqbddqeE/qlFLo18ucnvgiphukrA5KavdcWa3hlvjTlHEMtM+ZNufEMcZ9SEx+RlCNvyLk/i
Ev5CJDaqpLv68yaN/F3T2tPaYq8y2fNwVW34Gk54vDLFhKcrzYdYwTqzXKIr/Qo4XKpVi03EBaMT
tmtfcyTr3ZhsnLGt14kv2kMrm1cp5+QcOMt7Dr0G9bhhn6tE++x0kO7oA+SbNoRHJJZTJCTMGbHM
ChS86G3U0g7j4M5n3MSWtQTCkiByTedjEzr+fY8ewAI4F4VTclWPgyCJZHZg3SoSOA+mO6brOjc2
zYAcE/MGW2LTppdUYpopWIz3WparjfKBj//ic7z+dAb+GjHsLJHFvxkGHfyMJrZBU2Ie/C3xuQt9
MOxtFO+F2WDimRvzrm/1Y2S27iferm1Hb+qYAE1sV/RtNsKegFlAX1jNOaYUtlKI2dMpSlG0xM99
o9jgZqkJVDvS9shXMsKABRkDQ2n9YYWy0tBc49hPvaBs9mKM4uPEFh7FQCpABZEETjaNAWAUHT6R
CTqNBJ2gihZti1n6b2luDVCvq/gAp/lS+nNw9+eFyvJmnwbdEzAU5lo2+6QeBZw+SQERsGsgSOvG
QyehJ/37t9F2/vo2Kstg3kUcscVb+VuW6hBiiJhNUonaQX4r+8B462oiOBMLphumG0GHo49e51fC
JtH8EB9JBN5oPaB2BNqVEsGLo9l6YP7aXCQYZTQLGFhsMP0Rze5HPriYcTr5pMMdPCSkDaEvCa5j
EguP9560LiG+pkbdHBEHh59MbIhILsJ3WIRoisY5ezagIHrA8mic2iFZ9aLx76XRHdQ4VSckodfW
xKdnN5C3mTuzP2uMZ2UzP//375P1W+7u8ga5lmILaApsslL+lr+ag5MrQnQB+870vTHP+o0A31gO
8IxEbE5sJZ14jeKoPfU6UtaQaEGOgd1gddGB9vC9n7tAF5hQSLz7+5uBLXZaAJGB424y5o3rbyRh
4jrfVOM8fc7G6B4A1Oj5CVpGzc/etDjuH7XBPqHh+fe/Gz/3rwcBv5xY/iMXBhn9z+ZbCEdofPsZ
2btI0wPyUtqn26GwovewbLBABkXFR4k/BNMrewuMD/KgFmlfVGVw7irYBNdpubdjwkxzxbCV+Wm/
wjKlf65d2J6yzmh1c1itmrlAvMLEFjaDTH+5ljjhvTQteMVdDHTcTNqvPUuk0Kf8RbR+vVU7xD/j
EVcuOIACdCApvPLNL7NDZjONy0f9WW/jN8gR0Wd2N92OiCK1t2VnPqQIwVdokRBiDmDU50B7oesj
HrFKJKsuJkmRbO0JeLdrgLa0kGyn4gBT1Vhg+mZ4rRUwgiow1CMnvSPScrgFVRqeS1eE9xSzLAg+
Xso6HsnQqfKXvgGT1DPs8u32vegmgIICKajpPLSgpL8n0qlWhtPajyW9/F1JMtRRUVB7moGRFGZV
wS6pF6/VWFzggjvfWVrhLA3+SYgRQ21EikjbqeAp9m2wIoYj7rHZ4bjQsj2my4jzBD3IcMt5u97O
GhYVwpnmsnnD9oZwvDnw2cW/O7jt2YxxudggtmGOlq+5FO7KRaSAFovgkNDJwD7W085pkWL2sSlR
VrUwE9lmhH5hvP37o9D660rkSElMkeWaOlzN3z9hDHgizcKTu3dpmO51pMsWrc072b+kvQm/yk+Q
RNZiQzPRPKVGQiBElAR7JPRU/GqAHL7MHCPd/JI59HltZnc7qTMn18lWhDo7wb7H3mE2OAW6RVU/
t1AS2yZbZxM9yKZWG6uA7dj64RvCNkQbdEfXdjbf6S33TNXg7DNmlf/h117OU/98HkNNgetNWLa0
DN34bWHRHJLrOlOG+xnMGBEA5sWcomAtiJC6D5zulOVmts+D/KkwXWTyvd49UdFcSJ6kwKyb7trY
eCx7CeplcoI7DaLa0qy0kMngWS571N9B1qMcXISQ8/hh4P5bWbBU+iCOP/MhKj2XmVhSN/fCCo9m
4expRyfbdPSZT0vAJqmZESnk7BrmX97MOOs/vAWG+OufHiKB7bgkqht0H43fArVlr5c4gqtw35tl
f5nSQN11NWilzHwVsm0/zYEIj1UQfZU22g07Kl+GCN6HhKwppE5DLnPLtzS5tL3xmE4JKubMtJ4y
UOMEbaT0faORVLW6f3GjNx+ZwrUf+i/VqOt7s5rwuWm2/mzF0kORshDNYvwqU3FpIXphMjs6YQGE
j8HbZY7qFy1oSaPxk/jYaHX36MqjDwv4qaMj5BHaVu67rrimpT5cYHuN5zGY3tXCqo2Q7TUl2PPI
Ec/NFDuXW74m6yWgH5LthGlwmLZR+4B+yDrDGrg3K1BPbZBhDxm0uw5XEURL2yFlfS4vDaMar53M
u5u2hDX70KSU/D2BtchDqvmhdIwH1ZUExFX1g2W16jwiiHrIKAZLd0ZxjF5yx6z1pBF7S78uj3aq
c3BTEO/bze6p1StGBYMeseRBdjK6ZKeJVl+HbWBvBg1BKjbFoASJVspSnU2n0RAtIX8ZkZZt6X98
k5OrA4gmxQkLWL4mTdC/pplxoeMANbInp6VUKImbPIBETfm+0UF0eqOSiO8MjegXM8mvetTtkZwi
34uoy/2ZZrdDButqDof4hKa7WQmNprkTKn9jVAapCm3CUvDM5or9X0pHTwsxPjdfHKOk8zVPSLnm
/k2XVkOKFCIUnJHs/ToMjmUOSaGPqRsWKHCVmld0m3cGkq3LkNEctXGYKoQ5q4qy61qnnbsR0rE2
40TDJZqMhNE68KdMoraYIv0Jn3nxKQ1HIISCR4a+YK8+q2eUYitLUvehMBXnrJsY8JS+9vnfryyG
6f51aZGmtIWhbMMmrv63LXJoaDSGYAzumKaO68VESHqp769RdJuraba/9RTRD2BJfY/0rXRTSjs/
DqHx3udyYcjQuNNiuBKF645XQH7hoXM5rWWh++S4KtrXIAu2vRyMvWWJlzYnWBXI+51TOMBv4MHs
2qpvVgA023vX19auowoKvOsYJuF1Gfd9YkOKt4Kczk2Uo/r1Gc4r3Yx3qm8BXZLzDGmRdsoo85Sz
kJXAOEL80DtD5w1Ype8cO2NsXhgGk+Hig7E5nWpV3HWwpVH3czxGC1fLTNtqbYmo2YaEXq0mA+s2
6esv2WDK65BEGwu32eLT22bhMdO65qucmgOJ82uEllfT/EL7ot9roK6RUW9nNhEERoEHMJuBeEA4
FJtZkAXDgrwZen5KYBIppGegny0REDEeI7mhBGM0N8F6I1Tt5oN3yOgVtPVSv5z3GR0bkPwDqdsW
TMuJxHTN/pTPaK7YeFvH0HGxA7ay2mOfJ78gcK0NrJ5sNVekqkAH280Ik87oMNeGVrLZwOhVpyhj
BqxJJ5EH+hYZ+yJqW5QQiKvRuzhPMc4bOl8q83ofLWacFIQHq6S6j9CDzGArNnaAGQ+VZBzE2Vc3
QRjgxiZZDb55MiVexdsR+/8xP/8J82NQVvzy4fY+2o//8z1nrZ/uP7Lv//W3u6hpln9lGf3tj28c
vv3X3zgjLI/7g/Gj1N8N3TYMxUaCyYorWA7+YPy4xt+FbTt8kjjz/l+4j/N3XQe0Q83Ps2CBlH/C
ffS/G5JOON18possYep/A/dhdvuXPY7juMhnFJscy7UZzv5zfRHJiNzYskkOaV/AAxja984W924G
KtjOR/+oANajQpypohK1J7noEIwY4pw2xLluIkawQSejAromtUU8rTtf8F4XB6GVHyn6/3VgdN/H
jNlvEcwF09kkWw3B8KMvzPzcTEtmM71EElPnbYP2bWWRV4kihTjkDqw+AZvxqz4V28Q0afWNFDw6
Vf5uCFFctdYP8hXn7ejgQR+y9ORcu2Bivlw270D+B+qKSm4n5loMA7APfQ1C1OGtsh9FThJeHcFH
oTgm6WVOMQexJmQ9tpauJEwJWQLIetoNNyZBnDCZm7U838ZhhibTT++Ji0yuo4Ph0Z77ZheNER7U
VIfkmwVftdpwj3bWWk+06RZ7sv8WWnF0T+wZpZQfRIArdeCaoz+dYzmjzet79KFLmki2qOnzReFT
Q33YQA+gkSgDfZ+MTefVkeTFVU24wY+9V36X4BNO2zszye4mF6q2k/R3U0MVC4YRMxuOmzScH5VA
rbcU8I+KSPa+OPRh3n+HxbeeG/9toBO9zlxOQ1Q5hOXg0fQI7qmiiEk8KaQLKD7zEmE+5z5hr6Yx
LQZSpk5NzRMtHksNVVvh97iMnP6khgE8huQPWlrhtCsQbhxmZlfOrKVnlxl5UfPEaLusTVTUHxZN
2Nu9pza8J2PaPY0RE0ACh7AsHlkwmYnwhHHG7EKR0eQNPmEWEzhSIDVLVho+VrIK6p2y+CWpoI+U
iOFJKlLZhzb62odOfGqXC33ZldwuGqqTX27evnu73+27/+rm7RtkrumIfu3z7Za2pNMRSlhQXbKv
ZPD7Tz/j9nxQbvjO7eqc2e62CsTD7cG3i9vLYO1H6jZ3L5XVZCiq/+lJbs+J9gMhYVtZ3u1R/8+X
d3vs7bt2YhkbhRF9dXvEn9+43QziAKHo7eovr+/nPbX52REpbFEMCjC1/nHHX67e7nj7MTO9L813
yvVoZlR8qqCLslw0htki0GIuIdgKnHEHLcURMmg8ju3RcZ1kawUjQ5GzSPrklwttsiEdLVMpoVXE
GKQAz93la+Ngk6Hukzo3vN0ec/tqp+YJkaBJJy+wj87QvNR6WmwqfM41+YhVQ5DeOSRynPEdo1aX
Q8nQM+3ss2U/365ZYUbsua/T+0JNT5AOwkp3mA8YfIdNS+pPnhQZ4UF7ggQtnF3KgkzFhQu+84zC
PzCt0ms6Umalbu1u3zdbU+xl0599qU2nXHN4q+Gob/tlHodW1T7frrUp2sFmmh4oHIE48QfWOLBm
M3bQ8Gg9fl7ewz+/JkPGTJ1eH8flHhg4vtYuHYM0sdjlDOJUZrk4hQODNSPENWkv7/s8hlbhxaWq
z4zGczdGX4Pzo2xgK8wpDf3bvW4XukiNnzctFaKsGpJXUxD/NMXpx+DjzbIyN0FsN+XsSbq9CZv0
1Jj8n/Rqv/gXWyOw8BjnXxOfXoBVYcNAq0OTXSYw0luxw3BEjVUhZZqKDPVcR11gzcV4Jpp7PE9x
qBhaFk9ZPo3kCnIxxmaDZ6V2N85yD7O+Dv0MZYeVHlUmGPlrBLSD9huGDr2HM0SG6SGc8vAcLxc9
PuZjszCiEJ4zICRMu4GbkNN+BryNM0ksDGYrfxeWnp5naHYDKvK6QXkz5Np8Jth4Put+PZ/RjCWH
ufSPCHz++Po8BNVKtxUhfcvd4uWgv137UtlHy2UrTS05aECko4AZvkXCwBleXdcSM2JecpuBddlm
Yq2remtEZLz1fZ1iB+aVBFByKLVXudM+MivE8pbZ52mckRQsE/2iFaXnuIm1yUu0G5YWOLvScp5v
B1ZtaRTdIYbaWvnpXWUX2d3csM1vbJC7t5s2SZTbySZaqdcpB/BpFcuAt0M22TAaBlcSxcEnormv
NQ68TSEV2KgESVwSgMm04jI9QI9BYKnhEsWhQsakk+0Ky0pfIoAPe8uPL6YIjf3N6jY6jLsJ1GGr
PJII8NPXNPkw4YJ66LfzgGCgakGYr24WhqFpi+Pt2s8v/nmbqpUB1U0Mdfv+b3e/3TT582xdq7vc
frQ0W3JzItx5vz3gl6f+eTXP0s+Q8sgA+fOV3H7e7cdjiOLloZku14Fg/v3Li/jl/nXe4PcI8mAd
6GRuQwZs6uPtQml8aP+8eTNv/fa123e73oY6Z4f413cY3U0037pAby3vLYx42kRcbOFTVE/iS5UH
X7D0k8eYVV/ELN8NNAp3HaopD0Dckvnw6tg6lrwgPaRQUjeOnSAtJnGKpER7hzy/39d+Ir0ShWnS
m8Vag/OygZJDOkaaToesNF40t8Z0i1itmamtl9FtCEDVkeVDLyDi5NNDawwMkwZGu4EWXjSYbl1i
e4mzYGeIMl1ZfbbSAnhNuGDIjVAFDFljjg9Z6pDt4SOwxFUjoccaxtGNiYGdB1UdaK15ut0jD255
+kLA1qC3smHI+TrkjHu1MJYQuDZZnel3EgPNumqbJ8NeQQ7GOwwPh/NyuxeFNXmDXRF4Pqt7NNlb
YuSHNVPq96zM+lUXOYvJVaEwSUyvcQj+KJo58lQfdecu41TLQrjS4fV5RoHsO9YPQAxwUPWNeyi4
XLtyRhNb+IekDZctClNovyI4MbIC8kyxPJqwJddWQE1WKOsQOv20AvQ50gih+CXQm95Xwwy/cscK
5MHwki7KNT91RgY88pPG36GOmnjvyzzCOhTofEZIiiOlljcBX0jZQydHGQMDgkRh6xv2x5Ac2Udh
AE0I7PJuWpzsZta8guX2PeHbPX2QBLOi6x59uMmHkuhVL9I0F0F98lSaclyPc1xu21m804YJTqFe
N//N3nl0yY2cWfQXQSdgAmab3pb3G5wii4T3Afvr50b1zLTU0ozO7GehFtldTGahkIHPvHffDk0b
y7nQvZtlX1zKrP0oXzwA75slr/dQtbs1YIu3zg2hLUxQ3zzRbq2p3mQKvEntEpsNY4xc63LcANqn
qJj06BfXpN/VH5ZA0hxcPX+8Y1AVoq4L8qMJVXsZM4xHWY0HASedr16XJfwV9wHQgq7ZeCERGEnv
Hol8OXDF7GtbRtNKnM1lyK+K21ElgaDtD2ga8gnbMYyaXEKEhir4HDNsCMgaUdVvz2nRHGEpOs8x
X15+VmWIal5Uh1biRoHFcNFjINQK8bUUOUIrriBCprUq3WwVJAMMxxY+VjIAXmId2Jj2Byui+d7V
1OY4a6/JyL2EUvWACw+6oeIG1YKL1hgeCzy3ZECgDHcpn0FRA3bGqe9ikdyMwXMQG/22cSaJDhs4
KjjIfZIzeLf5QsG4ZhWnhYE8u0QmGk2XbPRsFCPghCX/HxCxYkXPZuO9OClJpiKMDuzH7UM/WocY
KsnJIxdIlt41mssG48qptVS+rczq1pt5j3I4dKWMCN90nF0Rpf2ht8eDiWjWxg0hcodcdMHigejG
QKpn104+J71ImfIsQrVu2fu8v2lsB5mM4liRSUYF4mNJcxmeE5Mmva0wgmfkHS9phnNmqHMGllDH
9ngQ3JRru4AupwrbyxLqREgW3I7tpHNOs1vXzABwsTAhWL6ENQO/Z3KGiuYo5WMZvYV9Lo5jN72N
TdVs2T7ckMHoX+CJv/swC6XwBbkOChHpiIjARSL1OcVtvisTxQwztTYFGtpVWnfEkaADxueD7S+N
xU5GGVkbHsmQsV5W1BgrrIDrwxoJBW9KbgQIw50QpKclfkTEcEhQICVOjp/ClTkaFw+qQoUw+ZQg
r6+iiPA2MZMHWBvXBa1HyLGfEVNraqWJGqOH0A38c8Xwqs497Y7CJYoajoG06X1bve4MbfmamH5N
gPLLknmrHxwkZ4iRWgmFFJIzU1DKl1Z9Qt4XHH3x2wq98JB4RbshFQGDCVrCHfl8ODPAsICia2LL
3JddXuxmry4hnpIZJscI1Uv9FclLqn74Nm5tZyIktUymDzpWIpMGMyX3jLPKZ+inS7vwsNSEKjsh
RoPUxp3qkc2RFt0Guyqv2gn7avZYKAJ3OKoAwMeYjQ/x4r2XQyvXieOThaxPvA5j8kk16ZtZtgr9
JMnm1E8Lug/qb4eoD4dc55iAkTDw7a3EpL8bDC30PeE+DB8ZQ6M2uyNZPSRqN/JXc+T8jhlhYMRg
fG2nbAzJTeKkGtlVvdtte2zzmDbdwP9htAgJwPT1gO+R9r2THzCtHKV+Y87EtcmFxpozWBukx3we
rfEaG/HAkZM8tWCjthQPdzYpR6RmFyRA8QQMbPKzW9BGjSzSw1gO68r3t14q70FWHe3MxgA+tvuZ
7BVWnsmqn3HyFB0rdrMUN9wFF9svbkXiPxAdeI3EQzT2V7GZciTpBsHqUavOJZmWlXDecXC+jJIf
g2sirpywtOfRi1wGd19iB9gP5UNN59kQb0e1WRPAjQktynyW46azhqePLL10P8C8qrXmRKUmaJgg
/mmlVbXpHaRhQZOcQ4/tAQLhBP7dusmIDOzdu64b1j04VHQ5Phrr2ax3d7Vfwc9jtVv6Asw/Hz9m
/wQzld1XXkYHPEKkFk3yJ3hj8eAYv/xiOPRdFDxMjcSkSDfkTuhAoerVcnhrUwoLnapkRVT+RfRZ
9txeRoYhrogBJNHiVKBgrNrZcdlx+FikPbF7/jU2zrtLYCbWHY5xbH5kueCi4k455xVzLdyw/BAN
j2ErwWo8GMuNO3Ds1rL6VAW5spXbw0xK43cvkZ8EmoeE7zLYsuzyKS4Z2kS4KZaveAE7C9wTHbFL
gKRbm4cqNvDvLbdVxc81xqwf0TbAVZs+FB51VKlzekDVrOLpIWnU2ozKn8CRNi0jd/RYzzWaQnCe
qjEyBIPsRljuw7dsbwY/TY5dPCwbaKIe3pJ5uRnCNmFvWH2UzGhKkT2gMvowZA3CW9XgreZ2r4gc
ZxIXPRNsMq+/Sy4rQz+FjDBCFkl3SpYfQ2wZNLsk8BHVogkjFq4c5RUFlMBgalTEmA67xgXuwYZ4
F2Qh5wcS7aBict92yysyo3o1uLRAk+jWuaqDW+h9K6KX7PPgZQfC1lGojZgDmzZY9tNAwkbXhpAv
p9t5/C1t1e6mAgL0qBAg+ksDPKWIX3sM9ZgIHXgu4mWOWUf6WJZUSl5vDmY/sk/SFuPxI8vQXQdu
y2VuWU44/tmaxhKPryTj1GneAi08LKT3y1DVr8ji2ARkF6zqOAFA0FXwvQqrIgjmpgrgJs4Fow4D
mQ+bDrpP+LtH/PJOjZbBR866Iq9zWVHwqgtxvN0iNgnWgQ08KhRsCxi/ZuxWXuPPGGgW99zU8fPB
FtVH7W4jsmKPxgiTGbjFlnQlFjmtbtk9ua8YdawKaH3ArhSmTj7Q7JWi2xFYQVZDdoI7+5j0qPEK
MaymhAAwSxE/yVGM8yoV3YW6jii6HzFFUx+iTqu9Vu7SxmNvTlO6WyXOtFzxyaCjyPxT4nTMHfjW
53Taj733moUB1bVVDJseaNg2sy+kp2wKX8pTtSBqZ7GRHCHVX4URPZcVxAK5+BiNghxJqYs4Rs6E
KHQJT9pGbGXQvjMMR8TRrVO1czLrZ89kBpv8khyVbb2MaIfYBAYbEwQgprNbYtRBH5slT93+HKQ9
D0UjuipywocOeQQASAprWTlbu24uxDXC7WXXGi3BZp7YGY7VjNQUwd9qaO4GK34QgVMQF2XxuJrU
k4gurlmC1+iQq3cTjiFLr9EsAyNv0CMFxteoM/i4JgQDMip97UKc8GrUPwo6HOw7N17HJHCs01u3
EDgqyTrM8EHi3TjLQpF/xNuhqLpynRzS1m4RMlo7V/mv89TJzVR1L3UwPmS189LYPRWvCmCvG9lD
bmLIjGusIPmW1L5whfZqhN+TwFzbZCk5qW4QMtrYz9P4kKQhS1IjvrLO9c5Lj4gLanfBJtzfg+7d
Cbsrj7jExh3JAT3kK5KxzCG96fvyJu8mTI+cFsjU6ebs0D50TPnj3ThYbwGmWLCRRbytbeuGgLSJ
eWZmU0pH/pZsjq/aNbwzTRD4B4b/4PAhLMlqXZDuTRwd5LL6bGSsDkhcd1coql4GZtevLjrM02T7
yxoaeslo/QunfY+Wk5F85O+Vnz0k6HW3c+v524KHAyzTX0VNtjXqQMKU+nWf1tNGeIVExElUXtjm
yXaEaMBPsSx2VZnAceShCJeAqkiPsNTBZ06+petx1xk1sVM4ctW4gYKiWh3CDqeVy9ERNkOGNcEa
KF1uIw+scEo6IXcy7pppfLLwvLZ+568Je2FfFxhPHvbnDY5NmukO1iQG7aWnOlLHMS0OSzyf/Som
chWPhNadXZbc9VZGR8LK3LUmHbQlKfMZkUb+QqyMtxwdFf0OxZAfktLbcJJrnkDvIsKm3HCW4ITC
vF05LmfwwLNwG5D3s24ChYa8Uk+YjcHkxzQ9BZSiczG0R3YNrCkEtswIsgMCpV0zp0+mC0EsaNQD
gcZgWgeYoDB5mMWZ2PF4r4PnlxugY/BLIX30XbnzIKHsJFiTFe5MYdr1wbPIJoXoM2+9hNyjeax5
BNaoUMhfWA8at93ztGzyXCD0kL88YcFzHCP44wdfaYF87KS7uJcfKq84P/KBFiPEJ+x5n3NU52s/
hywPZvTQt/NNwLwZKmPqrOcq5YmVE7a5eLQ2tsvGfDwMk/uE0xeNdg9gslbC2kmO/loU71E0UaqU
/ksUtj3XuGRaExhsnnuaZ1EiDO5rLbiI72tzOVK/sTwSAthR84GE/2R2L22OtgDtYnVdEgPrq3rL
ZiihUWv8aBlSmGKymXs3zZaOxKthvRUYKowcPzfTdyT7U80YcA4ZQzi/giV6mYkJ3RTxlLFOshKE
8eMnUo9iF4v0ZWluolRF1xb/4F2SZw0L80Fty/altJkaoAndTJ6hw1ubncwFz4+pNFdZkUJZxJq1
H8biyY5I3Z4UZSl5eK+dzQxYu5aXbPmiFVykJbYlSyNEL/cxPzFm3CnP+Tt7pIRWghnEhJ+4D9x7
p0l/Z5NzS0jXU2uM3tZzWXmYqibZNndSGq5ha3924QSHrHENDRaKNovtEiM5J085ndkR+eZDv1gn
HcuZ+Na1FWCm2f9hqxP0qskLQyMicRD6MBWtcNKoB6U/pMwjN6gesa/nzmmEv38eSaf4sQx4bOfR
SVbmOLOms8Ngh7McmyeRkn3s7AEiHxDUwnw2vHkXKO7MgJXqXnjjbkydl9GN0ELLjq4sXn4vo91t
Fao6op3EuvkZRgPYv/HR14HV0fSFb3vax7NxIm32LZwiwswxu2AwC5hfhcHvovemXd3Ij8XOTVjR
aCS7vMOBEA233BYKPQNYPzyTNaZwzAMk0RPWNht3gsXsKmh+5JCmWr9+sgeBaj1EwNnjmmtBzgnh
PBESwO3VIYUj3+G1QXazS50SLKS59URED7z8MB1ibicCyeI2MKnYaBWjFu1PKMpt7rjpZY6Bn5h4
kcexuiXPlTw+jPPYGMFk1nb+1to2yPHatNc8bLuVaTG1ZcZirJsyCAC+1mKFZuIUecC+Wo/SWmzS
yPkCZ/WE0uY2NywEx9n0Wfrgkc3ZhxxG0FiquivjyY0RAZQwisehwyEUj+fGtj+IHNjiLgBIk0AX
s0Unju70RY2Jvstl2yj74bz4KJgHXC1cbprycTvgfcrIUjvYCVllEVOwlcqHTm9Ffy3Ymj10bDcW
bmxUsB2Tl/KOSNsAdoOBO7cFEWRyYtcEM94EBAMfZMq3nwv7K4v6cgfx8ItcDwI2mj7ceNJlydjD
BnAoL1ceh+dqMkibw/6XbAxlMJckf7DVmtkMubhw5/ZYEeFomKO/rzX5acJnl479KUDndDTicucn
TnJA9cSt0czPs+oAtVhmvptJdVBJk56AIeBvc9hBVT6EoZ53DAcb5RlUvYtjXFHuslVpi1sn7S5z
yfCw9bJq7zE6PtkD05fOBvg5yu1USvYPbnsDfo4TgvV4bzhrZYx3Bgk5Bz4xTA1Udk+WBM/MEZYJ
phz8tAXG59QcV44dqH1lBncqF+9IJIc1ZPndMFQBFoXnPAlw7HW6PUr9aVWKHmf1sC9E+UlndV3E
0VoM/3ZsgptprmFpT8aHqpmFDUwK9rNf2Gs7766GG0frCRv0dpYw6qpYEAVZ3gzlF+jrBHeQxmoA
xLIDMC6Q/obA+Zm4PaG95Fzmd2MPPKsNUXfVYaS2NbkksOOccN3IuVzDgnQM48G3D2MHfKFFQkUR
WGwYAjE3F3c+01IsRzgwMzlS1Of2NXHcJ89r99JX/b5FCQ4jfPHw7+XigGqJDvriwgVaDz2gObs2
70t/Pss0h9Q0ecMxyaerhZRuUzuMHmUCpkeQ5W0MlOgTOqakvF8y65PdFDifo1XN065oHdDHWcIU
epTYvMWPNg6iB87m314cMkQJWPSnqTXscholnEXoAr38LimqCyaGVaai8lL20alDXnw0Fzhnlk1O
JmoOtjiAYgihpGoIXQY5OYPqAW68EQH7FdNAHCMXbVEZFzjrNSl8cpmkxy9UIvbG4qZGCLyOmzyB
WcNIdTY+QkAfYecMb97s7g0xjHdJ5+RrUAbGDqL+TGBslKzD1uv3lR8vp9HA4cd6oN/zFGf82U2f
HncCC4mDEvHA/QE5xXFAKbjWRdojWMu5eu71nkgZTXn6NsTJYmTx+Ofvv3/V6v/857/7/iN+ZPgo
xrWJ7vv337/6y9ckbLHXi0wEHwVeoUSPTjY5/Lqd4VuPf/cyf/yt//Il/dzG/D931uaPL/rDtqdq
ltB//uV//EkvLc+qGgm9qEnQicPwMADupuDV3+Kf7++P1ykVwP1ABLu/e9m2JR2nAW3/11f+/v0f
X/j9nXS+/IzHcNh+v3TM6IlL8d9/y59/1feF+/5tDPgXCnI4r79/++cVRQFc7hPbPCet8RwOkmED
Uvp1ktYfudUasF7daoO4pmV4N+BnzQ06F4yU9mQBiHSITlSWCS1/oCmmZr5HuOyKjT9ZAaALItYF
gc6RYhI2L/1zzgmXKmvjmNFPWv4IvSBUBB6x4zZ1Z475AnoBSDGQuCsj7IFBzx3VfFk+B31zmG30
LDJ9yIcfAzY+BCYFgSF9diOEXplgnFjNUFqJpbmY5XwemvSnXmG0M4antCdx1F4+sw4Nct/Iy0gy
coCWZEWJ4Ukgh8aNXUw6MxxNn51G46YbVLpmQIGJPLwTNgdq6qEQsCUB3+FI+s1S44WNKQCDWzfi
iMRWC31Vnps0OCGgLraJ7ah1gtmPXfwKkNF1SohKdt2CRTeGbLwEP5aWy1ux4rJrbxuJCfSR3T2r
0mpxzLKu8bhp8T5PRx5sJLb6BC7GAA3d+dNmljePxhs6HfKqrOmCNGdNBgR9ry/yNXRbgCmEu8ex
vZPd/I4sh85B7UIfqkAA29WZOmAHY8vK3CEZNne/qtGeNkMzfwGZVTSIDge3XYEUi3gGmr0qtsPy
FkfWU5VT3tacZJthAIZevYLWQK21wN8zt5YlCJUCQQolsA+3pZkGK79lgZ4mcLGLwN83oub1snMY
JuamnZkMODZwsx7OxmbIaTd6zzTxEOGzXIz+rRkxcHlO9jSG1BUuLAGWPe8LuG0GaR7rqPbHvIn6
/MfMQ21rIPHY4ZJYmYk7XrzWwv0kHxtGnM3URjukkshZFwKQlLENJsQLUsGDTaGIrFxE1mIJ7wmm
lOzIlmo7de7LaMMP8Ut3jWO12al5x39lzQRLlwRtlOlL8NIt9Ulm6hOn0B3kA8DLcf8uJrC20szh
nSjibb41T0Bp/p0b6p/T+qRrSdvWcYGUSuj6/lHQF4fODJ2H4RS8egSigxGcvIzNQmLmd7lA3ZE4
4ZOsG0Lg8C+wn4nDnQ8gdF/0OlbVPnatBWg0N9fwXPuzWRjBvQODeoq94jbjRqi87pGjIFr9nWzy
X7gGzX9yOvHGcSzjcvKl7TL3/8c3viRlC2K55okzAhczXKw4JeM8JMZszkiYZjSI8a1O8vhWpnFy
mu2g+nfvQasd/8HxIV3mH/xPSyF9qrx/fA9Jk6TuFBf4wno13wIcOGZmGsM8HvC2Lp5xqPLRB2vx
6BsNJUMvTpiW4rL+PxtueB+O5wQOhjB8F+5f5OFwAWenzbzo2NewVGK/dY49GPpOcAiOXfqGIaza
V5gbTT9qrn5mToeEYctQA/HGLXpFPd6AlbdXbemP1wjBDM+rnCe6GY8ohzmmUYSa1xCqdujIk6/G
7lobBGLhCLA2rcFOusSyQGq6+UleyXCYqmafBZV3+f5Hon+l8uXtf78F/sW965H34UA3M30ByOYv
YtReKD9WQxwdXZPMkbGrNRwtm7dm5O1qaa1jZ2kvQzPSWw4LdPP6iEOL/X6+ULYDlSoiAsnFCNlS
FgPpvFBWhyiGO1SHBFAssYVFcHzELmjvvt/5/8uj/408GkOi/hz/zymojzqT9F+moP7nH/2vFFT/
b5KXwtztCmxxWgz9nwJp3/6bLT3f5ThDQEcCKTfFnzppi4JE+hYmBsfiq/7USVt/Q4AlpCela0rL
dpz/k07a/mfDhieFFHwmfcHxYIu/+DB7bXhp0wRlQEXsFJkK3iVp+qcC9/Pa02SFoXsYNHGtnYZh
Ezsmm1KKjqUIV710/f2thw8CxFhY3HjNPeJAGqOFnUdlmCe7iiaeESECiPlmbmtMqCL4maY5g8Il
IxR+YrJhOylyHIhDq5EJzCa68Ys8fQwysYXlZz/P4HV1FJuxMxca2MlVW8kDYK9EVEFF8GHvtn60
c1pihTpzQCbtoYHALZ4erCoPdvUU7Lwykmd0QivXAZtEHbc1eaOrVsXUCkQfHStyAPyJyPBWjEzP
ILHtS4a0GQiEXQj0Ee4/ZG+HnM+uzh/hUZHUMNjwObMFpD07+iYxsWxTV9nN6B+LBAGLFU9oHVDb
lHnaXgwULZPPlHCy3PUcjN27YdNJQ3Db44kLdkaeOCTIpEzeuV9O7lh+tdlMgksFyRhRubmnn5Ea
oENr5Uq8hkn3llfJZR6M+AXV5SFN0cVCjUKvSR6exV117ivPPMF3+9FqbJmPUfQIIMVLIDwjtnY4
BaGDWK2zK4u4uERTeOhDKzqZDuKncFtUgBsQgV8KEtMDiRwE4toWet2DLdLysOQ0oK7IfeySq2jw
kk3gFg8hjJx1xhj4dpyd4tgFqMwynt1rMrbEWfbGGUdHfoozldykQ8B8PqifB6bmO7ufm82SxPKS
1xU0yHib90N4CTv2IGMI5oHh1a4tnfZ+qczXsl6aC5r5l6nyEPBJAJ1zKLyHETJJPhgVpEZIfm4F
yijoB1a+YwMCS6HJTkJJyCoLSSu0j1YbPTDPs3dNnkJ2r4l2hFhHbxnilCE0dAJPspljdznPGSu/
Scn71rOzBy4o+HIX4kM3PiHXztddINSWkPFllQ8sKZZ69MnBqWjCMySkUftFaGKwspCF3jkZpWJl
v9eFWX9ihE0veTiU98aAucbBt7cmxcR9jXVlmc7yUNa4Rysvv/XcHGr5VEfc9+6w8puZnEIPxPhA
foyoz0CXHoBsbpNePWKyWE4zzjjEKfG5Nt1LQAz5KTFGeWg8hFghQIGaWIKjyZa6J7DvkkwT2lXl
IOpClpnmTb9VPqPDqVOQAmXfnZWx3DfVAI0hyJrz8kUMyHLyEgFAtSge3Unhe0rm+yoKv4qeaZfl
gQeGm4MLWo+iYp2hmRYuA86E+WhD+rrvQLU26nI8GPhUz1Z4No0PPHxPTdI2t1m4KVJcoPyg4pFc
3Dn1L0ZAsV9po5Xfd8Epa7NnUTjwkYIAdWp5+42M85FLTmQ/3Zb76AY7yrlyp/TMWsYg6FeIrZNa
p57QHhY93bAP4nokIrc6hVPd7zMSkLZwidtbIh7W1BuIL8v4qcUm0LprMi6mDRJgjLIRnsE0gF9s
Gt5dWLlPHEHeHZ6s33Fng9BBJrNOqoJEz2JGawVhvBhq2OF6dRALx92nDSIIPwOzbLrNzQQs+VKp
INzn8GGJl2c736veuDo+6LC6gTiHumbjj4yBxqinzE2Rzs9oUbg+1ofpOc46b7JgL+L+qwM5FLHz
3xtRnh2ADZYr5bS/vH5GEDmSSKSEEW/H1C/uWJtn/nmkLSYOxdoxkVEsuUgKKF0W+tVcLWz1DVAz
6bxFej1sY9v/7QThS2tjGqnN0l4lhuvsCYo2+uRmxqDAzzYMed/TLZcWy/RcPDTlryJX/XPbm6sK
cGSKbvMgnLTfOkx0TISckz+uVZQCyaFGQn+PUX6UgkZtACs48hCIfUWjOP8Ka2yjXeMxJjTjZae6
5jWV5FYkQ+tuBF8TlOVbm7VI8bwI8YYzPZeYslmbIp3tZHiJTQrCUZQ/F7850RyojVGOP6EIF2sr
U5CECQD35jhdA5vY2iatTJGbe1NYpEDaNNlJgzzGJMhERfMO5zQfypgZP2vPdWWz8CLHJgb0ajU7
3vphCuIjUajexXGM6Q64q8biH6fWFafeI2+5XDg47Fa22ykaC475yVkvDmlHnfHqJNHzrMdsEFDt
4xx063oef0jwbWvX9qd94DJrspfmHXL5Dz/Ow3tkPi67iQdIvytcyfe+cJK7KGF0EbCsZruWys1c
8U3grL5vY3r8aeaj2RZ2xB7cYHniXO2Q0Tx+zGBnZmTrtbZunzINsAZqGThBt11I9GTcePUHuRCd
Cw4sqktx8Mv0B9g5UPCmNFaLszU46faVANLjNfMpgvd2UzjEcaiiQFJQppgiXcs6eWXPGLNM5Zbd
kzq5S7MNPWc+BJlD2JvdvtrKhWiiEBWaZQLUHEUjvMH1pIL0SE6vXCkXnRlCB+4SbrC8Qe1AO4ek
tb5zCUl7RmxxKKZmS3LcQjyr8zV7XnxdUgwEuS05fNRv8kPMJ5AooireTG+sH4oheq2a5WdphxEj
Re6ZYk42305TQgG/Y6qSPSZT42T27btPTsuhQRK3Cepx2IQSFxLUbgLLvKV4xDlyzEKDASbnN8b2
EJ8v34Dd+uY9FvVtWhrJG3keKcMK1rlWtgVAg4FSO9WkG6nXbHAe/WS6xzgcvw0QiUoJHxKfi3yC
dPPMsbSquSSvsOa+YgcdL9Cc7sZLQPPhW2P7rSq8Vg1TmEz1+aOTjCQ45a3aMKTo98Svgh6Lu/Bt
cucPayYC1UxKZxOkFzeynM+BjQx6engQyjVvgM+LMyInQX6T8j6xQb+FdfgZi2U8CrbPT0R5a20q
qq64XZynwWtfB0fHbppEpeNmZhbsArFp45hF8pybW0WWAi3alJ16OT04xTBc7QHmNQP3+uBGh2iB
stRo3pLU5KVMM5gGTWMKe7hM6cj1kJrVFAB/Odjgm+AJOb8rgE7IS5mBzb9ifCGeJj41E7YOCQRq
0TSoUXOhMk2IajUrygAa5c3Qo9zyIdM0qQasVKD5UoHiJpaaOTUBn6qBUCWaRtVoLlUNoCoHVMWl
Eiy/YVf1CoqVq3lWtiZb+SCuEs26SjX1CoEV6GY4WFITsdz0TtdZA6AsSxOzPM3OImPvmWcvicJQ
tTzN1+ohYPR1dwcfPNT8LVxkNvUuTK5F07lizelKNLEr1uyufHHWZOn9sjTVy9Gqy1qTvgx942Sa
/pVpDpihiWDoUH+jUpebWNPCCrBhCB3xz706IzQxuw/eQ/QKAPohjQ2aOcamcZMtUMhwwYF7r14m
zScrI0hlQjPLOk0vmzTHLLwj55BeHLoZYSTnWPPO5s5+NDz5o9MktBIk2uyQAq4ZaZGPaCkHm+Zq
fprJbYnREaaaO77JEaF+oWlr1TqoSW6DwBZqFpvXQWXzwbMtKOBR3v62Nbet0QS3VLPcDBeqG8Mt
lC2a9DYbMN9yTX8rNQcOJnShuXA+gDjqOJTSWsIMFj0+mmDkas2T60ZzPlQg5hpQc41mzgWaPpeB
oQu/eXQeZDrJMm8CVRdqZh1igN+jpthR9yiwKpDtbM24o034gi6CDBj6Xak5eIwHoX5bCSgoxvu0
HsSpf3Pz9J/5/oPfYQ6x5utV36S9KXysR6PbLJrCR4/FgOBMpNpLqSl9Drg+X8LtSy1YzHmj3NUI
1M8Vmu5Xw/n7zjH6/gfn8zEW9b2hoAJWmg8Yo3XyuOOs1L3BGDDsKcCuk2YK4hVPUQgAG/z+x6jZ
gwkQQlPTCJ0E94TNxpfPhuMBB9miihtPWQTFEIQKy90Ij2qpGYfC07jDVpMPQ81ABB6JNAssojkv
2Y6h6I2hiYmmZifGmqKIToYxOWDFyOtxgMZscHtNXbQ1f9HyITGOmsloF6Mum90fqoHXWGhyY6AZ
jkOonpppTjed5jvagB4RjlZ6fj7AsIjvGwkNUkZwISlPFlQNFbhIL/7x7cNTXzFwGPoHWJSyl2uV
EAARmh3U0zw6fvvXiKOfNZMyU9ApYVLEV1MTK4GuIUPw01tf0yx1mCb0aG/l+15wHUBeVtpZOmkK
ZgYO0wSLOWg+JqT99AFY/74GnRlohqah5V6j5mrmpRsTWpPOG+bq78ZoFOwESrHLIv+ttJIG6fXI
lJ/g+ZGPZJd28YmoN6Cxtnpc0gAfROS/ExqGpxTmpwD+2QMBdTQMFCioN8Y/8PqX66xwXo32GjuY
N1RAI4qQCmUzD60hXG6ZG74jbdktAmWJZpD6mkYauTip9ckWAyolr+BIY3ImAhRL1E2eSPQ21Rmo
xcaRcE5HuuI2ZuhWagZqDwy101TUUPNRC01K7ekBVy2grgOZLetc81SjSdw6mrAayst3dAq2oc9B
M1ixujwYmsoaCOxWRNYQHhi/ZIBb3cm+47N7V/bZa2jX7ilQxckE9epo5iuF/fcLVZoG24CFbcDD
Ol3Ng6PGXqpNk1IjZDVLNtRU2biFL9to0uyombNS33695tDC9tkGmkwbakZtCKy20tTaGXwtSQzu
qf0m2mbG7TDirNCs20BTbz3Nv2WT4Z06zcQ1NR0XJWq3EQBzOXjuk96mxtEs3UJTdYeWdmRLWE7I
iuaWXVR7jtC/MMadUvNYd7B5e03pbTWv11BfRk/T22qSb6GZvjNwX19TfhPN+501+ff7+y80DViC
Baazgg+sScEpxdspiKEHS16vrr95wsSjEjKBsFSfaQHYYZAk77mrbi3NI+5HyMSVZhRTyzyZTQU4
CJ7lTkRk25PV85NqqKWujxIUB3IvLPk8av5xAAiZlNoULLLp47/I1IikCGTy4uc3QjOUo4UNCI/X
FzQIZBO48TXy8q/Cz82VPxBDYQi2tdTKVpYTQJsTe8fupEbxNO2dAUmeAObsaapzD955LN/BuRaP
lvXLZZHBAoMVSebrsI6IrGsI0fbsE1Qf38JRnyFFQ5GeDHQaOarReDLPqad+gHo5EP6KGMny9sry
79LI/OjNTVf28oiW/l0xAzxVvgKGs3jo0fr0UBH8pfnWcQrMxTY/AyYSJOrqKEwEkBFsDtDAzcRm
6xc8yeB60+NjIqDhMBCc2/RFD54UKZpPdoKmbQeau90A4K40iTtG88/WEZZuZo+3UP9YaIoUeVjo
76ekSC8Wpf5atV20FWQxJkMH0dqBfc8PYw6xDEjza5ygfJNnQg/AZIT70j2HBnnoCerAbUWEzO3I
V6Wyeha1SsGOgPkv5LLpJvwPYwZAIDcDJAoO2H6vKyzmNGO2QdjQw5FD4gfB014bydyR+RaRLVpk
hxbTX73kd1kJQW+qfsFDwmETR5g3Bp9wnum2fmbZuyd7DvBL+xIYGEbzOL/rAvB9XfJBVgDuY5mj
LidxSBbec6w40CpGIYt1w+d6B0LmVEzFr1pxO1h2c3ZCbdVvtZNhmPhcZZvJgs41zBg+6vJTtNG6
QcTfiDRfA4/ZZCGOBstBFSqdHnXDdBhsnnJsLW8sniWo8Q10OXJrqOXqeZLnAuQ0YtxWFf1H4nz9
B3vnsRy5snbXJ8INAAmrYXlDWyzaCYJks5HwCY/E02uB50r3V/wDheaaVPQhTze7q4DEZ/ZeO0jl
H+aGoUyfprjokRcLPqCGNWb2PnrLiPjokFy0smq1gxi3dyP3Ucb8g5sh/ySO6XYgtB4LDOBPAqWJ
Azz6XXSIzZLUi/o4VURe5J17gi+8xmtG5A6V8mrJt14PnYmML1JIKPKzmRoP5MABxwR/16TXZFBP
gUSGwgm/A5ywoTi6cI8gO35EWP3j2QX5iZb3Gg/THRkUyOZLOADqwoAJzqXxlSyqRCcnbQkalRkA
tHQ45mNgjpG5RSiIGRr6D1EN4qHp2HiGEycuQh6q1ld2id/z6Pykc/tcON6WVLRtGowvbeQdwnL6
hnBVI4/Wt0YivljVPM1jQXpT8mcwrQs4iY1Jjvicle9DbqECqZgfEaKz6fv8cyJ3E7Ty9AeL0Sqy
O24fPgcalTvHZmxKm3AME/T6bmw9C88lkC87xoQPhS2mYtW9V6BpRrqAEdpOzmGeV9mhHRx8jgLq
k7EvCn8j/Yqpq3tAmgfjIRMsYQh4w52B1CqQREZV1rzq/MRnbJODG8BlQNTxxacLIbyGb7FbA2yG
/ipQX4yBHyRYjD+LsJxsl1vRIKM3USuv5lFzUzn6turqr852zpGrj9WIay2dyheoIDAZrBBzJHVZ
h0hJV/mPdo6lgerBzZfuJigOGrmgFfxpovHdGRDhpBa1ZgUX1VPlfT2jXRYPuYM+sAYz5l6rrHsI
uaYQ3hV1siEnZFXPIx8sG1bsezsnhkfYCea4Nmx+t03E1vPxasHdkngcWlyBWGewRBtPCIHMdYQc
MRPP6KNPocv8o+K3z8ygWVhbDEOnv8rBIQE6/LkxHER/wfwuccbwo8R8FCAC04xpC/D2v20p7oi3
0dye4bEP+i05M+SwyNK8rasfzRzMKxUSBCn2ZR8ANukvNd7yowngihnH2iVSdIurh0+kv7QLOzYP
Brj2obyNslbSlee7fI7KrZEk98VAos4yzCnB4O6SJWXBAh2HTnncNwOp95aEWztH01ecyY8S6GaT
wOSQCeTWhTdrAUMKdHNig96TT0UJc3BUjSfJjCCmR/EGn1iyJ+mlWjuKu85A/4VXFEAsMuct6uul
KYaskeieUVVU6RuD28rOieZKipqZrOUSX8Iy1LGEvZoIFooVKgsy1T5RnY3HycQ9VuBOM7j0VyB7
zTXLYGS4ievdTNleAGqbSb5iYF4w4PdPxSLSUkjV+8F9ji3e5fHOc63PMv+uo0E8B5INQYNByl5S
7FpNRNrsI2GDI13uCAHPOa7x+iNnXEWJTY1hMZcUzlaWVFrlkIpdayeXOe0x94ZOd4zrRTedDHTq
MZjICP1Z46pDMzT9nXs/99+mEqir5ooYas5nx5XWzjY0xtFhuGrbJBTSuMxKEBXrM5Iw/VBuJZye
rAyXxc4Cxq3w+qts2vNcdA721Bsb6GztJnR9tRZR+aKZwjVxfFVh7uI1TV5x9DJ9GpECc2gBcrH3
iRc+mLVzteRipwsIl/Ya5G1JnIt1N7gX1abNUUuHtiUbELfF186DcOi0mFGDmLlqZTcEKbVPAQlU
nAahv/EJ5yKnwdLHTmOnD5gAYcXkCYEGdN41M3dnEEKRaB2TWkTI8MEp251rUa1pLPEd18ENVqJh
G+PtzDqEsnYQ/C3TsFiXnFXejJFkqD3WxZUm2uMVNZB6cGIPVx6XYVfG2z5PoN2hcyBOb1GWvFDg
Nmi6/exkMxNZghG/+4qA38p+Jve5Bp1LE+aGhbg34/mjdQuP61pUd8Qb7Iq8fi4W5ZxwSURzdU6T
N6qNUUSfCrA/A0A89gN+KqZS+d5GSbsi+9bZ1MML035Qav1P2mqMEsWfsRs2rV1B1zO8dyyUwFLj
rUc2Vj0IQtCQ4pQtWdteWD5NPn8p8zFYyP3wtKl4R+rhD9tHt4B/a0MgqLlVLgOFOOMeKGd05CnB
OiTZLEwApx95q2MvpeQy1QpVMorj/GBN7cHye258w8AEqXHlROu2eYoY6SQTB7ef0sCZRGYWY/Ro
RP5TK6J7ygJG/zPu3hIjqUl+kM89HrY2GWNzyjIsY6DAHuKiG3hMyLSTVWvmn5L/OXPiv4X+4+rm
1jcjQtEUaz8UTRc7IZAwpfh29vBB71TRfDRjxxWbv7uUu2RB3iSIS5n/rpWhNMMwH/gA2sjFDzYK
eDEaTWPx6k1sDmXmUXOZ9Q/4QtqUgi6FcZfYE9j3iF3sle0iEGCxacCJG2H/d+YtGVznhzT3ZmMq
/pQxPhRce4n4FHiD8Jj8KazNFIePlcZjaNnkUYXjjQ3PwWki9OCD99i4m25uEf/HGYL6+JaYyo+W
+JMGNxBVnrNDwUNIt49KFtdGQ9eKQj+/Dn33pki4WP6sxs2IfXfOVKz7TrzVRC6zsaDZmk6E91Fb
jfsoKc9xcV/75VtoY5Y0vUvYt5su2nvz8Gbb/g2fZDjCKtDl3gU12LrYNRNOH4H309rbHJEQuuFO
VZiQOKQaRPjMELCfVDOtjtK3QnFUJoX1RNjANWnLt4lBR0dGBJrYm8JTZzFWz7lz5V3bcJcSHofY
mH1IM4X3sALvl8+rNxjoFuk9P/LOJDaq8h6jrv0YFVOtOR0GUlzptadxVZA5jBDwEAH3EzpJV/Dw
ebQUPBkdZutKNDVj+vrRy/tXmCu83S1PAPtiewE6J3eVevMDoY/bBrQN6+z31BXtCsnhYxs+lhbx
kFoem0AvDBVyg6kpx9p9SXrcWq55ivrytm56sVKZcZ3wIvPOPaYpkyoDb/+K0LSURMb0ZTKmP2wV
13kBMUV18YPos4uJYIxZODoaEmGcRdLfGiQpZcSaqsG5rwEEpb38U+UsXGWtyFtOXpg9S07CZkm6
7ew10ql77y5yPhhsnQnLtDcl7PSQAD0zjPckYxwquuRihh2Aqbt/iL1p23GNGJZG22ztSY879qnE
wEThbYjd3Ol91qpDFBk7N2uwPrJ1USQ7qYmtkrWJAmgwuds/RQyBO4OeNiz3E+niKw7FG7tKsGWV
T8uF3xnpZ5Uz9eCZVg13o67Wg6g3jfDf8kyeGyO8yzN323bBM4v2tzGDSuROZzpsjqvafEUy76Kp
/VsKtH5T0T5qbvmVBbdiVQ2jscbVRahWdFMPztE2mz0h2/CGo6vN9AF3D9MEjGlJclem6pP19TtR
0gcr7diN28XeH79Lp9xgZEBCj52WwsXgRA0642u22j994TxrO3huJXN3hhF/ys676szbGoZ99Lr6
hT3mx0yt2Ecfphs9OnP7N6vlc1lmu8zNHtk5H8diXmeaRSv6irBM781hb1T11ZP9hiUV7tn8yzbZ
A3viqYyTLdFV34xhDnOHwyD7bAzz0uTte8FdTwboTS/TN1uN7yPulXXsiM2Q+YcMJzkon72o2H3H
NjQfIhfZma6DIjxJP93wjDkGXvxsC+uh4jMRQfCHv+uqHiVW1mZfFc8mmzSP52dtFQ/pdGW/9BPp
4K6O7bs2zz5yxTLOTw+5jG+SeboLPDQnRnk7C+fcCPWTYItrsuHsIsEU3FRgVk4eZrFNws40Mx/z
NnkvC/tEtD3zPBrcnsOEG+zVNRbgCwwKho3Kr1cyUXfSDw9iYJlidiM5Tep+tJtTN4s7o7AYP/O8
DBZde3bTW+OV4dJTwzMFomZ8qSzs/FD+uopLm9PTtUwiM7k9C/uhV/RPl9IdjVW3jpGOr72+O3vV
0n1hcshRc/r3rrYJu3QRv4Slxo7DxRLZxUMUP1iwzKXC0pAwv+KcwfPhtw1ggZKhFTrhqAAqoyO1
qxrSM+N7B4te2JXQZxDQC6yolYu7DuZEZ8I17PS2959EOh5dTU6TYsIf22+YEwQoRUZAvn7yvWUa
M/ZM0pr7eXBuU20/4Ev7EgQTxI3ay2K+gSoDm32+KzKwhn1yqYprKIlcAx/5qoMPoFxkpE7flaHY
pFj2XddmFwK05ul5tOrPsd8NTXsztu2bdPS731vbIgtfALC7K2xJudN239pObh2m4KxF9spcRKDA
0JhTVccJcXZixIfMJ9Mz7thsoItJEEqMeFSTgmU0EK1Uzvsoo0bixMD4w8c0qoJcWmyOaG6IKrVK
DIeGWpfOk2XoeDP41jPbrdsQ+SnqgBM9ziFx8hdo54QkzjF/+nw2GT8o0R5Kq+HyY/DkOg/UvD+a
70cW1tNQ7ybr3qsL5MfNPhaPAIxe27F58lx398tOMHHfd3A2FM5OuDaGIRlQg/T3LOfv8nMz7T2a
IjzLWt5Ki7kw0WXsmfmBhWM94SwlqUuGYKL7SygBwS8BvDJ5tgt71w3Vi78m6+XWJRFmFU0OfYhE
Y+gGZ0Oyf17+p6moX3s/pt1Lfn69LH7hgQpXj73c+aTIEMBWlU8BkhIHXmtWhF82fkuqWvdizjNP
8nAz08CtogooiTPB8fLmFzH3e0hAO9Sa+zYJ1p7DUMSAb8RWnmDplc2Auc2M29HCSpcBFxmn8dD4
A1hOgmJN5xiN7T26+Fsdi2MsO3BR4ui8DT1DbH0dYCBNiT4EQX/vJO/xMsocq590DL6Yth69kh2o
NPE++V91+MyK5kDS70/kBLckY4Hu9GoII+3nHHmXqCDJuCchpmSC0+M9t1jlGG2+0TNHpCqyPSM8
zBD+R8k2beOyISez4kSkKm9l1jvbmacWHgXf2Pwa3VIwH5xBBBWMskQhzgRgKuz35ciMgb14BU5V
tj9EgLX3XtCJxfxONEJ1CG2OR1QTt66Wh4564oQa/FfT+P/ln/83+adgEP37Vn1P/yP+qf4bHff6
U5Y/bfvz81/ZuOKf3/Vv5WcAAJd0AdO3LUe4LjDs/y39DM1/CcsVvofq0wfkGJD88b+kn96/ANKb
HsInLCOLZPQ/0k/nX5BePCydYeAG4Pb+36Sf5n+TfgZ2GKJHJ/EIr0qICPX/FIX7GrCeHN3yKC3f
WM9TQ5728jI6goQf86WvXfJrBbXIekbDsTbqCt3I8sXf7/y+GIUm+Lizxn9/cTJk+1++/fuN36+V
Pc/ZCRz7yvcZkC9Jnr8EHDOOOcZ+//ufXwaiOdo5Rr3SYy6YOxGdpVWcfKvA2rT86velT0x8MEzY
9Q7F+n26ZHfiJsXg+ftLGNThzHCRr9YLZydzUooZrN1UF8upsmRWneRoHGvHg2s28cB1goWChO+7
plmktWKBNp9H/GlTQbQZEl8o8DMV+mqyCR/yvfKcLMmoRVuzlyMsFUWTvctk/EnPDg1yUs8NicCU
EP63cS8c8x0VmLzTdgrcfzJ2mTNHB2k4WEV6h2OPwNaO4NZxSXAlv7Ja6yXVVRPvioYDeyZ5r3KI
zS3qJLYocXJwCYVNFv93R0wsEMZoY5byTTXirKcY2ws6+JVTMZ2O84RpX/845fB8nQ5eyJ6uFrnB
+JzJQe7Af7A5nBzWempnswSEmnklXImseVxBSULGbQGLieFW8Yi6AUQ5z/e1YyiXMJWnILbInZlt
PEEW68gZUYqCnuEuibqaaF09mKCBCiZz8I7TLchpta5guu/GhlLFgHzScVZX5vxsyMtInErOGLIk
vZIpM2UeRfomE4O1Az4wbvwQd5KkbB0Dw8I+Q/cZu0+FbzkHM2kYiRC8FpHPiULXWMVEguYWCxw7
oHOAxHnLlm8i1Mv6iw2KQNHEhjmQqweBVuzRzk7u0PhbnRsd571axaYPmqUYcSiRL7UpLYuca2O+
4PijnGoZGOoAzD0ByfGSlDwtmcm9mN7tRMXkliUWj/EAu0HkfcFrb1aehrgwvZXMVg9qSWMGEvEB
GivZWdAifm+U+anNq2KjlyDnEstxwiRgI0GtrR3pfMcdLPRB+Nkm97lsolQdEUPZ7Bubfdszhuls
D+1utm8KEAIEFFzAPdNf1hG0uzpQqzLWS8e/mySeEy8LskM8wC7qvOZkDglQgfE4szpUjcecwUC/
GT2GdnZ0A7gdAX5Pj+BrOxm+8iUJW8/VY9eZaBdnOsUeQTLH2k41tj6SbYbtyURkrVi8gwFY+0l7
KRsQ+ppgAsjJzcpw3Q2rZW7E7lB6UP9TnDnbZaeUqdo6UwFfG5M1aGJYZ3M+1I7zJ7F79kFZ4UJB
NG/Q3/1OyyQtJQhC0F1fXB2Ur/2YbM3EE8zNKrkpQUKsDIS3QocLUQx4TfM2uD3e4XxvKI8H84KF
WNLKLdCtbLlHMGXsDiryaoMl27xciic7yLatEZOqGh5y8nPhAzaY/tCXcwE9VkiUift8a8eQdYIj
7K0miYockMpZ9yLuNsjOWkKDroXlfWQ+lTZR1C4gv7r48FpALIi6xlUYDcFK7MZbQZA7TQa0x4Bs
d7W0ds6S995k7SskNrI5BAKvGLlINyOcM0qT2Q7+l5a9ngpvyVri4wHXgfkVCF+5h+1Jyb1kzlMA
p/uwwWBOgsKfWh/jgpVUjMDBUoKGu8Q47nBrIMxC+lTi9+OHVEBGZvrVvfQ92L3m7bIOXoupgUtu
On9ydPVVTEmaTA/TkBCnxO5iPTRNjPr7KZrC+KX1XQadxNoeGFMeG64xs9febs41IBh7CQ9OYKMP
TNlmGhAwsCHzXvPbzvivwow/Y2OhmuOqxolHx0JzCCkmkheigA109pycg8k2wUWDDuwvXijjjoQ9
XJNMFDrei5jY402AXPFgLmw6RNIMn0BOxH3BmNCPcQiw3JnHmtYY3wOeA5Lua+RuTH2J16DfG7W3
Hcbgx5k4XgYk7Acdcp+rY68HekyvxJ/EkypoijfX+WsUC+nKgLXY4TSOKsJ1KvU3qBYiR0SuQ2P1
h3jMrwDkF/990+zLbMgBmUnvwWWKlJbthmI3Os4W52b/R9XIFqNZvISLemXKLGOF5xFVeBmC42Mk
tVuMlMoh8Ba+pu8T6CfxJkZEmFtWux5Zk3EJG+Ox1OzHCqsYbmakmkrw54jOPVPiIsT8IFjqQzQp
7HuLcVrd0/uZrB4JYCi/kGx8Tnqn0CHBQJtYlSgW2mZIaFPdnkV4by52Nl1m+dG3o/emAlRFEDFP
GYlMr5B71yVA2elK+AxixuCYa0R3LEhG1zGZF87Fwz9QdBcjoWkv24mqBXzs9SjTmlM4nVuLW1JM
Hik8Mn3UE5Fx7UuDShNaMW+emruBIajeT+E0IRepC8S+dOMp/UJVrzN0pPflIlqsMnmtC55Fsz0i
tjbJ0cpKDo0x++vGA0NR8riQ8cF+T83ePrZoF9UhHPSt6pm5BlozZcxfEda6BNH3m9wBxOcm5d8y
9JbAERryUrKwKXmoxK2+xzhwbby228F/1DcDeAHKBgJnLeFcYivZpsbsnsnyPnNO3yUejBVX1C9N
qLy9Nr07HKxDm097wILke+Ni7dglkhrFPdGWLJM8x7sYhnsI3TrDLWIT8U5mGZmZG/i059Qy7/zS
feLOeTMXyVSt1LRvMnkKqWf+eckoJDIsiFvfvig3gDDAGtaVGNedATJPLat2kyI2LeqxOhYzTE1o
9uZJSPsDfGUKBjS4nfrS37pALDZzBnlFKa48GX7gaCi2il5lil2xjzD+ctY59TJZda/mANhRRvrd
DDBojA4b1ECyqmT0ZbOILD9VkvannibrNGQGhJiuKC5mBixCt+k6Tj1adoWbAb0FOVb1Lgr/RLqt
mZyQIpXQKTM3RhZLPXEYDeOLM7/dMYS4j1nh7GKksCfPcAQs91CuM8/hmRUCPWjqgOWcRkWWYyK3
E710pezGiVMoDILqVo3pDjOYVs7vFEEQzfUEJq8c6l3dEnoUJhTQ4JBJ9h0GJDCJLzajoKrOxAXx
dbwxPICmDWvBE5rKmHRe+lqzNE8FnnrIwtx5e2/Za5jtBoybdciWIhZXw1WAPUCpkdz+SvB8YQ/7
qU1PsScJzpvk/SRQ3mmHgYWlSZ+Rac7oFB1Vt0junB5TLwTpS9l2bFiTJy1fEAQwvepZB/3+dSBG
LSesPPphkezygZbdqqeNxDx8Sht7XS5SbUZLyRrpEDVhaAMY6NQ1DZfwPk0lvesngJ9h5h4L/Iic
e86qWir2WLHng8udba3U+qldo9tmhcda2GMr6tcYwWoLLl/EqKJLBkAWJDNtZAQmTCd9fZJI6U9F
9OG00XM6Uyy3ThFvuElw3JJQI5rDyMpW2F67Q5QP4qpCzplHm173xSrzne6AzGg7D53cdY33FsSt
eQKfOYK3dAZiBIlwq0Aib/2g+CiShoymHB48oTwnnzqqQ7LlxuVHPTxBIvoZE84LaVZMZS1jX9n5
KazF8xTDd62za1IbED1+xZbtIipKvc8wMdh9uzI6hQGfvKkjViqjojbndrLi/GUOewbR7Npgsr1R
B8odnT2MUy/ZZZW5Qx72M6Ad30JXiOIMZ4gp/3ZTfrb6SpyUeVXYCI9xJ/TJWZoIZDA76bUue25F
xmqlSdasTH9dhggPuYxYXMVb2InQdpXyGbZnj0bt1shohq0bwL03zLCBpAwShKJPwaFtQWeHFwzs
jLSWlzH+zv1AH2cEzju7Ll8ExkLiBGYLSi/xeEzhkd7GssFR5bZ7QePmsHna+bl6p6JAK0o6ge87
mw5PChJQc2bXMZMZN5XPzMKZ94kNfDjyy5L6aRhZWlS9P5wNKJV6DiDGg92Yc+PUJt0n1cNLXuNW
Mbz27AIYhP0C2TfbmWghT7YXmqsshI3SS9eBoOHukxpPRuv2AP78Hv7lEsBqZJV/9CtQ7+wWcs7y
f25qkPyPdm2z1ZtgIqXLVYg/vD55TpXtJyIeV1FcWTt/+PAxMx0JhhS49I1mjUn/Jp/YQ6SeEXKs
2Oj9iom7O0DnT0eIWKYjWIw4quDQhICF+wJHS5LdJtGYnPRD4eYwjTr+OF/E10rH3q5LO3kmTZk4
r3kp+VImwx5pBKH0X2Ifh4ZcuN2/NHq3Jn0JSS9zozKHlAN2yUGMptNjHNEzV234gl2ResES7T+X
uZZIVTl4sm3owf+0P2Sm2HVodbOg1gjYIaShmc85DEYXNRj79bnZ/IoFG5OSGn5bs1IQ7LJ8OErn
oyhRp9gVZMU6+PurQfx9ASBMBRa54pHFAtfo0rsS8/nvl1z1L0PVTrsREfk/X689liBCDmr7+xJ5
foOZMu5vTBBoS5G+nYX1yIO0PVlgX04i40tGV3+6YkaqtUDyWVoNXJhutyFGcQBP7PQn/NIo6TKv
OoyMJLzC6XYyR4JH6vGw614TDqNTNJvOKUHo9s+vstEDIVtzWvMcKleZ2zbsfc2F8Idag6k2WON4
7A9tjaRmbGgrnfoBvZvcm17tH2ZUy34Nn3xYvvefl9+v5SnA+NiY1BbfJr+zgkjlpemFxZ2/IxMw
Qz7+aC+GoBiuybfD2GWtF8lmWmU8QIEl3tWku+2lZ/JkDv1o09V2sWKR152cBgqvk1VvowXujTk4
OfGVzNZWYv6og4rwIPbMCoosYBybN4gt0IA/0orVJ0ZQcMyWl2h5SlqSajetu/n0+2Kylz+Uvb0R
rVdwbFRLYhq5hb8vi0tQGN7x97H2ny/brA1d7iF4o+bJXF7mXl3Lzgm3WdDXhPM6n1GbxTsrssfz
7HNRpTOH78xRfIgL0nbmbDyX3lBUu75MF9BWDpHPy1lOITxG1RLZcGbCyeTpIhHtyMJ5+H0pDPPL
7Ksnl9jqdRdazzV5Cjw44YI0ITapNDlXjVusBrtT+wbO4ERRum/TfO8b9XxLiB7qesC1G5GRcW2m
frtiIZppEb9P5YV1Stl3cNPLCp0ni/5PZ2Az0+Zue47AbMiy8Z+UojQwg7VCfEf6YOQ+RGHCuSqh
czXGPgoHEKWqB3jozBXGaMx2OHgqnFIIX3opzq6PWCRDFIJwsULsa3/MZnEMsrB/L5foW/aXlUrF
a6tSe+Ug11lNIqnOmVnzZsXZekzhwvWBOR1dx/3BA3SVZgFTuzfZNwh/L0fas0hW02WG6zWX5WdU
FNZ3WVcnhgKv2i4E6zxyA9wUY5Ad2/I0BiTuEoh5p5L6jxkGkPNmWsuqwwnAYGc4j1V4dDvbvx3M
DqZuAb61CMbwJlFf1piLs7qf8sK50IHAZqgK7L1JiF+cE7ECmHFMbTrfWFmLiwBWeBxTT2ivtHfN
iGKS7nbT1GV9yKKmuRmjKbqJnfTijp96ktmH7Uyo4zqsVZO4eqH3GbzmscXGNsA/23SudUWsRuAf
Yr8JQyEgo1Iv6Id2NxuhuyeOL7yRVeas0raz1vjjNmGMPH+Q00kp19oAhNF7n6guWc5Hz03H/Uw5
QgMSGNu8ja7VrKli4Q+vUhJEb+u21VtsbFjog/GLNIj23i3bV1kFDvCK5YG7BGr0YexvmFpSBy4P
YYOK8qSTrED4CaRKQIeL0LisWcaaJ/Q08yloQN1URnr9/RK1kD491HnYM9fiRet+OKWjqDG9wO1l
59ichmV+2y0vRhVswtbl5gvZS2LCWBNvwTFomRXCmPg5W9TjzYBUPxZyxwa8PBH0VZ5gTj/Q1Y//
fMn+Hboq23vupnrhzgzq9PtiLr8i73OHjBHP5PLEqeVDm1T6+Pt9wZP+1NKe5atSUisU5qRAZrUU
194cVSfcq/9+sSc0kxGXr2liYew92RSrXxX+b9ETkTJ0+v1VboG8ykrr5bfTqWhr/EJa+2myysPE
heJZ1h+rDuQe380RtQqkIU+FZzvGt1kNDAxDxiqsGhm3aPABKubDG6bco8oN+wP/PIYi/Z4bBh59
JDk/jIfJygTwpM7CuY47zZm8n0EjF9cwmYMATHIZzYuLpccgdpExPhtrXHwjSP7SKLt6s0hpXpge
J4vwVkRWRshIfZ/W/KyhBhDMx/UQ23G0HSIPE4weo1uuVrXJdcURWYFox2QJlDqY5X0ALg70OrE1
9TkOcpboDNkZHy2WxOWoiR964T+kg0PcAXEGuCTto5/6lyxO/zLUYnFlnMD77ZREzIKFRq61Gp4z
aK/0bPFWBwte3GVm0PARrBpDLwmk+M2D1tK7JgWgJ356DanWJIMIBrf8pI+/hzUJYSVj0tNG3a4J
oeUzXOR4HHZTzSPab6doxaeUWeIQGiYuEAP/LboyoLCL6yi0bM7yQEOgI21h7c91sfHbBbIKLhH9
2coZg5sMAxD+Vf+rzEK0nflNUeuRlQb//HB+dUf/lGbb2p6yezJ1mdHB1tioFq0svmDFkHfDT6a4
ybDydP1yhs3zuV/SVUmcfJos8EkUr+k2TZhetwL9SC3UDYooRptGat1X5G3DVuYCDZIbwZvDKpaj
3ANLzDoDFW1YkyteUmKkP5PJTHcM6xtSvVmWNsUH3iL3YBeRJoAi3+B9uLNa46yJhl/VnfHEoP9p
W0fsX5T1NrSMfZcythw/TbrrVWqb7aWYkzd87falVfyz2xpgN+kBDJzpGZI8fqIRSAW0O4xkcSKf
2lkZUIB54s2uuy5VcSXJ69anJh7aTt5OywddAxK/gT0/VYgIHc/+9utg3vndSxnm3ipHc8/q58V1
Wmsre8fZ+11+O/qMQsIlMoVxMwKMAEYIbiUeGVZKP+eDc7fsQxlZt3nK0wwYdLTuzV3QTK8QG/0j
kp5rEOQ7y4OTDaSI2ePQII+BJq378ZCJqWOYD3W/t1B/YJAiJMW72DYLgWSAGW3G5KJa3q3HKK5t
MfLkhWpORYs4scAbnUW3PR51FLANNHK2JiYxP5BYkdFooLneCGKS+MMBv0u3dmJWPUUowo0tfoyw
+yNseWeDSAXQWeUUxu+xfJA9lhsdDyumhvHKpDwgFHhkgIVEJHA9TcTBeGMVwl5bUAt8SNnID+aa
N8vkUME6ZTQfbuP8nb5LtoSrPC5vDUJmb+CpvpbpN52qZHhHuHCXcXVjbSdyjZZNPYCsQJgeMrVy
DPbxrbq2DheIPz/V5IDQLxG4EDvluU9Ig++400ZCe2bvDQomca1a4JrXIBgyAuXIvDmpDOe8qvSO
UIeEJzBi0tgUaKUYsyw+ekId0Am+VWk6bFJ03U5nfyWQX7f1aBKAO1cvZcGonDxqghstpFF9U+06
0nxXGdPEUltXmGl1o3dxxD2neucaJWFDBhBauiq7Zk7vsNael0wCih/YaTuZomGxk/IztgBzK9dj
ItXMa8HmZG3VF5/ByEjV03Zi3HngtBDnPmdwp9aJOsxlNWwC37hgAeqepGO/Vjp8LzM1MXWT4b7j
SG+ld2dHyd84hfWrR2T+aMSWBi1lZ0RESyGpoFIIr6t20aX7ObVHq+Wphf4Osj0zjv3I3DjUqbUl
UQ61aUV+zWiFxCwPxFrkifHVImVwo2ijrBYZHEmrW3+ynC3Qq2TlDwTaGN/c7CBcTT7GElClNG2a
a+JXfPteFOfB4k6r02fke0gToEtgpWdZ0cbWC4EryZ6e+TgHyARK7EeEWTLAQ4LmVA0wqxn7TL6j
prlv7WDb5KArTAEU2mtuZ7o73ojsqVbir90gyGBlwrWDNMuHkBDJsD8WdX4rrxmIyn48e27JBqj2
eBtC/ohBqvo2MsZVa+QfZkbwqZF0rywR3HUt7PuU4SD6cONcu+jgnBlLjwC7k+fdPQYlID2wg/Aa
VqDi0OriwVCOTYpdvmsa6a07vyTcGqaEUdegWfPwu4swXMtZebdxOh+H5YZqmRFFBhLJEDBJrWgH
XMUtwnOi9Rj1ljwvV64dW6t2ogfVfUsPZPrbwMPEXsKPpi3nKgQAnvsfTDe/66pEVAlScBqPvhWa
14QEY8sEUySWIjEW34nuzpmuFgTs/+Tu7JrctKEw/IvMCAkkmMnkwlmvd71pJ03baZubjOvdGFg+
DP7Ev76PhFO8jncn6d54qgsGISGwLIQ45z3vC0nNrrjVAh8RAqaj6N6M/bIQ7/LSQGuUWZMR4jUF
gYmJgOVfZlM8bHBQrwDuYb0Pr4JB9mtTPWrCDB8/blA1HYodDruSRxrwLKjcfFECEi6htNFL8Gym
mhRFk11HNQRFuwQPZLIQV6AwUdHLEiZVE8GG2w5TcEx7/EaTeWOuEd2GS71lXSlYrte74obV7591
Dh46lyCg643/U4qDc5uX02CWhbn6WS4ILl0jsNGgOnAbwpez3xo9ApKgh0m5rEbQK+jhOlp+YY6B
QFaY6B2Cs3erOd6FHXPG2N9geU326xHovb+JlL0ze1zB2bbB2gMgzyq/+dZ0WG2CCj24ldWG+2zX
uP3G2GUwIgbfHOurDPZWio7PMUK2rD5danX4Sidy53ZTp6eHFaEmmgF9u9ZJ3fFmqybK6u0d1UdU
Gv83QnkLd7qrc7TbNWebr6wxQVvtPd82YfllfKvL19dw5/bZ7ib66x017Sr11bvrQTEvRnN0vq53
VkfQnbi1VKdze/ltmIFscJf2rQphsRfrYTGXv4u9SsfI6JZE6KxmGMXaG/j0Hsd1FVU3Javr0SLT
M92iOrb5I60r3oYK9pk2qaDFaSbEJPyVEW/0KcmZphNj3keES90M5B6Llf0qibfAqL/ZLetiOakj
PnCIcfz02X6qsH46bLJIgwhxeVAHsQ/HDkWJjGvcPHZ3KUw2KULsveBeq+LutNy1Z0os1l0rub2a
q+Q2WmZfW+oOBhAzJbpi5cw7uK/X31bXVp8/V+fcsWCwim7NclxbA3q4bOvJFlMjYaatunLZxI7T
5b+lbs8dc6Uu6zaugT577txzTUFcuWXdxn/RWOcIjjbsSvgN5vxabIA2f/agWjR8c/TllT0p7U9y
eVesa75+iICH+3M7gZpnDzmm3UXBvT3suiK3ATaIiWxw259+cgmXRaBG/c9QaAc4nQWJjZyC+i/r
h6b9+IBA7mr59k0PIftQpeXqt+q/VXq5oYNEe4drm1XrcmXvgBDG8hihJoPgBNXmbsnd70st5FOE
4df3yMKr2AuFCjVOqtglJNxBc4KlccWDOPYEFJuAzfyuHPwaLIpHXfRcJ7z8+7refLnOk18wvQem
f5XyFkxnq+M+8IVQ39cJJ00cdYL0jIaYEdSccIkGjzsh0l4UCKUk3dCli+sEicbC63tBB3yWRHCb
unQyFCLlBUGgTIDw4NdeurCh4AsF6+YTls9nHohnx4KE4DMOQ18q8J1PBoH0Ahx6geRpuMyfL/1Q
vPbnKx4FKaCGgV+vSye9EIOC1WBZJSPOpoubD85Rvf7oIFDKi0HUIzHM7GLT6YQgvAicLWCbS50V
JczUoJBf9Sio0AtVrAwidN1QOJkQTOz5EWy4xj9MCN3gu6B3wwHB/dpeALwdgysjYNcmYNVP5gXt
wX4gQTUdXh4/0Avf0VUsOGytWf4wbd7+AwAA//8=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FB225832-26E2-4E18-9EB2-74269470F27B}">
          <cx:spPr>
            <a:gradFill>
              <a:gsLst>
                <a:gs pos="0">
                  <a:schemeClr val="bg1">
                    <a:alpha val="53000"/>
                  </a:schemeClr>
                </a:gs>
                <a:gs pos="100000">
                  <a:srgbClr val="BF46FF"/>
                </a:gs>
              </a:gsLst>
              <a:lin ang="7200000" scaled="0"/>
            </a:gradFill>
            <a:ln>
              <a:solidFill>
                <a:schemeClr val="bg1"/>
              </a:solidFill>
            </a:ln>
          </cx:spPr>
          <cx:dataPt idx="3">
            <cx:spPr>
              <a:gradFill>
                <a:gsLst>
                  <a:gs pos="30000">
                    <a:srgbClr val="B81846"/>
                  </a:gs>
                  <a:gs pos="100000">
                    <a:srgbClr val="A12EFF"/>
                  </a:gs>
                </a:gsLst>
                <a:lin ang="6000000" scaled="0"/>
              </a:gradFill>
            </cx:spPr>
          </cx:dataPt>
          <cx:dataLabels pos="ctr">
            <cx:numFmt formatCode="#,##0" sourceLinked="0"/>
            <cx:spPr>
              <a:noFill/>
              <a:ln>
                <a:noFill/>
              </a:ln>
            </cx:spPr>
            <cx:visibility seriesName="0" categoryName="0" value="1"/>
            <cx:separator>, </cx:separator>
          </cx:dataLabels>
          <cx:dataId val="0"/>
          <cx:layoutPr>
            <cx:visibility connectorLines="1"/>
            <cx:subtotals>
              <cx:idx val="3"/>
            </cx:subtotals>
          </cx:layoutPr>
        </cx:series>
      </cx:plotAreaRegion>
      <cx:axis id="0">
        <cx:catScaling gapWidth="0.5"/>
        <cx:tickLabels/>
        <cx:spPr>
          <a:ln>
            <a:solidFill>
              <a:schemeClr val="bg1"/>
            </a:solidFill>
          </a:ln>
        </cx:spPr>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axis>
      <cx:axis id="1" hidden="1">
        <cx:valScaling/>
        <cx:tickLabels/>
      </cx:axis>
    </cx:plotArea>
  </cx:chart>
  <cx:spPr>
    <a:noFill/>
    <a:ln>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excelfind.com/"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156562</xdr:colOff>
      <xdr:row>1</xdr:row>
      <xdr:rowOff>74381</xdr:rowOff>
    </xdr:from>
    <xdr:to>
      <xdr:col>4</xdr:col>
      <xdr:colOff>271092</xdr:colOff>
      <xdr:row>4</xdr:row>
      <xdr:rowOff>174350</xdr:rowOff>
    </xdr:to>
    <xdr:sp macro="" textlink="">
      <xdr:nvSpPr>
        <xdr:cNvPr id="2" name="TextBox 30">
          <a:hlinkClick xmlns:r="http://schemas.openxmlformats.org/officeDocument/2006/relationships" r:id="rId1"/>
          <a:extLst>
            <a:ext uri="{FF2B5EF4-FFF2-40B4-BE49-F238E27FC236}">
              <a16:creationId xmlns:a16="http://schemas.microsoft.com/office/drawing/2014/main" id="{DE8730F6-1EF0-5A44-8241-153D3B7D82EF}"/>
            </a:ext>
          </a:extLst>
        </xdr:cNvPr>
        <xdr:cNvSpPr txBox="1"/>
      </xdr:nvSpPr>
      <xdr:spPr>
        <a:xfrm>
          <a:off x="982062" y="192310"/>
          <a:ext cx="2591030" cy="698683"/>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clientData/>
  </xdr:twoCellAnchor>
  <xdr:twoCellAnchor>
    <xdr:from>
      <xdr:col>0</xdr:col>
      <xdr:colOff>364670</xdr:colOff>
      <xdr:row>1</xdr:row>
      <xdr:rowOff>101025</xdr:rowOff>
    </xdr:from>
    <xdr:to>
      <xdr:col>1</xdr:col>
      <xdr:colOff>99459</xdr:colOff>
      <xdr:row>4</xdr:row>
      <xdr:rowOff>26204</xdr:rowOff>
    </xdr:to>
    <xdr:grpSp>
      <xdr:nvGrpSpPr>
        <xdr:cNvPr id="3" name="Group 2">
          <a:hlinkClick xmlns:r="http://schemas.openxmlformats.org/officeDocument/2006/relationships" r:id="rId1"/>
          <a:extLst>
            <a:ext uri="{FF2B5EF4-FFF2-40B4-BE49-F238E27FC236}">
              <a16:creationId xmlns:a16="http://schemas.microsoft.com/office/drawing/2014/main" id="{9A6074F0-6E6C-1B49-A215-775EC9C33740}"/>
            </a:ext>
          </a:extLst>
        </xdr:cNvPr>
        <xdr:cNvGrpSpPr/>
      </xdr:nvGrpSpPr>
      <xdr:grpSpPr>
        <a:xfrm>
          <a:off x="364670" y="215325"/>
          <a:ext cx="589318" cy="513008"/>
          <a:chOff x="273957" y="233470"/>
          <a:chExt cx="560289" cy="523893"/>
        </a:xfrm>
      </xdr:grpSpPr>
      <xdr:sp macro="" textlink="">
        <xdr:nvSpPr>
          <xdr:cNvPr id="4" name="Rounded Rectangle 3">
            <a:extLst>
              <a:ext uri="{FF2B5EF4-FFF2-40B4-BE49-F238E27FC236}">
                <a16:creationId xmlns:a16="http://schemas.microsoft.com/office/drawing/2014/main" id="{C5BF0DC2-F858-4C48-BA3B-C063398188FE}"/>
              </a:ext>
            </a:extLst>
          </xdr:cNvPr>
          <xdr:cNvSpPr/>
        </xdr:nvSpPr>
        <xdr:spPr>
          <a:xfrm>
            <a:off x="273957" y="233470"/>
            <a:ext cx="476173" cy="443407"/>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ounded Rectangle 4">
            <a:extLst>
              <a:ext uri="{FF2B5EF4-FFF2-40B4-BE49-F238E27FC236}">
                <a16:creationId xmlns:a16="http://schemas.microsoft.com/office/drawing/2014/main" id="{AA9EDF1F-1E22-3841-916E-AB0A694DF85C}"/>
              </a:ext>
            </a:extLst>
          </xdr:cNvPr>
          <xdr:cNvSpPr/>
        </xdr:nvSpPr>
        <xdr:spPr>
          <a:xfrm>
            <a:off x="358073" y="313957"/>
            <a:ext cx="476173" cy="443406"/>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254000</xdr:colOff>
      <xdr:row>5</xdr:row>
      <xdr:rowOff>58061</xdr:rowOff>
    </xdr:from>
    <xdr:to>
      <xdr:col>7</xdr:col>
      <xdr:colOff>290287</xdr:colOff>
      <xdr:row>23</xdr:row>
      <xdr:rowOff>85276</xdr:rowOff>
    </xdr:to>
    <xdr:sp macro="" textlink="">
      <xdr:nvSpPr>
        <xdr:cNvPr id="6" name="TextBox 5">
          <a:extLst>
            <a:ext uri="{FF2B5EF4-FFF2-40B4-BE49-F238E27FC236}">
              <a16:creationId xmlns:a16="http://schemas.microsoft.com/office/drawing/2014/main" id="{ECC91F1E-2918-C146-9E6C-D12F9FD91D21}"/>
            </a:ext>
          </a:extLst>
        </xdr:cNvPr>
        <xdr:cNvSpPr txBox="1"/>
      </xdr:nvSpPr>
      <xdr:spPr>
        <a:xfrm>
          <a:off x="254000" y="974275"/>
          <a:ext cx="5814787" cy="3619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a:solidFill>
                <a:schemeClr val="tx1"/>
              </a:solidFill>
              <a:latin typeface="+mn-lt"/>
            </a:rPr>
            <a:t>Please read</a:t>
          </a:r>
          <a:r>
            <a:rPr lang="en-US" sz="2000" b="1" i="0" baseline="0">
              <a:solidFill>
                <a:schemeClr val="tx1"/>
              </a:solidFill>
              <a:latin typeface="+mn-lt"/>
            </a:rPr>
            <a:t> before you continue!</a:t>
          </a:r>
          <a:endParaRPr lang="en-US" sz="2000" b="1" i="0">
            <a:solidFill>
              <a:schemeClr val="tx1"/>
            </a:solidFill>
            <a:latin typeface="+mn-lt"/>
          </a:endParaRP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mn-lt"/>
            </a:rPr>
            <a:t>Thanks for</a:t>
          </a:r>
          <a:r>
            <a:rPr lang="en-US" sz="1600" b="0" i="0" baseline="0">
              <a:solidFill>
                <a:schemeClr val="tx1"/>
              </a:solidFill>
              <a:latin typeface="+mn-lt"/>
            </a:rPr>
            <a:t> downloading this file. We hope you like it!</a:t>
          </a:r>
          <a:endParaRPr lang="en-US" sz="1600" b="0" i="0">
            <a:solidFill>
              <a:schemeClr val="tx1"/>
            </a:solidFill>
            <a:latin typeface="+mn-lt"/>
          </a:endParaRPr>
        </a:p>
        <a:p>
          <a:pPr algn="l"/>
          <a:endParaRPr lang="en-US" sz="1600" b="0" i="0">
            <a:solidFill>
              <a:schemeClr val="tx1"/>
            </a:solidFill>
            <a:latin typeface="+mn-lt"/>
          </a:endParaRPr>
        </a:p>
        <a:p>
          <a:pPr algn="l"/>
          <a:r>
            <a:rPr lang="en-US" sz="1600" b="0" i="0">
              <a:solidFill>
                <a:schemeClr val="tx1"/>
              </a:solidFill>
              <a:latin typeface="+mn-lt"/>
            </a:rPr>
            <a:t>We have put a lot of effort in creating this file</a:t>
          </a:r>
          <a:r>
            <a:rPr lang="en-US" sz="1600" b="0" i="0" baseline="0">
              <a:solidFill>
                <a:schemeClr val="tx1"/>
              </a:solidFill>
              <a:latin typeface="+mn-lt"/>
            </a:rPr>
            <a:t> and make it </a:t>
          </a:r>
          <a:r>
            <a:rPr lang="en-US" sz="1600" b="0" i="0" baseline="0">
              <a:solidFill>
                <a:srgbClr val="0070C0"/>
              </a:solidFill>
              <a:latin typeface="+mn-lt"/>
            </a:rPr>
            <a:t>available for free</a:t>
          </a:r>
          <a:r>
            <a:rPr lang="en-US" sz="1600" b="1" i="0" baseline="0">
              <a:solidFill>
                <a:srgbClr val="0070C0"/>
              </a:solidFill>
              <a:latin typeface="+mn-lt"/>
            </a:rPr>
            <a:t> </a:t>
          </a:r>
          <a:r>
            <a:rPr lang="en-US" sz="1600" b="0" i="0" baseline="0">
              <a:solidFill>
                <a:schemeClr val="tx1"/>
              </a:solidFill>
              <a:latin typeface="+mn-lt"/>
            </a:rPr>
            <a:t>so that you and many others can benefit.</a:t>
          </a:r>
          <a:endParaRPr lang="en-US" sz="1600" b="0" i="0">
            <a:solidFill>
              <a:schemeClr val="tx1"/>
            </a:solidFill>
            <a:latin typeface="+mn-lt"/>
          </a:endParaRPr>
        </a:p>
        <a:p>
          <a:pPr algn="l"/>
          <a:endParaRPr lang="en-US" sz="1600" b="0" i="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latin typeface="+mn-lt"/>
            </a:rPr>
            <a:t>If you want to </a:t>
          </a:r>
          <a:r>
            <a:rPr lang="en-US" sz="1600" b="0" i="0">
              <a:solidFill>
                <a:srgbClr val="0070C0"/>
              </a:solidFill>
              <a:latin typeface="+mn-lt"/>
            </a:rPr>
            <a:t>return the favor</a:t>
          </a:r>
          <a:r>
            <a:rPr lang="en-US" sz="1600" b="0" i="0">
              <a:solidFill>
                <a:schemeClr val="tx1"/>
              </a:solidFill>
              <a:latin typeface="+mn-lt"/>
            </a:rPr>
            <a:t>, please </a:t>
          </a:r>
          <a:r>
            <a:rPr lang="en-US" sz="1600" b="0" i="0" baseline="0">
              <a:solidFill>
                <a:schemeClr val="tx1"/>
              </a:solidFill>
              <a:latin typeface="+mn-lt"/>
            </a:rPr>
            <a:t>consider to help us grow by sharing our website </a:t>
          </a:r>
          <a:r>
            <a:rPr lang="en-US" sz="1600" b="0" i="0" baseline="0">
              <a:solidFill>
                <a:srgbClr val="0070C0"/>
              </a:solidFill>
              <a:latin typeface="+mn-lt"/>
            </a:rPr>
            <a:t>https://excelfind.com </a:t>
          </a:r>
          <a:r>
            <a:rPr lang="en-US" sz="1600" b="0" i="0" baseline="0">
              <a:solidFill>
                <a:schemeClr val="tx1"/>
              </a:solidFill>
              <a:latin typeface="+mn-lt"/>
            </a:rPr>
            <a:t>with your friends and colleagues.</a:t>
          </a:r>
        </a:p>
        <a:p>
          <a:pPr algn="l"/>
          <a:endParaRPr lang="en-US" sz="1600" b="0" i="0">
            <a:solidFill>
              <a:schemeClr val="tx1"/>
            </a:solidFill>
            <a:latin typeface="+mn-lt"/>
          </a:endParaRPr>
        </a:p>
        <a:p>
          <a:pPr algn="l"/>
          <a:r>
            <a:rPr lang="en-US" sz="1600" b="0" i="0" baseline="0">
              <a:solidFill>
                <a:schemeClr val="tx1"/>
              </a:solidFill>
              <a:latin typeface="+mn-lt"/>
            </a:rPr>
            <a:t>Thank you!</a:t>
          </a:r>
          <a:endParaRPr lang="en-US" sz="1600" b="0" i="0" baseline="0">
            <a:solidFill>
              <a:srgbClr val="217346"/>
            </a:solidFill>
            <a:latin typeface="+mn-lt"/>
          </a:endParaRPr>
        </a:p>
      </xdr:txBody>
    </xdr:sp>
    <xdr:clientData/>
  </xdr:twoCellAnchor>
  <xdr:twoCellAnchor>
    <xdr:from>
      <xdr:col>0</xdr:col>
      <xdr:colOff>299357</xdr:colOff>
      <xdr:row>24</xdr:row>
      <xdr:rowOff>81643</xdr:rowOff>
    </xdr:from>
    <xdr:to>
      <xdr:col>7</xdr:col>
      <xdr:colOff>235857</xdr:colOff>
      <xdr:row>35</xdr:row>
      <xdr:rowOff>117924</xdr:rowOff>
    </xdr:to>
    <xdr:grpSp>
      <xdr:nvGrpSpPr>
        <xdr:cNvPr id="13" name="Group 12">
          <a:extLst>
            <a:ext uri="{FF2B5EF4-FFF2-40B4-BE49-F238E27FC236}">
              <a16:creationId xmlns:a16="http://schemas.microsoft.com/office/drawing/2014/main" id="{24AF910C-29A7-6143-A3EA-E993CAE81E12}"/>
            </a:ext>
          </a:extLst>
        </xdr:cNvPr>
        <xdr:cNvGrpSpPr/>
      </xdr:nvGrpSpPr>
      <xdr:grpSpPr>
        <a:xfrm>
          <a:off x="299357" y="4702629"/>
          <a:ext cx="5918200" cy="2191652"/>
          <a:chOff x="235857" y="4826003"/>
          <a:chExt cx="5715000" cy="2231567"/>
        </a:xfrm>
      </xdr:grpSpPr>
      <xdr:sp macro="" textlink="">
        <xdr:nvSpPr>
          <xdr:cNvPr id="14" name="Rounded Rectangle 13">
            <a:extLst>
              <a:ext uri="{FF2B5EF4-FFF2-40B4-BE49-F238E27FC236}">
                <a16:creationId xmlns:a16="http://schemas.microsoft.com/office/drawing/2014/main" id="{CAF731EA-0E0B-7C46-B254-2A39EFFBB819}"/>
              </a:ext>
            </a:extLst>
          </xdr:cNvPr>
          <xdr:cNvSpPr/>
        </xdr:nvSpPr>
        <xdr:spPr>
          <a:xfrm>
            <a:off x="235857" y="4826003"/>
            <a:ext cx="5715000" cy="2213426"/>
          </a:xfrm>
          <a:prstGeom prst="roundRect">
            <a:avLst>
              <a:gd name="adj" fmla="val 3876"/>
            </a:avLst>
          </a:prstGeom>
          <a:no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hlinkClick xmlns:r="http://schemas.openxmlformats.org/officeDocument/2006/relationships" r:id="rId1"/>
            <a:extLst>
              <a:ext uri="{FF2B5EF4-FFF2-40B4-BE49-F238E27FC236}">
                <a16:creationId xmlns:a16="http://schemas.microsoft.com/office/drawing/2014/main" id="{C18E5EFD-78FD-A14F-9ACD-CCAD26E89EED}"/>
              </a:ext>
            </a:extLst>
          </xdr:cNvPr>
          <xdr:cNvSpPr txBox="1"/>
        </xdr:nvSpPr>
        <xdr:spPr>
          <a:xfrm>
            <a:off x="390071" y="4953003"/>
            <a:ext cx="3465286" cy="71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a:solidFill>
                  <a:schemeClr val="tx1"/>
                </a:solidFill>
                <a:latin typeface="+mn-lt"/>
              </a:rPr>
              <a:t>File Information</a:t>
            </a:r>
          </a:p>
          <a:p>
            <a:pPr algn="l"/>
            <a:endParaRPr lang="en-US" sz="1200" b="0" i="0" baseline="0">
              <a:solidFill>
                <a:srgbClr val="217346"/>
              </a:solidFill>
              <a:latin typeface="+mn-lt"/>
            </a:endParaRPr>
          </a:p>
          <a:p>
            <a:pPr algn="l"/>
            <a:r>
              <a:rPr lang="en-US" sz="1200" b="1" i="0" baseline="0">
                <a:solidFill>
                  <a:schemeClr val="tx1"/>
                </a:solidFill>
                <a:latin typeface="+mn-lt"/>
              </a:rPr>
              <a:t>Source</a:t>
            </a:r>
            <a:r>
              <a:rPr lang="en-US" sz="1200" b="0" i="0" baseline="0">
                <a:solidFill>
                  <a:schemeClr val="tx1"/>
                </a:solidFill>
                <a:latin typeface="+mn-lt"/>
              </a:rPr>
              <a:t>: 	       </a:t>
            </a:r>
            <a:r>
              <a:rPr lang="en-US" sz="1200" b="0" i="0" u="none" baseline="0">
                <a:solidFill>
                  <a:srgbClr val="217346"/>
                </a:solidFill>
                <a:latin typeface="+mn-lt"/>
              </a:rPr>
              <a:t>https://excelfind.com</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6" name="TextBox 15">
            <a:extLst>
              <a:ext uri="{FF2B5EF4-FFF2-40B4-BE49-F238E27FC236}">
                <a16:creationId xmlns:a16="http://schemas.microsoft.com/office/drawing/2014/main" id="{340CBB61-8FB4-4943-85C8-63857ADF5B63}"/>
              </a:ext>
            </a:extLst>
          </xdr:cNvPr>
          <xdr:cNvSpPr txBox="1"/>
        </xdr:nvSpPr>
        <xdr:spPr>
          <a:xfrm>
            <a:off x="390070" y="5713188"/>
            <a:ext cx="5515429"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File License: 	       </a:t>
            </a:r>
            <a:r>
              <a:rPr lang="en-US" sz="1200" b="0" i="0" u="none" baseline="0">
                <a:solidFill>
                  <a:schemeClr val="tx1"/>
                </a:solidFill>
                <a:latin typeface="+mn-lt"/>
              </a:rPr>
              <a:t>Free for personal Use. No distribution to any other third party.* party.</a:t>
            </a:r>
            <a:endParaRPr lang="en-US" sz="1100" b="0" i="0" baseline="0">
              <a:solidFill>
                <a:schemeClr val="tx1"/>
              </a:solidFill>
              <a:latin typeface="+mn-lt"/>
            </a:endParaRPr>
          </a:p>
        </xdr:txBody>
      </xdr:sp>
      <xdr:sp macro="" textlink="">
        <xdr:nvSpPr>
          <xdr:cNvPr id="17" name="TextBox 16">
            <a:extLst>
              <a:ext uri="{FF2B5EF4-FFF2-40B4-BE49-F238E27FC236}">
                <a16:creationId xmlns:a16="http://schemas.microsoft.com/office/drawing/2014/main" id="{A247385E-1A85-A542-9A0E-DB27CA29F9D1}"/>
              </a:ext>
            </a:extLst>
          </xdr:cNvPr>
          <xdr:cNvSpPr txBox="1"/>
        </xdr:nvSpPr>
        <xdr:spPr>
          <a:xfrm>
            <a:off x="390071" y="6056088"/>
            <a:ext cx="3465286"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Author</a:t>
            </a:r>
            <a:r>
              <a:rPr lang="en-US" sz="1200" b="0" i="0" baseline="0">
                <a:solidFill>
                  <a:schemeClr val="tx1"/>
                </a:solidFill>
                <a:latin typeface="+mn-lt"/>
              </a:rPr>
              <a:t>:	       </a:t>
            </a:r>
            <a:r>
              <a:rPr lang="en-US" sz="1200" b="0" i="0" u="none" baseline="0">
                <a:solidFill>
                  <a:schemeClr val="tx1"/>
                </a:solidFill>
                <a:latin typeface="+mn-lt"/>
              </a:rPr>
              <a:t>The Office Lab</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8" name="TextBox 17">
            <a:extLst>
              <a:ext uri="{FF2B5EF4-FFF2-40B4-BE49-F238E27FC236}">
                <a16:creationId xmlns:a16="http://schemas.microsoft.com/office/drawing/2014/main" id="{6B8E50E5-A6F0-A74F-91DB-405C2D4B85A1}"/>
              </a:ext>
            </a:extLst>
          </xdr:cNvPr>
          <xdr:cNvSpPr txBox="1"/>
        </xdr:nvSpPr>
        <xdr:spPr>
          <a:xfrm>
            <a:off x="399143" y="6377215"/>
            <a:ext cx="5515429" cy="68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baseline="0">
                <a:solidFill>
                  <a:schemeClr val="tx1"/>
                </a:solidFill>
                <a:latin typeface="+mn-lt"/>
              </a:rPr>
              <a:t>* If you want to share that file with others, please refer them to </a:t>
            </a:r>
            <a:r>
              <a:rPr lang="en-US" sz="800" b="0" i="0" baseline="0">
                <a:solidFill>
                  <a:srgbClr val="217346"/>
                </a:solidFill>
                <a:latin typeface="+mn-lt"/>
              </a:rPr>
              <a:t>https://excelfind.com </a:t>
            </a:r>
            <a:r>
              <a:rPr lang="en-US" sz="800" b="0" i="0" baseline="0">
                <a:solidFill>
                  <a:schemeClr val="tx1"/>
                </a:solidFill>
                <a:latin typeface="+mn-lt"/>
              </a:rPr>
              <a:t>or </a:t>
            </a:r>
            <a:r>
              <a:rPr lang="en-US" sz="800" b="0" i="0" baseline="0">
                <a:solidFill>
                  <a:srgbClr val="217346"/>
                </a:solidFill>
                <a:latin typeface="+mn-lt"/>
              </a:rPr>
              <a:t>https://excelfind.com/downloads </a:t>
            </a:r>
          </a:p>
          <a:p>
            <a:pPr algn="l"/>
            <a:endParaRPr lang="en-US" sz="800" b="0" i="0" baseline="0">
              <a:solidFill>
                <a:srgbClr val="217346"/>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1" i="0" baseline="0">
                <a:solidFill>
                  <a:schemeClr val="tx1"/>
                </a:solidFill>
                <a:latin typeface="+mn-lt"/>
              </a:rPr>
              <a:t>   Disclaimer:</a:t>
            </a:r>
            <a:r>
              <a:rPr lang="en-US" sz="800" b="0" i="0" baseline="0">
                <a:solidFill>
                  <a:schemeClr val="tx1"/>
                </a:solidFill>
                <a:latin typeface="+mn-lt"/>
              </a:rPr>
              <a:t> This file is only an examplary showcase file. No liability is taken for any damage that might arise from its use in a  </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i="0" baseline="0">
                <a:solidFill>
                  <a:schemeClr val="tx1"/>
                </a:solidFill>
                <a:latin typeface="+mn-lt"/>
              </a:rPr>
              <a:t>   business or personal context.</a:t>
            </a:r>
          </a:p>
          <a:p>
            <a:pPr algn="l"/>
            <a:endParaRPr lang="en-US" sz="800" b="0" i="0" baseline="0">
              <a:solidFill>
                <a:srgbClr val="217346"/>
              </a:solidFill>
              <a:latin typeface="+mn-lt"/>
            </a:endParaRPr>
          </a:p>
          <a:p>
            <a:pPr algn="l"/>
            <a:endParaRPr lang="en-US" sz="7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93184" y="355599"/>
          <a:ext cx="2813577" cy="68428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204166" y="1148154"/>
          <a:ext cx="2791613" cy="2039131"/>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8952</xdr:rowOff>
    </xdr:from>
    <xdr:to>
      <xdr:col>38</xdr:col>
      <xdr:colOff>278694</xdr:colOff>
      <xdr:row>3</xdr:row>
      <xdr:rowOff>51285</xdr:rowOff>
    </xdr:to>
    <xdr:sp macro="" textlink="">
      <xdr:nvSpPr>
        <xdr:cNvPr id="6" name="Rectangle 5">
          <a:extLst>
            <a:ext uri="{FF2B5EF4-FFF2-40B4-BE49-F238E27FC236}">
              <a16:creationId xmlns:a16="http://schemas.microsoft.com/office/drawing/2014/main" id="{6387C5F0-88D6-BC95-B2C5-DD833B8953C4}"/>
            </a:ext>
          </a:extLst>
        </xdr:cNvPr>
        <xdr:cNvSpPr>
          <a:spLocks noChangeAspect="1"/>
        </xdr:cNvSpPr>
      </xdr:nvSpPr>
      <xdr:spPr>
        <a:xfrm>
          <a:off x="1" y="8952"/>
          <a:ext cx="25615193" cy="645583"/>
        </a:xfrm>
        <a:prstGeom prst="rect">
          <a:avLst/>
        </a:prstGeom>
        <a:gradFill>
          <a:gsLst>
            <a:gs pos="73000">
              <a:schemeClr val="tx1">
                <a:alpha val="82000"/>
              </a:schemeClr>
            </a:gs>
            <a:gs pos="0">
              <a:schemeClr val="bg2">
                <a:lumMod val="50000"/>
              </a:schemeClr>
            </a:gs>
            <a:gs pos="48000">
              <a:schemeClr val="accent1">
                <a:lumMod val="5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465667</xdr:colOff>
      <xdr:row>3</xdr:row>
      <xdr:rowOff>156377</xdr:rowOff>
    </xdr:from>
    <xdr:to>
      <xdr:col>21</xdr:col>
      <xdr:colOff>45590</xdr:colOff>
      <xdr:row>30</xdr:row>
      <xdr:rowOff>10583</xdr:rowOff>
    </xdr:to>
    <xdr:sp macro="" textlink="">
      <xdr:nvSpPr>
        <xdr:cNvPr id="7" name="Freeform: Shape 6">
          <a:extLst>
            <a:ext uri="{FF2B5EF4-FFF2-40B4-BE49-F238E27FC236}">
              <a16:creationId xmlns:a16="http://schemas.microsoft.com/office/drawing/2014/main" id="{39CA386A-F4BC-F009-4878-4C8AD930E906}"/>
            </a:ext>
          </a:extLst>
        </xdr:cNvPr>
        <xdr:cNvSpPr/>
      </xdr:nvSpPr>
      <xdr:spPr>
        <a:xfrm>
          <a:off x="3132667" y="759627"/>
          <a:ext cx="10914673" cy="5283456"/>
        </a:xfrm>
        <a:custGeom>
          <a:avLst/>
          <a:gdLst>
            <a:gd name="connsiteX0" fmla="*/ 3972272 w 11088129"/>
            <a:gd name="connsiteY0" fmla="*/ 2598009 h 5196017"/>
            <a:gd name="connsiteX1" fmla="*/ 7969430 w 11088129"/>
            <a:gd name="connsiteY1" fmla="*/ 2598009 h 5196017"/>
            <a:gd name="connsiteX2" fmla="*/ 7969430 w 11088129"/>
            <a:gd name="connsiteY2" fmla="*/ 5196017 h 5196017"/>
            <a:gd name="connsiteX3" fmla="*/ 3972272 w 11088129"/>
            <a:gd name="connsiteY3" fmla="*/ 5196017 h 5196017"/>
            <a:gd name="connsiteX4" fmla="*/ 0 w 11088129"/>
            <a:gd name="connsiteY4" fmla="*/ 2598009 h 5196017"/>
            <a:gd name="connsiteX5" fmla="*/ 3755536 w 11088129"/>
            <a:gd name="connsiteY5" fmla="*/ 2598009 h 5196017"/>
            <a:gd name="connsiteX6" fmla="*/ 3755536 w 11088129"/>
            <a:gd name="connsiteY6" fmla="*/ 5196017 h 5196017"/>
            <a:gd name="connsiteX7" fmla="*/ 0 w 11088129"/>
            <a:gd name="connsiteY7" fmla="*/ 5196017 h 5196017"/>
            <a:gd name="connsiteX8" fmla="*/ 8136452 w 11088129"/>
            <a:gd name="connsiteY8" fmla="*/ 0 h 5196017"/>
            <a:gd name="connsiteX9" fmla="*/ 11088129 w 11088129"/>
            <a:gd name="connsiteY9" fmla="*/ 0 h 5196017"/>
            <a:gd name="connsiteX10" fmla="*/ 11088129 w 11088129"/>
            <a:gd name="connsiteY10" fmla="*/ 5196017 h 5196017"/>
            <a:gd name="connsiteX11" fmla="*/ 8136452 w 11088129"/>
            <a:gd name="connsiteY11" fmla="*/ 5196017 h 5196017"/>
            <a:gd name="connsiteX12" fmla="*/ 8136452 w 11088129"/>
            <a:gd name="connsiteY12" fmla="*/ 2598009 h 5196017"/>
            <a:gd name="connsiteX13" fmla="*/ 8136452 w 11088129"/>
            <a:gd name="connsiteY13" fmla="*/ 2382109 h 5196017"/>
            <a:gd name="connsiteX14" fmla="*/ 0 w 11088129"/>
            <a:gd name="connsiteY14" fmla="*/ 0 h 5196017"/>
            <a:gd name="connsiteX15" fmla="*/ 7969430 w 11088129"/>
            <a:gd name="connsiteY15" fmla="*/ 0 h 5196017"/>
            <a:gd name="connsiteX16" fmla="*/ 7969430 w 11088129"/>
            <a:gd name="connsiteY16" fmla="*/ 2382109 h 5196017"/>
            <a:gd name="connsiteX17" fmla="*/ 0 w 11088129"/>
            <a:gd name="connsiteY17" fmla="*/ 2382109 h 51960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1088129" h="5196017">
              <a:moveTo>
                <a:pt x="3972272" y="2598009"/>
              </a:moveTo>
              <a:lnTo>
                <a:pt x="7969430" y="2598009"/>
              </a:lnTo>
              <a:lnTo>
                <a:pt x="7969430" y="5196017"/>
              </a:lnTo>
              <a:lnTo>
                <a:pt x="3972272" y="5196017"/>
              </a:lnTo>
              <a:close/>
              <a:moveTo>
                <a:pt x="0" y="2598009"/>
              </a:moveTo>
              <a:lnTo>
                <a:pt x="3755536" y="2598009"/>
              </a:lnTo>
              <a:lnTo>
                <a:pt x="3755536" y="5196017"/>
              </a:lnTo>
              <a:lnTo>
                <a:pt x="0" y="5196017"/>
              </a:lnTo>
              <a:close/>
              <a:moveTo>
                <a:pt x="8136452" y="0"/>
              </a:moveTo>
              <a:lnTo>
                <a:pt x="11088129" y="0"/>
              </a:lnTo>
              <a:lnTo>
                <a:pt x="11088129" y="5196017"/>
              </a:lnTo>
              <a:lnTo>
                <a:pt x="8136452" y="5196017"/>
              </a:lnTo>
              <a:lnTo>
                <a:pt x="8136452" y="2598009"/>
              </a:lnTo>
              <a:lnTo>
                <a:pt x="8136452" y="2382109"/>
              </a:lnTo>
              <a:close/>
              <a:moveTo>
                <a:pt x="0" y="0"/>
              </a:moveTo>
              <a:lnTo>
                <a:pt x="7969430" y="0"/>
              </a:lnTo>
              <a:lnTo>
                <a:pt x="7969430" y="2382109"/>
              </a:lnTo>
              <a:lnTo>
                <a:pt x="0" y="2382109"/>
              </a:lnTo>
              <a:close/>
            </a:path>
          </a:pathLst>
        </a:custGeom>
        <a:gradFill>
          <a:gsLst>
            <a:gs pos="58000">
              <a:schemeClr val="accent1">
                <a:lumMod val="50000"/>
                <a:alpha val="82000"/>
              </a:schemeClr>
            </a:gs>
            <a:gs pos="0">
              <a:schemeClr val="tx1">
                <a:lumMod val="50000"/>
                <a:lumOff val="50000"/>
              </a:schemeClr>
            </a:gs>
            <a:gs pos="100000">
              <a:schemeClr val="bg2">
                <a:lumMod val="1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clientData/>
  </xdr:twoCellAnchor>
  <xdr:twoCellAnchor>
    <xdr:from>
      <xdr:col>4</xdr:col>
      <xdr:colOff>465667</xdr:colOff>
      <xdr:row>30</xdr:row>
      <xdr:rowOff>127001</xdr:rowOff>
    </xdr:from>
    <xdr:to>
      <xdr:col>20</xdr:col>
      <xdr:colOff>656167</xdr:colOff>
      <xdr:row>36</xdr:row>
      <xdr:rowOff>31751</xdr:rowOff>
    </xdr:to>
    <xdr:sp macro="" textlink="">
      <xdr:nvSpPr>
        <xdr:cNvPr id="8" name="Rectangle 7">
          <a:extLst>
            <a:ext uri="{FF2B5EF4-FFF2-40B4-BE49-F238E27FC236}">
              <a16:creationId xmlns:a16="http://schemas.microsoft.com/office/drawing/2014/main" id="{A7838FF5-5747-5F35-0352-3F96929BC202}"/>
            </a:ext>
          </a:extLst>
        </xdr:cNvPr>
        <xdr:cNvSpPr/>
      </xdr:nvSpPr>
      <xdr:spPr>
        <a:xfrm>
          <a:off x="3132667" y="6159501"/>
          <a:ext cx="10858500" cy="11112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232834</xdr:colOff>
      <xdr:row>0</xdr:row>
      <xdr:rowOff>52917</xdr:rowOff>
    </xdr:from>
    <xdr:to>
      <xdr:col>19</xdr:col>
      <xdr:colOff>10584</xdr:colOff>
      <xdr:row>3</xdr:row>
      <xdr:rowOff>21167</xdr:rowOff>
    </xdr:to>
    <xdr:sp macro="" textlink="">
      <xdr:nvSpPr>
        <xdr:cNvPr id="9" name="TextBox 8">
          <a:extLst>
            <a:ext uri="{FF2B5EF4-FFF2-40B4-BE49-F238E27FC236}">
              <a16:creationId xmlns:a16="http://schemas.microsoft.com/office/drawing/2014/main" id="{977D274D-FED7-41AE-6EC0-B596F8A9538A}"/>
            </a:ext>
          </a:extLst>
        </xdr:cNvPr>
        <xdr:cNvSpPr txBox="1"/>
      </xdr:nvSpPr>
      <xdr:spPr>
        <a:xfrm>
          <a:off x="4900084" y="52917"/>
          <a:ext cx="77787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solidFill>
                <a:schemeClr val="bg1"/>
              </a:solidFill>
            </a:rPr>
            <a:t>CUSTOMER SUCCESS DASHBOARD</a:t>
          </a:r>
        </a:p>
      </xdr:txBody>
    </xdr:sp>
    <xdr:clientData/>
  </xdr:twoCellAnchor>
  <xdr:twoCellAnchor>
    <xdr:from>
      <xdr:col>16</xdr:col>
      <xdr:colOff>508000</xdr:colOff>
      <xdr:row>4</xdr:row>
      <xdr:rowOff>93132</xdr:rowOff>
    </xdr:from>
    <xdr:to>
      <xdr:col>20</xdr:col>
      <xdr:colOff>624416</xdr:colOff>
      <xdr:row>6</xdr:row>
      <xdr:rowOff>84667</xdr:rowOff>
    </xdr:to>
    <xdr:sp macro="" textlink="">
      <xdr:nvSpPr>
        <xdr:cNvPr id="12" name="Flowchart: Terminator 11">
          <a:extLst>
            <a:ext uri="{FF2B5EF4-FFF2-40B4-BE49-F238E27FC236}">
              <a16:creationId xmlns:a16="http://schemas.microsoft.com/office/drawing/2014/main" id="{CA3FA70E-AD89-4DEB-93D0-EF78830E5E55}"/>
            </a:ext>
          </a:extLst>
        </xdr:cNvPr>
        <xdr:cNvSpPr/>
      </xdr:nvSpPr>
      <xdr:spPr>
        <a:xfrm>
          <a:off x="11176000" y="897465"/>
          <a:ext cx="2783416" cy="393702"/>
        </a:xfrm>
        <a:prstGeom prst="flowChartTerminator">
          <a:avLst/>
        </a:prstGeom>
        <a:solidFill>
          <a:srgbClr val="A12EFF">
            <a:alpha val="31000"/>
          </a:srgb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414866</xdr:colOff>
      <xdr:row>17</xdr:row>
      <xdr:rowOff>86784</xdr:rowOff>
    </xdr:from>
    <xdr:to>
      <xdr:col>14</xdr:col>
      <xdr:colOff>285750</xdr:colOff>
      <xdr:row>19</xdr:row>
      <xdr:rowOff>76202</xdr:rowOff>
    </xdr:to>
    <xdr:sp macro="" textlink="">
      <xdr:nvSpPr>
        <xdr:cNvPr id="13" name="Flowchart: Terminator 12">
          <a:extLst>
            <a:ext uri="{FF2B5EF4-FFF2-40B4-BE49-F238E27FC236}">
              <a16:creationId xmlns:a16="http://schemas.microsoft.com/office/drawing/2014/main" id="{AA71BFCA-A4EE-4294-83FE-A3AFE06B9F04}"/>
            </a:ext>
          </a:extLst>
        </xdr:cNvPr>
        <xdr:cNvSpPr/>
      </xdr:nvSpPr>
      <xdr:spPr>
        <a:xfrm>
          <a:off x="7082366" y="3505201"/>
          <a:ext cx="2537884" cy="391584"/>
        </a:xfrm>
        <a:prstGeom prst="flowChartTerminator">
          <a:avLst/>
        </a:prstGeom>
        <a:solidFill>
          <a:srgbClr val="A12EFF">
            <a:alpha val="38000"/>
          </a:srgb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584199</xdr:colOff>
      <xdr:row>17</xdr:row>
      <xdr:rowOff>97366</xdr:rowOff>
    </xdr:from>
    <xdr:to>
      <xdr:col>6</xdr:col>
      <xdr:colOff>647699</xdr:colOff>
      <xdr:row>19</xdr:row>
      <xdr:rowOff>86784</xdr:rowOff>
    </xdr:to>
    <xdr:sp macro="" textlink="">
      <xdr:nvSpPr>
        <xdr:cNvPr id="14" name="Flowchart: Terminator 13">
          <a:extLst>
            <a:ext uri="{FF2B5EF4-FFF2-40B4-BE49-F238E27FC236}">
              <a16:creationId xmlns:a16="http://schemas.microsoft.com/office/drawing/2014/main" id="{DDAD69A6-8440-4C16-9F2B-D14A31D98B36}"/>
            </a:ext>
          </a:extLst>
        </xdr:cNvPr>
        <xdr:cNvSpPr/>
      </xdr:nvSpPr>
      <xdr:spPr>
        <a:xfrm>
          <a:off x="3251199" y="3515783"/>
          <a:ext cx="1397000" cy="391584"/>
        </a:xfrm>
        <a:prstGeom prst="flowChartTerminator">
          <a:avLst/>
        </a:prstGeom>
        <a:solidFill>
          <a:srgbClr val="A12EFF">
            <a:alpha val="35000"/>
          </a:srgb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599016</xdr:colOff>
      <xdr:row>4</xdr:row>
      <xdr:rowOff>80433</xdr:rowOff>
    </xdr:from>
    <xdr:to>
      <xdr:col>6</xdr:col>
      <xdr:colOff>662516</xdr:colOff>
      <xdr:row>6</xdr:row>
      <xdr:rowOff>69850</xdr:rowOff>
    </xdr:to>
    <xdr:sp macro="" textlink="">
      <xdr:nvSpPr>
        <xdr:cNvPr id="15" name="Flowchart: Terminator 14">
          <a:extLst>
            <a:ext uri="{FF2B5EF4-FFF2-40B4-BE49-F238E27FC236}">
              <a16:creationId xmlns:a16="http://schemas.microsoft.com/office/drawing/2014/main" id="{65119FA5-BEBD-44CC-95DC-E847684026C8}"/>
            </a:ext>
          </a:extLst>
        </xdr:cNvPr>
        <xdr:cNvSpPr/>
      </xdr:nvSpPr>
      <xdr:spPr>
        <a:xfrm>
          <a:off x="3266016" y="884766"/>
          <a:ext cx="1397000" cy="391584"/>
        </a:xfrm>
        <a:prstGeom prst="flowChartTerminator">
          <a:avLst/>
        </a:prstGeom>
        <a:solidFill>
          <a:srgbClr val="A12EFF">
            <a:alpha val="42000"/>
          </a:srgb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10</xdr:col>
      <xdr:colOff>618604</xdr:colOff>
      <xdr:row>17</xdr:row>
      <xdr:rowOff>110890</xdr:rowOff>
    </xdr:from>
    <xdr:to>
      <xdr:col>11</xdr:col>
      <xdr:colOff>253999</xdr:colOff>
      <xdr:row>19</xdr:row>
      <xdr:rowOff>53198</xdr:rowOff>
    </xdr:to>
    <xdr:pic>
      <xdr:nvPicPr>
        <xdr:cNvPr id="17" name="Graphic 16" descr="Group brainstorm with solid fill">
          <a:extLst>
            <a:ext uri="{FF2B5EF4-FFF2-40B4-BE49-F238E27FC236}">
              <a16:creationId xmlns:a16="http://schemas.microsoft.com/office/drawing/2014/main" id="{9C902EE5-B883-29AC-52C1-C83A9B8A4E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10800000" flipV="1">
          <a:off x="7286104" y="3529307"/>
          <a:ext cx="302145" cy="344474"/>
        </a:xfrm>
        <a:prstGeom prst="rect">
          <a:avLst/>
        </a:prstGeom>
      </xdr:spPr>
    </xdr:pic>
    <xdr:clientData/>
  </xdr:twoCellAnchor>
  <xdr:twoCellAnchor editAs="oneCell">
    <xdr:from>
      <xdr:col>16</xdr:col>
      <xdr:colOff>651270</xdr:colOff>
      <xdr:row>4</xdr:row>
      <xdr:rowOff>132780</xdr:rowOff>
    </xdr:from>
    <xdr:to>
      <xdr:col>17</xdr:col>
      <xdr:colOff>285749</xdr:colOff>
      <xdr:row>6</xdr:row>
      <xdr:rowOff>49327</xdr:rowOff>
    </xdr:to>
    <xdr:pic>
      <xdr:nvPicPr>
        <xdr:cNvPr id="19" name="Graphic 18" descr="Questions with solid fill">
          <a:extLst>
            <a:ext uri="{FF2B5EF4-FFF2-40B4-BE49-F238E27FC236}">
              <a16:creationId xmlns:a16="http://schemas.microsoft.com/office/drawing/2014/main" id="{13AA804D-60A6-4201-FC0D-48BA12AE3A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11319270" y="937113"/>
          <a:ext cx="301229" cy="318714"/>
        </a:xfrm>
        <a:prstGeom prst="rect">
          <a:avLst/>
        </a:prstGeom>
      </xdr:spPr>
    </xdr:pic>
    <xdr:clientData/>
  </xdr:twoCellAnchor>
  <xdr:twoCellAnchor editAs="oneCell">
    <xdr:from>
      <xdr:col>5</xdr:col>
      <xdr:colOff>1777</xdr:colOff>
      <xdr:row>4</xdr:row>
      <xdr:rowOff>105833</xdr:rowOff>
    </xdr:from>
    <xdr:to>
      <xdr:col>5</xdr:col>
      <xdr:colOff>354110</xdr:colOff>
      <xdr:row>6</xdr:row>
      <xdr:rowOff>55999</xdr:rowOff>
    </xdr:to>
    <xdr:pic>
      <xdr:nvPicPr>
        <xdr:cNvPr id="23" name="Graphic 22" descr="Bar chart with solid fill">
          <a:extLst>
            <a:ext uri="{FF2B5EF4-FFF2-40B4-BE49-F238E27FC236}">
              <a16:creationId xmlns:a16="http://schemas.microsoft.com/office/drawing/2014/main" id="{9F5F0F3C-BC1C-7B18-6A19-F311F6967ED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flipV="1">
          <a:off x="3335527" y="910166"/>
          <a:ext cx="352333" cy="352333"/>
        </a:xfrm>
        <a:prstGeom prst="rect">
          <a:avLst/>
        </a:prstGeom>
      </xdr:spPr>
    </xdr:pic>
    <xdr:clientData/>
  </xdr:twoCellAnchor>
  <xdr:twoCellAnchor editAs="oneCell">
    <xdr:from>
      <xdr:col>5</xdr:col>
      <xdr:colOff>9965</xdr:colOff>
      <xdr:row>17</xdr:row>
      <xdr:rowOff>134235</xdr:rowOff>
    </xdr:from>
    <xdr:to>
      <xdr:col>5</xdr:col>
      <xdr:colOff>275166</xdr:colOff>
      <xdr:row>18</xdr:row>
      <xdr:rowOff>198353</xdr:rowOff>
    </xdr:to>
    <xdr:pic>
      <xdr:nvPicPr>
        <xdr:cNvPr id="25" name="Graphic 24" descr="Magnifying glass with solid fill">
          <a:extLst>
            <a:ext uri="{FF2B5EF4-FFF2-40B4-BE49-F238E27FC236}">
              <a16:creationId xmlns:a16="http://schemas.microsoft.com/office/drawing/2014/main" id="{470D903F-4C27-8DF7-CBB1-962B8A90CCE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0800000" flipV="1">
          <a:off x="3343715" y="3552652"/>
          <a:ext cx="265201" cy="265201"/>
        </a:xfrm>
        <a:prstGeom prst="rect">
          <a:avLst/>
        </a:prstGeom>
      </xdr:spPr>
    </xdr:pic>
    <xdr:clientData/>
  </xdr:twoCellAnchor>
  <xdr:oneCellAnchor>
    <xdr:from>
      <xdr:col>5</xdr:col>
      <xdr:colOff>381000</xdr:colOff>
      <xdr:row>4</xdr:row>
      <xdr:rowOff>148167</xdr:rowOff>
    </xdr:from>
    <xdr:ext cx="719666" cy="311496"/>
    <xdr:sp macro="" textlink="">
      <xdr:nvSpPr>
        <xdr:cNvPr id="36" name="TextBox 35">
          <a:extLst>
            <a:ext uri="{FF2B5EF4-FFF2-40B4-BE49-F238E27FC236}">
              <a16:creationId xmlns:a16="http://schemas.microsoft.com/office/drawing/2014/main" id="{7209603D-C0D5-5870-81DE-E4FE27FBC05F}"/>
            </a:ext>
          </a:extLst>
        </xdr:cNvPr>
        <xdr:cNvSpPr txBox="1"/>
      </xdr:nvSpPr>
      <xdr:spPr>
        <a:xfrm>
          <a:off x="3714750" y="952500"/>
          <a:ext cx="71966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chemeClr val="bg1"/>
              </a:solidFill>
            </a:rPr>
            <a:t>SALES</a:t>
          </a:r>
        </a:p>
      </xdr:txBody>
    </xdr:sp>
    <xdr:clientData/>
  </xdr:oneCellAnchor>
  <xdr:twoCellAnchor>
    <xdr:from>
      <xdr:col>5</xdr:col>
      <xdr:colOff>211667</xdr:colOff>
      <xdr:row>17</xdr:row>
      <xdr:rowOff>148167</xdr:rowOff>
    </xdr:from>
    <xdr:to>
      <xdr:col>6</xdr:col>
      <xdr:colOff>635000</xdr:colOff>
      <xdr:row>19</xdr:row>
      <xdr:rowOff>116417</xdr:rowOff>
    </xdr:to>
    <xdr:sp macro="" textlink="">
      <xdr:nvSpPr>
        <xdr:cNvPr id="38" name="TextBox 37">
          <a:extLst>
            <a:ext uri="{FF2B5EF4-FFF2-40B4-BE49-F238E27FC236}">
              <a16:creationId xmlns:a16="http://schemas.microsoft.com/office/drawing/2014/main" id="{919963BC-930F-DCC7-64BD-06BB3FD20FE5}"/>
            </a:ext>
          </a:extLst>
        </xdr:cNvPr>
        <xdr:cNvSpPr txBox="1"/>
      </xdr:nvSpPr>
      <xdr:spPr>
        <a:xfrm>
          <a:off x="3545417" y="3566584"/>
          <a:ext cx="1090083" cy="37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DELIEVERIES</a:t>
          </a:r>
        </a:p>
      </xdr:txBody>
    </xdr:sp>
    <xdr:clientData/>
  </xdr:twoCellAnchor>
  <xdr:twoCellAnchor>
    <xdr:from>
      <xdr:col>17</xdr:col>
      <xdr:colOff>279399</xdr:colOff>
      <xdr:row>4</xdr:row>
      <xdr:rowOff>141817</xdr:rowOff>
    </xdr:from>
    <xdr:to>
      <xdr:col>20</xdr:col>
      <xdr:colOff>582082</xdr:colOff>
      <xdr:row>6</xdr:row>
      <xdr:rowOff>31750</xdr:rowOff>
    </xdr:to>
    <xdr:sp macro="" textlink="">
      <xdr:nvSpPr>
        <xdr:cNvPr id="39" name="TextBox 38">
          <a:extLst>
            <a:ext uri="{FF2B5EF4-FFF2-40B4-BE49-F238E27FC236}">
              <a16:creationId xmlns:a16="http://schemas.microsoft.com/office/drawing/2014/main" id="{20E05AA9-F57F-463A-B4BF-643F131C7183}"/>
            </a:ext>
          </a:extLst>
        </xdr:cNvPr>
        <xdr:cNvSpPr txBox="1"/>
      </xdr:nvSpPr>
      <xdr:spPr>
        <a:xfrm>
          <a:off x="11614149" y="946150"/>
          <a:ext cx="2302933"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a:solidFill>
                <a:schemeClr val="bg1"/>
              </a:solidFill>
              <a:effectLst/>
              <a:latin typeface="+mn-lt"/>
              <a:ea typeface="+mn-ea"/>
              <a:cs typeface="+mn-cs"/>
            </a:rPr>
            <a:t>CUSTOMER </a:t>
          </a:r>
          <a:r>
            <a:rPr lang="en-IN" sz="1400" baseline="0">
              <a:solidFill>
                <a:schemeClr val="bg1"/>
              </a:solidFill>
              <a:effectLst/>
              <a:latin typeface="+mn-lt"/>
              <a:ea typeface="+mn-ea"/>
              <a:cs typeface="+mn-cs"/>
            </a:rPr>
            <a:t> SATISFACTION</a:t>
          </a:r>
          <a:endParaRPr lang="en-IN" sz="1400">
            <a:solidFill>
              <a:schemeClr val="bg1"/>
            </a:solidFill>
          </a:endParaRPr>
        </a:p>
      </xdr:txBody>
    </xdr:sp>
    <xdr:clientData/>
  </xdr:twoCellAnchor>
  <xdr:twoCellAnchor>
    <xdr:from>
      <xdr:col>11</xdr:col>
      <xdr:colOff>209550</xdr:colOff>
      <xdr:row>17</xdr:row>
      <xdr:rowOff>135466</xdr:rowOff>
    </xdr:from>
    <xdr:to>
      <xdr:col>14</xdr:col>
      <xdr:colOff>264584</xdr:colOff>
      <xdr:row>19</xdr:row>
      <xdr:rowOff>21166</xdr:rowOff>
    </xdr:to>
    <xdr:sp macro="" textlink="">
      <xdr:nvSpPr>
        <xdr:cNvPr id="40" name="TextBox 39">
          <a:extLst>
            <a:ext uri="{FF2B5EF4-FFF2-40B4-BE49-F238E27FC236}">
              <a16:creationId xmlns:a16="http://schemas.microsoft.com/office/drawing/2014/main" id="{4D8DEB26-08A0-445A-BF2D-DD26A488C061}"/>
            </a:ext>
          </a:extLst>
        </xdr:cNvPr>
        <xdr:cNvSpPr txBox="1"/>
      </xdr:nvSpPr>
      <xdr:spPr>
        <a:xfrm>
          <a:off x="7543800" y="3553883"/>
          <a:ext cx="2055284" cy="287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CUSTOMER AQUISITION</a:t>
          </a:r>
        </a:p>
      </xdr:txBody>
    </xdr:sp>
    <xdr:clientData/>
  </xdr:twoCellAnchor>
  <xdr:twoCellAnchor>
    <xdr:from>
      <xdr:col>4</xdr:col>
      <xdr:colOff>539751</xdr:colOff>
      <xdr:row>6</xdr:row>
      <xdr:rowOff>116417</xdr:rowOff>
    </xdr:from>
    <xdr:to>
      <xdr:col>13</xdr:col>
      <xdr:colOff>375915</xdr:colOff>
      <xdr:row>15</xdr:row>
      <xdr:rowOff>116418</xdr:rowOff>
    </xdr:to>
    <xdr:graphicFrame macro="">
      <xdr:nvGraphicFramePr>
        <xdr:cNvPr id="41" name="Chart 40">
          <a:extLst>
            <a:ext uri="{FF2B5EF4-FFF2-40B4-BE49-F238E27FC236}">
              <a16:creationId xmlns:a16="http://schemas.microsoft.com/office/drawing/2014/main" id="{00C454A2-C8DE-4732-9AB7-796D4806E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264584</xdr:colOff>
      <xdr:row>5</xdr:row>
      <xdr:rowOff>201082</xdr:rowOff>
    </xdr:from>
    <xdr:to>
      <xdr:col>16</xdr:col>
      <xdr:colOff>317500</xdr:colOff>
      <xdr:row>13</xdr:row>
      <xdr:rowOff>84667</xdr:rowOff>
    </xdr:to>
    <mc:AlternateContent xmlns:mc="http://schemas.openxmlformats.org/markup-compatibility/2006">
      <mc:Choice xmlns:cx4="http://schemas.microsoft.com/office/drawing/2016/5/10/chartex" Requires="cx4">
        <xdr:graphicFrame macro="">
          <xdr:nvGraphicFramePr>
            <xdr:cNvPr id="42" name="Chart 41">
              <a:extLst>
                <a:ext uri="{FF2B5EF4-FFF2-40B4-BE49-F238E27FC236}">
                  <a16:creationId xmlns:a16="http://schemas.microsoft.com/office/drawing/2014/main" id="{11746AAE-7628-4416-8FA1-C2193B983C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981864" y="1191682"/>
              <a:ext cx="2064596" cy="14685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154336</xdr:colOff>
      <xdr:row>19</xdr:row>
      <xdr:rowOff>74083</xdr:rowOff>
    </xdr:from>
    <xdr:to>
      <xdr:col>7</xdr:col>
      <xdr:colOff>201083</xdr:colOff>
      <xdr:row>25</xdr:row>
      <xdr:rowOff>21167</xdr:rowOff>
    </xdr:to>
    <xdr:graphicFrame macro="">
      <xdr:nvGraphicFramePr>
        <xdr:cNvPr id="43" name="Chart 42">
          <a:extLst>
            <a:ext uri="{FF2B5EF4-FFF2-40B4-BE49-F238E27FC236}">
              <a16:creationId xmlns:a16="http://schemas.microsoft.com/office/drawing/2014/main" id="{3CA4F1C5-99AA-4961-ADFB-D21F15342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503589</xdr:colOff>
      <xdr:row>20</xdr:row>
      <xdr:rowOff>127000</xdr:rowOff>
    </xdr:from>
    <xdr:to>
      <xdr:col>6</xdr:col>
      <xdr:colOff>497416</xdr:colOff>
      <xdr:row>23</xdr:row>
      <xdr:rowOff>74083</xdr:rowOff>
    </xdr:to>
    <xdr:sp macro="" textlink="'delievery performance doughnut'!$C$3">
      <xdr:nvSpPr>
        <xdr:cNvPr id="44" name="TextBox 43">
          <a:extLst>
            <a:ext uri="{FF2B5EF4-FFF2-40B4-BE49-F238E27FC236}">
              <a16:creationId xmlns:a16="http://schemas.microsoft.com/office/drawing/2014/main" id="{F57640B6-3FE3-49C2-A6EA-7C32F5C9AC25}"/>
            </a:ext>
          </a:extLst>
        </xdr:cNvPr>
        <xdr:cNvSpPr txBox="1"/>
      </xdr:nvSpPr>
      <xdr:spPr>
        <a:xfrm>
          <a:off x="3837339" y="4148667"/>
          <a:ext cx="660577" cy="550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A23130-8211-4283-B2A5-2640C551B9BE}" type="TxLink">
            <a:rPr lang="en-US" sz="2000" b="0" i="0" u="none" strike="noStrike">
              <a:solidFill>
                <a:schemeClr val="bg1"/>
              </a:solidFill>
              <a:latin typeface="Calibri"/>
              <a:ea typeface="Calibri"/>
              <a:cs typeface="Calibri"/>
            </a:rPr>
            <a:pPr algn="ctr"/>
            <a:t>67%</a:t>
          </a:fld>
          <a:endParaRPr lang="en-IN" sz="2000" b="1">
            <a:solidFill>
              <a:schemeClr val="bg1"/>
            </a:solidFill>
          </a:endParaRPr>
        </a:p>
      </xdr:txBody>
    </xdr:sp>
    <xdr:clientData/>
  </xdr:twoCellAnchor>
  <xdr:twoCellAnchor>
    <xdr:from>
      <xdr:col>5</xdr:col>
      <xdr:colOff>486834</xdr:colOff>
      <xdr:row>22</xdr:row>
      <xdr:rowOff>42334</xdr:rowOff>
    </xdr:from>
    <xdr:to>
      <xdr:col>6</xdr:col>
      <xdr:colOff>603250</xdr:colOff>
      <xdr:row>24</xdr:row>
      <xdr:rowOff>0</xdr:rowOff>
    </xdr:to>
    <xdr:sp macro="" textlink="">
      <xdr:nvSpPr>
        <xdr:cNvPr id="45" name="TextBox 44">
          <a:extLst>
            <a:ext uri="{FF2B5EF4-FFF2-40B4-BE49-F238E27FC236}">
              <a16:creationId xmlns:a16="http://schemas.microsoft.com/office/drawing/2014/main" id="{A9F446A8-854B-0AD5-6A7B-8B9F08AF2727}"/>
            </a:ext>
          </a:extLst>
        </xdr:cNvPr>
        <xdr:cNvSpPr txBox="1"/>
      </xdr:nvSpPr>
      <xdr:spPr>
        <a:xfrm>
          <a:off x="3820584" y="4466167"/>
          <a:ext cx="783166" cy="359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ON </a:t>
          </a:r>
          <a:r>
            <a:rPr lang="en-IN" sz="1050">
              <a:solidFill>
                <a:schemeClr val="bg1"/>
              </a:solidFill>
            </a:rPr>
            <a:t>TIME</a:t>
          </a:r>
          <a:r>
            <a:rPr lang="en-IN" sz="1200">
              <a:solidFill>
                <a:schemeClr val="bg1"/>
              </a:solidFill>
            </a:rPr>
            <a:t> </a:t>
          </a:r>
        </a:p>
      </xdr:txBody>
    </xdr:sp>
    <xdr:clientData/>
  </xdr:twoCellAnchor>
  <xdr:twoCellAnchor>
    <xdr:from>
      <xdr:col>5</xdr:col>
      <xdr:colOff>201083</xdr:colOff>
      <xdr:row>25</xdr:row>
      <xdr:rowOff>74083</xdr:rowOff>
    </xdr:from>
    <xdr:to>
      <xdr:col>7</xdr:col>
      <xdr:colOff>243417</xdr:colOff>
      <xdr:row>25</xdr:row>
      <xdr:rowOff>74084</xdr:rowOff>
    </xdr:to>
    <xdr:cxnSp macro="">
      <xdr:nvCxnSpPr>
        <xdr:cNvPr id="3" name="Straight Connector 2">
          <a:extLst>
            <a:ext uri="{FF2B5EF4-FFF2-40B4-BE49-F238E27FC236}">
              <a16:creationId xmlns:a16="http://schemas.microsoft.com/office/drawing/2014/main" id="{A58729DE-84A7-D3AE-8FBC-9111C0963993}"/>
            </a:ext>
          </a:extLst>
        </xdr:cNvPr>
        <xdr:cNvCxnSpPr/>
      </xdr:nvCxnSpPr>
      <xdr:spPr>
        <a:xfrm>
          <a:off x="3534833" y="5101166"/>
          <a:ext cx="1375834" cy="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328084</xdr:colOff>
      <xdr:row>25</xdr:row>
      <xdr:rowOff>95250</xdr:rowOff>
    </xdr:from>
    <xdr:to>
      <xdr:col>7</xdr:col>
      <xdr:colOff>137583</xdr:colOff>
      <xdr:row>26</xdr:row>
      <xdr:rowOff>158749</xdr:rowOff>
    </xdr:to>
    <xdr:sp macro="" textlink="">
      <xdr:nvSpPr>
        <xdr:cNvPr id="5" name="TextBox 4">
          <a:extLst>
            <a:ext uri="{FF2B5EF4-FFF2-40B4-BE49-F238E27FC236}">
              <a16:creationId xmlns:a16="http://schemas.microsoft.com/office/drawing/2014/main" id="{8AA3030B-1398-EA4F-E955-E2835789F975}"/>
            </a:ext>
          </a:extLst>
        </xdr:cNvPr>
        <xdr:cNvSpPr txBox="1"/>
      </xdr:nvSpPr>
      <xdr:spPr>
        <a:xfrm>
          <a:off x="3661834" y="5122333"/>
          <a:ext cx="1142999"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a:solidFill>
                <a:schemeClr val="bg1"/>
              </a:solidFill>
            </a:rPr>
            <a:t>Target</a:t>
          </a:r>
          <a:r>
            <a:rPr lang="en-IN" sz="1500" baseline="0">
              <a:solidFill>
                <a:schemeClr val="bg1"/>
              </a:solidFill>
            </a:rPr>
            <a:t>: 70%</a:t>
          </a:r>
          <a:endParaRPr lang="en-IN" sz="1500">
            <a:solidFill>
              <a:schemeClr val="bg1"/>
            </a:solidFill>
          </a:endParaRPr>
        </a:p>
      </xdr:txBody>
    </xdr:sp>
    <xdr:clientData/>
  </xdr:twoCellAnchor>
  <xdr:twoCellAnchor>
    <xdr:from>
      <xdr:col>7</xdr:col>
      <xdr:colOff>465666</xdr:colOff>
      <xdr:row>19</xdr:row>
      <xdr:rowOff>21169</xdr:rowOff>
    </xdr:from>
    <xdr:to>
      <xdr:col>10</xdr:col>
      <xdr:colOff>10575</xdr:colOff>
      <xdr:row>25</xdr:row>
      <xdr:rowOff>21168</xdr:rowOff>
    </xdr:to>
    <xdr:graphicFrame macro="">
      <xdr:nvGraphicFramePr>
        <xdr:cNvPr id="11" name="Chart 10">
          <a:extLst>
            <a:ext uri="{FF2B5EF4-FFF2-40B4-BE49-F238E27FC236}">
              <a16:creationId xmlns:a16="http://schemas.microsoft.com/office/drawing/2014/main" id="{142B5F0F-1E2D-4B38-8D58-0896666B6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302505</xdr:colOff>
      <xdr:row>20</xdr:row>
      <xdr:rowOff>158750</xdr:rowOff>
    </xdr:from>
    <xdr:to>
      <xdr:col>9</xdr:col>
      <xdr:colOff>476251</xdr:colOff>
      <xdr:row>23</xdr:row>
      <xdr:rowOff>95251</xdr:rowOff>
    </xdr:to>
    <xdr:sp macro="" textlink="'return rate doughnut'!$C$3">
      <xdr:nvSpPr>
        <xdr:cNvPr id="16" name="TextBox 15">
          <a:extLst>
            <a:ext uri="{FF2B5EF4-FFF2-40B4-BE49-F238E27FC236}">
              <a16:creationId xmlns:a16="http://schemas.microsoft.com/office/drawing/2014/main" id="{4EF76D97-9CF0-4CDD-8698-8C3606F968F0}"/>
            </a:ext>
          </a:extLst>
        </xdr:cNvPr>
        <xdr:cNvSpPr txBox="1"/>
      </xdr:nvSpPr>
      <xdr:spPr>
        <a:xfrm>
          <a:off x="5636505" y="4180417"/>
          <a:ext cx="840496" cy="539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24FAEB3-9606-4DF7-9654-C5FAA8E51F25}" type="TxLink">
            <a:rPr lang="en-US" sz="1800" b="0" i="0" u="none" strike="noStrike">
              <a:solidFill>
                <a:schemeClr val="bg1"/>
              </a:solidFill>
              <a:latin typeface="Calibri"/>
              <a:ea typeface="Calibri"/>
              <a:cs typeface="Calibri"/>
            </a:rPr>
            <a:pPr algn="ctr"/>
            <a:t>10%</a:t>
          </a:fld>
          <a:endParaRPr lang="en-IN" sz="1800" b="1">
            <a:solidFill>
              <a:schemeClr val="bg1"/>
            </a:solidFill>
          </a:endParaRPr>
        </a:p>
      </xdr:txBody>
    </xdr:sp>
    <xdr:clientData/>
  </xdr:twoCellAnchor>
  <xdr:twoCellAnchor>
    <xdr:from>
      <xdr:col>7</xdr:col>
      <xdr:colOff>649802</xdr:colOff>
      <xdr:row>25</xdr:row>
      <xdr:rowOff>78317</xdr:rowOff>
    </xdr:from>
    <xdr:to>
      <xdr:col>10</xdr:col>
      <xdr:colOff>25386</xdr:colOff>
      <xdr:row>25</xdr:row>
      <xdr:rowOff>78318</xdr:rowOff>
    </xdr:to>
    <xdr:cxnSp macro="">
      <xdr:nvCxnSpPr>
        <xdr:cNvPr id="49" name="Straight Connector 48">
          <a:extLst>
            <a:ext uri="{FF2B5EF4-FFF2-40B4-BE49-F238E27FC236}">
              <a16:creationId xmlns:a16="http://schemas.microsoft.com/office/drawing/2014/main" id="{2A7AC0C6-FD00-45D0-A5CD-7D977900EAF9}"/>
            </a:ext>
          </a:extLst>
        </xdr:cNvPr>
        <xdr:cNvCxnSpPr/>
      </xdr:nvCxnSpPr>
      <xdr:spPr>
        <a:xfrm>
          <a:off x="5317052" y="5105400"/>
          <a:ext cx="1375834" cy="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120650</xdr:colOff>
      <xdr:row>25</xdr:row>
      <xdr:rowOff>57150</xdr:rowOff>
    </xdr:from>
    <xdr:to>
      <xdr:col>9</xdr:col>
      <xdr:colOff>596899</xdr:colOff>
      <xdr:row>26</xdr:row>
      <xdr:rowOff>120649</xdr:rowOff>
    </xdr:to>
    <xdr:sp macro="" textlink="">
      <xdr:nvSpPr>
        <xdr:cNvPr id="52" name="TextBox 51">
          <a:extLst>
            <a:ext uri="{FF2B5EF4-FFF2-40B4-BE49-F238E27FC236}">
              <a16:creationId xmlns:a16="http://schemas.microsoft.com/office/drawing/2014/main" id="{3512D63B-9CDF-40F2-B719-126F1B565F89}"/>
            </a:ext>
          </a:extLst>
        </xdr:cNvPr>
        <xdr:cNvSpPr txBox="1"/>
      </xdr:nvSpPr>
      <xdr:spPr>
        <a:xfrm>
          <a:off x="5454650" y="5084233"/>
          <a:ext cx="1142999"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a:solidFill>
                <a:schemeClr val="bg1"/>
              </a:solidFill>
            </a:rPr>
            <a:t>Target</a:t>
          </a:r>
          <a:r>
            <a:rPr lang="en-IN" sz="1500" baseline="0">
              <a:solidFill>
                <a:schemeClr val="bg1"/>
              </a:solidFill>
            </a:rPr>
            <a:t>: 8%</a:t>
          </a:r>
          <a:endParaRPr lang="en-IN" sz="1500">
            <a:solidFill>
              <a:schemeClr val="bg1"/>
            </a:solidFill>
          </a:endParaRPr>
        </a:p>
      </xdr:txBody>
    </xdr:sp>
    <xdr:clientData/>
  </xdr:twoCellAnchor>
  <xdr:twoCellAnchor>
    <xdr:from>
      <xdr:col>8</xdr:col>
      <xdr:colOff>370417</xdr:colOff>
      <xdr:row>22</xdr:row>
      <xdr:rowOff>21167</xdr:rowOff>
    </xdr:from>
    <xdr:to>
      <xdr:col>9</xdr:col>
      <xdr:colOff>465667</xdr:colOff>
      <xdr:row>23</xdr:row>
      <xdr:rowOff>84666</xdr:rowOff>
    </xdr:to>
    <xdr:sp macro="" textlink="">
      <xdr:nvSpPr>
        <xdr:cNvPr id="55" name="TextBox 54">
          <a:extLst>
            <a:ext uri="{FF2B5EF4-FFF2-40B4-BE49-F238E27FC236}">
              <a16:creationId xmlns:a16="http://schemas.microsoft.com/office/drawing/2014/main" id="{DF771027-B6BB-4A1C-7E49-8E1AB05661BF}"/>
            </a:ext>
          </a:extLst>
        </xdr:cNvPr>
        <xdr:cNvSpPr txBox="1"/>
      </xdr:nvSpPr>
      <xdr:spPr>
        <a:xfrm>
          <a:off x="5704417" y="4445000"/>
          <a:ext cx="7620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ON</a:t>
          </a:r>
          <a:r>
            <a:rPr lang="en-IN" sz="1100" baseline="0">
              <a:solidFill>
                <a:schemeClr val="bg1"/>
              </a:solidFill>
            </a:rPr>
            <a:t> TIME </a:t>
          </a:r>
          <a:endParaRPr lang="en-IN" sz="1100">
            <a:solidFill>
              <a:schemeClr val="bg1"/>
            </a:solidFill>
          </a:endParaRPr>
        </a:p>
      </xdr:txBody>
    </xdr:sp>
    <xdr:clientData/>
  </xdr:twoCellAnchor>
  <xdr:twoCellAnchor>
    <xdr:from>
      <xdr:col>10</xdr:col>
      <xdr:colOff>624416</xdr:colOff>
      <xdr:row>20</xdr:row>
      <xdr:rowOff>31748</xdr:rowOff>
    </xdr:from>
    <xdr:to>
      <xdr:col>15</xdr:col>
      <xdr:colOff>444500</xdr:colOff>
      <xdr:row>29</xdr:row>
      <xdr:rowOff>31750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11CA6C3-024B-4186-BA34-34325BAD20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330016" y="3994148"/>
              <a:ext cx="3172884" cy="17830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550332</xdr:colOff>
      <xdr:row>7</xdr:row>
      <xdr:rowOff>10584</xdr:rowOff>
    </xdr:from>
    <xdr:to>
      <xdr:col>21</xdr:col>
      <xdr:colOff>52917</xdr:colOff>
      <xdr:row>30</xdr:row>
      <xdr:rowOff>52916</xdr:rowOff>
    </xdr:to>
    <xdr:graphicFrame macro="">
      <xdr:nvGraphicFramePr>
        <xdr:cNvPr id="18" name="Chart 17">
          <a:extLst>
            <a:ext uri="{FF2B5EF4-FFF2-40B4-BE49-F238E27FC236}">
              <a16:creationId xmlns:a16="http://schemas.microsoft.com/office/drawing/2014/main" id="{0D41AFFB-6A55-4BDD-A503-AF0171000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11</xdr:col>
      <xdr:colOff>148168</xdr:colOff>
      <xdr:row>31</xdr:row>
      <xdr:rowOff>2965</xdr:rowOff>
    </xdr:from>
    <xdr:to>
      <xdr:col>13</xdr:col>
      <xdr:colOff>582084</xdr:colOff>
      <xdr:row>36</xdr:row>
      <xdr:rowOff>179918</xdr:rowOff>
    </xdr:to>
    <mc:AlternateContent xmlns:mc="http://schemas.openxmlformats.org/markup-compatibility/2006" xmlns:a14="http://schemas.microsoft.com/office/drawing/2010/main">
      <mc:Choice Requires="a14">
        <xdr:graphicFrame macro="">
          <xdr:nvGraphicFramePr>
            <xdr:cNvPr id="20" name="Customer Acquisition Type">
              <a:extLst>
                <a:ext uri="{FF2B5EF4-FFF2-40B4-BE49-F238E27FC236}">
                  <a16:creationId xmlns:a16="http://schemas.microsoft.com/office/drawing/2014/main" id="{E7A8AB0A-1897-B69D-6BF5-88BE6B86384A}"/>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7482418" y="6236548"/>
              <a:ext cx="1767416" cy="1182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31751</xdr:colOff>
      <xdr:row>31</xdr:row>
      <xdr:rowOff>6773</xdr:rowOff>
    </xdr:from>
    <xdr:to>
      <xdr:col>20</xdr:col>
      <xdr:colOff>645583</xdr:colOff>
      <xdr:row>36</xdr:row>
      <xdr:rowOff>31750</xdr:rowOff>
    </xdr:to>
    <mc:AlternateContent xmlns:mc="http://schemas.openxmlformats.org/markup-compatibility/2006" xmlns:a14="http://schemas.microsoft.com/office/drawing/2010/main">
      <mc:Choice Requires="a14">
        <xdr:graphicFrame macro="">
          <xdr:nvGraphicFramePr>
            <xdr:cNvPr id="21" name="State">
              <a:extLst>
                <a:ext uri="{FF2B5EF4-FFF2-40B4-BE49-F238E27FC236}">
                  <a16:creationId xmlns:a16="http://schemas.microsoft.com/office/drawing/2014/main" id="{5A8CA88E-1483-5E9A-B5E8-36FCC625FEC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366251" y="6240356"/>
              <a:ext cx="4614332" cy="1030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116418</xdr:colOff>
      <xdr:row>30</xdr:row>
      <xdr:rowOff>190500</xdr:rowOff>
    </xdr:from>
    <xdr:to>
      <xdr:col>11</xdr:col>
      <xdr:colOff>84668</xdr:colOff>
      <xdr:row>36</xdr:row>
      <xdr:rowOff>105834</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74118547-FB01-9300-910C-27F5095E93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783668" y="6223000"/>
              <a:ext cx="2635250" cy="1121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571501</xdr:colOff>
      <xdr:row>31</xdr:row>
      <xdr:rowOff>21166</xdr:rowOff>
    </xdr:from>
    <xdr:to>
      <xdr:col>7</xdr:col>
      <xdr:colOff>1</xdr:colOff>
      <xdr:row>36</xdr:row>
      <xdr:rowOff>52916</xdr:rowOff>
    </xdr:to>
    <mc:AlternateContent xmlns:mc="http://schemas.openxmlformats.org/markup-compatibility/2006" xmlns:a14="http://schemas.microsoft.com/office/drawing/2010/main">
      <mc:Choice Requires="a14">
        <xdr:graphicFrame macro="">
          <xdr:nvGraphicFramePr>
            <xdr:cNvPr id="24" name="Years">
              <a:extLst>
                <a:ext uri="{FF2B5EF4-FFF2-40B4-BE49-F238E27FC236}">
                  <a16:creationId xmlns:a16="http://schemas.microsoft.com/office/drawing/2014/main" id="{E41892F8-98A4-033D-09E2-F0A052ABE14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238501" y="6254749"/>
              <a:ext cx="1428750" cy="1037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shitiz badola" refreshedDate="45039.83887013889" createdVersion="8" refreshedVersion="8" minRefreshableVersion="3" recordCount="5780" xr:uid="{29308CD0-F303-4DE6-8B55-3D3BC44716B7}">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556269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87276-0A3E-4D7E-B406-5ED41B9655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8"/>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7315B-7A1E-4CD8-8E16-F678335B4A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7339D0-25DD-4029-A243-17B1718B05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countASubtotal="1">
      <items count="3">
        <item x="0"/>
        <item x="1"/>
        <item t="countA"/>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 fld="6" subtotal="count" baseField="7" baseItem="0"/>
  </dataFields>
  <chartFormats count="3">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7" count="1" selected="0">
            <x v="0"/>
          </reference>
        </references>
      </pivotArea>
    </chartFormat>
    <chartFormat chart="2" format="1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85B70C-1248-487B-92D5-57989F2A23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3">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8EFD0D-E7C7-4C07-99BA-54DF48E6A6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B37D0C-ADA4-4D98-8772-0E9A94F7FC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sortType="descending">
      <items count="6">
        <item x="4"/>
        <item x="3"/>
        <item x="2"/>
        <item x="0"/>
        <item x="1"/>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 fld="6" subtotal="count" baseField="9" baseItem="0"/>
  </dataFields>
  <chartFormats count="5">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2">
          <reference field="4294967294" count="1" selected="0">
            <x v="0"/>
          </reference>
          <reference field="9" count="1" selected="0">
            <x v="3"/>
          </reference>
        </references>
      </pivotArea>
    </chartFormat>
    <chartFormat chart="3"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0A6D383A-2741-4A8D-87C6-8DDA9DA79CBD}" sourceName="Customer Acquisition Type">
  <pivotTables>
    <pivotTable tabId="4" name="PivotTable1"/>
    <pivotTable tabId="8" name="PivotTable3"/>
    <pivotTable tabId="9" name="PivotTable4"/>
    <pivotTable tabId="6" name="PivotTable1"/>
    <pivotTable tabId="7" name="PivotTable2"/>
    <pivotTable tabId="5" name="PivotTable2"/>
  </pivotTables>
  <data>
    <tabular pivotCacheId="55626904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B370AF7-CA5D-46EB-8827-767432743E40}" sourceName="State">
  <pivotTables>
    <pivotTable tabId="4" name="PivotTable1"/>
    <pivotTable tabId="8" name="PivotTable3"/>
    <pivotTable tabId="9" name="PivotTable4"/>
    <pivotTable tabId="6" name="PivotTable1"/>
    <pivotTable tabId="7" name="PivotTable2"/>
    <pivotTable tabId="5" name="PivotTable2"/>
  </pivotTables>
  <data>
    <tabular pivotCacheId="556269040">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FD63411-D8F0-464E-A171-7E228BB9FE6B}" sourceName="Product">
  <pivotTables>
    <pivotTable tabId="4" name="PivotTable1"/>
    <pivotTable tabId="8" name="PivotTable3"/>
    <pivotTable tabId="9" name="PivotTable4"/>
    <pivotTable tabId="6" name="PivotTable1"/>
    <pivotTable tabId="7" name="PivotTable2"/>
    <pivotTable tabId="5" name="PivotTable2"/>
  </pivotTables>
  <data>
    <tabular pivotCacheId="556269040">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4ADC45D-462A-41CF-91BF-5935F0F08439}" sourceName="Years">
  <pivotTables>
    <pivotTable tabId="4" name="PivotTable1"/>
    <pivotTable tabId="8" name="PivotTable3"/>
    <pivotTable tabId="9" name="PivotTable4"/>
    <pivotTable tabId="6" name="PivotTable1"/>
    <pivotTable tabId="7" name="PivotTable2"/>
    <pivotTable tabId="5" name="PivotTable2"/>
  </pivotTables>
  <data>
    <tabular pivotCacheId="55626904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EC1D52B9-31F9-4134-88D1-6A69DFE74200}" cache="Slicer_Customer_Acquisition_Type" caption="Customer Acquisition Type" columnCount="2" style="Custom Style" rowHeight="260350"/>
  <slicer name="State" xr10:uid="{D3EDC33D-EB98-404D-A929-E0E7588FDFAB}" cache="Slicer_State" caption="State" columnCount="4" style="Custom Style" rowHeight="260350"/>
  <slicer name="Product" xr10:uid="{AB35190F-9B91-417E-8050-5586F10E11AB}" cache="Slicer_Product" caption="Product" columnCount="3" style="Custom Style" rowHeight="260350"/>
  <slicer name="Years" xr10:uid="{1BDED19B-9CAB-4F81-BBDB-D0598F12590C}" cache="Slicer_Years" caption="Years"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E097B-A30B-2D43-91FB-21A4228A0513}">
  <dimension ref="A1"/>
  <sheetViews>
    <sheetView showGridLines="0" topLeftCell="A4" zoomScale="140" zoomScaleNormal="140" workbookViewId="0"/>
  </sheetViews>
  <sheetFormatPr defaultColWidth="11.19921875" defaultRowHeight="15.6" x14ac:dyDescent="0.3"/>
  <sheetData>
    <row r="1" ht="9" customHeight="1" x14ac:dyDescent="0.3"/>
  </sheetData>
  <sheetProtection algorithmName="SHA-512" hashValue="jnIz4eEkYleamZNbITdo8ofoLEai72tcAxxUDQx6mb4TfvrLwjYw5w+5crSI8ZX2WftmUPwmnm/dapSQXEfCcg==" saltValue="lrRHAtCKUCPe3A+ye93kBQ=="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8DA5D-0323-4905-B116-41BEFB0E952D}">
  <dimension ref="A1:B41"/>
  <sheetViews>
    <sheetView workbookViewId="0">
      <selection activeCell="V24" sqref="V24"/>
    </sheetView>
  </sheetViews>
  <sheetFormatPr defaultRowHeight="15.6" x14ac:dyDescent="0.3"/>
  <cols>
    <col min="1" max="1" width="12.296875" bestFit="1" customWidth="1"/>
    <col min="2" max="2" width="14.5" bestFit="1" customWidth="1"/>
  </cols>
  <sheetData>
    <row r="1" spans="1:2" x14ac:dyDescent="0.3">
      <c r="A1" s="3" t="s">
        <v>34</v>
      </c>
      <c r="B1" t="s">
        <v>51</v>
      </c>
    </row>
    <row r="2" spans="1:2" x14ac:dyDescent="0.3">
      <c r="A2" s="4" t="s">
        <v>36</v>
      </c>
      <c r="B2">
        <v>3440257</v>
      </c>
    </row>
    <row r="3" spans="1:2" x14ac:dyDescent="0.3">
      <c r="A3" s="5" t="s">
        <v>37</v>
      </c>
      <c r="B3">
        <v>225731</v>
      </c>
    </row>
    <row r="4" spans="1:2" x14ac:dyDescent="0.3">
      <c r="A4" s="5" t="s">
        <v>38</v>
      </c>
      <c r="B4">
        <v>224548</v>
      </c>
    </row>
    <row r="5" spans="1:2" x14ac:dyDescent="0.3">
      <c r="A5" s="5" t="s">
        <v>39</v>
      </c>
      <c r="B5">
        <v>223484</v>
      </c>
    </row>
    <row r="6" spans="1:2" x14ac:dyDescent="0.3">
      <c r="A6" s="5" t="s">
        <v>40</v>
      </c>
      <c r="B6">
        <v>278196</v>
      </c>
    </row>
    <row r="7" spans="1:2" x14ac:dyDescent="0.3">
      <c r="A7" s="5" t="s">
        <v>41</v>
      </c>
      <c r="B7">
        <v>266230</v>
      </c>
    </row>
    <row r="8" spans="1:2" x14ac:dyDescent="0.3">
      <c r="A8" s="5" t="s">
        <v>42</v>
      </c>
      <c r="B8">
        <v>290545</v>
      </c>
    </row>
    <row r="9" spans="1:2" x14ac:dyDescent="0.3">
      <c r="A9" s="5" t="s">
        <v>43</v>
      </c>
      <c r="B9">
        <v>355169</v>
      </c>
    </row>
    <row r="10" spans="1:2" x14ac:dyDescent="0.3">
      <c r="A10" s="5" t="s">
        <v>44</v>
      </c>
      <c r="B10">
        <v>393933</v>
      </c>
    </row>
    <row r="11" spans="1:2" x14ac:dyDescent="0.3">
      <c r="A11" s="5" t="s">
        <v>45</v>
      </c>
      <c r="B11">
        <v>229320</v>
      </c>
    </row>
    <row r="12" spans="1:2" x14ac:dyDescent="0.3">
      <c r="A12" s="5" t="s">
        <v>46</v>
      </c>
      <c r="B12">
        <v>335450</v>
      </c>
    </row>
    <row r="13" spans="1:2" x14ac:dyDescent="0.3">
      <c r="A13" s="5" t="s">
        <v>47</v>
      </c>
      <c r="B13">
        <v>351046</v>
      </c>
    </row>
    <row r="14" spans="1:2" x14ac:dyDescent="0.3">
      <c r="A14" s="5" t="s">
        <v>48</v>
      </c>
      <c r="B14">
        <v>266605</v>
      </c>
    </row>
    <row r="15" spans="1:2" x14ac:dyDescent="0.3">
      <c r="A15" s="4" t="s">
        <v>49</v>
      </c>
      <c r="B15">
        <v>3215757</v>
      </c>
    </row>
    <row r="16" spans="1:2" x14ac:dyDescent="0.3">
      <c r="A16" s="5" t="s">
        <v>37</v>
      </c>
      <c r="B16">
        <v>259495</v>
      </c>
    </row>
    <row r="17" spans="1:2" x14ac:dyDescent="0.3">
      <c r="A17" s="5" t="s">
        <v>38</v>
      </c>
      <c r="B17">
        <v>257885</v>
      </c>
    </row>
    <row r="18" spans="1:2" x14ac:dyDescent="0.3">
      <c r="A18" s="5" t="s">
        <v>39</v>
      </c>
      <c r="B18">
        <v>349520</v>
      </c>
    </row>
    <row r="19" spans="1:2" x14ac:dyDescent="0.3">
      <c r="A19" s="5" t="s">
        <v>40</v>
      </c>
      <c r="B19">
        <v>303523</v>
      </c>
    </row>
    <row r="20" spans="1:2" x14ac:dyDescent="0.3">
      <c r="A20" s="5" t="s">
        <v>41</v>
      </c>
      <c r="B20">
        <v>271232</v>
      </c>
    </row>
    <row r="21" spans="1:2" x14ac:dyDescent="0.3">
      <c r="A21" s="5" t="s">
        <v>42</v>
      </c>
      <c r="B21">
        <v>211561</v>
      </c>
    </row>
    <row r="22" spans="1:2" x14ac:dyDescent="0.3">
      <c r="A22" s="5" t="s">
        <v>43</v>
      </c>
      <c r="B22">
        <v>258372</v>
      </c>
    </row>
    <row r="23" spans="1:2" x14ac:dyDescent="0.3">
      <c r="A23" s="5" t="s">
        <v>44</v>
      </c>
      <c r="B23">
        <v>264448</v>
      </c>
    </row>
    <row r="24" spans="1:2" x14ac:dyDescent="0.3">
      <c r="A24" s="5" t="s">
        <v>45</v>
      </c>
      <c r="B24">
        <v>251170</v>
      </c>
    </row>
    <row r="25" spans="1:2" x14ac:dyDescent="0.3">
      <c r="A25" s="5" t="s">
        <v>46</v>
      </c>
      <c r="B25">
        <v>268407</v>
      </c>
    </row>
    <row r="26" spans="1:2" x14ac:dyDescent="0.3">
      <c r="A26" s="5" t="s">
        <v>47</v>
      </c>
      <c r="B26">
        <v>255850</v>
      </c>
    </row>
    <row r="27" spans="1:2" x14ac:dyDescent="0.3">
      <c r="A27" s="5" t="s">
        <v>48</v>
      </c>
      <c r="B27">
        <v>264294</v>
      </c>
    </row>
    <row r="28" spans="1:2" x14ac:dyDescent="0.3">
      <c r="A28" s="4" t="s">
        <v>50</v>
      </c>
      <c r="B28">
        <v>2929854</v>
      </c>
    </row>
    <row r="29" spans="1:2" x14ac:dyDescent="0.3">
      <c r="A29" s="5" t="s">
        <v>37</v>
      </c>
      <c r="B29">
        <v>291449</v>
      </c>
    </row>
    <row r="30" spans="1:2" x14ac:dyDescent="0.3">
      <c r="A30" s="5" t="s">
        <v>38</v>
      </c>
      <c r="B30">
        <v>170811</v>
      </c>
    </row>
    <row r="31" spans="1:2" x14ac:dyDescent="0.3">
      <c r="A31" s="5" t="s">
        <v>39</v>
      </c>
      <c r="B31">
        <v>240407</v>
      </c>
    </row>
    <row r="32" spans="1:2" x14ac:dyDescent="0.3">
      <c r="A32" s="5" t="s">
        <v>40</v>
      </c>
      <c r="B32">
        <v>204011</v>
      </c>
    </row>
    <row r="33" spans="1:2" x14ac:dyDescent="0.3">
      <c r="A33" s="5" t="s">
        <v>41</v>
      </c>
      <c r="B33">
        <v>236108</v>
      </c>
    </row>
    <row r="34" spans="1:2" x14ac:dyDescent="0.3">
      <c r="A34" s="5" t="s">
        <v>42</v>
      </c>
      <c r="B34">
        <v>275295</v>
      </c>
    </row>
    <row r="35" spans="1:2" x14ac:dyDescent="0.3">
      <c r="A35" s="5" t="s">
        <v>43</v>
      </c>
      <c r="B35">
        <v>302998</v>
      </c>
    </row>
    <row r="36" spans="1:2" x14ac:dyDescent="0.3">
      <c r="A36" s="5" t="s">
        <v>44</v>
      </c>
      <c r="B36">
        <v>239334</v>
      </c>
    </row>
    <row r="37" spans="1:2" x14ac:dyDescent="0.3">
      <c r="A37" s="5" t="s">
        <v>45</v>
      </c>
      <c r="B37">
        <v>242180</v>
      </c>
    </row>
    <row r="38" spans="1:2" x14ac:dyDescent="0.3">
      <c r="A38" s="5" t="s">
        <v>46</v>
      </c>
      <c r="B38">
        <v>186102</v>
      </c>
    </row>
    <row r="39" spans="1:2" x14ac:dyDescent="0.3">
      <c r="A39" s="5" t="s">
        <v>47</v>
      </c>
      <c r="B39">
        <v>271812</v>
      </c>
    </row>
    <row r="40" spans="1:2" x14ac:dyDescent="0.3">
      <c r="A40" s="5" t="s">
        <v>48</v>
      </c>
      <c r="B40">
        <v>269347</v>
      </c>
    </row>
    <row r="41" spans="1:2" x14ac:dyDescent="0.3">
      <c r="A41" s="4" t="s">
        <v>35</v>
      </c>
      <c r="B41">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1448-D628-42F8-999D-A9F787F0212D}">
  <dimension ref="A1:I7"/>
  <sheetViews>
    <sheetView workbookViewId="0">
      <selection activeCell="L5" sqref="L5"/>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3" t="s">
        <v>52</v>
      </c>
    </row>
    <row r="2" spans="1:9" x14ac:dyDescent="0.3">
      <c r="B2" t="s">
        <v>23</v>
      </c>
      <c r="C2" t="s">
        <v>19</v>
      </c>
      <c r="D2" t="s">
        <v>15</v>
      </c>
      <c r="E2" t="s">
        <v>22</v>
      </c>
      <c r="F2" t="s">
        <v>12</v>
      </c>
      <c r="G2" t="s">
        <v>20</v>
      </c>
      <c r="H2" t="s">
        <v>24</v>
      </c>
      <c r="I2" t="s">
        <v>35</v>
      </c>
    </row>
    <row r="3" spans="1:9" x14ac:dyDescent="0.3">
      <c r="A3" t="s">
        <v>51</v>
      </c>
      <c r="B3">
        <v>1353090</v>
      </c>
      <c r="C3">
        <v>1412456</v>
      </c>
      <c r="D3">
        <v>1381150</v>
      </c>
      <c r="E3">
        <v>1376333</v>
      </c>
      <c r="F3">
        <v>1314385</v>
      </c>
      <c r="G3">
        <v>1439951</v>
      </c>
      <c r="H3">
        <v>1308503</v>
      </c>
      <c r="I3">
        <v>9585868</v>
      </c>
    </row>
    <row r="6" spans="1:9" x14ac:dyDescent="0.3">
      <c r="B6" s="6" t="s">
        <v>23</v>
      </c>
      <c r="C6" s="6" t="s">
        <v>19</v>
      </c>
      <c r="D6" s="6" t="s">
        <v>15</v>
      </c>
      <c r="E6" s="6" t="s">
        <v>22</v>
      </c>
      <c r="F6" s="6" t="s">
        <v>12</v>
      </c>
      <c r="G6" s="6" t="s">
        <v>20</v>
      </c>
      <c r="H6" s="6" t="s">
        <v>24</v>
      </c>
    </row>
    <row r="7" spans="1:9" x14ac:dyDescent="0.3">
      <c r="A7" t="s">
        <v>53</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4397-D244-471C-83EF-6F6BF88A532F}">
  <dimension ref="A1:C4"/>
  <sheetViews>
    <sheetView workbookViewId="0">
      <selection activeCell="B3" sqref="B3"/>
    </sheetView>
  </sheetViews>
  <sheetFormatPr defaultRowHeight="15.6" x14ac:dyDescent="0.3"/>
  <cols>
    <col min="1" max="1" width="12.296875" bestFit="1" customWidth="1"/>
    <col min="2" max="2" width="6.5" bestFit="1" customWidth="1"/>
  </cols>
  <sheetData>
    <row r="1" spans="1:3" x14ac:dyDescent="0.3">
      <c r="A1" s="3" t="s">
        <v>34</v>
      </c>
      <c r="B1" t="s">
        <v>54</v>
      </c>
    </row>
    <row r="2" spans="1:3" x14ac:dyDescent="0.3">
      <c r="A2" s="4" t="s">
        <v>7</v>
      </c>
      <c r="B2">
        <v>3889</v>
      </c>
    </row>
    <row r="3" spans="1:3" x14ac:dyDescent="0.3">
      <c r="A3" s="4" t="s">
        <v>8</v>
      </c>
      <c r="B3">
        <v>1891</v>
      </c>
      <c r="C3" s="7">
        <f>GETPIVOTDATA("Revenue",$A$1,"Delivery Performance","on-time")/GETPIVOTDATA("Revenue",$A$1)</f>
        <v>0.67283737024221457</v>
      </c>
    </row>
    <row r="4" spans="1:3" x14ac:dyDescent="0.3">
      <c r="A4" s="4" t="s">
        <v>35</v>
      </c>
      <c r="B4">
        <v>5780</v>
      </c>
      <c r="C4"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C45C6-E19F-4642-A896-82BDBA7B6A04}">
  <dimension ref="A1:C4"/>
  <sheetViews>
    <sheetView workbookViewId="0">
      <selection activeCell="B3" sqref="B3"/>
    </sheetView>
  </sheetViews>
  <sheetFormatPr defaultRowHeight="15.6" x14ac:dyDescent="0.3"/>
  <cols>
    <col min="1" max="1" width="12.296875" bestFit="1" customWidth="1"/>
    <col min="2" max="2" width="6" bestFit="1" customWidth="1"/>
  </cols>
  <sheetData>
    <row r="1" spans="1:3" x14ac:dyDescent="0.3">
      <c r="A1" s="3" t="s">
        <v>34</v>
      </c>
      <c r="B1" t="s">
        <v>55</v>
      </c>
    </row>
    <row r="2" spans="1:3" x14ac:dyDescent="0.3">
      <c r="A2" s="4" t="s">
        <v>10</v>
      </c>
      <c r="B2">
        <v>5184</v>
      </c>
    </row>
    <row r="3" spans="1:3" x14ac:dyDescent="0.3">
      <c r="A3" s="4" t="s">
        <v>9</v>
      </c>
      <c r="B3">
        <v>596</v>
      </c>
      <c r="C3" s="7">
        <f>GETPIVOTDATA("Revenue",$A$1,"Return","yes")/GETPIVOTDATA("Revenue",$A$1)</f>
        <v>0.10311418685121107</v>
      </c>
    </row>
    <row r="4" spans="1:3" x14ac:dyDescent="0.3">
      <c r="A4" s="4" t="s">
        <v>35</v>
      </c>
      <c r="B4">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15192-8646-48C6-9BD6-F6EBFAD2F78B}">
  <dimension ref="A1:E5"/>
  <sheetViews>
    <sheetView workbookViewId="0">
      <selection activeCell="K17" sqref="K17"/>
    </sheetView>
  </sheetViews>
  <sheetFormatPr defaultRowHeight="15.6" x14ac:dyDescent="0.3"/>
  <cols>
    <col min="1" max="1" width="12.296875" bestFit="1" customWidth="1"/>
    <col min="2" max="2" width="6.5" bestFit="1" customWidth="1"/>
  </cols>
  <sheetData>
    <row r="1" spans="1:5" x14ac:dyDescent="0.3">
      <c r="A1" s="3" t="s">
        <v>34</v>
      </c>
      <c r="B1" t="s">
        <v>54</v>
      </c>
    </row>
    <row r="2" spans="1:5" x14ac:dyDescent="0.3">
      <c r="A2" s="4" t="s">
        <v>13</v>
      </c>
      <c r="B2">
        <v>1982</v>
      </c>
      <c r="D2" t="s">
        <v>56</v>
      </c>
      <c r="E2">
        <f>GETPIVOTDATA("Revenue",$A$1,"Customer Acquisition Type","Ad")</f>
        <v>1982</v>
      </c>
    </row>
    <row r="3" spans="1:5" x14ac:dyDescent="0.3">
      <c r="A3" s="4" t="s">
        <v>5</v>
      </c>
      <c r="B3">
        <v>1947</v>
      </c>
      <c r="D3" t="s">
        <v>57</v>
      </c>
      <c r="E3">
        <f>GETPIVOTDATA("Revenue",$A$1,"Customer Acquisition Type","Returning")</f>
        <v>1851</v>
      </c>
    </row>
    <row r="4" spans="1:5" x14ac:dyDescent="0.3">
      <c r="A4" s="4" t="s">
        <v>16</v>
      </c>
      <c r="B4">
        <v>1851</v>
      </c>
      <c r="D4" t="s">
        <v>13</v>
      </c>
      <c r="E4">
        <f>GETPIVOTDATA("Revenue",$A$1,"Customer Acquisition Type","Ad")</f>
        <v>1982</v>
      </c>
    </row>
    <row r="5" spans="1:5" x14ac:dyDescent="0.3">
      <c r="A5" s="4" t="s">
        <v>35</v>
      </c>
      <c r="B5">
        <v>5780</v>
      </c>
      <c r="D5" t="s">
        <v>58</v>
      </c>
      <c r="E5">
        <f>GETPIVOTDATA("Revenue",$A$1)</f>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E9E9A-837A-4382-A0F3-345761084A58}">
  <dimension ref="A1:G8"/>
  <sheetViews>
    <sheetView workbookViewId="0">
      <selection activeCell="B1" sqref="B1"/>
    </sheetView>
  </sheetViews>
  <sheetFormatPr defaultRowHeight="15.6" x14ac:dyDescent="0.3"/>
  <cols>
    <col min="1" max="1" width="12.296875" bestFit="1" customWidth="1"/>
    <col min="2" max="2" width="15.19921875" bestFit="1" customWidth="1"/>
    <col min="3" max="3" width="7.19921875" bestFit="1" customWidth="1"/>
    <col min="4" max="4" width="5.69921875" bestFit="1" customWidth="1"/>
    <col min="5" max="5" width="6.69921875" bestFit="1" customWidth="1"/>
    <col min="6" max="6" width="10.69921875" bestFit="1" customWidth="1"/>
    <col min="7" max="7" width="10.8984375" bestFit="1" customWidth="1"/>
    <col min="8" max="8" width="11.19921875" bestFit="1" customWidth="1"/>
    <col min="9" max="9" width="7.19921875" bestFit="1" customWidth="1"/>
    <col min="10" max="10" width="5.69921875" bestFit="1" customWidth="1"/>
    <col min="11" max="11" width="6.69921875" bestFit="1" customWidth="1"/>
    <col min="12" max="12" width="10.69921875" bestFit="1" customWidth="1"/>
    <col min="13" max="13" width="13.8984375" bestFit="1" customWidth="1"/>
    <col min="14" max="14" width="11.19921875" bestFit="1" customWidth="1"/>
    <col min="15" max="15" width="7.19921875" bestFit="1" customWidth="1"/>
    <col min="16" max="16" width="5.69921875" bestFit="1" customWidth="1"/>
    <col min="17" max="17" width="6.69921875" bestFit="1" customWidth="1"/>
    <col min="18" max="18" width="10.69921875" bestFit="1" customWidth="1"/>
    <col min="19" max="19" width="13.8984375" bestFit="1" customWidth="1"/>
    <col min="20" max="20" width="11.19921875" bestFit="1" customWidth="1"/>
    <col min="21" max="21" width="7.19921875" bestFit="1" customWidth="1"/>
    <col min="22" max="22" width="5.69921875" bestFit="1" customWidth="1"/>
    <col min="23" max="23" width="6.69921875" bestFit="1" customWidth="1"/>
    <col min="24" max="24" width="10.69921875" bestFit="1" customWidth="1"/>
    <col min="25" max="25" width="13.8984375" bestFit="1" customWidth="1"/>
    <col min="26" max="26" width="11.19921875" bestFit="1" customWidth="1"/>
    <col min="27" max="27" width="7.19921875" bestFit="1" customWidth="1"/>
    <col min="28" max="28" width="5.69921875" bestFit="1" customWidth="1"/>
    <col min="29" max="29" width="6.69921875" bestFit="1" customWidth="1"/>
    <col min="30" max="30" width="10.69921875" bestFit="1" customWidth="1"/>
    <col min="31" max="31" width="13.8984375" bestFit="1" customWidth="1"/>
    <col min="32" max="32" width="10.8984375" bestFit="1" customWidth="1"/>
  </cols>
  <sheetData>
    <row r="1" spans="1:7" x14ac:dyDescent="0.3">
      <c r="A1" s="3" t="s">
        <v>54</v>
      </c>
      <c r="B1" s="3" t="s">
        <v>52</v>
      </c>
    </row>
    <row r="2" spans="1:7" x14ac:dyDescent="0.3">
      <c r="A2" s="3" t="s">
        <v>34</v>
      </c>
      <c r="B2" t="s">
        <v>31</v>
      </c>
      <c r="C2" t="s">
        <v>30</v>
      </c>
      <c r="D2" t="s">
        <v>29</v>
      </c>
      <c r="E2" t="s">
        <v>27</v>
      </c>
      <c r="F2" t="s">
        <v>28</v>
      </c>
      <c r="G2" t="s">
        <v>35</v>
      </c>
    </row>
    <row r="3" spans="1:7" x14ac:dyDescent="0.3">
      <c r="A3" s="4" t="s">
        <v>17</v>
      </c>
      <c r="B3">
        <v>104</v>
      </c>
      <c r="C3">
        <v>244</v>
      </c>
      <c r="D3">
        <v>474</v>
      </c>
      <c r="E3">
        <v>243</v>
      </c>
      <c r="F3">
        <v>106</v>
      </c>
      <c r="G3">
        <v>1171</v>
      </c>
    </row>
    <row r="4" spans="1:7" x14ac:dyDescent="0.3">
      <c r="A4" s="4" t="s">
        <v>18</v>
      </c>
      <c r="B4">
        <v>113</v>
      </c>
      <c r="C4">
        <v>240</v>
      </c>
      <c r="D4">
        <v>459</v>
      </c>
      <c r="E4">
        <v>200</v>
      </c>
      <c r="F4">
        <v>123</v>
      </c>
      <c r="G4">
        <v>1135</v>
      </c>
    </row>
    <row r="5" spans="1:7" x14ac:dyDescent="0.3">
      <c r="A5" s="4" t="s">
        <v>14</v>
      </c>
      <c r="B5">
        <v>119</v>
      </c>
      <c r="C5">
        <v>249</v>
      </c>
      <c r="D5">
        <v>421</v>
      </c>
      <c r="E5">
        <v>231</v>
      </c>
      <c r="F5">
        <v>133</v>
      </c>
      <c r="G5">
        <v>1153</v>
      </c>
    </row>
    <row r="6" spans="1:7" x14ac:dyDescent="0.3">
      <c r="A6" s="4" t="s">
        <v>21</v>
      </c>
      <c r="B6">
        <v>92</v>
      </c>
      <c r="C6">
        <v>249</v>
      </c>
      <c r="D6">
        <v>445</v>
      </c>
      <c r="E6">
        <v>248</v>
      </c>
      <c r="F6">
        <v>126</v>
      </c>
      <c r="G6">
        <v>1160</v>
      </c>
    </row>
    <row r="7" spans="1:7" x14ac:dyDescent="0.3">
      <c r="A7" s="4" t="s">
        <v>6</v>
      </c>
      <c r="B7">
        <v>114</v>
      </c>
      <c r="C7">
        <v>231</v>
      </c>
      <c r="D7">
        <v>509</v>
      </c>
      <c r="E7">
        <v>198</v>
      </c>
      <c r="F7">
        <v>109</v>
      </c>
      <c r="G7">
        <v>1161</v>
      </c>
    </row>
    <row r="8" spans="1:7" x14ac:dyDescent="0.3">
      <c r="A8" s="4" t="s">
        <v>35</v>
      </c>
      <c r="B8">
        <v>542</v>
      </c>
      <c r="C8">
        <v>1213</v>
      </c>
      <c r="D8">
        <v>2308</v>
      </c>
      <c r="E8">
        <v>1120</v>
      </c>
      <c r="F8">
        <v>597</v>
      </c>
      <c r="G8">
        <v>5780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D3D6F-E167-4638-9045-5182361BB1C0}">
  <dimension ref="A1"/>
  <sheetViews>
    <sheetView showGridLines="0" tabSelected="1" zoomScale="72" zoomScaleNormal="72" workbookViewId="0">
      <selection activeCell="W18" sqref="W18"/>
    </sheetView>
  </sheetViews>
  <sheetFormatPr defaultRowHeight="15.6" x14ac:dyDescent="0.3"/>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Information</vt:lpstr>
      <vt:lpstr>Data</vt:lpstr>
      <vt:lpstr>select line</vt:lpstr>
      <vt:lpstr>sales map</vt:lpstr>
      <vt:lpstr>delievery performance doughnut</vt:lpstr>
      <vt:lpstr>return rate doughnut</vt:lpstr>
      <vt:lpstr>customer aquisition waterfall</vt:lpstr>
      <vt:lpstr>customer staisfaction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kshitiz badola</cp:lastModifiedBy>
  <dcterms:created xsi:type="dcterms:W3CDTF">2019-08-26T17:24:45Z</dcterms:created>
  <dcterms:modified xsi:type="dcterms:W3CDTF">2023-08-09T18:09:43Z</dcterms:modified>
  <cp:category/>
</cp:coreProperties>
</file>