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Production\7_06_03\"/>
    </mc:Choice>
  </mc:AlternateContent>
  <bookViews>
    <workbookView xWindow="-45" yWindow="-75" windowWidth="24855" windowHeight="11340"/>
  </bookViews>
  <sheets>
    <sheet name="T7.6.3" sheetId="1" r:id="rId1"/>
  </sheets>
  <calcPr calcId="162913"/>
</workbook>
</file>

<file path=xl/calcChain.xml><?xml version="1.0" encoding="utf-8"?>
<calcChain xmlns="http://schemas.openxmlformats.org/spreadsheetml/2006/main">
  <c r="I90" i="1" l="1"/>
  <c r="H90" i="1"/>
  <c r="G90" i="1"/>
  <c r="F90" i="1"/>
  <c r="E90" i="1"/>
  <c r="D90" i="1"/>
  <c r="C90" i="1"/>
  <c r="B90" i="1"/>
  <c r="I94" i="1" l="1"/>
  <c r="H94" i="1"/>
  <c r="G94" i="1"/>
  <c r="F94" i="1"/>
  <c r="E94" i="1"/>
  <c r="D94" i="1"/>
  <c r="C94" i="1"/>
  <c r="B94" i="1"/>
  <c r="I86" i="1"/>
  <c r="H86" i="1"/>
  <c r="G86" i="1"/>
  <c r="F86" i="1"/>
  <c r="E86" i="1"/>
  <c r="D86" i="1"/>
  <c r="C86" i="1"/>
  <c r="B86" i="1"/>
  <c r="I82" i="1"/>
  <c r="H82" i="1"/>
  <c r="G82" i="1"/>
  <c r="F82" i="1"/>
  <c r="E82" i="1"/>
  <c r="D82" i="1"/>
  <c r="C82" i="1"/>
  <c r="B82" i="1"/>
  <c r="I78" i="1"/>
  <c r="H78" i="1"/>
  <c r="G78" i="1"/>
  <c r="F78" i="1"/>
  <c r="E78" i="1"/>
  <c r="D78" i="1"/>
  <c r="C78" i="1"/>
  <c r="B78" i="1"/>
  <c r="I74" i="1"/>
  <c r="H74" i="1"/>
  <c r="G74" i="1"/>
  <c r="F74" i="1"/>
  <c r="E74" i="1"/>
  <c r="D74" i="1"/>
  <c r="C74" i="1"/>
  <c r="B74" i="1"/>
  <c r="I70" i="1"/>
  <c r="H70" i="1"/>
  <c r="G70" i="1"/>
  <c r="F70" i="1"/>
  <c r="E70" i="1"/>
  <c r="D70" i="1"/>
  <c r="C70" i="1"/>
  <c r="B70" i="1"/>
  <c r="I66" i="1"/>
  <c r="H66" i="1"/>
  <c r="G66" i="1"/>
  <c r="F66" i="1"/>
  <c r="E66" i="1"/>
  <c r="D66" i="1"/>
  <c r="C66" i="1"/>
  <c r="B66" i="1"/>
  <c r="I62" i="1"/>
  <c r="H62" i="1"/>
  <c r="G62" i="1"/>
  <c r="F62" i="1"/>
  <c r="E62" i="1"/>
  <c r="D62" i="1"/>
  <c r="C62" i="1"/>
  <c r="B62" i="1"/>
  <c r="I38" i="1"/>
  <c r="H38" i="1"/>
  <c r="E38" i="1"/>
  <c r="D38" i="1"/>
  <c r="C38" i="1"/>
  <c r="B38" i="1"/>
  <c r="I34" i="1"/>
  <c r="H34" i="1"/>
  <c r="E34" i="1"/>
  <c r="D34" i="1"/>
  <c r="C34" i="1"/>
  <c r="B34" i="1"/>
  <c r="I30" i="1"/>
  <c r="H30" i="1"/>
  <c r="E30" i="1"/>
  <c r="D30" i="1"/>
  <c r="C30" i="1"/>
  <c r="B30" i="1"/>
  <c r="I26" i="1"/>
  <c r="H26" i="1"/>
  <c r="E26" i="1"/>
  <c r="D26" i="1"/>
  <c r="C26" i="1"/>
  <c r="B26" i="1"/>
</calcChain>
</file>

<file path=xl/sharedStrings.xml><?xml version="1.0" encoding="utf-8"?>
<sst xmlns="http://schemas.openxmlformats.org/spreadsheetml/2006/main" count="101" uniqueCount="54">
  <si>
    <t>Consommation de vin</t>
  </si>
  <si>
    <t>Importation</t>
  </si>
  <si>
    <t>Production</t>
  </si>
  <si>
    <t>Consommation</t>
  </si>
  <si>
    <t>Vin de table</t>
  </si>
  <si>
    <t xml:space="preserve"> </t>
  </si>
  <si>
    <t xml:space="preserve">Vin destiné </t>
  </si>
  <si>
    <t>Vin du pays</t>
  </si>
  <si>
    <t>Vin importé</t>
  </si>
  <si>
    <t>Total</t>
  </si>
  <si>
    <t>à la fabrication</t>
  </si>
  <si>
    <t>dont vin du pays</t>
  </si>
  <si>
    <t>du vinaigre</t>
  </si>
  <si>
    <t>hl</t>
  </si>
  <si>
    <t>%</t>
  </si>
  <si>
    <t>1996/97</t>
  </si>
  <si>
    <t>1997/98</t>
  </si>
  <si>
    <t>1998/99</t>
  </si>
  <si>
    <t>Rouge</t>
  </si>
  <si>
    <t>Blanc</t>
  </si>
  <si>
    <t>1999/2000</t>
  </si>
  <si>
    <t>2000/2001</t>
  </si>
  <si>
    <t>2001/2002</t>
  </si>
  <si>
    <t>2002/2003</t>
  </si>
  <si>
    <t>T 7.6.3</t>
  </si>
  <si>
    <t>les pertes dues au remplissage, la dégradation de la lie de vin, etc.</t>
  </si>
  <si>
    <t>© OFS 2018</t>
  </si>
  <si>
    <r>
      <t xml:space="preserve">indigène </t>
    </r>
    <r>
      <rPr>
        <vertAlign val="superscript"/>
        <sz val="8"/>
        <rFont val="Arial"/>
        <family val="2"/>
      </rPr>
      <t>1</t>
    </r>
  </si>
  <si>
    <r>
      <t xml:space="preserve">Exportation </t>
    </r>
    <r>
      <rPr>
        <vertAlign val="superscript"/>
        <sz val="8"/>
        <rFont val="Arial"/>
        <family val="2"/>
      </rPr>
      <t>2</t>
    </r>
  </si>
  <si>
    <r>
      <t xml:space="preserve">Stocks à la fin de l'année </t>
    </r>
    <r>
      <rPr>
        <vertAlign val="superscript"/>
        <sz val="8"/>
        <rFont val="Arial"/>
        <family val="2"/>
      </rPr>
      <t>3</t>
    </r>
  </si>
  <si>
    <r>
      <t xml:space="preserve">(y c. vin pour la fabrication du vinaigre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)</t>
    </r>
  </si>
  <si>
    <r>
      <t xml:space="preserve">2004 </t>
    </r>
    <r>
      <rPr>
        <vertAlign val="superscript"/>
        <sz val="8"/>
        <rFont val="Arial"/>
        <family val="2"/>
      </rPr>
      <t>5; 6</t>
    </r>
  </si>
  <si>
    <r>
      <t xml:space="preserve">2005 </t>
    </r>
    <r>
      <rPr>
        <vertAlign val="superscript"/>
        <sz val="8"/>
        <rFont val="Arial"/>
        <family val="2"/>
      </rPr>
      <t>6</t>
    </r>
  </si>
  <si>
    <r>
      <t xml:space="preserve">2006 </t>
    </r>
    <r>
      <rPr>
        <vertAlign val="superscript"/>
        <sz val="8"/>
        <rFont val="Arial"/>
        <family val="2"/>
      </rPr>
      <t>6</t>
    </r>
  </si>
  <si>
    <r>
      <t xml:space="preserve">2007 </t>
    </r>
    <r>
      <rPr>
        <vertAlign val="superscript"/>
        <sz val="8"/>
        <rFont val="Arial"/>
        <family val="2"/>
      </rPr>
      <t>6</t>
    </r>
  </si>
  <si>
    <r>
      <t xml:space="preserve">2008 </t>
    </r>
    <r>
      <rPr>
        <vertAlign val="superscript"/>
        <sz val="8"/>
        <rFont val="Arial"/>
        <family val="2"/>
      </rPr>
      <t>6</t>
    </r>
  </si>
  <si>
    <r>
      <t xml:space="preserve">2009 </t>
    </r>
    <r>
      <rPr>
        <vertAlign val="superscript"/>
        <sz val="8"/>
        <rFont val="Arial"/>
        <family val="2"/>
      </rPr>
      <t>6</t>
    </r>
  </si>
  <si>
    <r>
      <t xml:space="preserve">2010 </t>
    </r>
    <r>
      <rPr>
        <vertAlign val="superscript"/>
        <sz val="8"/>
        <rFont val="Arial"/>
        <family val="2"/>
      </rPr>
      <t>6</t>
    </r>
  </si>
  <si>
    <r>
      <t xml:space="preserve">2011 </t>
    </r>
    <r>
      <rPr>
        <vertAlign val="superscript"/>
        <sz val="8"/>
        <rFont val="Arial"/>
        <family val="2"/>
      </rPr>
      <t>6</t>
    </r>
  </si>
  <si>
    <r>
      <t xml:space="preserve">2012 </t>
    </r>
    <r>
      <rPr>
        <vertAlign val="superscript"/>
        <sz val="8"/>
        <rFont val="Arial"/>
        <family val="2"/>
      </rPr>
      <t>6</t>
    </r>
  </si>
  <si>
    <r>
      <t xml:space="preserve">2013 </t>
    </r>
    <r>
      <rPr>
        <vertAlign val="superscript"/>
        <sz val="8"/>
        <rFont val="Arial"/>
        <family val="2"/>
      </rPr>
      <t>6</t>
    </r>
  </si>
  <si>
    <r>
      <t xml:space="preserve">2014 </t>
    </r>
    <r>
      <rPr>
        <vertAlign val="superscript"/>
        <sz val="8"/>
        <rFont val="Arial"/>
        <family val="2"/>
      </rPr>
      <t>6</t>
    </r>
  </si>
  <si>
    <r>
      <t xml:space="preserve">2015 </t>
    </r>
    <r>
      <rPr>
        <vertAlign val="superscript"/>
        <sz val="8"/>
        <rFont val="Arial"/>
        <family val="2"/>
      </rPr>
      <t>6</t>
    </r>
  </si>
  <si>
    <r>
      <t xml:space="preserve">2016 </t>
    </r>
    <r>
      <rPr>
        <vertAlign val="superscript"/>
        <sz val="8"/>
        <rFont val="Arial"/>
        <family val="2"/>
      </rPr>
      <t>6</t>
    </r>
  </si>
  <si>
    <r>
      <t xml:space="preserve">2017 </t>
    </r>
    <r>
      <rPr>
        <vertAlign val="superscript"/>
        <sz val="8"/>
        <rFont val="Arial"/>
        <family val="2"/>
      </rPr>
      <t>6</t>
    </r>
  </si>
  <si>
    <t>Source: OFAG; Union Suisse des Paysans, Agristat</t>
  </si>
  <si>
    <t>Renseignements: Union Suisse des Paysans, Agristat, Lena Obrist, lena.obrist@agristat.ch, 056 462 53 31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</si>
  <si>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Récolte de moût conformément à la déclaration obligatoire sur la récolte du vin moins le moût pour le jus de raisin, ainsi que les 6% pour les pertes,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</si>
  <si>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Vin naturel correspondant aux numéros 2204.2131, 2139, 2141, 2149, 2932, 2939, 2942,du tarif douanier, c'est-à-dire sans les spécialités de vins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</si>
  <si>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La quantité de vin du pays utilisée pour la fabrication de vinaigre est insignifiante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</si>
  <si>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Passage à l'année civile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</si>
  <si>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Dès 2004: incl. stocks vignerons-encaveurs</t>
    </r>
  </si>
  <si>
    <t>Dernière modification: 14.8.2018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</si>
  <si>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Dans les commerces soumis à autorisation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</si>
</sst>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0__;\-#,###,##0__;0__;@__\ "/>
    <numFmt numFmtId="165" formatCode="#,###,##0.0__;\-#,###,##0.0__;\-__;@__\ "/>
  </numFmts>
  <fonts count="6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0" xfId="0" applyFont="1" applyFill="1" applyBorder="1"/>
    <xf numFmtId="164" fontId="4" fillId="3" borderId="0" xfId="0" applyNumberFormat="1" applyFont="1" applyFill="1" applyBorder="1" applyAlignment="1"/>
    <xf numFmtId="165" fontId="4" fillId="3" borderId="0" xfId="0" applyNumberFormat="1" applyFont="1" applyFill="1" applyBorder="1" applyAlignment="1"/>
    <xf numFmtId="0" fontId="4" fillId="2" borderId="0" xfId="0" applyFont="1" applyFill="1" applyBorder="1" applyAlignment="1">
      <alignment wrapText="1"/>
    </xf>
    <xf numFmtId="164" fontId="4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0" fontId="4" fillId="3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0" fontId="4" fillId="0" borderId="0" xfId="0" applyFont="1" applyFill="1" applyBorder="1" applyAlignment="1"/>
    <xf numFmtId="0" fontId="4" fillId="2" borderId="0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112"/>
  <sheetViews>
    <sheetView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/>
    </sheetView>
  </sheetViews>
  <sheetFormatPr baseColWidth="10" defaultColWidth="11.42578125" defaultRowHeight="12.75" x14ac:dyDescent="0.25"/>
  <cols>
    <col min="1" max="1" width="11.42578125" style="1"/>
    <col min="2" max="2" width="9.28515625" style="1" customWidth="1"/>
    <col min="3" max="3" width="10" style="1" customWidth="1"/>
    <col min="4" max="4" width="11.42578125" style="1" customWidth="1"/>
    <col min="5" max="5" width="11.42578125" style="1"/>
    <col min="6" max="6" width="10" style="1" customWidth="1"/>
    <col min="7" max="7" width="10.7109375" style="1" customWidth="1"/>
    <col min="8" max="8" width="10" style="1" customWidth="1"/>
    <col min="9" max="9" width="10.140625" style="1" customWidth="1"/>
    <col min="10" max="10" width="10" style="1" customWidth="1"/>
    <col min="11" max="16384" width="11.42578125" style="1"/>
  </cols>
  <sheetData>
    <row r="1" spans="1:10" s="2" customFormat="1" ht="16.5" customHeight="1" x14ac:dyDescent="0.2">
      <c r="A1" s="3" t="s">
        <v>0</v>
      </c>
      <c r="J1" s="4" t="s">
        <v>24</v>
      </c>
    </row>
    <row r="2" spans="1:10" s="2" customFormat="1" ht="3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3.75" customHeight="1" x14ac:dyDescent="0.25">
      <c r="A3" s="6"/>
      <c r="B3" s="7"/>
      <c r="C3" s="6"/>
      <c r="D3" s="6"/>
      <c r="E3" s="7"/>
      <c r="F3" s="6"/>
      <c r="G3" s="6"/>
      <c r="H3" s="8"/>
      <c r="I3" s="6"/>
      <c r="J3" s="6"/>
    </row>
    <row r="4" spans="1:10" x14ac:dyDescent="0.25">
      <c r="A4" s="6"/>
      <c r="B4" s="9" t="s">
        <v>2</v>
      </c>
      <c r="C4" s="6" t="s">
        <v>1</v>
      </c>
      <c r="D4" s="6"/>
      <c r="E4" s="9" t="s">
        <v>28</v>
      </c>
      <c r="F4" s="6" t="s">
        <v>29</v>
      </c>
      <c r="G4" s="6"/>
      <c r="H4" s="10" t="s">
        <v>3</v>
      </c>
      <c r="I4" s="6"/>
      <c r="J4" s="6"/>
    </row>
    <row r="5" spans="1:10" x14ac:dyDescent="0.25">
      <c r="A5" s="6"/>
      <c r="B5" s="9" t="s">
        <v>27</v>
      </c>
      <c r="C5" s="6"/>
      <c r="D5" s="6"/>
      <c r="E5" s="9"/>
      <c r="F5" s="6"/>
      <c r="G5" s="6"/>
      <c r="H5" s="10" t="s">
        <v>30</v>
      </c>
      <c r="I5" s="6"/>
      <c r="J5" s="6"/>
    </row>
    <row r="6" spans="1:10" ht="3.75" customHeight="1" x14ac:dyDescent="0.25">
      <c r="A6" s="6"/>
      <c r="B6" s="9"/>
      <c r="C6" s="11"/>
      <c r="D6" s="11"/>
      <c r="E6" s="9"/>
      <c r="F6" s="11"/>
      <c r="G6" s="11"/>
      <c r="H6" s="12"/>
      <c r="I6" s="11"/>
      <c r="J6" s="11"/>
    </row>
    <row r="7" spans="1:10" ht="15.75" customHeight="1" x14ac:dyDescent="0.25">
      <c r="A7" s="6" t="s">
        <v>5</v>
      </c>
      <c r="B7" s="9"/>
      <c r="C7" s="6" t="s">
        <v>4</v>
      </c>
      <c r="D7" s="10" t="s">
        <v>6</v>
      </c>
      <c r="E7" s="9"/>
      <c r="F7" s="6" t="s">
        <v>7</v>
      </c>
      <c r="G7" s="10" t="s">
        <v>8</v>
      </c>
      <c r="H7" s="10" t="s">
        <v>9</v>
      </c>
      <c r="I7" s="10" t="s">
        <v>11</v>
      </c>
      <c r="J7" s="6"/>
    </row>
    <row r="8" spans="1:10" x14ac:dyDescent="0.25">
      <c r="A8" s="6"/>
      <c r="B8" s="9"/>
      <c r="C8" s="6"/>
      <c r="D8" s="10" t="s">
        <v>10</v>
      </c>
      <c r="E8" s="9"/>
      <c r="F8" s="6"/>
      <c r="G8" s="10"/>
      <c r="H8" s="10"/>
      <c r="I8" s="10"/>
      <c r="J8" s="6"/>
    </row>
    <row r="9" spans="1:10" x14ac:dyDescent="0.25">
      <c r="A9" s="6"/>
      <c r="B9" s="9"/>
      <c r="C9" s="6"/>
      <c r="D9" s="10" t="s">
        <v>12</v>
      </c>
      <c r="E9" s="9"/>
      <c r="F9" s="6"/>
      <c r="G9" s="10"/>
      <c r="H9" s="10"/>
      <c r="I9" s="10"/>
      <c r="J9" s="6"/>
    </row>
    <row r="10" spans="1:10" ht="3.75" customHeight="1" x14ac:dyDescent="0.25">
      <c r="A10" s="6"/>
      <c r="B10" s="13"/>
      <c r="C10" s="11"/>
      <c r="D10" s="12"/>
      <c r="E10" s="13"/>
      <c r="F10" s="11"/>
      <c r="G10" s="12"/>
      <c r="H10" s="12"/>
      <c r="I10" s="12"/>
      <c r="J10" s="11"/>
    </row>
    <row r="11" spans="1:10" x14ac:dyDescent="0.25">
      <c r="A11" s="6"/>
      <c r="B11" s="14" t="s">
        <v>13</v>
      </c>
      <c r="C11" s="15" t="s">
        <v>13</v>
      </c>
      <c r="D11" s="16" t="s">
        <v>13</v>
      </c>
      <c r="E11" s="14" t="s">
        <v>13</v>
      </c>
      <c r="F11" s="15" t="s">
        <v>13</v>
      </c>
      <c r="G11" s="16" t="s">
        <v>13</v>
      </c>
      <c r="H11" s="16" t="s">
        <v>13</v>
      </c>
      <c r="I11" s="16" t="s">
        <v>13</v>
      </c>
      <c r="J11" s="17" t="s">
        <v>14</v>
      </c>
    </row>
    <row r="12" spans="1:10" ht="3.75" customHeight="1" x14ac:dyDescent="0.25">
      <c r="A12" s="11"/>
      <c r="B12" s="18"/>
      <c r="C12" s="19"/>
      <c r="D12" s="20"/>
      <c r="E12" s="18"/>
      <c r="F12" s="19"/>
      <c r="G12" s="20"/>
      <c r="H12" s="20"/>
      <c r="I12" s="20"/>
      <c r="J12" s="20"/>
    </row>
    <row r="13" spans="1:10" ht="3.75" customHeight="1" x14ac:dyDescent="0.25">
      <c r="A13" s="6"/>
      <c r="B13" s="15"/>
      <c r="C13" s="15"/>
      <c r="D13" s="15"/>
      <c r="E13" s="15"/>
      <c r="F13" s="15"/>
      <c r="G13" s="15"/>
      <c r="H13" s="15"/>
      <c r="I13" s="15"/>
      <c r="J13" s="15"/>
    </row>
    <row r="14" spans="1:10" x14ac:dyDescent="0.25">
      <c r="A14" s="21" t="s">
        <v>15</v>
      </c>
      <c r="B14" s="22">
        <v>1224772</v>
      </c>
      <c r="C14" s="22">
        <v>1591144</v>
      </c>
      <c r="D14" s="22">
        <v>25553</v>
      </c>
      <c r="E14" s="22">
        <v>13537</v>
      </c>
      <c r="F14" s="22">
        <v>1332884</v>
      </c>
      <c r="G14" s="22">
        <v>962011</v>
      </c>
      <c r="H14" s="22">
        <v>2852296</v>
      </c>
      <c r="I14" s="22">
        <v>1114715</v>
      </c>
      <c r="J14" s="23">
        <v>39.081322555583291</v>
      </c>
    </row>
    <row r="15" spans="1:10" x14ac:dyDescent="0.25">
      <c r="A15" s="24" t="s">
        <v>18</v>
      </c>
      <c r="B15" s="25">
        <v>577687</v>
      </c>
      <c r="C15" s="25">
        <v>1423325</v>
      </c>
      <c r="D15" s="25">
        <v>8093</v>
      </c>
      <c r="E15" s="25">
        <v>7612</v>
      </c>
      <c r="F15" s="25">
        <v>634107</v>
      </c>
      <c r="G15" s="25">
        <v>831585</v>
      </c>
      <c r="H15" s="25">
        <v>1992388</v>
      </c>
      <c r="I15" s="25">
        <v>493468</v>
      </c>
      <c r="J15" s="26">
        <v>24.767665735790416</v>
      </c>
    </row>
    <row r="16" spans="1:10" x14ac:dyDescent="0.25">
      <c r="A16" s="24" t="s">
        <v>19</v>
      </c>
      <c r="B16" s="25">
        <v>647085</v>
      </c>
      <c r="C16" s="25">
        <v>167819</v>
      </c>
      <c r="D16" s="25">
        <v>17460</v>
      </c>
      <c r="E16" s="25">
        <v>5925</v>
      </c>
      <c r="F16" s="25">
        <v>698777</v>
      </c>
      <c r="G16" s="25">
        <v>130426</v>
      </c>
      <c r="H16" s="25">
        <v>859908</v>
      </c>
      <c r="I16" s="25">
        <v>621247</v>
      </c>
      <c r="J16" s="26">
        <v>72.245751871130409</v>
      </c>
    </row>
    <row r="17" spans="1:10" ht="7.7" customHeight="1" x14ac:dyDescent="0.25">
      <c r="A17" s="6"/>
      <c r="B17" s="25"/>
      <c r="C17" s="25"/>
      <c r="D17" s="25"/>
      <c r="E17" s="25"/>
      <c r="F17" s="25"/>
      <c r="G17" s="25"/>
      <c r="H17" s="25"/>
      <c r="I17" s="25"/>
      <c r="J17" s="26"/>
    </row>
    <row r="18" spans="1:10" x14ac:dyDescent="0.25">
      <c r="A18" s="21" t="s">
        <v>16</v>
      </c>
      <c r="B18" s="22">
        <v>982135</v>
      </c>
      <c r="C18" s="22">
        <v>1728562</v>
      </c>
      <c r="D18" s="22">
        <v>33682</v>
      </c>
      <c r="E18" s="22">
        <v>14201</v>
      </c>
      <c r="F18" s="22">
        <v>1202448</v>
      </c>
      <c r="G18" s="22">
        <v>970937</v>
      </c>
      <c r="H18" s="22">
        <v>2851688</v>
      </c>
      <c r="I18" s="22">
        <v>1098370</v>
      </c>
      <c r="J18" s="23">
        <v>38.5</v>
      </c>
    </row>
    <row r="19" spans="1:10" x14ac:dyDescent="0.25">
      <c r="A19" s="24" t="s">
        <v>18</v>
      </c>
      <c r="B19" s="25">
        <v>458846</v>
      </c>
      <c r="C19" s="25">
        <v>1492004</v>
      </c>
      <c r="D19" s="25">
        <v>6976</v>
      </c>
      <c r="E19" s="25">
        <v>8803</v>
      </c>
      <c r="F19" s="25">
        <v>590259</v>
      </c>
      <c r="G19" s="25">
        <v>827831</v>
      </c>
      <c r="H19" s="25">
        <v>1996625</v>
      </c>
      <c r="I19" s="25">
        <v>493891</v>
      </c>
      <c r="J19" s="26">
        <v>24.7</v>
      </c>
    </row>
    <row r="20" spans="1:10" x14ac:dyDescent="0.25">
      <c r="A20" s="24" t="s">
        <v>19</v>
      </c>
      <c r="B20" s="25">
        <v>523289</v>
      </c>
      <c r="C20" s="25">
        <v>236558</v>
      </c>
      <c r="D20" s="25">
        <v>26706</v>
      </c>
      <c r="E20" s="25">
        <v>5398</v>
      </c>
      <c r="F20" s="25">
        <v>612189</v>
      </c>
      <c r="G20" s="25">
        <v>143106</v>
      </c>
      <c r="H20" s="25">
        <v>855063</v>
      </c>
      <c r="I20" s="25">
        <v>604479</v>
      </c>
      <c r="J20" s="26">
        <v>70.7</v>
      </c>
    </row>
    <row r="21" spans="1:10" ht="7.7" customHeight="1" x14ac:dyDescent="0.25">
      <c r="A21" s="6"/>
      <c r="B21" s="25"/>
      <c r="C21" s="25"/>
      <c r="D21" s="25"/>
      <c r="E21" s="25"/>
      <c r="F21" s="25"/>
      <c r="G21" s="25"/>
      <c r="H21" s="25"/>
      <c r="I21" s="25"/>
      <c r="J21" s="26"/>
    </row>
    <row r="22" spans="1:10" x14ac:dyDescent="0.25">
      <c r="A22" s="21" t="s">
        <v>17</v>
      </c>
      <c r="B22" s="22">
        <v>1101596</v>
      </c>
      <c r="C22" s="22">
        <v>1677569</v>
      </c>
      <c r="D22" s="22">
        <v>33147</v>
      </c>
      <c r="E22" s="22">
        <v>12859</v>
      </c>
      <c r="F22" s="22">
        <v>1150434</v>
      </c>
      <c r="G22" s="22">
        <v>946292</v>
      </c>
      <c r="H22" s="22">
        <v>2876112</v>
      </c>
      <c r="I22" s="22">
        <v>1140751</v>
      </c>
      <c r="J22" s="23">
        <v>39.700000000000003</v>
      </c>
    </row>
    <row r="23" spans="1:10" x14ac:dyDescent="0.25">
      <c r="A23" s="24" t="s">
        <v>18</v>
      </c>
      <c r="B23" s="25">
        <v>514606</v>
      </c>
      <c r="C23" s="25">
        <v>1457033</v>
      </c>
      <c r="D23" s="25">
        <v>5924</v>
      </c>
      <c r="E23" s="25">
        <v>7989</v>
      </c>
      <c r="F23" s="25">
        <v>562699</v>
      </c>
      <c r="G23" s="25">
        <v>821240</v>
      </c>
      <c r="H23" s="25">
        <v>2003725</v>
      </c>
      <c r="I23" s="25">
        <v>534177</v>
      </c>
      <c r="J23" s="26">
        <v>26.7</v>
      </c>
    </row>
    <row r="24" spans="1:10" x14ac:dyDescent="0.25">
      <c r="A24" s="24" t="s">
        <v>19</v>
      </c>
      <c r="B24" s="25">
        <v>586990</v>
      </c>
      <c r="C24" s="25">
        <v>220536</v>
      </c>
      <c r="D24" s="25">
        <v>27223</v>
      </c>
      <c r="E24" s="25">
        <v>4870</v>
      </c>
      <c r="F24" s="25">
        <v>587735</v>
      </c>
      <c r="G24" s="25">
        <v>125052</v>
      </c>
      <c r="H24" s="25">
        <v>872387</v>
      </c>
      <c r="I24" s="25">
        <v>606574</v>
      </c>
      <c r="J24" s="26">
        <v>69.5</v>
      </c>
    </row>
    <row r="25" spans="1:10" ht="7.7" customHeight="1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26"/>
    </row>
    <row r="26" spans="1:10" x14ac:dyDescent="0.25">
      <c r="A26" s="21" t="s">
        <v>20</v>
      </c>
      <c r="B26" s="22">
        <f>SUM(B27:B28)</f>
        <v>1230734</v>
      </c>
      <c r="C26" s="22">
        <f>SUM(C27:C28)</f>
        <v>1680130</v>
      </c>
      <c r="D26" s="22">
        <f>SUM(D27:D28)</f>
        <v>33828</v>
      </c>
      <c r="E26" s="22">
        <f>SUM(E27:E28)</f>
        <v>13603</v>
      </c>
      <c r="F26" s="22">
        <v>1212037</v>
      </c>
      <c r="G26" s="22">
        <v>938018</v>
      </c>
      <c r="H26" s="22">
        <f>SUM(H27:H28)</f>
        <v>2877760</v>
      </c>
      <c r="I26" s="22">
        <f>SUM(I27:I28)</f>
        <v>1155529</v>
      </c>
      <c r="J26" s="23">
        <v>40.200000000000003</v>
      </c>
    </row>
    <row r="27" spans="1:10" x14ac:dyDescent="0.25">
      <c r="A27" s="24" t="s">
        <v>18</v>
      </c>
      <c r="B27" s="25">
        <v>555801</v>
      </c>
      <c r="C27" s="25">
        <v>1451309</v>
      </c>
      <c r="D27" s="25">
        <v>7894</v>
      </c>
      <c r="E27" s="25">
        <v>8335</v>
      </c>
      <c r="F27" s="25">
        <v>561117</v>
      </c>
      <c r="G27" s="25">
        <v>807159</v>
      </c>
      <c r="H27" s="25">
        <v>2022332</v>
      </c>
      <c r="I27" s="25">
        <v>549049</v>
      </c>
      <c r="J27" s="26">
        <v>27.1</v>
      </c>
    </row>
    <row r="28" spans="1:10" x14ac:dyDescent="0.25">
      <c r="A28" s="24" t="s">
        <v>19</v>
      </c>
      <c r="B28" s="25">
        <v>674933</v>
      </c>
      <c r="C28" s="25">
        <v>228821</v>
      </c>
      <c r="D28" s="25">
        <v>25934</v>
      </c>
      <c r="E28" s="25">
        <v>5268</v>
      </c>
      <c r="F28" s="25">
        <v>650920</v>
      </c>
      <c r="G28" s="25">
        <v>130859</v>
      </c>
      <c r="H28" s="25">
        <v>855428</v>
      </c>
      <c r="I28" s="25">
        <v>606480</v>
      </c>
      <c r="J28" s="26">
        <v>70.900000000000006</v>
      </c>
    </row>
    <row r="29" spans="1:10" ht="7.7" customHeight="1" x14ac:dyDescent="0.25">
      <c r="A29" s="6"/>
      <c r="B29" s="25"/>
      <c r="C29" s="25"/>
      <c r="D29" s="25"/>
      <c r="E29" s="25"/>
      <c r="F29" s="25"/>
      <c r="G29" s="25"/>
      <c r="H29" s="25"/>
      <c r="I29" s="25"/>
      <c r="J29" s="26"/>
    </row>
    <row r="30" spans="1:10" x14ac:dyDescent="0.25">
      <c r="A30" s="21" t="s">
        <v>21</v>
      </c>
      <c r="B30" s="22">
        <f>SUM(B31:B32)</f>
        <v>1198717</v>
      </c>
      <c r="C30" s="22">
        <f>SUM(C31:C32)</f>
        <v>1687921</v>
      </c>
      <c r="D30" s="22">
        <f>SUM(D31:D32)</f>
        <v>30078</v>
      </c>
      <c r="E30" s="22">
        <f>SUM(E31:E32)</f>
        <v>12546</v>
      </c>
      <c r="F30" s="22">
        <v>1272672</v>
      </c>
      <c r="G30" s="22">
        <v>918168</v>
      </c>
      <c r="H30" s="22">
        <f>SUM(H31:H32)</f>
        <v>2863385</v>
      </c>
      <c r="I30" s="22">
        <f>SUM(I31:I32)</f>
        <v>1125536</v>
      </c>
      <c r="J30" s="23">
        <v>39.299999999999997</v>
      </c>
    </row>
    <row r="31" spans="1:10" x14ac:dyDescent="0.25">
      <c r="A31" s="24" t="s">
        <v>18</v>
      </c>
      <c r="B31" s="25">
        <v>569445</v>
      </c>
      <c r="C31" s="25">
        <v>1436910</v>
      </c>
      <c r="D31" s="25">
        <v>7205</v>
      </c>
      <c r="E31" s="25">
        <v>6910</v>
      </c>
      <c r="F31" s="25">
        <v>576308</v>
      </c>
      <c r="G31" s="25">
        <v>783486</v>
      </c>
      <c r="H31" s="25">
        <v>2015132</v>
      </c>
      <c r="I31" s="25">
        <v>547344</v>
      </c>
      <c r="J31" s="26">
        <v>27.161694618516307</v>
      </c>
    </row>
    <row r="32" spans="1:10" x14ac:dyDescent="0.25">
      <c r="A32" s="24" t="s">
        <v>19</v>
      </c>
      <c r="B32" s="25">
        <v>629272</v>
      </c>
      <c r="C32" s="25">
        <v>251011</v>
      </c>
      <c r="D32" s="25">
        <v>22873</v>
      </c>
      <c r="E32" s="25">
        <v>5636</v>
      </c>
      <c r="F32" s="25">
        <v>696364</v>
      </c>
      <c r="G32" s="25">
        <v>134682</v>
      </c>
      <c r="H32" s="25">
        <v>848253</v>
      </c>
      <c r="I32" s="25">
        <v>578192</v>
      </c>
      <c r="J32" s="26">
        <v>68.162682595876461</v>
      </c>
    </row>
    <row r="33" spans="1:10" ht="7.7" customHeight="1" x14ac:dyDescent="0.25">
      <c r="A33" s="6"/>
      <c r="B33" s="25"/>
      <c r="C33" s="25"/>
      <c r="D33" s="25"/>
      <c r="E33" s="25"/>
      <c r="F33" s="25"/>
      <c r="G33" s="25"/>
      <c r="H33" s="25"/>
      <c r="I33" s="25"/>
      <c r="J33" s="26"/>
    </row>
    <row r="34" spans="1:10" x14ac:dyDescent="0.25">
      <c r="A34" s="21" t="s">
        <v>22</v>
      </c>
      <c r="B34" s="22">
        <f>SUM(B35:B36)</f>
        <v>1102808</v>
      </c>
      <c r="C34" s="22">
        <f>SUM(C35:C36)</f>
        <v>1673345</v>
      </c>
      <c r="D34" s="22">
        <f>SUM(D35:D36)</f>
        <v>29673</v>
      </c>
      <c r="E34" s="22">
        <f>SUM(E35:E36)</f>
        <v>13480</v>
      </c>
      <c r="F34" s="22">
        <v>1223780</v>
      </c>
      <c r="G34" s="22">
        <v>946922</v>
      </c>
      <c r="H34" s="22">
        <f>SUM(H35:H36)</f>
        <v>2812484</v>
      </c>
      <c r="I34" s="22">
        <f>SUM(I35:I36)</f>
        <v>1138220</v>
      </c>
      <c r="J34" s="23">
        <v>40.5</v>
      </c>
    </row>
    <row r="35" spans="1:10" x14ac:dyDescent="0.25">
      <c r="A35" s="24" t="s">
        <v>18</v>
      </c>
      <c r="B35" s="25">
        <v>535610</v>
      </c>
      <c r="C35" s="25">
        <v>1382210</v>
      </c>
      <c r="D35" s="25">
        <v>7084</v>
      </c>
      <c r="E35" s="25">
        <v>7712</v>
      </c>
      <c r="F35" s="25">
        <v>549719</v>
      </c>
      <c r="G35" s="25">
        <v>766795</v>
      </c>
      <c r="H35" s="25">
        <v>1960472</v>
      </c>
      <c r="I35" s="25">
        <v>554487</v>
      </c>
      <c r="J35" s="26">
        <v>28.3</v>
      </c>
    </row>
    <row r="36" spans="1:10" x14ac:dyDescent="0.25">
      <c r="A36" s="24" t="s">
        <v>19</v>
      </c>
      <c r="B36" s="25">
        <v>567198</v>
      </c>
      <c r="C36" s="25">
        <v>291135</v>
      </c>
      <c r="D36" s="25">
        <v>22589</v>
      </c>
      <c r="E36" s="25">
        <v>5768</v>
      </c>
      <c r="F36" s="25">
        <v>674061</v>
      </c>
      <c r="G36" s="25">
        <v>180127</v>
      </c>
      <c r="H36" s="25">
        <v>852012</v>
      </c>
      <c r="I36" s="25">
        <v>583733</v>
      </c>
      <c r="J36" s="26">
        <v>68.5</v>
      </c>
    </row>
    <row r="37" spans="1:10" ht="7.7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6"/>
    </row>
    <row r="38" spans="1:10" x14ac:dyDescent="0.25">
      <c r="A38" s="21" t="s">
        <v>23</v>
      </c>
      <c r="B38" s="22">
        <f>SUM(B39:B40)</f>
        <v>1012005.88</v>
      </c>
      <c r="C38" s="22">
        <f>SUM(C39:C40)</f>
        <v>1666762</v>
      </c>
      <c r="D38" s="22">
        <f>SUM(D39:D40)</f>
        <v>28418</v>
      </c>
      <c r="E38" s="22">
        <f>SUM(E39:E40)</f>
        <v>11674</v>
      </c>
      <c r="F38" s="22">
        <v>1151128</v>
      </c>
      <c r="G38" s="22">
        <v>933778</v>
      </c>
      <c r="H38" s="22">
        <f>SUM(H39:H40)</f>
        <v>2781307.88</v>
      </c>
      <c r="I38" s="22">
        <f>SUM(I39:I40)</f>
        <v>1072983.8799999999</v>
      </c>
      <c r="J38" s="23">
        <v>38.6</v>
      </c>
    </row>
    <row r="39" spans="1:10" x14ac:dyDescent="0.25">
      <c r="A39" s="24" t="s">
        <v>18</v>
      </c>
      <c r="B39" s="25">
        <v>513433.64</v>
      </c>
      <c r="C39" s="25">
        <v>1430394</v>
      </c>
      <c r="D39" s="25">
        <v>4367</v>
      </c>
      <c r="E39" s="25">
        <v>6623</v>
      </c>
      <c r="F39" s="25">
        <v>519074</v>
      </c>
      <c r="G39" s="25">
        <v>779993</v>
      </c>
      <c r="H39" s="25">
        <v>1959018.64</v>
      </c>
      <c r="I39" s="25">
        <v>537455.64</v>
      </c>
      <c r="J39" s="26">
        <v>27.434942630254913</v>
      </c>
    </row>
    <row r="40" spans="1:10" x14ac:dyDescent="0.25">
      <c r="A40" s="24" t="s">
        <v>19</v>
      </c>
      <c r="B40" s="25">
        <v>498572.24</v>
      </c>
      <c r="C40" s="25">
        <v>236368</v>
      </c>
      <c r="D40" s="25">
        <v>24051</v>
      </c>
      <c r="E40" s="25">
        <v>5051</v>
      </c>
      <c r="F40" s="25">
        <v>632054</v>
      </c>
      <c r="G40" s="25">
        <v>153785</v>
      </c>
      <c r="H40" s="25">
        <v>822289.24</v>
      </c>
      <c r="I40" s="25">
        <v>535528.24</v>
      </c>
      <c r="J40" s="26">
        <v>65.126504634792497</v>
      </c>
    </row>
    <row r="41" spans="1:10" ht="7.7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6"/>
    </row>
    <row r="42" spans="1:10" x14ac:dyDescent="0.25">
      <c r="A42" s="27" t="s">
        <v>31</v>
      </c>
      <c r="B42" s="22">
        <v>1088975</v>
      </c>
      <c r="C42" s="22">
        <v>1627833</v>
      </c>
      <c r="D42" s="22">
        <v>27648</v>
      </c>
      <c r="E42" s="22">
        <v>18453</v>
      </c>
      <c r="F42" s="22">
        <v>1741381</v>
      </c>
      <c r="G42" s="22">
        <v>764254</v>
      </c>
      <c r="H42" s="22">
        <v>2626392</v>
      </c>
      <c r="I42" s="22">
        <v>962539</v>
      </c>
      <c r="J42" s="23">
        <v>36.6</v>
      </c>
    </row>
    <row r="43" spans="1:10" x14ac:dyDescent="0.25">
      <c r="A43" s="24" t="s">
        <v>18</v>
      </c>
      <c r="B43" s="25">
        <v>570391</v>
      </c>
      <c r="C43" s="25">
        <v>1365981</v>
      </c>
      <c r="D43" s="25">
        <v>4052</v>
      </c>
      <c r="E43" s="25">
        <v>9913</v>
      </c>
      <c r="F43" s="25">
        <v>870491</v>
      </c>
      <c r="G43" s="25">
        <v>651303</v>
      </c>
      <c r="H43" s="25">
        <v>1854894</v>
      </c>
      <c r="I43" s="25">
        <v>472153</v>
      </c>
      <c r="J43" s="26">
        <v>25.5</v>
      </c>
    </row>
    <row r="44" spans="1:10" x14ac:dyDescent="0.25">
      <c r="A44" s="24" t="s">
        <v>19</v>
      </c>
      <c r="B44" s="25">
        <v>518584</v>
      </c>
      <c r="C44" s="25">
        <v>261852</v>
      </c>
      <c r="D44" s="25">
        <v>23596</v>
      </c>
      <c r="E44" s="25">
        <v>8540</v>
      </c>
      <c r="F44" s="25">
        <v>870890</v>
      </c>
      <c r="G44" s="25">
        <v>112951</v>
      </c>
      <c r="H44" s="25">
        <v>771498</v>
      </c>
      <c r="I44" s="25">
        <v>490386</v>
      </c>
      <c r="J44" s="26">
        <v>63.6</v>
      </c>
    </row>
    <row r="45" spans="1:10" ht="7.7" customHeight="1" x14ac:dyDescent="0.25">
      <c r="A45" s="24"/>
      <c r="B45" s="25"/>
      <c r="C45" s="25"/>
      <c r="D45" s="25"/>
      <c r="E45" s="25"/>
      <c r="F45" s="25"/>
      <c r="G45" s="25"/>
      <c r="H45" s="25"/>
      <c r="I45" s="25"/>
      <c r="J45" s="26"/>
    </row>
    <row r="46" spans="1:10" x14ac:dyDescent="0.25">
      <c r="A46" s="27" t="s">
        <v>32</v>
      </c>
      <c r="B46" s="22">
        <v>940905</v>
      </c>
      <c r="C46" s="22">
        <v>1628936</v>
      </c>
      <c r="D46" s="22">
        <v>27079</v>
      </c>
      <c r="E46" s="22">
        <v>23422</v>
      </c>
      <c r="F46" s="22">
        <v>1680503</v>
      </c>
      <c r="G46" s="22">
        <v>713463</v>
      </c>
      <c r="H46" s="22">
        <v>2685167</v>
      </c>
      <c r="I46" s="22">
        <v>978361</v>
      </c>
      <c r="J46" s="23">
        <v>36.4</v>
      </c>
    </row>
    <row r="47" spans="1:10" x14ac:dyDescent="0.25">
      <c r="A47" s="24" t="s">
        <v>18</v>
      </c>
      <c r="B47" s="25">
        <v>490947</v>
      </c>
      <c r="C47" s="25">
        <v>1353078</v>
      </c>
      <c r="D47" s="25">
        <v>7740</v>
      </c>
      <c r="E47" s="25">
        <v>11771</v>
      </c>
      <c r="F47" s="25">
        <v>870865</v>
      </c>
      <c r="G47" s="25">
        <v>609540</v>
      </c>
      <c r="H47" s="25">
        <v>1881383</v>
      </c>
      <c r="I47" s="25">
        <v>478802</v>
      </c>
      <c r="J47" s="26">
        <v>25.4</v>
      </c>
    </row>
    <row r="48" spans="1:10" x14ac:dyDescent="0.25">
      <c r="A48" s="24" t="s">
        <v>19</v>
      </c>
      <c r="B48" s="25">
        <v>449958</v>
      </c>
      <c r="C48" s="25">
        <v>275858</v>
      </c>
      <c r="D48" s="25">
        <v>19339</v>
      </c>
      <c r="E48" s="25">
        <v>11651</v>
      </c>
      <c r="F48" s="25">
        <v>809638</v>
      </c>
      <c r="G48" s="25">
        <v>103923</v>
      </c>
      <c r="H48" s="25">
        <v>803784</v>
      </c>
      <c r="I48" s="25">
        <v>499559</v>
      </c>
      <c r="J48" s="26">
        <v>62.2</v>
      </c>
    </row>
    <row r="49" spans="1:10" ht="7.7" customHeight="1" x14ac:dyDescent="0.25">
      <c r="A49" s="24"/>
      <c r="B49" s="25"/>
      <c r="C49" s="25"/>
      <c r="D49" s="25"/>
      <c r="E49" s="25"/>
      <c r="F49" s="25"/>
      <c r="G49" s="25"/>
      <c r="H49" s="25"/>
      <c r="I49" s="25"/>
      <c r="J49" s="26"/>
    </row>
    <row r="50" spans="1:10" x14ac:dyDescent="0.25">
      <c r="A50" s="27" t="s">
        <v>33</v>
      </c>
      <c r="B50" s="22">
        <v>950011</v>
      </c>
      <c r="C50" s="22">
        <v>1571148</v>
      </c>
      <c r="D50" s="22">
        <v>33807</v>
      </c>
      <c r="E50" s="22">
        <v>26254</v>
      </c>
      <c r="F50" s="22">
        <v>1669691</v>
      </c>
      <c r="G50" s="22">
        <v>638119</v>
      </c>
      <c r="H50" s="22">
        <v>2614868</v>
      </c>
      <c r="I50" s="22">
        <v>934569</v>
      </c>
      <c r="J50" s="23">
        <v>35.700000000000003</v>
      </c>
    </row>
    <row r="51" spans="1:10" x14ac:dyDescent="0.25">
      <c r="A51" s="24" t="s">
        <v>18</v>
      </c>
      <c r="B51" s="25">
        <v>507265</v>
      </c>
      <c r="C51" s="25">
        <v>1289981</v>
      </c>
      <c r="D51" s="25">
        <v>7246</v>
      </c>
      <c r="E51" s="25">
        <v>15125</v>
      </c>
      <c r="F51" s="25">
        <v>898322</v>
      </c>
      <c r="G51" s="25">
        <v>539901</v>
      </c>
      <c r="H51" s="25">
        <v>1831549</v>
      </c>
      <c r="I51" s="25">
        <v>464683</v>
      </c>
      <c r="J51" s="26">
        <v>25.4</v>
      </c>
    </row>
    <row r="52" spans="1:10" x14ac:dyDescent="0.25">
      <c r="A52" s="24" t="s">
        <v>19</v>
      </c>
      <c r="B52" s="25">
        <v>442746</v>
      </c>
      <c r="C52" s="25">
        <v>281167</v>
      </c>
      <c r="D52" s="25">
        <v>26561</v>
      </c>
      <c r="E52" s="25">
        <v>11129</v>
      </c>
      <c r="F52" s="25">
        <v>771369</v>
      </c>
      <c r="G52" s="25">
        <v>98218</v>
      </c>
      <c r="H52" s="25">
        <v>783319</v>
      </c>
      <c r="I52" s="25">
        <v>469886</v>
      </c>
      <c r="J52" s="26">
        <v>60</v>
      </c>
    </row>
    <row r="53" spans="1:10" ht="7.7" customHeight="1" x14ac:dyDescent="0.25">
      <c r="A53" s="24"/>
      <c r="B53" s="25"/>
      <c r="C53" s="25"/>
      <c r="D53" s="25"/>
      <c r="E53" s="25"/>
      <c r="F53" s="25"/>
      <c r="G53" s="25"/>
      <c r="H53" s="25"/>
      <c r="I53" s="25"/>
      <c r="J53" s="26"/>
    </row>
    <row r="54" spans="1:10" x14ac:dyDescent="0.25">
      <c r="A54" s="27" t="s">
        <v>34</v>
      </c>
      <c r="B54" s="22">
        <v>977516</v>
      </c>
      <c r="C54" s="22">
        <v>1676460</v>
      </c>
      <c r="D54" s="22">
        <v>19668</v>
      </c>
      <c r="E54" s="22">
        <v>18592</v>
      </c>
      <c r="F54" s="22">
        <v>1630356</v>
      </c>
      <c r="G54" s="22">
        <v>617379</v>
      </c>
      <c r="H54" s="22">
        <v>2717127</v>
      </c>
      <c r="I54" s="22">
        <v>998259</v>
      </c>
      <c r="J54" s="23">
        <v>36.700000000000003</v>
      </c>
    </row>
    <row r="55" spans="1:10" x14ac:dyDescent="0.25">
      <c r="A55" s="24" t="s">
        <v>18</v>
      </c>
      <c r="B55" s="25">
        <v>496303</v>
      </c>
      <c r="C55" s="25">
        <v>1350598</v>
      </c>
      <c r="D55" s="25">
        <v>6472</v>
      </c>
      <c r="E55" s="25">
        <v>12748</v>
      </c>
      <c r="F55" s="25">
        <v>861096</v>
      </c>
      <c r="G55" s="25">
        <v>515142</v>
      </c>
      <c r="H55" s="25">
        <v>1902610</v>
      </c>
      <c r="I55" s="25">
        <v>520781</v>
      </c>
      <c r="J55" s="26">
        <v>27.4</v>
      </c>
    </row>
    <row r="56" spans="1:10" x14ac:dyDescent="0.25">
      <c r="A56" s="24" t="s">
        <v>19</v>
      </c>
      <c r="B56" s="25">
        <v>481213</v>
      </c>
      <c r="C56" s="25">
        <v>327862</v>
      </c>
      <c r="D56" s="25">
        <v>13196</v>
      </c>
      <c r="E56" s="25">
        <v>5844</v>
      </c>
      <c r="F56" s="25">
        <v>769260</v>
      </c>
      <c r="G56" s="25">
        <v>102237</v>
      </c>
      <c r="H56" s="25">
        <v>814517</v>
      </c>
      <c r="I56" s="25">
        <v>477478</v>
      </c>
      <c r="J56" s="26">
        <v>58.6</v>
      </c>
    </row>
    <row r="57" spans="1:10" ht="7.7" customHeight="1" x14ac:dyDescent="0.25">
      <c r="A57" s="24"/>
      <c r="B57" s="25"/>
      <c r="C57" s="25"/>
      <c r="D57" s="25"/>
      <c r="E57" s="25"/>
      <c r="F57" s="25"/>
      <c r="G57" s="25"/>
      <c r="H57" s="25"/>
      <c r="I57" s="25"/>
      <c r="J57" s="26"/>
    </row>
    <row r="58" spans="1:10" x14ac:dyDescent="0.25">
      <c r="A58" s="27" t="s">
        <v>35</v>
      </c>
      <c r="B58" s="22">
        <v>1007953</v>
      </c>
      <c r="C58" s="22">
        <v>1649783</v>
      </c>
      <c r="D58" s="22">
        <v>24683</v>
      </c>
      <c r="E58" s="22">
        <v>18760</v>
      </c>
      <c r="F58" s="22">
        <v>1623129</v>
      </c>
      <c r="G58" s="22">
        <v>588718</v>
      </c>
      <c r="H58" s="22">
        <v>2700087</v>
      </c>
      <c r="I58" s="22">
        <v>996420</v>
      </c>
      <c r="J58" s="23">
        <v>36.903255339550171</v>
      </c>
    </row>
    <row r="59" spans="1:10" x14ac:dyDescent="0.25">
      <c r="A59" s="24" t="s">
        <v>18</v>
      </c>
      <c r="B59" s="25">
        <v>535844</v>
      </c>
      <c r="C59" s="25">
        <v>1312559</v>
      </c>
      <c r="D59" s="25">
        <v>3342</v>
      </c>
      <c r="E59" s="25">
        <v>13369</v>
      </c>
      <c r="F59" s="25">
        <v>861492</v>
      </c>
      <c r="G59" s="25">
        <v>474988</v>
      </c>
      <c r="H59" s="25">
        <v>1878550</v>
      </c>
      <c r="I59" s="25">
        <v>522079</v>
      </c>
      <c r="J59" s="26">
        <v>27.79159458092678</v>
      </c>
    </row>
    <row r="60" spans="1:10" x14ac:dyDescent="0.25">
      <c r="A60" s="24" t="s">
        <v>19</v>
      </c>
      <c r="B60" s="25">
        <v>472109</v>
      </c>
      <c r="C60" s="25">
        <v>337224</v>
      </c>
      <c r="D60" s="25">
        <v>21341</v>
      </c>
      <c r="E60" s="25">
        <v>5391</v>
      </c>
      <c r="F60" s="25">
        <v>761637</v>
      </c>
      <c r="G60" s="25">
        <v>113730</v>
      </c>
      <c r="H60" s="25">
        <v>821537</v>
      </c>
      <c r="I60" s="25">
        <v>474341</v>
      </c>
      <c r="J60" s="26">
        <v>57.738239421961516</v>
      </c>
    </row>
    <row r="61" spans="1:10" ht="7.7" customHeight="1" x14ac:dyDescent="0.25">
      <c r="A61" s="6"/>
      <c r="B61" s="25"/>
      <c r="C61" s="25"/>
      <c r="D61" s="25"/>
      <c r="E61" s="25"/>
      <c r="F61" s="25"/>
      <c r="G61" s="25"/>
      <c r="H61" s="25"/>
      <c r="I61" s="25"/>
      <c r="J61" s="26"/>
    </row>
    <row r="62" spans="1:10" x14ac:dyDescent="0.25">
      <c r="A62" s="27" t="s">
        <v>36</v>
      </c>
      <c r="B62" s="22">
        <f>B63+B64</f>
        <v>1044798.72</v>
      </c>
      <c r="C62" s="22">
        <f t="shared" ref="C62:I62" si="0">C63+C64</f>
        <v>1697040</v>
      </c>
      <c r="D62" s="22">
        <f t="shared" si="0"/>
        <v>30095</v>
      </c>
      <c r="E62" s="22">
        <f t="shared" si="0"/>
        <v>18669</v>
      </c>
      <c r="F62" s="22">
        <f t="shared" si="0"/>
        <v>1704129</v>
      </c>
      <c r="G62" s="22">
        <f t="shared" si="0"/>
        <v>589565</v>
      </c>
      <c r="H62" s="22">
        <f t="shared" si="0"/>
        <v>2671417.7199999997</v>
      </c>
      <c r="I62" s="22">
        <f t="shared" si="0"/>
        <v>945129.72</v>
      </c>
      <c r="J62" s="23">
        <v>35.379331091657207</v>
      </c>
    </row>
    <row r="63" spans="1:10" x14ac:dyDescent="0.25">
      <c r="A63" s="24" t="s">
        <v>18</v>
      </c>
      <c r="B63" s="25">
        <v>550461.18000000005</v>
      </c>
      <c r="C63" s="25">
        <v>1364003</v>
      </c>
      <c r="D63" s="25">
        <v>8009</v>
      </c>
      <c r="E63" s="25">
        <v>13247</v>
      </c>
      <c r="F63" s="25">
        <v>907067</v>
      </c>
      <c r="G63" s="25">
        <v>468104</v>
      </c>
      <c r="H63" s="25">
        <v>1870535.18</v>
      </c>
      <c r="I63" s="25">
        <v>491639.18</v>
      </c>
      <c r="J63" s="26">
        <v>26.283343144607421</v>
      </c>
    </row>
    <row r="64" spans="1:10" x14ac:dyDescent="0.25">
      <c r="A64" s="24" t="s">
        <v>19</v>
      </c>
      <c r="B64" s="25">
        <v>494337.54</v>
      </c>
      <c r="C64" s="25">
        <v>333037</v>
      </c>
      <c r="D64" s="25">
        <v>22086</v>
      </c>
      <c r="E64" s="25">
        <v>5422</v>
      </c>
      <c r="F64" s="25">
        <v>797062</v>
      </c>
      <c r="G64" s="25">
        <v>121461</v>
      </c>
      <c r="H64" s="25">
        <v>800882.54</v>
      </c>
      <c r="I64" s="25">
        <v>453490.54</v>
      </c>
      <c r="J64" s="26">
        <v>56.623851482640639</v>
      </c>
    </row>
    <row r="65" spans="1:10" ht="7.7" customHeight="1" x14ac:dyDescent="0.25">
      <c r="A65" s="6"/>
      <c r="B65" s="25"/>
      <c r="C65" s="25"/>
      <c r="D65" s="25"/>
      <c r="E65" s="25"/>
      <c r="F65" s="25"/>
      <c r="G65" s="25"/>
      <c r="H65" s="25"/>
      <c r="I65" s="25"/>
      <c r="J65" s="26"/>
    </row>
    <row r="66" spans="1:10" x14ac:dyDescent="0.25">
      <c r="A66" s="27" t="s">
        <v>37</v>
      </c>
      <c r="B66" s="22">
        <f>B67+B68</f>
        <v>968515</v>
      </c>
      <c r="C66" s="22">
        <f t="shared" ref="C66:I66" si="1">C67+C68</f>
        <v>1715684</v>
      </c>
      <c r="D66" s="22">
        <f t="shared" si="1"/>
        <v>32728</v>
      </c>
      <c r="E66" s="22">
        <f t="shared" si="1"/>
        <v>20229</v>
      </c>
      <c r="F66" s="22">
        <f t="shared" si="1"/>
        <v>1671501</v>
      </c>
      <c r="G66" s="22">
        <f t="shared" si="1"/>
        <v>597600</v>
      </c>
      <c r="H66" s="22">
        <f t="shared" si="1"/>
        <v>2721291</v>
      </c>
      <c r="I66" s="22">
        <f t="shared" si="1"/>
        <v>980914</v>
      </c>
      <c r="J66" s="23">
        <v>36.045906152631233</v>
      </c>
    </row>
    <row r="67" spans="1:10" x14ac:dyDescent="0.25">
      <c r="A67" s="24" t="s">
        <v>18</v>
      </c>
      <c r="B67" s="25">
        <v>501346</v>
      </c>
      <c r="C67" s="25">
        <v>1372426</v>
      </c>
      <c r="D67" s="25">
        <v>9236</v>
      </c>
      <c r="E67" s="25">
        <v>14231</v>
      </c>
      <c r="F67" s="25">
        <v>877631</v>
      </c>
      <c r="G67" s="25">
        <v>483723</v>
      </c>
      <c r="H67" s="25">
        <v>1882594</v>
      </c>
      <c r="I67" s="25">
        <v>516551</v>
      </c>
      <c r="J67" s="26">
        <v>27.438258063076798</v>
      </c>
    </row>
    <row r="68" spans="1:10" x14ac:dyDescent="0.25">
      <c r="A68" s="24" t="s">
        <v>19</v>
      </c>
      <c r="B68" s="25">
        <v>467169</v>
      </c>
      <c r="C68" s="25">
        <v>343258</v>
      </c>
      <c r="D68" s="25">
        <v>23492</v>
      </c>
      <c r="E68" s="25">
        <v>5998</v>
      </c>
      <c r="F68" s="25">
        <v>793870</v>
      </c>
      <c r="G68" s="25">
        <v>113877</v>
      </c>
      <c r="H68" s="25">
        <v>838697</v>
      </c>
      <c r="I68" s="25">
        <v>464363</v>
      </c>
      <c r="J68" s="26">
        <v>55.367194588748973</v>
      </c>
    </row>
    <row r="69" spans="1:10" ht="7.7" customHeight="1" x14ac:dyDescent="0.25">
      <c r="A69" s="24"/>
      <c r="B69" s="25"/>
      <c r="C69" s="25"/>
      <c r="D69" s="25"/>
      <c r="E69" s="25"/>
      <c r="F69" s="25"/>
      <c r="G69" s="25"/>
      <c r="H69" s="25"/>
      <c r="I69" s="25"/>
      <c r="J69" s="26"/>
    </row>
    <row r="70" spans="1:10" x14ac:dyDescent="0.25">
      <c r="A70" s="27" t="s">
        <v>38</v>
      </c>
      <c r="B70" s="22">
        <f>B71+B72</f>
        <v>1052009.46</v>
      </c>
      <c r="C70" s="22">
        <f t="shared" ref="C70:I70" si="2">C71+C72</f>
        <v>1678620</v>
      </c>
      <c r="D70" s="22">
        <f t="shared" si="2"/>
        <v>22534</v>
      </c>
      <c r="E70" s="22">
        <f t="shared" si="2"/>
        <v>20333</v>
      </c>
      <c r="F70" s="22">
        <f t="shared" si="2"/>
        <v>1785769</v>
      </c>
      <c r="G70" s="22">
        <f t="shared" si="2"/>
        <v>573036</v>
      </c>
      <c r="H70" s="22">
        <f t="shared" si="2"/>
        <v>2643126.46</v>
      </c>
      <c r="I70" s="22">
        <f t="shared" si="2"/>
        <v>917408.46</v>
      </c>
      <c r="J70" s="23">
        <v>34.709215540144832</v>
      </c>
    </row>
    <row r="71" spans="1:10" x14ac:dyDescent="0.25">
      <c r="A71" s="24" t="s">
        <v>18</v>
      </c>
      <c r="B71" s="25">
        <v>547965.48</v>
      </c>
      <c r="C71" s="25">
        <v>1320936</v>
      </c>
      <c r="D71" s="25">
        <v>5260</v>
      </c>
      <c r="E71" s="25">
        <v>14735</v>
      </c>
      <c r="F71" s="25">
        <v>931209</v>
      </c>
      <c r="G71" s="25">
        <v>466985</v>
      </c>
      <c r="H71" s="25">
        <v>1822586.48</v>
      </c>
      <c r="I71" s="25">
        <v>479652.48</v>
      </c>
      <c r="J71" s="26">
        <v>26.317131464730277</v>
      </c>
    </row>
    <row r="72" spans="1:10" x14ac:dyDescent="0.25">
      <c r="A72" s="24" t="s">
        <v>19</v>
      </c>
      <c r="B72" s="25">
        <v>504043.98</v>
      </c>
      <c r="C72" s="25">
        <v>357684</v>
      </c>
      <c r="D72" s="25">
        <v>17274</v>
      </c>
      <c r="E72" s="25">
        <v>5598</v>
      </c>
      <c r="F72" s="25">
        <v>854560</v>
      </c>
      <c r="G72" s="25">
        <v>106051</v>
      </c>
      <c r="H72" s="25">
        <v>820539.98</v>
      </c>
      <c r="I72" s="25">
        <v>437755.98</v>
      </c>
      <c r="J72" s="26">
        <v>53.349744152624957</v>
      </c>
    </row>
    <row r="73" spans="1:10" ht="7.7" customHeight="1" x14ac:dyDescent="0.25">
      <c r="A73" s="24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27" t="s">
        <v>39</v>
      </c>
      <c r="B74" s="22">
        <f>B75+B76</f>
        <v>943387.76</v>
      </c>
      <c r="C74" s="22">
        <f t="shared" ref="C74:I74" si="3">C75+C76</f>
        <v>1679384</v>
      </c>
      <c r="D74" s="22">
        <f t="shared" si="3"/>
        <v>17595</v>
      </c>
      <c r="E74" s="22">
        <f t="shared" si="3"/>
        <v>16235</v>
      </c>
      <c r="F74" s="22">
        <f t="shared" si="3"/>
        <v>1819298</v>
      </c>
      <c r="G74" s="22">
        <f t="shared" si="3"/>
        <v>569584</v>
      </c>
      <c r="H74" s="22">
        <f t="shared" si="3"/>
        <v>2594054.7599999998</v>
      </c>
      <c r="I74" s="22">
        <f t="shared" si="3"/>
        <v>893623.76</v>
      </c>
      <c r="J74" s="23">
        <v>34.448916567975616</v>
      </c>
    </row>
    <row r="75" spans="1:10" x14ac:dyDescent="0.25">
      <c r="A75" s="24" t="s">
        <v>18</v>
      </c>
      <c r="B75" s="25">
        <v>474707.51999999996</v>
      </c>
      <c r="C75" s="25">
        <v>1316845</v>
      </c>
      <c r="D75" s="25">
        <v>5034</v>
      </c>
      <c r="E75" s="25">
        <v>10567</v>
      </c>
      <c r="F75" s="25">
        <v>929767</v>
      </c>
      <c r="G75" s="25">
        <v>458825</v>
      </c>
      <c r="H75" s="25">
        <v>1795621.52</v>
      </c>
      <c r="I75" s="25">
        <v>465582.52</v>
      </c>
      <c r="J75" s="26">
        <v>25.928766993169027</v>
      </c>
    </row>
    <row r="76" spans="1:10" x14ac:dyDescent="0.25">
      <c r="A76" s="24" t="s">
        <v>19</v>
      </c>
      <c r="B76" s="25">
        <v>468680.24</v>
      </c>
      <c r="C76" s="25">
        <v>362539</v>
      </c>
      <c r="D76" s="25">
        <v>12561</v>
      </c>
      <c r="E76" s="25">
        <v>5668</v>
      </c>
      <c r="F76" s="25">
        <v>889531</v>
      </c>
      <c r="G76" s="25">
        <v>110759</v>
      </c>
      <c r="H76" s="25">
        <v>798433.24</v>
      </c>
      <c r="I76" s="25">
        <v>428041.24</v>
      </c>
      <c r="J76" s="26">
        <v>53.610147793947057</v>
      </c>
    </row>
    <row r="77" spans="1:10" ht="7.7" customHeight="1" x14ac:dyDescent="0.25">
      <c r="A77" s="24"/>
      <c r="B77" s="25"/>
      <c r="C77" s="25"/>
      <c r="D77" s="25"/>
      <c r="E77" s="25"/>
      <c r="F77" s="25"/>
      <c r="G77" s="25"/>
      <c r="H77" s="25"/>
      <c r="I77" s="25"/>
      <c r="J77" s="26"/>
    </row>
    <row r="78" spans="1:10" x14ac:dyDescent="0.25">
      <c r="A78" s="27" t="s">
        <v>40</v>
      </c>
      <c r="B78" s="22">
        <f>B79+B80</f>
        <v>788311.26</v>
      </c>
      <c r="C78" s="22">
        <f t="shared" ref="C78:I78" si="4">C79+C80</f>
        <v>1627312</v>
      </c>
      <c r="D78" s="22">
        <f t="shared" si="4"/>
        <v>15164</v>
      </c>
      <c r="E78" s="22">
        <f t="shared" si="4"/>
        <v>17084</v>
      </c>
      <c r="F78" s="22">
        <f t="shared" si="4"/>
        <v>1589367</v>
      </c>
      <c r="G78" s="22">
        <f t="shared" si="4"/>
        <v>555460</v>
      </c>
      <c r="H78" s="22">
        <f t="shared" si="4"/>
        <v>2657758.2599999998</v>
      </c>
      <c r="I78" s="22">
        <f t="shared" si="4"/>
        <v>1001158.26</v>
      </c>
      <c r="J78" s="23">
        <v>37.669274706722199</v>
      </c>
    </row>
    <row r="79" spans="1:10" x14ac:dyDescent="0.25">
      <c r="A79" s="24" t="s">
        <v>18</v>
      </c>
      <c r="B79" s="25">
        <v>414449.75999999995</v>
      </c>
      <c r="C79" s="25">
        <v>1279125</v>
      </c>
      <c r="D79" s="25">
        <v>3120</v>
      </c>
      <c r="E79" s="25">
        <v>10727</v>
      </c>
      <c r="F79" s="25">
        <v>834839</v>
      </c>
      <c r="G79" s="25">
        <v>447846</v>
      </c>
      <c r="H79" s="25">
        <v>1791874.7599999998</v>
      </c>
      <c r="I79" s="25">
        <v>498650.76</v>
      </c>
      <c r="J79" s="26">
        <v>27.828438188392145</v>
      </c>
    </row>
    <row r="80" spans="1:10" x14ac:dyDescent="0.25">
      <c r="A80" s="24" t="s">
        <v>19</v>
      </c>
      <c r="B80" s="25">
        <v>373861.5</v>
      </c>
      <c r="C80" s="25">
        <v>348187</v>
      </c>
      <c r="D80" s="25">
        <v>12044</v>
      </c>
      <c r="E80" s="25">
        <v>6357</v>
      </c>
      <c r="F80" s="25">
        <v>754528</v>
      </c>
      <c r="G80" s="25">
        <v>107614</v>
      </c>
      <c r="H80" s="25">
        <v>865883.5</v>
      </c>
      <c r="I80" s="25">
        <v>502507.5</v>
      </c>
      <c r="J80" s="26">
        <v>58.034077332574185</v>
      </c>
    </row>
    <row r="81" spans="1:10" ht="7.7" customHeight="1" x14ac:dyDescent="0.25">
      <c r="A81" s="24"/>
      <c r="B81" s="25"/>
      <c r="C81" s="25"/>
      <c r="D81" s="25"/>
      <c r="E81" s="25"/>
      <c r="F81" s="25"/>
      <c r="G81" s="25"/>
      <c r="H81" s="25"/>
      <c r="I81" s="25"/>
      <c r="J81" s="26"/>
    </row>
    <row r="82" spans="1:10" x14ac:dyDescent="0.25">
      <c r="A82" s="27" t="s">
        <v>41</v>
      </c>
      <c r="B82" s="22">
        <f>B83+B84</f>
        <v>877630.05999999994</v>
      </c>
      <c r="C82" s="22">
        <f t="shared" ref="C82:I82" si="5">C83+C84</f>
        <v>1643482.52</v>
      </c>
      <c r="D82" s="22">
        <f t="shared" si="5"/>
        <v>26525.48</v>
      </c>
      <c r="E82" s="22">
        <f t="shared" si="5"/>
        <v>14478</v>
      </c>
      <c r="F82" s="22">
        <f t="shared" si="5"/>
        <v>1541932</v>
      </c>
      <c r="G82" s="22">
        <f t="shared" si="5"/>
        <v>542591</v>
      </c>
      <c r="H82" s="22">
        <f t="shared" si="5"/>
        <v>2593464.06</v>
      </c>
      <c r="I82" s="22">
        <f t="shared" si="5"/>
        <v>910587.05999999982</v>
      </c>
      <c r="J82" s="23">
        <v>35.110841674821586</v>
      </c>
    </row>
    <row r="83" spans="1:10" x14ac:dyDescent="0.25">
      <c r="A83" s="24" t="s">
        <v>18</v>
      </c>
      <c r="B83" s="25">
        <v>460337.74</v>
      </c>
      <c r="C83" s="25">
        <v>1273625.19</v>
      </c>
      <c r="D83" s="25">
        <v>6597.81</v>
      </c>
      <c r="E83" s="25">
        <v>8289</v>
      </c>
      <c r="F83" s="25">
        <v>835861</v>
      </c>
      <c r="G83" s="25">
        <v>433710</v>
      </c>
      <c r="H83" s="25">
        <v>1745385.7400000002</v>
      </c>
      <c r="I83" s="25">
        <v>451026.74</v>
      </c>
      <c r="J83" s="26">
        <v>25.841092296308091</v>
      </c>
    </row>
    <row r="84" spans="1:10" x14ac:dyDescent="0.25">
      <c r="A84" s="24" t="s">
        <v>19</v>
      </c>
      <c r="B84" s="25">
        <v>417292.31999999995</v>
      </c>
      <c r="C84" s="25">
        <v>369857.33</v>
      </c>
      <c r="D84" s="25">
        <v>19927.669999999998</v>
      </c>
      <c r="E84" s="25">
        <v>6189</v>
      </c>
      <c r="F84" s="25">
        <v>706071</v>
      </c>
      <c r="G84" s="25">
        <v>108881</v>
      </c>
      <c r="H84" s="25">
        <v>848078.31999999983</v>
      </c>
      <c r="I84" s="25">
        <v>459560.31999999983</v>
      </c>
      <c r="J84" s="26">
        <v>54.188429200737019</v>
      </c>
    </row>
    <row r="85" spans="1:10" ht="7.7" customHeight="1" x14ac:dyDescent="0.25">
      <c r="A85" s="24"/>
      <c r="B85" s="25"/>
      <c r="C85" s="25"/>
      <c r="D85" s="25"/>
      <c r="E85" s="25"/>
      <c r="F85" s="25"/>
      <c r="G85" s="25"/>
      <c r="H85" s="25"/>
      <c r="I85" s="25"/>
      <c r="J85" s="26"/>
    </row>
    <row r="86" spans="1:10" x14ac:dyDescent="0.25">
      <c r="A86" s="27" t="s">
        <v>42</v>
      </c>
      <c r="B86" s="22">
        <f>B87+B88</f>
        <v>799422</v>
      </c>
      <c r="C86" s="22">
        <f t="shared" ref="C86:I86" si="6">C87+C88</f>
        <v>1642646</v>
      </c>
      <c r="D86" s="22">
        <f t="shared" si="6"/>
        <v>21317</v>
      </c>
      <c r="E86" s="22">
        <f t="shared" si="6"/>
        <v>12008</v>
      </c>
      <c r="F86" s="22">
        <f t="shared" si="6"/>
        <v>1405802</v>
      </c>
      <c r="G86" s="22">
        <f t="shared" si="6"/>
        <v>559267</v>
      </c>
      <c r="H86" s="22">
        <f t="shared" si="6"/>
        <v>2570831.0599999996</v>
      </c>
      <c r="I86" s="22">
        <f t="shared" si="6"/>
        <v>923544.03999999992</v>
      </c>
      <c r="J86" s="23">
        <v>35.923949821891448</v>
      </c>
    </row>
    <row r="87" spans="1:10" x14ac:dyDescent="0.25">
      <c r="A87" s="24" t="s">
        <v>18</v>
      </c>
      <c r="B87" s="25">
        <v>427176.4</v>
      </c>
      <c r="C87" s="25">
        <v>1258194.49</v>
      </c>
      <c r="D87" s="25">
        <v>3953.51</v>
      </c>
      <c r="E87" s="25">
        <v>6913</v>
      </c>
      <c r="F87" s="25">
        <v>792732</v>
      </c>
      <c r="G87" s="25">
        <v>438697</v>
      </c>
      <c r="H87" s="25">
        <v>1720553.42</v>
      </c>
      <c r="I87" s="25">
        <v>463392.4</v>
      </c>
      <c r="J87" s="26">
        <v>26.932753997257464</v>
      </c>
    </row>
    <row r="88" spans="1:10" x14ac:dyDescent="0.25">
      <c r="A88" s="24" t="s">
        <v>19</v>
      </c>
      <c r="B88" s="25">
        <v>372245.6</v>
      </c>
      <c r="C88" s="25">
        <v>384451.51</v>
      </c>
      <c r="D88" s="25">
        <v>17363.490000000002</v>
      </c>
      <c r="E88" s="25">
        <v>5095</v>
      </c>
      <c r="F88" s="25">
        <v>613070</v>
      </c>
      <c r="G88" s="25">
        <v>120570</v>
      </c>
      <c r="H88" s="25">
        <v>850277.6399999999</v>
      </c>
      <c r="I88" s="25">
        <v>460151.6399999999</v>
      </c>
      <c r="J88" s="26">
        <v>54.11781027194835</v>
      </c>
    </row>
    <row r="89" spans="1:10" ht="7.7" customHeight="1" x14ac:dyDescent="0.25">
      <c r="A89" s="24"/>
      <c r="B89" s="25"/>
      <c r="C89" s="25"/>
      <c r="D89" s="25"/>
      <c r="E89" s="25"/>
      <c r="F89" s="25"/>
      <c r="G89" s="25"/>
      <c r="H89" s="25"/>
      <c r="I89" s="25"/>
      <c r="J89" s="26"/>
    </row>
    <row r="90" spans="1:10" x14ac:dyDescent="0.25">
      <c r="A90" s="27" t="s">
        <v>43</v>
      </c>
      <c r="B90" s="22">
        <f>B91+B92</f>
        <v>1012134.6599999999</v>
      </c>
      <c r="C90" s="22">
        <f t="shared" ref="C90:I90" si="7">C91+C92</f>
        <v>1608961.0499999998</v>
      </c>
      <c r="D90" s="22">
        <f t="shared" si="7"/>
        <v>16906.95</v>
      </c>
      <c r="E90" s="22">
        <f t="shared" si="7"/>
        <v>10993</v>
      </c>
      <c r="F90" s="22">
        <f t="shared" si="7"/>
        <v>1591797</v>
      </c>
      <c r="G90" s="22">
        <f t="shared" si="7"/>
        <v>541010</v>
      </c>
      <c r="H90" s="22">
        <f t="shared" si="7"/>
        <v>2459271.66</v>
      </c>
      <c r="I90" s="22">
        <f t="shared" si="7"/>
        <v>815146.65999999992</v>
      </c>
      <c r="J90" s="23">
        <v>33.145856688317217</v>
      </c>
    </row>
    <row r="91" spans="1:10" x14ac:dyDescent="0.25">
      <c r="A91" s="24" t="s">
        <v>18</v>
      </c>
      <c r="B91" s="25">
        <v>517304.56</v>
      </c>
      <c r="C91" s="25">
        <v>1228235.1599999999</v>
      </c>
      <c r="D91" s="25">
        <v>3581.84</v>
      </c>
      <c r="E91" s="25">
        <v>7077</v>
      </c>
      <c r="F91" s="25">
        <v>877067</v>
      </c>
      <c r="G91" s="25">
        <v>424075</v>
      </c>
      <c r="H91" s="25">
        <v>1672331.56</v>
      </c>
      <c r="I91" s="25">
        <v>425892.56</v>
      </c>
      <c r="J91" s="26">
        <v>25.466992920949238</v>
      </c>
    </row>
    <row r="92" spans="1:10" x14ac:dyDescent="0.25">
      <c r="A92" s="24" t="s">
        <v>19</v>
      </c>
      <c r="B92" s="25">
        <v>494830.1</v>
      </c>
      <c r="C92" s="25">
        <v>380725.89</v>
      </c>
      <c r="D92" s="25">
        <v>13325.11</v>
      </c>
      <c r="E92" s="25">
        <v>3916</v>
      </c>
      <c r="F92" s="25">
        <v>714730</v>
      </c>
      <c r="G92" s="25">
        <v>116935</v>
      </c>
      <c r="H92" s="25">
        <v>786940.1</v>
      </c>
      <c r="I92" s="25">
        <v>389254.1</v>
      </c>
      <c r="J92" s="26">
        <v>49.464260367466338</v>
      </c>
    </row>
    <row r="93" spans="1:10" ht="7.7" customHeight="1" x14ac:dyDescent="0.25">
      <c r="A93" s="24"/>
      <c r="B93" s="25"/>
      <c r="C93" s="25"/>
      <c r="D93" s="25"/>
      <c r="E93" s="25"/>
      <c r="F93" s="25"/>
      <c r="G93" s="25"/>
      <c r="H93" s="25"/>
      <c r="I93" s="25"/>
      <c r="J93" s="26"/>
    </row>
    <row r="94" spans="1:10" x14ac:dyDescent="0.25">
      <c r="A94" s="27" t="s">
        <v>44</v>
      </c>
      <c r="B94" s="22">
        <f>B95+B96</f>
        <v>744282.6</v>
      </c>
      <c r="C94" s="22">
        <f t="shared" ref="C94:I94" si="8">C95+C96</f>
        <v>1630201.99</v>
      </c>
      <c r="D94" s="22">
        <f t="shared" si="8"/>
        <v>7262.01</v>
      </c>
      <c r="E94" s="22">
        <f t="shared" si="8"/>
        <v>12758</v>
      </c>
      <c r="F94" s="22">
        <f t="shared" si="8"/>
        <v>1515185</v>
      </c>
      <c r="G94" s="22">
        <f t="shared" si="8"/>
        <v>553119</v>
      </c>
      <c r="H94" s="22">
        <f t="shared" si="8"/>
        <v>2433491.6</v>
      </c>
      <c r="I94" s="22">
        <f t="shared" si="8"/>
        <v>808136.6</v>
      </c>
      <c r="J94" s="23">
        <v>33.208933205275912</v>
      </c>
    </row>
    <row r="95" spans="1:10" x14ac:dyDescent="0.25">
      <c r="A95" s="24" t="s">
        <v>18</v>
      </c>
      <c r="B95" s="25">
        <v>366336.8</v>
      </c>
      <c r="C95" s="25">
        <v>1234431.19</v>
      </c>
      <c r="D95" s="25">
        <v>2660.81</v>
      </c>
      <c r="E95" s="25">
        <v>8187</v>
      </c>
      <c r="F95" s="25">
        <v>826528</v>
      </c>
      <c r="G95" s="25">
        <v>434760</v>
      </c>
      <c r="H95" s="25">
        <v>1635095.8</v>
      </c>
      <c r="I95" s="25">
        <v>408688.8</v>
      </c>
      <c r="J95" s="26">
        <v>24.994792354062678</v>
      </c>
    </row>
    <row r="96" spans="1:10" x14ac:dyDescent="0.25">
      <c r="A96" s="24" t="s">
        <v>19</v>
      </c>
      <c r="B96" s="25">
        <v>377945.8</v>
      </c>
      <c r="C96" s="25">
        <v>395770.8</v>
      </c>
      <c r="D96" s="25">
        <v>4601.2</v>
      </c>
      <c r="E96" s="25">
        <v>4571</v>
      </c>
      <c r="F96" s="25">
        <v>688657</v>
      </c>
      <c r="G96" s="25">
        <v>118359</v>
      </c>
      <c r="H96" s="25">
        <v>798395.8</v>
      </c>
      <c r="I96" s="25">
        <v>399447.8</v>
      </c>
      <c r="J96" s="26">
        <v>50.031300264856092</v>
      </c>
    </row>
    <row r="97" spans="1:10" ht="3.75" customHeight="1" x14ac:dyDescent="0.25">
      <c r="A97" s="28"/>
      <c r="B97" s="29"/>
      <c r="C97" s="29"/>
      <c r="D97" s="29"/>
      <c r="E97" s="29"/>
      <c r="F97" s="29"/>
      <c r="G97" s="29"/>
      <c r="H97" s="29"/>
      <c r="I97" s="29"/>
      <c r="J97" s="30"/>
    </row>
    <row r="98" spans="1:10" ht="3.75" customHeight="1" x14ac:dyDescent="0.25">
      <c r="A98" s="24"/>
      <c r="B98" s="25"/>
      <c r="C98" s="25"/>
      <c r="D98" s="25"/>
      <c r="E98" s="25"/>
      <c r="F98" s="25"/>
      <c r="G98" s="25"/>
      <c r="H98" s="25"/>
      <c r="I98" s="25"/>
      <c r="J98" s="26"/>
    </row>
    <row r="99" spans="1:10" x14ac:dyDescent="0.25">
      <c r="A99" s="31" t="s">
        <v>52</v>
      </c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 t="s">
        <v>47</v>
      </c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 t="s">
        <v>25</v>
      </c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 t="s">
        <v>48</v>
      </c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 t="s">
        <v>53</v>
      </c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 t="s">
        <v>49</v>
      </c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 t="s">
        <v>50</v>
      </c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 t="s">
        <v>51</v>
      </c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 t="s">
        <v>45</v>
      </c>
      <c r="B107" s="6"/>
      <c r="C107" s="6"/>
      <c r="D107" s="6"/>
      <c r="E107" s="6"/>
      <c r="F107" s="25"/>
      <c r="G107" s="6"/>
      <c r="H107" s="6"/>
      <c r="I107" s="6"/>
      <c r="J107" s="6"/>
    </row>
    <row r="108" spans="1:10" x14ac:dyDescent="0.25">
      <c r="A108" s="32" t="s">
        <v>26</v>
      </c>
      <c r="B108" s="6"/>
      <c r="C108" s="6"/>
      <c r="D108" s="6"/>
      <c r="E108" s="6"/>
      <c r="F108" s="25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25"/>
      <c r="G109" s="6"/>
      <c r="H109" s="6"/>
      <c r="I109" s="6"/>
      <c r="J109" s="6"/>
    </row>
    <row r="110" spans="1:10" x14ac:dyDescent="0.25">
      <c r="A110" s="31" t="s">
        <v>46</v>
      </c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B112" s="6"/>
      <c r="C112" s="6"/>
      <c r="D112" s="6"/>
      <c r="E112" s="6"/>
      <c r="F112" s="6"/>
      <c r="G112" s="6"/>
      <c r="H112" s="6"/>
      <c r="I112" s="6"/>
      <c r="J112" s="6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T7.6.3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2012-10-03T06:29:33Z</cp:lastPrinted>
  <dcterms:created xsi:type="dcterms:W3CDTF">2000-12-20T09:58:19Z</dcterms:created>
  <dcterms:modified xsi:type="dcterms:W3CDTF">2018-08-28T10:26:50Z</dcterms:modified>
</cp:coreProperties>
</file>