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seniamironova/Downloads/"/>
    </mc:Choice>
  </mc:AlternateContent>
  <xr:revisionPtr revIDLastSave="0" documentId="13_ncr:1_{5563310D-C3F9-C141-BA9B-3D3D512F99B4}" xr6:coauthVersionLast="43" xr6:coauthVersionMax="43" xr10:uidLastSave="{00000000-0000-0000-0000-000000000000}"/>
  <bookViews>
    <workbookView xWindow="0" yWindow="460" windowWidth="14080" windowHeight="19400" xr2:uid="{00000000-000D-0000-FFFF-FFFF00000000}"/>
  </bookViews>
  <sheets>
    <sheet name="T7.6.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7" i="1" l="1"/>
  <c r="E87" i="1"/>
  <c r="D87" i="1"/>
  <c r="C87" i="1"/>
  <c r="B87" i="1"/>
  <c r="F91" i="1" l="1"/>
  <c r="E91" i="1"/>
  <c r="D91" i="1"/>
  <c r="C91" i="1"/>
  <c r="B91" i="1"/>
  <c r="F83" i="1"/>
  <c r="E83" i="1"/>
  <c r="D83" i="1"/>
  <c r="C83" i="1"/>
  <c r="B83" i="1"/>
  <c r="F79" i="1"/>
  <c r="E79" i="1"/>
  <c r="D79" i="1"/>
  <c r="C79" i="1"/>
  <c r="B79" i="1"/>
  <c r="F75" i="1"/>
  <c r="E75" i="1"/>
  <c r="D75" i="1"/>
  <c r="C75" i="1"/>
  <c r="B75" i="1"/>
  <c r="F71" i="1"/>
  <c r="E71" i="1"/>
  <c r="D71" i="1"/>
  <c r="C71" i="1"/>
  <c r="B71" i="1"/>
  <c r="F67" i="1"/>
  <c r="E67" i="1"/>
  <c r="D67" i="1"/>
  <c r="C67" i="1"/>
  <c r="B67" i="1"/>
  <c r="F63" i="1"/>
  <c r="E63" i="1"/>
  <c r="D63" i="1"/>
  <c r="C63" i="1"/>
  <c r="B63" i="1"/>
  <c r="F59" i="1"/>
  <c r="E59" i="1"/>
  <c r="D59" i="1"/>
  <c r="C59" i="1"/>
  <c r="B59" i="1"/>
  <c r="F35" i="1"/>
  <c r="E35" i="1"/>
  <c r="D35" i="1"/>
  <c r="C35" i="1"/>
  <c r="B35" i="1"/>
  <c r="F31" i="1"/>
  <c r="E31" i="1"/>
  <c r="D31" i="1"/>
  <c r="C31" i="1"/>
  <c r="B31" i="1"/>
  <c r="F27" i="1"/>
  <c r="E27" i="1"/>
  <c r="D27" i="1"/>
  <c r="C27" i="1"/>
  <c r="B27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<sst xmlns="http://schemas.openxmlformats.org/spreadsheetml/2006/main" count="86" uniqueCount="46">
  <si>
    <t>Consommation de vin</t>
  </si>
  <si>
    <t>Importation</t>
  </si>
  <si>
    <t>Production</t>
  </si>
  <si>
    <t>Consommation</t>
  </si>
  <si>
    <t>Vin de table</t>
  </si>
  <si>
    <t xml:space="preserve"> </t>
  </si>
  <si>
    <t>Total</t>
  </si>
  <si>
    <t>dont vin du pays</t>
  </si>
  <si>
    <t>1996/97</t>
  </si>
  <si>
    <t>1997/98</t>
  </si>
  <si>
    <t>1998/99</t>
  </si>
  <si>
    <t>Rouge</t>
  </si>
  <si>
    <t>Blanc</t>
  </si>
  <si>
    <t>1999/2000</t>
  </si>
  <si>
    <t>2000/2001</t>
  </si>
  <si>
    <t>2001/2002</t>
  </si>
  <si>
    <t>2002/2003</t>
  </si>
  <si>
    <t>T 7.6.3</t>
  </si>
  <si>
    <t>les pertes dues au remplissage, la dégradation de la lie de vin, etc.</t>
  </si>
  <si>
    <t>© OFS 2018</t>
  </si>
  <si>
    <r>
      <t xml:space="preserve">indigène </t>
    </r>
    <r>
      <rPr>
        <vertAlign val="superscript"/>
        <sz val="8"/>
        <rFont val="Arial"/>
        <family val="2"/>
      </rPr>
      <t>1</t>
    </r>
  </si>
  <si>
    <r>
      <t xml:space="preserve">Exportation </t>
    </r>
    <r>
      <rPr>
        <vertAlign val="superscript"/>
        <sz val="8"/>
        <rFont val="Arial"/>
        <family val="2"/>
      </rPr>
      <t>2</t>
    </r>
  </si>
  <si>
    <r>
      <t xml:space="preserve">(y c. vin pour la fabrication du vinaigre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>)</t>
    </r>
  </si>
  <si>
    <r>
      <t xml:space="preserve">2004 </t>
    </r>
    <r>
      <rPr>
        <vertAlign val="superscript"/>
        <sz val="8"/>
        <rFont val="Arial"/>
        <family val="2"/>
      </rPr>
      <t>5; 6</t>
    </r>
  </si>
  <si>
    <r>
      <t xml:space="preserve">2005 </t>
    </r>
    <r>
      <rPr>
        <vertAlign val="superscript"/>
        <sz val="8"/>
        <rFont val="Arial"/>
        <family val="2"/>
      </rPr>
      <t>6</t>
    </r>
  </si>
  <si>
    <r>
      <t xml:space="preserve">2006 </t>
    </r>
    <r>
      <rPr>
        <vertAlign val="superscript"/>
        <sz val="8"/>
        <rFont val="Arial"/>
        <family val="2"/>
      </rPr>
      <t>6</t>
    </r>
  </si>
  <si>
    <r>
      <t xml:space="preserve">2007 </t>
    </r>
    <r>
      <rPr>
        <vertAlign val="superscript"/>
        <sz val="8"/>
        <rFont val="Arial"/>
        <family val="2"/>
      </rPr>
      <t>6</t>
    </r>
  </si>
  <si>
    <r>
      <t xml:space="preserve">2008 </t>
    </r>
    <r>
      <rPr>
        <vertAlign val="superscript"/>
        <sz val="8"/>
        <rFont val="Arial"/>
        <family val="2"/>
      </rPr>
      <t>6</t>
    </r>
  </si>
  <si>
    <r>
      <t xml:space="preserve">2009 </t>
    </r>
    <r>
      <rPr>
        <vertAlign val="superscript"/>
        <sz val="8"/>
        <rFont val="Arial"/>
        <family val="2"/>
      </rPr>
      <t>6</t>
    </r>
  </si>
  <si>
    <r>
      <t xml:space="preserve">2010 </t>
    </r>
    <r>
      <rPr>
        <vertAlign val="superscript"/>
        <sz val="8"/>
        <rFont val="Arial"/>
        <family val="2"/>
      </rPr>
      <t>6</t>
    </r>
  </si>
  <si>
    <r>
      <t xml:space="preserve">2011 </t>
    </r>
    <r>
      <rPr>
        <vertAlign val="superscript"/>
        <sz val="8"/>
        <rFont val="Arial"/>
        <family val="2"/>
      </rPr>
      <t>6</t>
    </r>
  </si>
  <si>
    <r>
      <t xml:space="preserve">2012 </t>
    </r>
    <r>
      <rPr>
        <vertAlign val="superscript"/>
        <sz val="8"/>
        <rFont val="Arial"/>
        <family val="2"/>
      </rPr>
      <t>6</t>
    </r>
  </si>
  <si>
    <r>
      <t xml:space="preserve">2013 </t>
    </r>
    <r>
      <rPr>
        <vertAlign val="superscript"/>
        <sz val="8"/>
        <rFont val="Arial"/>
        <family val="2"/>
      </rPr>
      <t>6</t>
    </r>
  </si>
  <si>
    <r>
      <t xml:space="preserve">2014 </t>
    </r>
    <r>
      <rPr>
        <vertAlign val="superscript"/>
        <sz val="8"/>
        <rFont val="Arial"/>
        <family val="2"/>
      </rPr>
      <t>6</t>
    </r>
  </si>
  <si>
    <r>
      <t xml:space="preserve">2015 </t>
    </r>
    <r>
      <rPr>
        <vertAlign val="superscript"/>
        <sz val="8"/>
        <rFont val="Arial"/>
        <family val="2"/>
      </rPr>
      <t>6</t>
    </r>
  </si>
  <si>
    <r>
      <t xml:space="preserve">2016 </t>
    </r>
    <r>
      <rPr>
        <vertAlign val="superscript"/>
        <sz val="8"/>
        <rFont val="Arial"/>
        <family val="2"/>
      </rPr>
      <t>6</t>
    </r>
  </si>
  <si>
    <r>
      <t xml:space="preserve">2017 </t>
    </r>
    <r>
      <rPr>
        <vertAlign val="superscript"/>
        <sz val="8"/>
        <rFont val="Arial"/>
        <family val="2"/>
      </rPr>
      <t>6</t>
    </r>
  </si>
  <si>
    <t>Source: OFAG; Union Suisse des Paysans, Agristat</t>
  </si>
  <si>
    <t>Renseignements: Union Suisse des Paysans, Agristat, Lena Obrist, lena.obrist@agristat.ch, 056 462 53 31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</si>
  <si>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Récolte de moût conformément à la déclaration obligatoire sur la récolte du vin moins le moût pour le jus de raisin, ainsi que les 6% pour les pertes,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</si>
  <si>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Vin naturel correspondant aux numéros 2204.2131, 2139, 2141, 2149, 2932, 2939, 2942,du tarif douanier, c'est-à-dire sans les spécialités de vins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</si>
  <si>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La quantité de vin du pays utilisée pour la fabrication de vinaigre est insignifiante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</si>
  <si>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Passage à l'année civile</t>
    </r>
  </si>
  <si>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Dès 2004: incl. stocks vignerons-encaveurs</t>
    </r>
  </si>
  <si>
    <t>Dernière modification: 14.8.2018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</si>
  <si>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Dans les commerces soumis à autorisation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</si>
</sst>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__;\-#,###,##0__;0__;@__\ "/>
    <numFmt numFmtId="165" formatCode="#,###,##0.0__;\-#,###,##0.0__;\-__;@__\ "/>
  </numFmts>
  <fonts count="6" x14ac:knownFonts="1">
    <font>
      <sz val="10"/>
      <name val="Arial"/>
    </font>
    <font>
      <sz val="8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/>
    <xf numFmtId="0" fontId="4" fillId="2" borderId="0" xfId="0" applyFont="1" applyFill="1" applyBorder="1"/>
    <xf numFmtId="0" fontId="4" fillId="2" borderId="2" xfId="0" applyFont="1" applyFill="1" applyBorder="1"/>
    <xf numFmtId="0" fontId="4" fillId="2" borderId="5" xfId="0" applyFont="1" applyFill="1" applyBorder="1"/>
    <xf numFmtId="0" fontId="4" fillId="2" borderId="3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0" fontId="4" fillId="2" borderId="7" xfId="0" applyFont="1" applyFill="1" applyBorder="1"/>
    <xf numFmtId="0" fontId="4" fillId="2" borderId="4" xfId="0" applyFont="1" applyFill="1" applyBorder="1"/>
    <xf numFmtId="0" fontId="4" fillId="3" borderId="0" xfId="0" applyFont="1" applyFill="1" applyBorder="1"/>
    <xf numFmtId="164" fontId="4" fillId="3" borderId="0" xfId="0" applyNumberFormat="1" applyFont="1" applyFill="1" applyBorder="1" applyAlignment="1"/>
    <xf numFmtId="165" fontId="4" fillId="3" borderId="0" xfId="0" applyNumberFormat="1" applyFont="1" applyFill="1" applyBorder="1" applyAlignment="1"/>
    <xf numFmtId="0" fontId="4" fillId="2" borderId="0" xfId="0" applyFont="1" applyFill="1" applyBorder="1" applyAlignment="1">
      <alignment wrapText="1"/>
    </xf>
    <xf numFmtId="164" fontId="4" fillId="2" borderId="0" xfId="0" applyNumberFormat="1" applyFont="1" applyFill="1" applyBorder="1" applyAlignment="1"/>
    <xf numFmtId="165" fontId="4" fillId="2" borderId="0" xfId="0" applyNumberFormat="1" applyFont="1" applyFill="1" applyBorder="1" applyAlignment="1"/>
    <xf numFmtId="0" fontId="4" fillId="3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/>
    <xf numFmtId="165" fontId="4" fillId="2" borderId="1" xfId="0" applyNumberFormat="1" applyFont="1" applyFill="1" applyBorder="1" applyAlignment="1"/>
    <xf numFmtId="0" fontId="4" fillId="0" borderId="0" xfId="0" applyFont="1" applyFill="1" applyBorder="1" applyAlignment="1"/>
    <xf numFmtId="0" fontId="4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109"/>
  <sheetViews>
    <sheetView tabSelected="1" zoomScale="140" zoomScaleNormal="140" workbookViewId="0">
      <pane xSplit="1" ySplit="10" topLeftCell="B11" activePane="bottomRight" state="frozen"/>
      <selection pane="topRight" activeCell="B1" sqref="B1"/>
      <selection pane="bottomLeft" activeCell="A13" sqref="A13"/>
      <selection pane="bottomRight" activeCell="B91" sqref="B91:G91"/>
    </sheetView>
  </sheetViews>
  <sheetFormatPr baseColWidth="10" defaultColWidth="11.5" defaultRowHeight="11" x14ac:dyDescent="0.15"/>
  <cols>
    <col min="1" max="1" width="11.5" style="1"/>
    <col min="2" max="2" width="9.33203125" style="1" customWidth="1"/>
    <col min="3" max="3" width="10" style="1" customWidth="1"/>
    <col min="4" max="4" width="11.5" style="1"/>
    <col min="5" max="5" width="10" style="1" customWidth="1"/>
    <col min="6" max="6" width="10.1640625" style="1" customWidth="1"/>
    <col min="7" max="7" width="10" style="1" customWidth="1"/>
    <col min="8" max="16384" width="11.5" style="1"/>
  </cols>
  <sheetData>
    <row r="1" spans="1:7" s="2" customFormat="1" ht="16.5" customHeight="1" x14ac:dyDescent="0.15">
      <c r="A1" s="3" t="s">
        <v>0</v>
      </c>
      <c r="G1" s="4" t="s">
        <v>17</v>
      </c>
    </row>
    <row r="2" spans="1:7" s="2" customFormat="1" ht="3.75" customHeight="1" x14ac:dyDescent="0.15">
      <c r="A2" s="5"/>
      <c r="B2" s="5"/>
      <c r="C2" s="5"/>
      <c r="D2" s="5"/>
      <c r="E2" s="5"/>
      <c r="F2" s="5"/>
      <c r="G2" s="5"/>
    </row>
    <row r="3" spans="1:7" ht="3.75" customHeight="1" x14ac:dyDescent="0.15">
      <c r="A3" s="6"/>
      <c r="B3" s="7"/>
      <c r="C3" s="6"/>
      <c r="D3" s="7"/>
      <c r="E3" s="8"/>
      <c r="F3" s="6"/>
      <c r="G3" s="6"/>
    </row>
    <row r="4" spans="1:7" ht="13" x14ac:dyDescent="0.15">
      <c r="A4" s="6"/>
      <c r="B4" s="9" t="s">
        <v>2</v>
      </c>
      <c r="C4" s="6" t="s">
        <v>1</v>
      </c>
      <c r="D4" s="9" t="s">
        <v>21</v>
      </c>
      <c r="E4" s="10" t="s">
        <v>3</v>
      </c>
      <c r="F4" s="6"/>
      <c r="G4" s="6"/>
    </row>
    <row r="5" spans="1:7" ht="13" x14ac:dyDescent="0.15">
      <c r="A5" s="6"/>
      <c r="B5" s="9" t="s">
        <v>20</v>
      </c>
      <c r="C5" s="6"/>
      <c r="D5" s="9"/>
      <c r="E5" s="10" t="s">
        <v>22</v>
      </c>
      <c r="F5" s="6"/>
      <c r="G5" s="6"/>
    </row>
    <row r="6" spans="1:7" ht="3.75" customHeight="1" x14ac:dyDescent="0.15">
      <c r="A6" s="6"/>
      <c r="B6" s="9"/>
      <c r="C6" s="11"/>
      <c r="D6" s="9"/>
      <c r="E6" s="12"/>
      <c r="F6" s="11"/>
      <c r="G6" s="11"/>
    </row>
    <row r="7" spans="1:7" ht="15.75" customHeight="1" x14ac:dyDescent="0.15">
      <c r="A7" s="6" t="s">
        <v>5</v>
      </c>
      <c r="B7" s="9"/>
      <c r="C7" s="6" t="s">
        <v>4</v>
      </c>
      <c r="D7" s="9"/>
      <c r="E7" s="10" t="s">
        <v>6</v>
      </c>
      <c r="F7" s="10" t="s">
        <v>7</v>
      </c>
      <c r="G7" s="6"/>
    </row>
    <row r="8" spans="1:7" x14ac:dyDescent="0.15">
      <c r="A8" s="6"/>
      <c r="B8" s="9"/>
      <c r="C8" s="6"/>
      <c r="D8" s="9"/>
      <c r="E8" s="10"/>
      <c r="F8" s="10"/>
      <c r="G8" s="6"/>
    </row>
    <row r="9" spans="1:7" x14ac:dyDescent="0.15">
      <c r="A9" s="6"/>
      <c r="B9" s="9"/>
      <c r="C9" s="6"/>
      <c r="D9" s="9"/>
      <c r="E9" s="10"/>
      <c r="F9" s="10"/>
      <c r="G9" s="6"/>
    </row>
    <row r="10" spans="1:7" ht="3.75" customHeight="1" x14ac:dyDescent="0.15">
      <c r="A10" s="6"/>
      <c r="B10" s="13"/>
      <c r="C10" s="11"/>
      <c r="D10" s="13"/>
      <c r="E10" s="12"/>
      <c r="F10" s="12"/>
      <c r="G10" s="11"/>
    </row>
    <row r="11" spans="1:7" x14ac:dyDescent="0.15">
      <c r="A11" s="14" t="s">
        <v>8</v>
      </c>
      <c r="B11" s="15">
        <v>1224772</v>
      </c>
      <c r="C11" s="15">
        <v>1591144</v>
      </c>
      <c r="D11" s="15">
        <v>13537</v>
      </c>
      <c r="E11" s="15">
        <v>2852296</v>
      </c>
      <c r="F11" s="15">
        <v>1114715</v>
      </c>
      <c r="G11" s="16">
        <v>39.081322555583291</v>
      </c>
    </row>
    <row r="12" spans="1:7" ht="12" x14ac:dyDescent="0.15">
      <c r="A12" s="17" t="s">
        <v>11</v>
      </c>
      <c r="B12" s="18">
        <v>577687</v>
      </c>
      <c r="C12" s="18">
        <v>1423325</v>
      </c>
      <c r="D12" s="18">
        <v>7612</v>
      </c>
      <c r="E12" s="18">
        <v>1992388</v>
      </c>
      <c r="F12" s="18">
        <v>493468</v>
      </c>
      <c r="G12" s="19">
        <v>24.767665735790416</v>
      </c>
    </row>
    <row r="13" spans="1:7" ht="12" x14ac:dyDescent="0.15">
      <c r="A13" s="17" t="s">
        <v>12</v>
      </c>
      <c r="B13" s="18">
        <v>647085</v>
      </c>
      <c r="C13" s="18">
        <v>167819</v>
      </c>
      <c r="D13" s="18">
        <v>5925</v>
      </c>
      <c r="E13" s="18">
        <v>859908</v>
      </c>
      <c r="F13" s="18">
        <v>621247</v>
      </c>
      <c r="G13" s="19">
        <v>72.245751871130409</v>
      </c>
    </row>
    <row r="14" spans="1:7" ht="7.75" customHeight="1" x14ac:dyDescent="0.15">
      <c r="A14" s="6"/>
      <c r="B14" s="18"/>
      <c r="C14" s="18"/>
      <c r="D14" s="18"/>
      <c r="E14" s="18"/>
      <c r="F14" s="18"/>
      <c r="G14" s="19"/>
    </row>
    <row r="15" spans="1:7" x14ac:dyDescent="0.15">
      <c r="A15" s="14" t="s">
        <v>9</v>
      </c>
      <c r="B15" s="15">
        <v>982135</v>
      </c>
      <c r="C15" s="15">
        <v>1728562</v>
      </c>
      <c r="D15" s="15">
        <v>14201</v>
      </c>
      <c r="E15" s="15">
        <v>2851688</v>
      </c>
      <c r="F15" s="15">
        <v>1098370</v>
      </c>
      <c r="G15" s="16">
        <v>38.5</v>
      </c>
    </row>
    <row r="16" spans="1:7" ht="12" x14ac:dyDescent="0.15">
      <c r="A16" s="17" t="s">
        <v>11</v>
      </c>
      <c r="B16" s="18">
        <v>458846</v>
      </c>
      <c r="C16" s="18">
        <v>1492004</v>
      </c>
      <c r="D16" s="18">
        <v>8803</v>
      </c>
      <c r="E16" s="18">
        <v>1996625</v>
      </c>
      <c r="F16" s="18">
        <v>493891</v>
      </c>
      <c r="G16" s="19">
        <v>24.7</v>
      </c>
    </row>
    <row r="17" spans="1:7" ht="12" x14ac:dyDescent="0.15">
      <c r="A17" s="17" t="s">
        <v>12</v>
      </c>
      <c r="B17" s="18">
        <v>523289</v>
      </c>
      <c r="C17" s="18">
        <v>236558</v>
      </c>
      <c r="D17" s="18">
        <v>5398</v>
      </c>
      <c r="E17" s="18">
        <v>855063</v>
      </c>
      <c r="F17" s="18">
        <v>604479</v>
      </c>
      <c r="G17" s="19">
        <v>70.7</v>
      </c>
    </row>
    <row r="18" spans="1:7" ht="7.75" customHeight="1" x14ac:dyDescent="0.15">
      <c r="A18" s="6"/>
      <c r="B18" s="18"/>
      <c r="C18" s="18"/>
      <c r="D18" s="18"/>
      <c r="E18" s="18"/>
      <c r="F18" s="18"/>
      <c r="G18" s="19"/>
    </row>
    <row r="19" spans="1:7" x14ac:dyDescent="0.15">
      <c r="A19" s="14" t="s">
        <v>10</v>
      </c>
      <c r="B19" s="15">
        <v>1101596</v>
      </c>
      <c r="C19" s="15">
        <v>1677569</v>
      </c>
      <c r="D19" s="15">
        <v>12859</v>
      </c>
      <c r="E19" s="15">
        <v>2876112</v>
      </c>
      <c r="F19" s="15">
        <v>1140751</v>
      </c>
      <c r="G19" s="16">
        <v>39.700000000000003</v>
      </c>
    </row>
    <row r="20" spans="1:7" ht="12" x14ac:dyDescent="0.15">
      <c r="A20" s="17" t="s">
        <v>11</v>
      </c>
      <c r="B20" s="18">
        <v>514606</v>
      </c>
      <c r="C20" s="18">
        <v>1457033</v>
      </c>
      <c r="D20" s="18">
        <v>7989</v>
      </c>
      <c r="E20" s="18">
        <v>2003725</v>
      </c>
      <c r="F20" s="18">
        <v>534177</v>
      </c>
      <c r="G20" s="19">
        <v>26.7</v>
      </c>
    </row>
    <row r="21" spans="1:7" ht="12" x14ac:dyDescent="0.15">
      <c r="A21" s="17" t="s">
        <v>12</v>
      </c>
      <c r="B21" s="18">
        <v>586990</v>
      </c>
      <c r="C21" s="18">
        <v>220536</v>
      </c>
      <c r="D21" s="18">
        <v>4870</v>
      </c>
      <c r="E21" s="18">
        <v>872387</v>
      </c>
      <c r="F21" s="18">
        <v>606574</v>
      </c>
      <c r="G21" s="19">
        <v>69.5</v>
      </c>
    </row>
    <row r="22" spans="1:7" ht="7.75" customHeight="1" x14ac:dyDescent="0.15">
      <c r="A22" s="17"/>
      <c r="B22" s="18"/>
      <c r="C22" s="18"/>
      <c r="D22" s="18"/>
      <c r="E22" s="18"/>
      <c r="F22" s="18"/>
      <c r="G22" s="19"/>
    </row>
    <row r="23" spans="1:7" x14ac:dyDescent="0.15">
      <c r="A23" s="14" t="s">
        <v>13</v>
      </c>
      <c r="B23" s="15">
        <f>SUM(B24:B25)</f>
        <v>1230734</v>
      </c>
      <c r="C23" s="15">
        <f>SUM(C24:C25)</f>
        <v>1680130</v>
      </c>
      <c r="D23" s="15">
        <f>SUM(D24:D25)</f>
        <v>13603</v>
      </c>
      <c r="E23" s="15">
        <f>SUM(E24:E25)</f>
        <v>2877760</v>
      </c>
      <c r="F23" s="15">
        <f>SUM(F24:F25)</f>
        <v>1155529</v>
      </c>
      <c r="G23" s="16">
        <v>40.200000000000003</v>
      </c>
    </row>
    <row r="24" spans="1:7" ht="12" x14ac:dyDescent="0.15">
      <c r="A24" s="17" t="s">
        <v>11</v>
      </c>
      <c r="B24" s="18">
        <v>555801</v>
      </c>
      <c r="C24" s="18">
        <v>1451309</v>
      </c>
      <c r="D24" s="18">
        <v>8335</v>
      </c>
      <c r="E24" s="18">
        <v>2022332</v>
      </c>
      <c r="F24" s="18">
        <v>549049</v>
      </c>
      <c r="G24" s="19">
        <v>27.1</v>
      </c>
    </row>
    <row r="25" spans="1:7" ht="12" x14ac:dyDescent="0.15">
      <c r="A25" s="17" t="s">
        <v>12</v>
      </c>
      <c r="B25" s="18">
        <v>674933</v>
      </c>
      <c r="C25" s="18">
        <v>228821</v>
      </c>
      <c r="D25" s="18">
        <v>5268</v>
      </c>
      <c r="E25" s="18">
        <v>855428</v>
      </c>
      <c r="F25" s="18">
        <v>606480</v>
      </c>
      <c r="G25" s="19">
        <v>70.900000000000006</v>
      </c>
    </row>
    <row r="26" spans="1:7" ht="7.75" customHeight="1" x14ac:dyDescent="0.15">
      <c r="A26" s="6"/>
      <c r="B26" s="18"/>
      <c r="C26" s="18"/>
      <c r="D26" s="18"/>
      <c r="E26" s="18"/>
      <c r="F26" s="18"/>
      <c r="G26" s="19"/>
    </row>
    <row r="27" spans="1:7" x14ac:dyDescent="0.15">
      <c r="A27" s="14" t="s">
        <v>14</v>
      </c>
      <c r="B27" s="15">
        <f>SUM(B28:B29)</f>
        <v>1198717</v>
      </c>
      <c r="C27" s="15">
        <f>SUM(C28:C29)</f>
        <v>1687921</v>
      </c>
      <c r="D27" s="15">
        <f>SUM(D28:D29)</f>
        <v>12546</v>
      </c>
      <c r="E27" s="15">
        <f>SUM(E28:E29)</f>
        <v>2863385</v>
      </c>
      <c r="F27" s="15">
        <f>SUM(F28:F29)</f>
        <v>1125536</v>
      </c>
      <c r="G27" s="16">
        <v>39.299999999999997</v>
      </c>
    </row>
    <row r="28" spans="1:7" ht="12" x14ac:dyDescent="0.15">
      <c r="A28" s="17" t="s">
        <v>11</v>
      </c>
      <c r="B28" s="18">
        <v>569445</v>
      </c>
      <c r="C28" s="18">
        <v>1436910</v>
      </c>
      <c r="D28" s="18">
        <v>6910</v>
      </c>
      <c r="E28" s="18">
        <v>2015132</v>
      </c>
      <c r="F28" s="18">
        <v>547344</v>
      </c>
      <c r="G28" s="19">
        <v>27.161694618516307</v>
      </c>
    </row>
    <row r="29" spans="1:7" ht="12" x14ac:dyDescent="0.15">
      <c r="A29" s="17" t="s">
        <v>12</v>
      </c>
      <c r="B29" s="18">
        <v>629272</v>
      </c>
      <c r="C29" s="18">
        <v>251011</v>
      </c>
      <c r="D29" s="18">
        <v>5636</v>
      </c>
      <c r="E29" s="18">
        <v>848253</v>
      </c>
      <c r="F29" s="18">
        <v>578192</v>
      </c>
      <c r="G29" s="19">
        <v>68.162682595876461</v>
      </c>
    </row>
    <row r="30" spans="1:7" ht="7.75" customHeight="1" x14ac:dyDescent="0.15">
      <c r="A30" s="6"/>
      <c r="B30" s="18"/>
      <c r="C30" s="18"/>
      <c r="D30" s="18"/>
      <c r="E30" s="18"/>
      <c r="F30" s="18"/>
      <c r="G30" s="19"/>
    </row>
    <row r="31" spans="1:7" x14ac:dyDescent="0.15">
      <c r="A31" s="14" t="s">
        <v>15</v>
      </c>
      <c r="B31" s="15">
        <f>SUM(B32:B33)</f>
        <v>1102808</v>
      </c>
      <c r="C31" s="15">
        <f>SUM(C32:C33)</f>
        <v>1673345</v>
      </c>
      <c r="D31" s="15">
        <f>SUM(D32:D33)</f>
        <v>13480</v>
      </c>
      <c r="E31" s="15">
        <f>SUM(E32:E33)</f>
        <v>2812484</v>
      </c>
      <c r="F31" s="15">
        <f>SUM(F32:F33)</f>
        <v>1138220</v>
      </c>
      <c r="G31" s="16">
        <v>40.5</v>
      </c>
    </row>
    <row r="32" spans="1:7" ht="12" x14ac:dyDescent="0.15">
      <c r="A32" s="17" t="s">
        <v>11</v>
      </c>
      <c r="B32" s="18">
        <v>535610</v>
      </c>
      <c r="C32" s="18">
        <v>1382210</v>
      </c>
      <c r="D32" s="18">
        <v>7712</v>
      </c>
      <c r="E32" s="18">
        <v>1960472</v>
      </c>
      <c r="F32" s="18">
        <v>554487</v>
      </c>
      <c r="G32" s="19">
        <v>28.3</v>
      </c>
    </row>
    <row r="33" spans="1:7" ht="12" x14ac:dyDescent="0.15">
      <c r="A33" s="17" t="s">
        <v>12</v>
      </c>
      <c r="B33" s="18">
        <v>567198</v>
      </c>
      <c r="C33" s="18">
        <v>291135</v>
      </c>
      <c r="D33" s="18">
        <v>5768</v>
      </c>
      <c r="E33" s="18">
        <v>852012</v>
      </c>
      <c r="F33" s="18">
        <v>583733</v>
      </c>
      <c r="G33" s="19">
        <v>68.5</v>
      </c>
    </row>
    <row r="34" spans="1:7" ht="7.75" customHeight="1" x14ac:dyDescent="0.15">
      <c r="A34" s="17"/>
      <c r="B34" s="18"/>
      <c r="C34" s="18"/>
      <c r="D34" s="18"/>
      <c r="E34" s="18"/>
      <c r="F34" s="18"/>
      <c r="G34" s="19"/>
    </row>
    <row r="35" spans="1:7" x14ac:dyDescent="0.15">
      <c r="A35" s="14" t="s">
        <v>16</v>
      </c>
      <c r="B35" s="15">
        <f>SUM(B36:B37)</f>
        <v>1012005.88</v>
      </c>
      <c r="C35" s="15">
        <f>SUM(C36:C37)</f>
        <v>1666762</v>
      </c>
      <c r="D35" s="15">
        <f>SUM(D36:D37)</f>
        <v>11674</v>
      </c>
      <c r="E35" s="15">
        <f>SUM(E36:E37)</f>
        <v>2781307.88</v>
      </c>
      <c r="F35" s="15">
        <f>SUM(F36:F37)</f>
        <v>1072983.8799999999</v>
      </c>
      <c r="G35" s="16">
        <v>38.6</v>
      </c>
    </row>
    <row r="36" spans="1:7" ht="12" x14ac:dyDescent="0.15">
      <c r="A36" s="17" t="s">
        <v>11</v>
      </c>
      <c r="B36" s="18">
        <v>513433.64</v>
      </c>
      <c r="C36" s="18">
        <v>1430394</v>
      </c>
      <c r="D36" s="18">
        <v>6623</v>
      </c>
      <c r="E36" s="18">
        <v>1959018.64</v>
      </c>
      <c r="F36" s="18">
        <v>537455.64</v>
      </c>
      <c r="G36" s="19">
        <v>27.434942630254913</v>
      </c>
    </row>
    <row r="37" spans="1:7" ht="12" x14ac:dyDescent="0.15">
      <c r="A37" s="17" t="s">
        <v>12</v>
      </c>
      <c r="B37" s="18">
        <v>498572.24</v>
      </c>
      <c r="C37" s="18">
        <v>236368</v>
      </c>
      <c r="D37" s="18">
        <v>5051</v>
      </c>
      <c r="E37" s="18">
        <v>822289.24</v>
      </c>
      <c r="F37" s="18">
        <v>535528.24</v>
      </c>
      <c r="G37" s="19">
        <v>65.126504634792497</v>
      </c>
    </row>
    <row r="38" spans="1:7" ht="7.75" customHeight="1" x14ac:dyDescent="0.15">
      <c r="A38" s="17"/>
      <c r="B38" s="18"/>
      <c r="C38" s="18"/>
      <c r="D38" s="18"/>
      <c r="E38" s="18"/>
      <c r="F38" s="18"/>
      <c r="G38" s="19"/>
    </row>
    <row r="39" spans="1:7" ht="13" x14ac:dyDescent="0.15">
      <c r="A39" s="20" t="s">
        <v>23</v>
      </c>
      <c r="B39" s="15">
        <v>1088975</v>
      </c>
      <c r="C39" s="15">
        <v>1627833</v>
      </c>
      <c r="D39" s="15">
        <v>18453</v>
      </c>
      <c r="E39" s="15">
        <v>2626392</v>
      </c>
      <c r="F39" s="15">
        <v>962539</v>
      </c>
      <c r="G39" s="16">
        <v>36.6</v>
      </c>
    </row>
    <row r="40" spans="1:7" ht="12" x14ac:dyDescent="0.15">
      <c r="A40" s="17" t="s">
        <v>11</v>
      </c>
      <c r="B40" s="18">
        <v>570391</v>
      </c>
      <c r="C40" s="18">
        <v>1365981</v>
      </c>
      <c r="D40" s="18">
        <v>9913</v>
      </c>
      <c r="E40" s="18">
        <v>1854894</v>
      </c>
      <c r="F40" s="18">
        <v>472153</v>
      </c>
      <c r="G40" s="19">
        <v>25.5</v>
      </c>
    </row>
    <row r="41" spans="1:7" ht="12" x14ac:dyDescent="0.15">
      <c r="A41" s="17" t="s">
        <v>12</v>
      </c>
      <c r="B41" s="18">
        <v>518584</v>
      </c>
      <c r="C41" s="18">
        <v>261852</v>
      </c>
      <c r="D41" s="18">
        <v>8540</v>
      </c>
      <c r="E41" s="18">
        <v>771498</v>
      </c>
      <c r="F41" s="18">
        <v>490386</v>
      </c>
      <c r="G41" s="19">
        <v>63.6</v>
      </c>
    </row>
    <row r="42" spans="1:7" ht="7.75" customHeight="1" x14ac:dyDescent="0.15">
      <c r="A42" s="17"/>
      <c r="B42" s="18"/>
      <c r="C42" s="18"/>
      <c r="D42" s="18"/>
      <c r="E42" s="18"/>
      <c r="F42" s="18"/>
      <c r="G42" s="19"/>
    </row>
    <row r="43" spans="1:7" ht="13" x14ac:dyDescent="0.15">
      <c r="A43" s="20" t="s">
        <v>24</v>
      </c>
      <c r="B43" s="15">
        <v>940905</v>
      </c>
      <c r="C43" s="15">
        <v>1628936</v>
      </c>
      <c r="D43" s="15">
        <v>23422</v>
      </c>
      <c r="E43" s="15">
        <v>2685167</v>
      </c>
      <c r="F43" s="15">
        <v>978361</v>
      </c>
      <c r="G43" s="16">
        <v>36.4</v>
      </c>
    </row>
    <row r="44" spans="1:7" ht="12" x14ac:dyDescent="0.15">
      <c r="A44" s="17" t="s">
        <v>11</v>
      </c>
      <c r="B44" s="18">
        <v>490947</v>
      </c>
      <c r="C44" s="18">
        <v>1353078</v>
      </c>
      <c r="D44" s="18">
        <v>11771</v>
      </c>
      <c r="E44" s="18">
        <v>1881383</v>
      </c>
      <c r="F44" s="18">
        <v>478802</v>
      </c>
      <c r="G44" s="19">
        <v>25.4</v>
      </c>
    </row>
    <row r="45" spans="1:7" ht="12" x14ac:dyDescent="0.15">
      <c r="A45" s="17" t="s">
        <v>12</v>
      </c>
      <c r="B45" s="18">
        <v>449958</v>
      </c>
      <c r="C45" s="18">
        <v>275858</v>
      </c>
      <c r="D45" s="18">
        <v>11651</v>
      </c>
      <c r="E45" s="18">
        <v>803784</v>
      </c>
      <c r="F45" s="18">
        <v>499559</v>
      </c>
      <c r="G45" s="19">
        <v>62.2</v>
      </c>
    </row>
    <row r="46" spans="1:7" ht="7.75" customHeight="1" x14ac:dyDescent="0.15">
      <c r="A46" s="17"/>
      <c r="B46" s="18"/>
      <c r="C46" s="18"/>
      <c r="D46" s="18"/>
      <c r="E46" s="18"/>
      <c r="F46" s="18"/>
      <c r="G46" s="19"/>
    </row>
    <row r="47" spans="1:7" ht="13" x14ac:dyDescent="0.15">
      <c r="A47" s="20" t="s">
        <v>25</v>
      </c>
      <c r="B47" s="15">
        <v>950011</v>
      </c>
      <c r="C47" s="15">
        <v>1571148</v>
      </c>
      <c r="D47" s="15">
        <v>26254</v>
      </c>
      <c r="E47" s="15">
        <v>2614868</v>
      </c>
      <c r="F47" s="15">
        <v>934569</v>
      </c>
      <c r="G47" s="16">
        <v>35.700000000000003</v>
      </c>
    </row>
    <row r="48" spans="1:7" ht="12" x14ac:dyDescent="0.15">
      <c r="A48" s="17" t="s">
        <v>11</v>
      </c>
      <c r="B48" s="18">
        <v>507265</v>
      </c>
      <c r="C48" s="18">
        <v>1289981</v>
      </c>
      <c r="D48" s="18">
        <v>15125</v>
      </c>
      <c r="E48" s="18">
        <v>1831549</v>
      </c>
      <c r="F48" s="18">
        <v>464683</v>
      </c>
      <c r="G48" s="19">
        <v>25.4</v>
      </c>
    </row>
    <row r="49" spans="1:7" ht="12" x14ac:dyDescent="0.15">
      <c r="A49" s="17" t="s">
        <v>12</v>
      </c>
      <c r="B49" s="18">
        <v>442746</v>
      </c>
      <c r="C49" s="18">
        <v>281167</v>
      </c>
      <c r="D49" s="18">
        <v>11129</v>
      </c>
      <c r="E49" s="18">
        <v>783319</v>
      </c>
      <c r="F49" s="18">
        <v>469886</v>
      </c>
      <c r="G49" s="19">
        <v>60</v>
      </c>
    </row>
    <row r="50" spans="1:7" ht="7.75" customHeight="1" x14ac:dyDescent="0.15">
      <c r="A50" s="17"/>
      <c r="B50" s="18"/>
      <c r="C50" s="18"/>
      <c r="D50" s="18"/>
      <c r="E50" s="18"/>
      <c r="F50" s="18"/>
      <c r="G50" s="19"/>
    </row>
    <row r="51" spans="1:7" ht="13" x14ac:dyDescent="0.15">
      <c r="A51" s="20" t="s">
        <v>26</v>
      </c>
      <c r="B51" s="15">
        <v>977516</v>
      </c>
      <c r="C51" s="15">
        <v>1676460</v>
      </c>
      <c r="D51" s="15">
        <v>18592</v>
      </c>
      <c r="E51" s="15">
        <v>2717127</v>
      </c>
      <c r="F51" s="15">
        <v>998259</v>
      </c>
      <c r="G51" s="16">
        <v>36.700000000000003</v>
      </c>
    </row>
    <row r="52" spans="1:7" ht="12" x14ac:dyDescent="0.15">
      <c r="A52" s="17" t="s">
        <v>11</v>
      </c>
      <c r="B52" s="18">
        <v>496303</v>
      </c>
      <c r="C52" s="18">
        <v>1350598</v>
      </c>
      <c r="D52" s="18">
        <v>12748</v>
      </c>
      <c r="E52" s="18">
        <v>1902610</v>
      </c>
      <c r="F52" s="18">
        <v>520781</v>
      </c>
      <c r="G52" s="19">
        <v>27.4</v>
      </c>
    </row>
    <row r="53" spans="1:7" ht="12" x14ac:dyDescent="0.15">
      <c r="A53" s="17" t="s">
        <v>12</v>
      </c>
      <c r="B53" s="18">
        <v>481213</v>
      </c>
      <c r="C53" s="18">
        <v>327862</v>
      </c>
      <c r="D53" s="18">
        <v>5844</v>
      </c>
      <c r="E53" s="18">
        <v>814517</v>
      </c>
      <c r="F53" s="18">
        <v>477478</v>
      </c>
      <c r="G53" s="19">
        <v>58.6</v>
      </c>
    </row>
    <row r="54" spans="1:7" ht="7.75" customHeight="1" x14ac:dyDescent="0.15">
      <c r="A54" s="17"/>
      <c r="B54" s="18"/>
      <c r="C54" s="18"/>
      <c r="D54" s="18"/>
      <c r="E54" s="18"/>
      <c r="F54" s="18"/>
      <c r="G54" s="19"/>
    </row>
    <row r="55" spans="1:7" ht="13" x14ac:dyDescent="0.15">
      <c r="A55" s="20" t="s">
        <v>27</v>
      </c>
      <c r="B55" s="15">
        <v>1007953</v>
      </c>
      <c r="C55" s="15">
        <v>1649783</v>
      </c>
      <c r="D55" s="15">
        <v>18760</v>
      </c>
      <c r="E55" s="15">
        <v>2700087</v>
      </c>
      <c r="F55" s="15">
        <v>996420</v>
      </c>
      <c r="G55" s="16">
        <v>36.903255339550171</v>
      </c>
    </row>
    <row r="56" spans="1:7" ht="12" x14ac:dyDescent="0.15">
      <c r="A56" s="17" t="s">
        <v>11</v>
      </c>
      <c r="B56" s="18">
        <v>535844</v>
      </c>
      <c r="C56" s="18">
        <v>1312559</v>
      </c>
      <c r="D56" s="18">
        <v>13369</v>
      </c>
      <c r="E56" s="18">
        <v>1878550</v>
      </c>
      <c r="F56" s="18">
        <v>522079</v>
      </c>
      <c r="G56" s="19">
        <v>27.79159458092678</v>
      </c>
    </row>
    <row r="57" spans="1:7" ht="12" x14ac:dyDescent="0.15">
      <c r="A57" s="17" t="s">
        <v>12</v>
      </c>
      <c r="B57" s="18">
        <v>472109</v>
      </c>
      <c r="C57" s="18">
        <v>337224</v>
      </c>
      <c r="D57" s="18">
        <v>5391</v>
      </c>
      <c r="E57" s="18">
        <v>821537</v>
      </c>
      <c r="F57" s="18">
        <v>474341</v>
      </c>
      <c r="G57" s="19">
        <v>57.738239421961516</v>
      </c>
    </row>
    <row r="58" spans="1:7" ht="7.75" customHeight="1" x14ac:dyDescent="0.15">
      <c r="A58" s="6"/>
      <c r="B58" s="18"/>
      <c r="C58" s="18"/>
      <c r="D58" s="18"/>
      <c r="E58" s="18"/>
      <c r="F58" s="18"/>
      <c r="G58" s="19"/>
    </row>
    <row r="59" spans="1:7" ht="13" x14ac:dyDescent="0.15">
      <c r="A59" s="20" t="s">
        <v>28</v>
      </c>
      <c r="B59" s="15">
        <f>B60+B61</f>
        <v>1044798.72</v>
      </c>
      <c r="C59" s="15">
        <f t="shared" ref="C59:F59" si="0">C60+C61</f>
        <v>1697040</v>
      </c>
      <c r="D59" s="15">
        <f t="shared" si="0"/>
        <v>18669</v>
      </c>
      <c r="E59" s="15">
        <f t="shared" si="0"/>
        <v>2671417.7199999997</v>
      </c>
      <c r="F59" s="15">
        <f t="shared" si="0"/>
        <v>945129.72</v>
      </c>
      <c r="G59" s="16">
        <v>35.379331091657207</v>
      </c>
    </row>
    <row r="60" spans="1:7" ht="12" x14ac:dyDescent="0.15">
      <c r="A60" s="17" t="s">
        <v>11</v>
      </c>
      <c r="B60" s="18">
        <v>550461.18000000005</v>
      </c>
      <c r="C60" s="18">
        <v>1364003</v>
      </c>
      <c r="D60" s="18">
        <v>13247</v>
      </c>
      <c r="E60" s="18">
        <v>1870535.18</v>
      </c>
      <c r="F60" s="18">
        <v>491639.18</v>
      </c>
      <c r="G60" s="19">
        <v>26.283343144607421</v>
      </c>
    </row>
    <row r="61" spans="1:7" ht="12" x14ac:dyDescent="0.15">
      <c r="A61" s="17" t="s">
        <v>12</v>
      </c>
      <c r="B61" s="18">
        <v>494337.54</v>
      </c>
      <c r="C61" s="18">
        <v>333037</v>
      </c>
      <c r="D61" s="18">
        <v>5422</v>
      </c>
      <c r="E61" s="18">
        <v>800882.54</v>
      </c>
      <c r="F61" s="18">
        <v>453490.54</v>
      </c>
      <c r="G61" s="19">
        <v>56.623851482640639</v>
      </c>
    </row>
    <row r="62" spans="1:7" ht="7.75" customHeight="1" x14ac:dyDescent="0.15">
      <c r="A62" s="6"/>
      <c r="B62" s="18"/>
      <c r="C62" s="18"/>
      <c r="D62" s="18"/>
      <c r="E62" s="18"/>
      <c r="F62" s="18"/>
      <c r="G62" s="19"/>
    </row>
    <row r="63" spans="1:7" ht="13" x14ac:dyDescent="0.15">
      <c r="A63" s="20" t="s">
        <v>29</v>
      </c>
      <c r="B63" s="15">
        <f>B64+B65</f>
        <v>968515</v>
      </c>
      <c r="C63" s="15">
        <f t="shared" ref="C63:F63" si="1">C64+C65</f>
        <v>1715684</v>
      </c>
      <c r="D63" s="15">
        <f t="shared" si="1"/>
        <v>20229</v>
      </c>
      <c r="E63" s="15">
        <f t="shared" si="1"/>
        <v>2721291</v>
      </c>
      <c r="F63" s="15">
        <f t="shared" si="1"/>
        <v>980914</v>
      </c>
      <c r="G63" s="16">
        <v>36.045906152631197</v>
      </c>
    </row>
    <row r="64" spans="1:7" ht="12" x14ac:dyDescent="0.15">
      <c r="A64" s="17" t="s">
        <v>11</v>
      </c>
      <c r="B64" s="18">
        <v>501346</v>
      </c>
      <c r="C64" s="18">
        <v>1372426</v>
      </c>
      <c r="D64" s="18">
        <v>14231</v>
      </c>
      <c r="E64" s="18">
        <v>1882594</v>
      </c>
      <c r="F64" s="18">
        <v>516551</v>
      </c>
      <c r="G64" s="19">
        <v>27.438258063076798</v>
      </c>
    </row>
    <row r="65" spans="1:7" ht="12" x14ac:dyDescent="0.15">
      <c r="A65" s="17" t="s">
        <v>12</v>
      </c>
      <c r="B65" s="18">
        <v>467169</v>
      </c>
      <c r="C65" s="18">
        <v>343258</v>
      </c>
      <c r="D65" s="18">
        <v>5998</v>
      </c>
      <c r="E65" s="18">
        <v>838697</v>
      </c>
      <c r="F65" s="18">
        <v>464363</v>
      </c>
      <c r="G65" s="19">
        <v>55.367194588748973</v>
      </c>
    </row>
    <row r="66" spans="1:7" ht="7.75" customHeight="1" x14ac:dyDescent="0.15">
      <c r="A66" s="17"/>
      <c r="B66" s="18"/>
      <c r="C66" s="18"/>
      <c r="D66" s="18"/>
      <c r="E66" s="18"/>
      <c r="F66" s="18"/>
      <c r="G66" s="19"/>
    </row>
    <row r="67" spans="1:7" ht="13" x14ac:dyDescent="0.15">
      <c r="A67" s="20" t="s">
        <v>30</v>
      </c>
      <c r="B67" s="15">
        <f>B68+B69</f>
        <v>1052009.46</v>
      </c>
      <c r="C67" s="15">
        <f t="shared" ref="C67:F67" si="2">C68+C69</f>
        <v>1678620</v>
      </c>
      <c r="D67" s="15">
        <f t="shared" si="2"/>
        <v>20333</v>
      </c>
      <c r="E67" s="15">
        <f t="shared" si="2"/>
        <v>2643126.46</v>
      </c>
      <c r="F67" s="15">
        <f t="shared" si="2"/>
        <v>917408.46</v>
      </c>
      <c r="G67" s="16">
        <v>34.709215540144832</v>
      </c>
    </row>
    <row r="68" spans="1:7" ht="12" x14ac:dyDescent="0.15">
      <c r="A68" s="17" t="s">
        <v>11</v>
      </c>
      <c r="B68" s="18">
        <v>547965.48</v>
      </c>
      <c r="C68" s="18">
        <v>1320936</v>
      </c>
      <c r="D68" s="18">
        <v>14735</v>
      </c>
      <c r="E68" s="18">
        <v>1822586.48</v>
      </c>
      <c r="F68" s="18">
        <v>479652.48</v>
      </c>
      <c r="G68" s="19">
        <v>26.317131464730277</v>
      </c>
    </row>
    <row r="69" spans="1:7" ht="12" x14ac:dyDescent="0.15">
      <c r="A69" s="17" t="s">
        <v>12</v>
      </c>
      <c r="B69" s="18">
        <v>504043.98</v>
      </c>
      <c r="C69" s="18">
        <v>357684</v>
      </c>
      <c r="D69" s="18">
        <v>5598</v>
      </c>
      <c r="E69" s="18">
        <v>820539.98</v>
      </c>
      <c r="F69" s="18">
        <v>437755.98</v>
      </c>
      <c r="G69" s="19">
        <v>53.349744152624957</v>
      </c>
    </row>
    <row r="70" spans="1:7" ht="7.75" customHeight="1" x14ac:dyDescent="0.15">
      <c r="A70" s="17"/>
      <c r="B70" s="6"/>
      <c r="C70" s="6"/>
      <c r="D70" s="6"/>
      <c r="E70" s="6"/>
      <c r="F70" s="6"/>
      <c r="G70" s="6"/>
    </row>
    <row r="71" spans="1:7" ht="13" x14ac:dyDescent="0.15">
      <c r="A71" s="20" t="s">
        <v>31</v>
      </c>
      <c r="B71" s="15">
        <f>B72+B73</f>
        <v>943387.76</v>
      </c>
      <c r="C71" s="15">
        <f t="shared" ref="C71:F71" si="3">C72+C73</f>
        <v>1679384</v>
      </c>
      <c r="D71" s="15">
        <f t="shared" si="3"/>
        <v>16235</v>
      </c>
      <c r="E71" s="15">
        <f t="shared" si="3"/>
        <v>2594054.7599999998</v>
      </c>
      <c r="F71" s="15">
        <f t="shared" si="3"/>
        <v>893623.76</v>
      </c>
      <c r="G71" s="16">
        <v>34.448916567975616</v>
      </c>
    </row>
    <row r="72" spans="1:7" ht="12" x14ac:dyDescent="0.15">
      <c r="A72" s="17" t="s">
        <v>11</v>
      </c>
      <c r="B72" s="18">
        <v>474707.51999999996</v>
      </c>
      <c r="C72" s="18">
        <v>1316845</v>
      </c>
      <c r="D72" s="18">
        <v>10567</v>
      </c>
      <c r="E72" s="18">
        <v>1795621.52</v>
      </c>
      <c r="F72" s="18">
        <v>465582.52</v>
      </c>
      <c r="G72" s="19">
        <v>25.928766993169027</v>
      </c>
    </row>
    <row r="73" spans="1:7" ht="12" x14ac:dyDescent="0.15">
      <c r="A73" s="17" t="s">
        <v>12</v>
      </c>
      <c r="B73" s="18">
        <v>468680.24</v>
      </c>
      <c r="C73" s="18">
        <v>362539</v>
      </c>
      <c r="D73" s="18">
        <v>5668</v>
      </c>
      <c r="E73" s="18">
        <v>798433.24</v>
      </c>
      <c r="F73" s="18">
        <v>428041.24</v>
      </c>
      <c r="G73" s="19">
        <v>53.610147793947057</v>
      </c>
    </row>
    <row r="74" spans="1:7" ht="7.75" customHeight="1" x14ac:dyDescent="0.15">
      <c r="A74" s="17"/>
      <c r="B74" s="18"/>
      <c r="C74" s="18"/>
      <c r="D74" s="18"/>
      <c r="E74" s="18"/>
      <c r="F74" s="18"/>
      <c r="G74" s="19"/>
    </row>
    <row r="75" spans="1:7" ht="13" x14ac:dyDescent="0.15">
      <c r="A75" s="20" t="s">
        <v>32</v>
      </c>
      <c r="B75" s="15">
        <f>B76+B77</f>
        <v>788311.26</v>
      </c>
      <c r="C75" s="15">
        <f t="shared" ref="C75:F75" si="4">C76+C77</f>
        <v>1627312</v>
      </c>
      <c r="D75" s="15">
        <f t="shared" si="4"/>
        <v>17084</v>
      </c>
      <c r="E75" s="15">
        <f t="shared" si="4"/>
        <v>2657758.2599999998</v>
      </c>
      <c r="F75" s="15">
        <f t="shared" si="4"/>
        <v>1001158.26</v>
      </c>
      <c r="G75" s="16">
        <v>37.669274706722199</v>
      </c>
    </row>
    <row r="76" spans="1:7" ht="12" x14ac:dyDescent="0.15">
      <c r="A76" s="17" t="s">
        <v>11</v>
      </c>
      <c r="B76" s="18">
        <v>414449.75999999995</v>
      </c>
      <c r="C76" s="18">
        <v>1279125</v>
      </c>
      <c r="D76" s="18">
        <v>10727</v>
      </c>
      <c r="E76" s="18">
        <v>1791874.7599999998</v>
      </c>
      <c r="F76" s="18">
        <v>498650.76</v>
      </c>
      <c r="G76" s="19">
        <v>27.828438188392145</v>
      </c>
    </row>
    <row r="77" spans="1:7" ht="12" x14ac:dyDescent="0.15">
      <c r="A77" s="17" t="s">
        <v>12</v>
      </c>
      <c r="B77" s="18">
        <v>373861.5</v>
      </c>
      <c r="C77" s="18">
        <v>348187</v>
      </c>
      <c r="D77" s="18">
        <v>6357</v>
      </c>
      <c r="E77" s="18">
        <v>865883.5</v>
      </c>
      <c r="F77" s="18">
        <v>502507.5</v>
      </c>
      <c r="G77" s="19">
        <v>58.034077332574185</v>
      </c>
    </row>
    <row r="78" spans="1:7" ht="7.75" customHeight="1" x14ac:dyDescent="0.15">
      <c r="A78" s="17"/>
      <c r="B78" s="18"/>
      <c r="C78" s="18"/>
      <c r="D78" s="18"/>
      <c r="E78" s="18"/>
      <c r="F78" s="18"/>
      <c r="G78" s="19"/>
    </row>
    <row r="79" spans="1:7" ht="13" x14ac:dyDescent="0.15">
      <c r="A79" s="20" t="s">
        <v>33</v>
      </c>
      <c r="B79" s="15">
        <f>B80+B81</f>
        <v>877630.05999999994</v>
      </c>
      <c r="C79" s="15">
        <f t="shared" ref="C79:F79" si="5">C80+C81</f>
        <v>1643482.52</v>
      </c>
      <c r="D79" s="15">
        <f t="shared" si="5"/>
        <v>14478</v>
      </c>
      <c r="E79" s="15">
        <f t="shared" si="5"/>
        <v>2593464.06</v>
      </c>
      <c r="F79" s="15">
        <f t="shared" si="5"/>
        <v>910587.05999999982</v>
      </c>
      <c r="G79" s="16">
        <v>35.110841674821586</v>
      </c>
    </row>
    <row r="80" spans="1:7" ht="12" x14ac:dyDescent="0.15">
      <c r="A80" s="17" t="s">
        <v>11</v>
      </c>
      <c r="B80" s="18">
        <v>460337.74</v>
      </c>
      <c r="C80" s="18">
        <v>1273625.19</v>
      </c>
      <c r="D80" s="18">
        <v>8289</v>
      </c>
      <c r="E80" s="18">
        <v>1745385.7400000002</v>
      </c>
      <c r="F80" s="18">
        <v>451026.74</v>
      </c>
      <c r="G80" s="19">
        <v>25.841092296308091</v>
      </c>
    </row>
    <row r="81" spans="1:7" ht="12" x14ac:dyDescent="0.15">
      <c r="A81" s="17" t="s">
        <v>12</v>
      </c>
      <c r="B81" s="18">
        <v>417292.31999999995</v>
      </c>
      <c r="C81" s="18">
        <v>369857.33</v>
      </c>
      <c r="D81" s="18">
        <v>6189</v>
      </c>
      <c r="E81" s="18">
        <v>848078.31999999983</v>
      </c>
      <c r="F81" s="18">
        <v>459560.31999999983</v>
      </c>
      <c r="G81" s="19">
        <v>54.188429200737019</v>
      </c>
    </row>
    <row r="82" spans="1:7" ht="7.75" customHeight="1" x14ac:dyDescent="0.15">
      <c r="A82" s="17"/>
      <c r="B82" s="18"/>
      <c r="C82" s="18"/>
      <c r="D82" s="18"/>
      <c r="E82" s="18"/>
      <c r="F82" s="18"/>
      <c r="G82" s="19"/>
    </row>
    <row r="83" spans="1:7" ht="13" x14ac:dyDescent="0.15">
      <c r="A83" s="20" t="s">
        <v>34</v>
      </c>
      <c r="B83" s="15">
        <f>B84+B85</f>
        <v>799422</v>
      </c>
      <c r="C83" s="15">
        <f t="shared" ref="C83:F83" si="6">C84+C85</f>
        <v>1642646</v>
      </c>
      <c r="D83" s="15">
        <f t="shared" si="6"/>
        <v>12008</v>
      </c>
      <c r="E83" s="15">
        <f t="shared" si="6"/>
        <v>2570831.0599999996</v>
      </c>
      <c r="F83" s="15">
        <f t="shared" si="6"/>
        <v>923544.03999999992</v>
      </c>
      <c r="G83" s="16">
        <v>35.923949821891448</v>
      </c>
    </row>
    <row r="84" spans="1:7" ht="12" x14ac:dyDescent="0.15">
      <c r="A84" s="17" t="s">
        <v>11</v>
      </c>
      <c r="B84" s="18">
        <v>427176.4</v>
      </c>
      <c r="C84" s="18">
        <v>1258194.49</v>
      </c>
      <c r="D84" s="18">
        <v>6913</v>
      </c>
      <c r="E84" s="18">
        <v>1720553.42</v>
      </c>
      <c r="F84" s="18">
        <v>463392.4</v>
      </c>
      <c r="G84" s="19">
        <v>26.932753997257464</v>
      </c>
    </row>
    <row r="85" spans="1:7" ht="12" x14ac:dyDescent="0.15">
      <c r="A85" s="17" t="s">
        <v>12</v>
      </c>
      <c r="B85" s="18">
        <v>372245.6</v>
      </c>
      <c r="C85" s="18">
        <v>384451.51</v>
      </c>
      <c r="D85" s="18">
        <v>5095</v>
      </c>
      <c r="E85" s="18">
        <v>850277.6399999999</v>
      </c>
      <c r="F85" s="18">
        <v>460151.6399999999</v>
      </c>
      <c r="G85" s="19">
        <v>54.11781027194835</v>
      </c>
    </row>
    <row r="86" spans="1:7" ht="7.75" customHeight="1" x14ac:dyDescent="0.15">
      <c r="A86" s="17"/>
      <c r="B86" s="18"/>
      <c r="C86" s="18"/>
      <c r="D86" s="18"/>
      <c r="E86" s="18"/>
      <c r="F86" s="18"/>
      <c r="G86" s="19"/>
    </row>
    <row r="87" spans="1:7" ht="13" x14ac:dyDescent="0.15">
      <c r="A87" s="20" t="s">
        <v>35</v>
      </c>
      <c r="B87" s="15">
        <f>B88+B89</f>
        <v>1012134.6599999999</v>
      </c>
      <c r="C87" s="15">
        <f t="shared" ref="C87:F87" si="7">C88+C89</f>
        <v>1608961.0499999998</v>
      </c>
      <c r="D87" s="15">
        <f t="shared" si="7"/>
        <v>10993</v>
      </c>
      <c r="E87" s="15">
        <f t="shared" si="7"/>
        <v>2459271.66</v>
      </c>
      <c r="F87" s="15">
        <f t="shared" si="7"/>
        <v>815146.65999999992</v>
      </c>
      <c r="G87" s="16">
        <v>33.145856688317217</v>
      </c>
    </row>
    <row r="88" spans="1:7" ht="12" x14ac:dyDescent="0.15">
      <c r="A88" s="17" t="s">
        <v>11</v>
      </c>
      <c r="B88" s="18">
        <v>517304.56</v>
      </c>
      <c r="C88" s="18">
        <v>1228235.1599999999</v>
      </c>
      <c r="D88" s="18">
        <v>7077</v>
      </c>
      <c r="E88" s="18">
        <v>1672331.56</v>
      </c>
      <c r="F88" s="18">
        <v>425892.56</v>
      </c>
      <c r="G88" s="19">
        <v>25.466992920949238</v>
      </c>
    </row>
    <row r="89" spans="1:7" ht="12" x14ac:dyDescent="0.15">
      <c r="A89" s="17" t="s">
        <v>12</v>
      </c>
      <c r="B89" s="18">
        <v>494830.1</v>
      </c>
      <c r="C89" s="18">
        <v>380725.89</v>
      </c>
      <c r="D89" s="18">
        <v>3916</v>
      </c>
      <c r="E89" s="18">
        <v>786940.1</v>
      </c>
      <c r="F89" s="18">
        <v>389254.1</v>
      </c>
      <c r="G89" s="19">
        <v>49.464260367466338</v>
      </c>
    </row>
    <row r="90" spans="1:7" ht="7.75" customHeight="1" x14ac:dyDescent="0.15">
      <c r="A90" s="17"/>
      <c r="B90" s="18"/>
      <c r="C90" s="18"/>
      <c r="D90" s="18"/>
      <c r="E90" s="18"/>
      <c r="F90" s="18"/>
      <c r="G90" s="19"/>
    </row>
    <row r="91" spans="1:7" ht="13" x14ac:dyDescent="0.15">
      <c r="A91" s="20" t="s">
        <v>36</v>
      </c>
      <c r="B91" s="15">
        <f>B92+B93</f>
        <v>744282.6</v>
      </c>
      <c r="C91" s="15">
        <f t="shared" ref="C91:F91" si="8">C92+C93</f>
        <v>1630201.99</v>
      </c>
      <c r="D91" s="15">
        <f t="shared" si="8"/>
        <v>12758</v>
      </c>
      <c r="E91" s="15">
        <f t="shared" si="8"/>
        <v>2433491.6</v>
      </c>
      <c r="F91" s="15">
        <f t="shared" si="8"/>
        <v>808136.6</v>
      </c>
      <c r="G91" s="16">
        <v>33.208933205275912</v>
      </c>
    </row>
    <row r="92" spans="1:7" ht="12" x14ac:dyDescent="0.15">
      <c r="A92" s="17" t="s">
        <v>11</v>
      </c>
      <c r="B92" s="18">
        <v>366336.8</v>
      </c>
      <c r="C92" s="18">
        <v>1234431.19</v>
      </c>
      <c r="D92" s="18">
        <v>8187</v>
      </c>
      <c r="E92" s="18">
        <v>1635095.8</v>
      </c>
      <c r="F92" s="18">
        <v>408688.8</v>
      </c>
      <c r="G92" s="19">
        <v>24.994792354062678</v>
      </c>
    </row>
    <row r="93" spans="1:7" ht="12" x14ac:dyDescent="0.15">
      <c r="A93" s="17" t="s">
        <v>12</v>
      </c>
      <c r="B93" s="18">
        <v>377945.8</v>
      </c>
      <c r="C93" s="18">
        <v>395770.8</v>
      </c>
      <c r="D93" s="18">
        <v>4571</v>
      </c>
      <c r="E93" s="18">
        <v>798395.8</v>
      </c>
      <c r="F93" s="18">
        <v>399447.8</v>
      </c>
      <c r="G93" s="19">
        <v>50.031300264856092</v>
      </c>
    </row>
    <row r="94" spans="1:7" ht="3.75" customHeight="1" x14ac:dyDescent="0.15">
      <c r="A94" s="21"/>
      <c r="B94" s="22"/>
      <c r="C94" s="22"/>
      <c r="D94" s="22"/>
      <c r="E94" s="22"/>
      <c r="F94" s="22"/>
      <c r="G94" s="23"/>
    </row>
    <row r="95" spans="1:7" ht="3.75" customHeight="1" x14ac:dyDescent="0.15">
      <c r="A95" s="17"/>
      <c r="B95" s="18"/>
      <c r="C95" s="18"/>
      <c r="D95" s="18"/>
      <c r="E95" s="18"/>
      <c r="F95" s="18"/>
      <c r="G95" s="19"/>
    </row>
    <row r="96" spans="1:7" x14ac:dyDescent="0.15">
      <c r="A96" s="24" t="s">
        <v>44</v>
      </c>
      <c r="B96" s="6"/>
      <c r="C96" s="6"/>
      <c r="D96" s="6"/>
      <c r="E96" s="6"/>
      <c r="F96" s="6"/>
      <c r="G96" s="6"/>
    </row>
    <row r="97" spans="1:7" ht="13" x14ac:dyDescent="0.15">
      <c r="A97" s="6" t="s">
        <v>39</v>
      </c>
      <c r="B97" s="6"/>
      <c r="C97" s="6"/>
      <c r="D97" s="6"/>
      <c r="E97" s="6"/>
      <c r="F97" s="6"/>
      <c r="G97" s="6"/>
    </row>
    <row r="98" spans="1:7" x14ac:dyDescent="0.15">
      <c r="A98" s="6" t="s">
        <v>18</v>
      </c>
      <c r="B98" s="6"/>
      <c r="C98" s="6"/>
      <c r="D98" s="6"/>
      <c r="E98" s="6"/>
      <c r="F98" s="6"/>
      <c r="G98" s="6"/>
    </row>
    <row r="99" spans="1:7" ht="13" x14ac:dyDescent="0.15">
      <c r="A99" s="6" t="s">
        <v>40</v>
      </c>
      <c r="B99" s="6"/>
      <c r="C99" s="6"/>
      <c r="D99" s="6"/>
      <c r="E99" s="6"/>
      <c r="F99" s="6"/>
      <c r="G99" s="6"/>
    </row>
    <row r="100" spans="1:7" ht="13" x14ac:dyDescent="0.15">
      <c r="A100" s="6" t="s">
        <v>45</v>
      </c>
      <c r="B100" s="6"/>
      <c r="C100" s="6"/>
      <c r="D100" s="6"/>
      <c r="E100" s="6"/>
      <c r="F100" s="6"/>
      <c r="G100" s="6"/>
    </row>
    <row r="101" spans="1:7" ht="13" x14ac:dyDescent="0.15">
      <c r="A101" s="6" t="s">
        <v>41</v>
      </c>
      <c r="B101" s="6"/>
      <c r="C101" s="6"/>
      <c r="D101" s="6"/>
      <c r="E101" s="6"/>
      <c r="F101" s="6"/>
      <c r="G101" s="6"/>
    </row>
    <row r="102" spans="1:7" ht="13" x14ac:dyDescent="0.15">
      <c r="A102" s="6" t="s">
        <v>42</v>
      </c>
      <c r="B102" s="6"/>
      <c r="C102" s="6"/>
      <c r="D102" s="6"/>
      <c r="E102" s="6"/>
      <c r="F102" s="6"/>
      <c r="G102" s="6"/>
    </row>
    <row r="103" spans="1:7" ht="13" x14ac:dyDescent="0.15">
      <c r="A103" s="6" t="s">
        <v>43</v>
      </c>
      <c r="B103" s="6"/>
      <c r="C103" s="6"/>
      <c r="D103" s="6"/>
      <c r="E103" s="6"/>
      <c r="F103" s="6"/>
      <c r="G103" s="6"/>
    </row>
    <row r="104" spans="1:7" x14ac:dyDescent="0.15">
      <c r="A104" s="6" t="s">
        <v>37</v>
      </c>
      <c r="B104" s="6"/>
      <c r="C104" s="6"/>
      <c r="D104" s="6"/>
      <c r="E104" s="6"/>
      <c r="F104" s="6"/>
      <c r="G104" s="6"/>
    </row>
    <row r="105" spans="1:7" x14ac:dyDescent="0.15">
      <c r="A105" s="25" t="s">
        <v>19</v>
      </c>
      <c r="B105" s="6"/>
      <c r="C105" s="6"/>
      <c r="D105" s="6"/>
      <c r="E105" s="6"/>
      <c r="F105" s="6"/>
      <c r="G105" s="6"/>
    </row>
    <row r="106" spans="1:7" x14ac:dyDescent="0.15">
      <c r="A106" s="6"/>
      <c r="B106" s="6"/>
      <c r="C106" s="6"/>
      <c r="D106" s="6"/>
      <c r="E106" s="6"/>
      <c r="F106" s="6"/>
      <c r="G106" s="6"/>
    </row>
    <row r="107" spans="1:7" x14ac:dyDescent="0.15">
      <c r="A107" s="24" t="s">
        <v>38</v>
      </c>
      <c r="B107" s="6"/>
      <c r="C107" s="6"/>
      <c r="D107" s="6"/>
      <c r="E107" s="6"/>
      <c r="F107" s="6"/>
      <c r="G107" s="6"/>
    </row>
    <row r="108" spans="1:7" x14ac:dyDescent="0.15">
      <c r="B108" s="6"/>
      <c r="C108" s="6"/>
      <c r="D108" s="6"/>
      <c r="E108" s="6"/>
      <c r="F108" s="6"/>
      <c r="G108" s="6"/>
    </row>
    <row r="109" spans="1:7" x14ac:dyDescent="0.15">
      <c r="B109" s="6"/>
      <c r="C109" s="6"/>
      <c r="D109" s="6"/>
      <c r="E109" s="6"/>
      <c r="F109" s="6"/>
      <c r="G109" s="6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T7.6.3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Utilisateur Microsoft Office</cp:lastModifiedBy>
  <cp:lastPrinted>2012-10-03T06:29:33Z</cp:lastPrinted>
  <dcterms:created xsi:type="dcterms:W3CDTF">2000-12-20T09:58:19Z</dcterms:created>
  <dcterms:modified xsi:type="dcterms:W3CDTF">2019-05-11T13:10:14Z</dcterms:modified>
</cp:coreProperties>
</file>