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B4EE4AF1-7CD1-4B9A-8A4E-697B527A1601}" xr6:coauthVersionLast="47" xr6:coauthVersionMax="47" xr10:uidLastSave="{00000000-0000-0000-0000-000000000000}"/>
  <bookViews>
    <workbookView xWindow="-120" yWindow="-120" windowWidth="28065" windowHeight="16440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0" l="1"/>
  <c r="C8" i="30"/>
  <c r="B8" i="30"/>
  <c r="G7" i="30"/>
  <c r="C7" i="30"/>
  <c r="B7" i="30"/>
  <c r="G6" i="30"/>
  <c r="C6" i="30"/>
  <c r="B6" i="30"/>
  <c r="G5" i="30"/>
  <c r="C5" i="30"/>
  <c r="B5" i="30"/>
  <c r="G4" i="30"/>
  <c r="C4" i="30"/>
  <c r="B4" i="30"/>
  <c r="G3" i="30"/>
  <c r="C3" i="30"/>
  <c r="B3" i="30"/>
  <c r="G2" i="30"/>
  <c r="C2" i="30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C174" i="20"/>
  <c r="B174" i="20"/>
  <c r="D173" i="20"/>
  <c r="C173" i="20"/>
  <c r="B173" i="20"/>
  <c r="D172" i="20"/>
  <c r="C172" i="20"/>
  <c r="B172" i="20"/>
  <c r="D171" i="20"/>
  <c r="C171" i="20"/>
  <c r="B171" i="20"/>
  <c r="D170" i="20"/>
  <c r="C170" i="20"/>
  <c r="B170" i="20"/>
  <c r="D169" i="20"/>
  <c r="C169" i="20"/>
  <c r="B169" i="20"/>
  <c r="D168" i="20"/>
  <c r="C168" i="20"/>
  <c r="B168" i="20"/>
  <c r="D167" i="20"/>
  <c r="C167" i="20"/>
  <c r="B167" i="20"/>
  <c r="D166" i="20"/>
  <c r="C166" i="20"/>
  <c r="B166" i="20"/>
  <c r="D165" i="20"/>
  <c r="C165" i="20"/>
  <c r="B165" i="20"/>
  <c r="D164" i="20"/>
  <c r="C164" i="20"/>
  <c r="B164" i="20"/>
  <c r="D163" i="20"/>
  <c r="C163" i="20"/>
  <c r="B163" i="20"/>
  <c r="D162" i="20"/>
  <c r="C162" i="20"/>
  <c r="B162" i="20"/>
  <c r="D161" i="20"/>
  <c r="C161" i="20"/>
  <c r="B161" i="20"/>
  <c r="D160" i="20"/>
  <c r="C160" i="20"/>
  <c r="B160" i="20"/>
  <c r="D159" i="20"/>
  <c r="C159" i="20"/>
  <c r="B159" i="20"/>
  <c r="D158" i="20"/>
  <c r="C158" i="20"/>
  <c r="B158" i="20"/>
  <c r="D157" i="20"/>
  <c r="C157" i="20"/>
  <c r="B157" i="20"/>
  <c r="D156" i="20"/>
  <c r="C156" i="20"/>
  <c r="B156" i="20"/>
  <c r="D155" i="20"/>
  <c r="C155" i="20"/>
  <c r="B155" i="20"/>
  <c r="D154" i="20"/>
  <c r="C154" i="20"/>
  <c r="B154" i="20"/>
  <c r="D153" i="20"/>
  <c r="C153" i="20"/>
  <c r="B153" i="20"/>
  <c r="D152" i="20"/>
  <c r="C152" i="20"/>
  <c r="B152" i="20"/>
  <c r="D151" i="20"/>
  <c r="C151" i="20"/>
  <c r="B151" i="20"/>
  <c r="D150" i="20"/>
  <c r="C150" i="20"/>
  <c r="B150" i="20"/>
  <c r="D149" i="20"/>
  <c r="C149" i="20"/>
  <c r="B149" i="20"/>
  <c r="D148" i="20"/>
  <c r="C148" i="20"/>
  <c r="B148" i="20"/>
  <c r="D147" i="20"/>
  <c r="C147" i="20"/>
  <c r="B147" i="20"/>
  <c r="D146" i="20"/>
  <c r="C146" i="20"/>
  <c r="B146" i="20"/>
  <c r="D145" i="20"/>
  <c r="C145" i="20"/>
  <c r="B145" i="20"/>
  <c r="D144" i="20"/>
  <c r="C144" i="20"/>
  <c r="B144" i="20"/>
  <c r="D143" i="20"/>
  <c r="C143" i="20"/>
  <c r="B143" i="20"/>
  <c r="D142" i="20"/>
  <c r="C142" i="20"/>
  <c r="B142" i="20"/>
  <c r="D141" i="20"/>
  <c r="C141" i="20"/>
  <c r="B141" i="20"/>
  <c r="D140" i="20"/>
  <c r="C140" i="20"/>
  <c r="B140" i="20"/>
  <c r="D139" i="20"/>
  <c r="C139" i="20"/>
  <c r="B139" i="20"/>
  <c r="D138" i="20"/>
  <c r="C138" i="20"/>
  <c r="B138" i="20"/>
  <c r="D137" i="20"/>
  <c r="C137" i="20"/>
  <c r="B137" i="20"/>
  <c r="D136" i="20"/>
  <c r="C136" i="20"/>
  <c r="B136" i="20"/>
  <c r="D135" i="20"/>
  <c r="C135" i="20"/>
  <c r="B135" i="20"/>
  <c r="D134" i="20"/>
  <c r="C134" i="20"/>
  <c r="B134" i="20"/>
  <c r="D133" i="20"/>
  <c r="C133" i="20"/>
  <c r="B133" i="20"/>
  <c r="D132" i="20"/>
  <c r="C132" i="20"/>
  <c r="B132" i="20"/>
  <c r="D131" i="20"/>
  <c r="C131" i="20"/>
  <c r="B131" i="20"/>
  <c r="D130" i="20"/>
  <c r="C130" i="20"/>
  <c r="B130" i="20"/>
  <c r="D129" i="20"/>
  <c r="C129" i="20"/>
  <c r="B129" i="20"/>
  <c r="D128" i="20"/>
  <c r="C128" i="20"/>
  <c r="B128" i="20"/>
  <c r="D127" i="20"/>
  <c r="C127" i="20"/>
  <c r="B127" i="20"/>
  <c r="D126" i="20"/>
  <c r="C126" i="20"/>
  <c r="B126" i="20"/>
  <c r="D125" i="20"/>
  <c r="C125" i="20"/>
  <c r="B125" i="20"/>
  <c r="D124" i="20"/>
  <c r="C124" i="20"/>
  <c r="B124" i="20"/>
  <c r="D123" i="20"/>
  <c r="C123" i="20"/>
  <c r="B123" i="20"/>
  <c r="D122" i="20"/>
  <c r="C122" i="20"/>
  <c r="B122" i="20"/>
  <c r="D121" i="20"/>
  <c r="C121" i="20"/>
  <c r="B121" i="20"/>
  <c r="D120" i="20"/>
  <c r="C120" i="20"/>
  <c r="B120" i="20"/>
  <c r="D119" i="20"/>
  <c r="C119" i="20"/>
  <c r="B119" i="20"/>
  <c r="D118" i="20"/>
  <c r="C118" i="20"/>
  <c r="B118" i="20"/>
  <c r="D117" i="20"/>
  <c r="C117" i="20"/>
  <c r="B117" i="20"/>
  <c r="D116" i="20"/>
  <c r="C116" i="20"/>
  <c r="B116" i="20"/>
  <c r="D115" i="20"/>
  <c r="C115" i="20"/>
  <c r="B115" i="20"/>
  <c r="D114" i="20"/>
  <c r="C114" i="20"/>
  <c r="B114" i="20"/>
  <c r="D113" i="20"/>
  <c r="C113" i="20"/>
  <c r="B113" i="20"/>
  <c r="D112" i="20"/>
  <c r="C112" i="20"/>
  <c r="B112" i="20"/>
  <c r="D111" i="20"/>
  <c r="C111" i="20"/>
  <c r="B111" i="20"/>
  <c r="D110" i="20"/>
  <c r="C110" i="20"/>
  <c r="B110" i="20"/>
  <c r="D109" i="20"/>
  <c r="C109" i="20"/>
  <c r="B109" i="20"/>
  <c r="D108" i="20"/>
  <c r="C108" i="20"/>
  <c r="B108" i="20"/>
  <c r="D107" i="20"/>
  <c r="C107" i="20"/>
  <c r="B107" i="20"/>
  <c r="D106" i="20"/>
  <c r="C106" i="20"/>
  <c r="B106" i="20"/>
  <c r="D105" i="20"/>
  <c r="C105" i="20"/>
  <c r="B105" i="20"/>
  <c r="D104" i="20"/>
  <c r="C104" i="20"/>
  <c r="B104" i="20"/>
  <c r="D103" i="20"/>
  <c r="C103" i="20"/>
  <c r="B103" i="20"/>
  <c r="D102" i="20"/>
  <c r="C102" i="20"/>
  <c r="B102" i="20"/>
  <c r="D101" i="20"/>
  <c r="C101" i="20"/>
  <c r="B101" i="20"/>
  <c r="D100" i="20"/>
  <c r="C100" i="20"/>
  <c r="B100" i="20"/>
  <c r="D99" i="20"/>
  <c r="C99" i="20"/>
  <c r="B99" i="20"/>
  <c r="D98" i="20"/>
  <c r="C98" i="20"/>
  <c r="B98" i="20"/>
  <c r="D97" i="20"/>
  <c r="C97" i="20"/>
  <c r="B97" i="20"/>
  <c r="D96" i="20"/>
  <c r="C96" i="20"/>
  <c r="B96" i="20"/>
  <c r="D95" i="20"/>
  <c r="C95" i="20"/>
  <c r="B95" i="20"/>
  <c r="D94" i="20"/>
  <c r="C94" i="20"/>
  <c r="B94" i="20"/>
  <c r="D93" i="20"/>
  <c r="C93" i="20"/>
  <c r="B93" i="20"/>
  <c r="D92" i="20"/>
  <c r="C92" i="20"/>
  <c r="B92" i="20"/>
  <c r="D91" i="20"/>
  <c r="C91" i="20"/>
  <c r="B91" i="20"/>
  <c r="D90" i="20"/>
  <c r="C90" i="20"/>
  <c r="B90" i="20"/>
  <c r="D89" i="20"/>
  <c r="C89" i="20"/>
  <c r="B89" i="20"/>
  <c r="D88" i="20"/>
  <c r="C88" i="20"/>
  <c r="B88" i="20"/>
  <c r="D87" i="20"/>
  <c r="C87" i="20"/>
  <c r="B87" i="20"/>
  <c r="D86" i="20"/>
  <c r="C86" i="20"/>
  <c r="B86" i="20"/>
  <c r="D85" i="20"/>
  <c r="C85" i="20"/>
  <c r="B85" i="20"/>
  <c r="D84" i="20"/>
  <c r="C84" i="20"/>
  <c r="B84" i="20"/>
  <c r="D83" i="20"/>
  <c r="C83" i="20"/>
  <c r="B83" i="20"/>
  <c r="D82" i="20"/>
  <c r="C82" i="20"/>
  <c r="B82" i="20"/>
  <c r="D81" i="20"/>
  <c r="C81" i="20"/>
  <c r="B81" i="20"/>
  <c r="D80" i="20"/>
  <c r="C80" i="20"/>
  <c r="B80" i="20"/>
  <c r="D79" i="20"/>
  <c r="C79" i="20"/>
  <c r="B79" i="20"/>
  <c r="D78" i="20"/>
  <c r="C78" i="20"/>
  <c r="B78" i="20"/>
  <c r="D77" i="20"/>
  <c r="C77" i="20"/>
  <c r="B77" i="20"/>
  <c r="D76" i="20"/>
  <c r="C76" i="20"/>
  <c r="B76" i="20"/>
  <c r="D75" i="20"/>
  <c r="C75" i="20"/>
  <c r="B75" i="20"/>
  <c r="D74" i="20"/>
  <c r="C74" i="20"/>
  <c r="B74" i="20"/>
  <c r="D73" i="20"/>
  <c r="C73" i="20"/>
  <c r="B73" i="20"/>
  <c r="D72" i="20"/>
  <c r="C72" i="20"/>
  <c r="B72" i="20"/>
  <c r="D71" i="20"/>
  <c r="C71" i="20"/>
  <c r="B71" i="20"/>
  <c r="D70" i="20"/>
  <c r="C70" i="20"/>
  <c r="B70" i="20"/>
  <c r="D69" i="20"/>
  <c r="C69" i="20"/>
  <c r="B69" i="20"/>
  <c r="D68" i="20"/>
  <c r="C68" i="20"/>
  <c r="B68" i="20"/>
  <c r="D67" i="20"/>
  <c r="C67" i="20"/>
  <c r="B67" i="20"/>
  <c r="D66" i="20"/>
  <c r="C66" i="20"/>
  <c r="B66" i="20"/>
  <c r="D65" i="20"/>
  <c r="C65" i="20"/>
  <c r="B65" i="20"/>
  <c r="D64" i="20"/>
  <c r="C64" i="20"/>
  <c r="B64" i="20"/>
  <c r="D63" i="20"/>
  <c r="C63" i="20"/>
  <c r="B63" i="20"/>
  <c r="D62" i="20"/>
  <c r="C62" i="20"/>
  <c r="B62" i="20"/>
  <c r="D61" i="20"/>
  <c r="C61" i="20"/>
  <c r="B61" i="20"/>
  <c r="D60" i="20"/>
  <c r="C60" i="20"/>
  <c r="B60" i="20"/>
  <c r="D59" i="20"/>
  <c r="C59" i="20"/>
  <c r="B59" i="20"/>
  <c r="D58" i="20"/>
  <c r="C58" i="20"/>
  <c r="B58" i="20"/>
  <c r="D57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D52" i="20"/>
  <c r="C52" i="20"/>
  <c r="B52" i="20"/>
  <c r="D51" i="20"/>
  <c r="C51" i="20"/>
  <c r="B51" i="20"/>
  <c r="D50" i="20"/>
  <c r="C50" i="20"/>
  <c r="B50" i="20"/>
  <c r="D49" i="20"/>
  <c r="C49" i="20"/>
  <c r="B49" i="20"/>
  <c r="D48" i="20"/>
  <c r="C48" i="20"/>
  <c r="B48" i="20"/>
  <c r="D47" i="20"/>
  <c r="C47" i="20"/>
  <c r="B47" i="20"/>
  <c r="D46" i="20"/>
  <c r="C46" i="20"/>
  <c r="B46" i="20"/>
  <c r="D45" i="20"/>
  <c r="C45" i="20"/>
  <c r="B45" i="20"/>
  <c r="D44" i="20"/>
  <c r="C44" i="20"/>
  <c r="B44" i="20"/>
  <c r="D43" i="20"/>
  <c r="C43" i="20"/>
  <c r="B43" i="20"/>
  <c r="D42" i="20"/>
  <c r="C42" i="20"/>
  <c r="B42" i="20"/>
  <c r="D41" i="20"/>
  <c r="C41" i="20"/>
  <c r="B41" i="20"/>
  <c r="D40" i="20"/>
  <c r="C40" i="20"/>
  <c r="B40" i="20"/>
  <c r="D39" i="20"/>
  <c r="C39" i="20"/>
  <c r="B39" i="20"/>
  <c r="D38" i="20"/>
  <c r="C38" i="20"/>
  <c r="B38" i="20"/>
  <c r="D37" i="20"/>
  <c r="C37" i="20"/>
  <c r="B37" i="20"/>
  <c r="D36" i="20"/>
  <c r="C36" i="20"/>
  <c r="B36" i="20"/>
  <c r="D35" i="20"/>
  <c r="C35" i="20"/>
  <c r="B35" i="20"/>
  <c r="D34" i="20"/>
  <c r="C34" i="20"/>
  <c r="B34" i="20"/>
  <c r="D33" i="20"/>
  <c r="C33" i="20"/>
  <c r="B33" i="20"/>
  <c r="D32" i="20"/>
  <c r="C32" i="20"/>
  <c r="B32" i="20"/>
  <c r="D31" i="20"/>
  <c r="C31" i="20"/>
  <c r="B31" i="20"/>
  <c r="D30" i="20"/>
  <c r="C30" i="20"/>
  <c r="B30" i="20"/>
  <c r="D29" i="20"/>
  <c r="C29" i="20"/>
  <c r="B29" i="20"/>
  <c r="D28" i="20"/>
  <c r="C28" i="20"/>
  <c r="B28" i="20"/>
  <c r="D27" i="20"/>
  <c r="C27" i="20"/>
  <c r="B27" i="20"/>
  <c r="D26" i="20"/>
  <c r="C26" i="20"/>
  <c r="B26" i="20"/>
  <c r="D25" i="20"/>
  <c r="C25" i="20"/>
  <c r="B25" i="20"/>
  <c r="D24" i="20"/>
  <c r="C24" i="20"/>
  <c r="B24" i="20"/>
  <c r="D23" i="20"/>
  <c r="C23" i="20"/>
  <c r="B23" i="20"/>
  <c r="D22" i="20"/>
  <c r="C22" i="20"/>
  <c r="B22" i="20"/>
  <c r="D21" i="20"/>
  <c r="C21" i="20"/>
  <c r="B21" i="20"/>
  <c r="D20" i="20"/>
  <c r="C20" i="20"/>
  <c r="B20" i="20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W174" i="15"/>
  <c r="S174" i="15"/>
  <c r="G174" i="15"/>
  <c r="D174" i="15"/>
  <c r="C174" i="15"/>
  <c r="B174" i="15"/>
  <c r="W173" i="15"/>
  <c r="S173" i="15"/>
  <c r="G173" i="15"/>
  <c r="D173" i="15"/>
  <c r="C173" i="15"/>
  <c r="B173" i="15"/>
  <c r="W172" i="15"/>
  <c r="S172" i="15"/>
  <c r="G172" i="15"/>
  <c r="D172" i="15"/>
  <c r="C172" i="15"/>
  <c r="B172" i="15"/>
  <c r="W171" i="15"/>
  <c r="S171" i="15"/>
  <c r="G171" i="15"/>
  <c r="D171" i="15"/>
  <c r="C171" i="15"/>
  <c r="B171" i="15"/>
  <c r="W170" i="15"/>
  <c r="S170" i="15"/>
  <c r="G170" i="15"/>
  <c r="D170" i="15"/>
  <c r="C170" i="15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B168" i="15"/>
  <c r="W167" i="15"/>
  <c r="S167" i="15"/>
  <c r="G167" i="15"/>
  <c r="D167" i="15"/>
  <c r="C167" i="15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B165" i="15"/>
  <c r="W164" i="15"/>
  <c r="S164" i="15"/>
  <c r="G164" i="15"/>
  <c r="D164" i="15"/>
  <c r="C164" i="15"/>
  <c r="B164" i="15"/>
  <c r="W163" i="15"/>
  <c r="S163" i="15"/>
  <c r="G163" i="15"/>
  <c r="D163" i="15"/>
  <c r="C163" i="15"/>
  <c r="B163" i="15"/>
  <c r="W162" i="15"/>
  <c r="S162" i="15"/>
  <c r="G162" i="15"/>
  <c r="D162" i="15"/>
  <c r="C162" i="15"/>
  <c r="B162" i="15"/>
  <c r="W161" i="15"/>
  <c r="S161" i="15"/>
  <c r="G161" i="15"/>
  <c r="D161" i="15"/>
  <c r="C161" i="15"/>
  <c r="B161" i="15"/>
  <c r="W160" i="15"/>
  <c r="S160" i="15"/>
  <c r="G160" i="15"/>
  <c r="D160" i="15"/>
  <c r="C160" i="15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B158" i="15"/>
  <c r="W157" i="15"/>
  <c r="S157" i="15"/>
  <c r="G157" i="15"/>
  <c r="D157" i="15"/>
  <c r="C157" i="15"/>
  <c r="B157" i="15"/>
  <c r="W156" i="15"/>
  <c r="S156" i="15"/>
  <c r="G156" i="15"/>
  <c r="D156" i="15"/>
  <c r="C156" i="15"/>
  <c r="B156" i="15"/>
  <c r="W155" i="15"/>
  <c r="S155" i="15"/>
  <c r="G155" i="15"/>
  <c r="D155" i="15"/>
  <c r="C155" i="15"/>
  <c r="B155" i="15"/>
  <c r="W154" i="15"/>
  <c r="S154" i="15"/>
  <c r="G154" i="15"/>
  <c r="D154" i="15"/>
  <c r="C154" i="15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B149" i="15"/>
  <c r="W148" i="15"/>
  <c r="S148" i="15"/>
  <c r="G148" i="15"/>
  <c r="D148" i="15"/>
  <c r="C148" i="15"/>
  <c r="B148" i="15"/>
  <c r="W147" i="15"/>
  <c r="S147" i="15"/>
  <c r="G147" i="15"/>
  <c r="D147" i="15"/>
  <c r="C147" i="15"/>
  <c r="B147" i="15"/>
  <c r="W146" i="15"/>
  <c r="S146" i="15"/>
  <c r="G146" i="15"/>
  <c r="D146" i="15"/>
  <c r="C146" i="15"/>
  <c r="B146" i="15"/>
  <c r="W145" i="15"/>
  <c r="S145" i="15"/>
  <c r="G145" i="15"/>
  <c r="D145" i="15"/>
  <c r="C145" i="15"/>
  <c r="B145" i="15"/>
  <c r="W144" i="15"/>
  <c r="S144" i="15"/>
  <c r="G144" i="15"/>
  <c r="D144" i="15"/>
  <c r="C144" i="15"/>
  <c r="B144" i="15"/>
  <c r="W143" i="15"/>
  <c r="S143" i="15"/>
  <c r="G143" i="15"/>
  <c r="D143" i="15"/>
  <c r="C143" i="15"/>
  <c r="B143" i="15"/>
  <c r="W142" i="15"/>
  <c r="S142" i="15"/>
  <c r="G142" i="15"/>
  <c r="D142" i="15"/>
  <c r="C142" i="15"/>
  <c r="B142" i="15"/>
  <c r="W141" i="15"/>
  <c r="S141" i="15"/>
  <c r="G141" i="15"/>
  <c r="D141" i="15"/>
  <c r="C141" i="15"/>
  <c r="B141" i="15"/>
  <c r="W140" i="15"/>
  <c r="S140" i="15"/>
  <c r="G140" i="15"/>
  <c r="D140" i="15"/>
  <c r="C140" i="15"/>
  <c r="B140" i="15"/>
  <c r="W139" i="15"/>
  <c r="S139" i="15"/>
  <c r="G139" i="15"/>
  <c r="D139" i="15"/>
  <c r="C139" i="15"/>
  <c r="B139" i="15"/>
  <c r="W138" i="15"/>
  <c r="S138" i="15"/>
  <c r="G138" i="15"/>
  <c r="D138" i="15"/>
  <c r="C138" i="15"/>
  <c r="B138" i="15"/>
  <c r="W137" i="15"/>
  <c r="S137" i="15"/>
  <c r="G137" i="15"/>
  <c r="D137" i="15"/>
  <c r="C137" i="15"/>
  <c r="B137" i="15"/>
  <c r="W136" i="15"/>
  <c r="S136" i="15"/>
  <c r="G136" i="15"/>
  <c r="D136" i="15"/>
  <c r="C136" i="15"/>
  <c r="B136" i="15"/>
  <c r="W135" i="15"/>
  <c r="S135" i="15"/>
  <c r="G135" i="15"/>
  <c r="D135" i="15"/>
  <c r="C135" i="15"/>
  <c r="B135" i="15"/>
  <c r="W134" i="15"/>
  <c r="S134" i="15"/>
  <c r="G134" i="15"/>
  <c r="D134" i="15"/>
  <c r="C134" i="15"/>
  <c r="B134" i="15"/>
  <c r="W133" i="15"/>
  <c r="S133" i="15"/>
  <c r="G133" i="15"/>
  <c r="D133" i="15"/>
  <c r="C133" i="15"/>
  <c r="B133" i="15"/>
  <c r="W132" i="15"/>
  <c r="S132" i="15"/>
  <c r="G132" i="15"/>
  <c r="D132" i="15"/>
  <c r="C132" i="15"/>
  <c r="B132" i="15"/>
  <c r="W131" i="15"/>
  <c r="S131" i="15"/>
  <c r="G131" i="15"/>
  <c r="D131" i="15"/>
  <c r="C131" i="15"/>
  <c r="B131" i="15"/>
  <c r="W130" i="15"/>
  <c r="S130" i="15"/>
  <c r="G130" i="15"/>
  <c r="D130" i="15"/>
  <c r="C130" i="15"/>
  <c r="B130" i="15"/>
  <c r="W129" i="15"/>
  <c r="S129" i="15"/>
  <c r="G129" i="15"/>
  <c r="D129" i="15"/>
  <c r="C129" i="15"/>
  <c r="B129" i="15"/>
  <c r="W128" i="15"/>
  <c r="S128" i="15"/>
  <c r="G128" i="15"/>
  <c r="D128" i="15"/>
  <c r="C128" i="15"/>
  <c r="B128" i="15"/>
  <c r="W127" i="15"/>
  <c r="S127" i="15"/>
  <c r="G127" i="15"/>
  <c r="D127" i="15"/>
  <c r="C127" i="15"/>
  <c r="B127" i="15"/>
  <c r="W126" i="15"/>
  <c r="S126" i="15"/>
  <c r="G126" i="15"/>
  <c r="D126" i="15"/>
  <c r="C126" i="15"/>
  <c r="B126" i="15"/>
  <c r="W125" i="15"/>
  <c r="S125" i="15"/>
  <c r="G125" i="15"/>
  <c r="D125" i="15"/>
  <c r="C125" i="15"/>
  <c r="B125" i="15"/>
  <c r="W124" i="15"/>
  <c r="S124" i="15"/>
  <c r="G124" i="15"/>
  <c r="D124" i="15"/>
  <c r="C124" i="15"/>
  <c r="B124" i="15"/>
  <c r="W123" i="15"/>
  <c r="S123" i="15"/>
  <c r="G123" i="15"/>
  <c r="D123" i="15"/>
  <c r="C123" i="15"/>
  <c r="B123" i="15"/>
  <c r="W122" i="15"/>
  <c r="S122" i="15"/>
  <c r="G122" i="15"/>
  <c r="D122" i="15"/>
  <c r="C122" i="15"/>
  <c r="B122" i="15"/>
  <c r="W121" i="15"/>
  <c r="S121" i="15"/>
  <c r="G121" i="15"/>
  <c r="D121" i="15"/>
  <c r="C121" i="15"/>
  <c r="B121" i="15"/>
  <c r="W120" i="15"/>
  <c r="S120" i="15"/>
  <c r="G120" i="15"/>
  <c r="D120" i="15"/>
  <c r="C120" i="15"/>
  <c r="B120" i="15"/>
  <c r="W119" i="15"/>
  <c r="S119" i="15"/>
  <c r="G119" i="15"/>
  <c r="D119" i="15"/>
  <c r="C119" i="15"/>
  <c r="B119" i="15"/>
  <c r="W118" i="15"/>
  <c r="S118" i="15"/>
  <c r="G118" i="15"/>
  <c r="D118" i="15"/>
  <c r="C118" i="15"/>
  <c r="B118" i="15"/>
  <c r="W117" i="15"/>
  <c r="S117" i="15"/>
  <c r="G117" i="15"/>
  <c r="D117" i="15"/>
  <c r="C117" i="15"/>
  <c r="B117" i="15"/>
  <c r="W116" i="15"/>
  <c r="S116" i="15"/>
  <c r="G116" i="15"/>
  <c r="D116" i="15"/>
  <c r="C116" i="15"/>
  <c r="B116" i="15"/>
  <c r="W115" i="15"/>
  <c r="S115" i="15"/>
  <c r="G115" i="15"/>
  <c r="D115" i="15"/>
  <c r="C115" i="15"/>
  <c r="B115" i="15"/>
  <c r="W114" i="15"/>
  <c r="S114" i="15"/>
  <c r="G114" i="15"/>
  <c r="D114" i="15"/>
  <c r="C114" i="15"/>
  <c r="B114" i="15"/>
  <c r="W113" i="15"/>
  <c r="S113" i="15"/>
  <c r="G113" i="15"/>
  <c r="D113" i="15"/>
  <c r="C113" i="15"/>
  <c r="B113" i="15"/>
  <c r="W112" i="15"/>
  <c r="S112" i="15"/>
  <c r="G112" i="15"/>
  <c r="D112" i="15"/>
  <c r="C112" i="15"/>
  <c r="B112" i="15"/>
  <c r="W111" i="15"/>
  <c r="S111" i="15"/>
  <c r="G111" i="15"/>
  <c r="D111" i="15"/>
  <c r="C111" i="15"/>
  <c r="B111" i="15"/>
  <c r="W110" i="15"/>
  <c r="S110" i="15"/>
  <c r="G110" i="15"/>
  <c r="D110" i="15"/>
  <c r="C110" i="15"/>
  <c r="B110" i="15"/>
  <c r="W109" i="15"/>
  <c r="S109" i="15"/>
  <c r="G109" i="15"/>
  <c r="D109" i="15"/>
  <c r="C109" i="15"/>
  <c r="B109" i="15"/>
  <c r="W108" i="15"/>
  <c r="S108" i="15"/>
  <c r="G108" i="15"/>
  <c r="D108" i="15"/>
  <c r="C108" i="15"/>
  <c r="B108" i="15"/>
  <c r="W107" i="15"/>
  <c r="S107" i="15"/>
  <c r="G107" i="15"/>
  <c r="D107" i="15"/>
  <c r="C107" i="15"/>
  <c r="B107" i="15"/>
  <c r="W106" i="15"/>
  <c r="S106" i="15"/>
  <c r="G106" i="15"/>
  <c r="D106" i="15"/>
  <c r="C106" i="15"/>
  <c r="B106" i="15"/>
  <c r="W105" i="15"/>
  <c r="S105" i="15"/>
  <c r="G105" i="15"/>
  <c r="D105" i="15"/>
  <c r="C105" i="15"/>
  <c r="B105" i="15"/>
  <c r="W104" i="15"/>
  <c r="S104" i="15"/>
  <c r="G104" i="15"/>
  <c r="D104" i="15"/>
  <c r="C104" i="15"/>
  <c r="B104" i="15"/>
  <c r="W103" i="15"/>
  <c r="S103" i="15"/>
  <c r="G103" i="15"/>
  <c r="D103" i="15"/>
  <c r="C103" i="15"/>
  <c r="B103" i="15"/>
  <c r="W102" i="15"/>
  <c r="S102" i="15"/>
  <c r="G102" i="15"/>
  <c r="D102" i="15"/>
  <c r="C102" i="15"/>
  <c r="B102" i="15"/>
  <c r="W101" i="15"/>
  <c r="S101" i="15"/>
  <c r="G101" i="15"/>
  <c r="D101" i="15"/>
  <c r="C101" i="15"/>
  <c r="B101" i="15"/>
  <c r="W100" i="15"/>
  <c r="S100" i="15"/>
  <c r="G100" i="15"/>
  <c r="D100" i="15"/>
  <c r="C100" i="15"/>
  <c r="B100" i="15"/>
  <c r="W99" i="15"/>
  <c r="S99" i="15"/>
  <c r="G99" i="15"/>
  <c r="D99" i="15"/>
  <c r="C99" i="15"/>
  <c r="B99" i="15"/>
  <c r="W98" i="15"/>
  <c r="S98" i="15"/>
  <c r="G98" i="15"/>
  <c r="D98" i="15"/>
  <c r="C98" i="15"/>
  <c r="B98" i="15"/>
  <c r="W97" i="15"/>
  <c r="S97" i="15"/>
  <c r="G97" i="15"/>
  <c r="D97" i="15"/>
  <c r="C97" i="15"/>
  <c r="B97" i="15"/>
  <c r="W96" i="15"/>
  <c r="S96" i="15"/>
  <c r="G96" i="15"/>
  <c r="D96" i="15"/>
  <c r="C96" i="15"/>
  <c r="B96" i="15"/>
  <c r="W95" i="15"/>
  <c r="S95" i="15"/>
  <c r="G95" i="15"/>
  <c r="D95" i="15"/>
  <c r="C95" i="15"/>
  <c r="B95" i="15"/>
  <c r="W94" i="15"/>
  <c r="S94" i="15"/>
  <c r="G94" i="15"/>
  <c r="D94" i="15"/>
  <c r="C94" i="15"/>
  <c r="B94" i="15"/>
  <c r="W93" i="15"/>
  <c r="S93" i="15"/>
  <c r="G93" i="15"/>
  <c r="D93" i="15"/>
  <c r="C93" i="15"/>
  <c r="B93" i="15"/>
  <c r="W92" i="15"/>
  <c r="S92" i="15"/>
  <c r="G92" i="15"/>
  <c r="D92" i="15"/>
  <c r="C92" i="15"/>
  <c r="B92" i="15"/>
  <c r="W91" i="15"/>
  <c r="S91" i="15"/>
  <c r="G91" i="15"/>
  <c r="D91" i="15"/>
  <c r="C91" i="15"/>
  <c r="B91" i="15"/>
  <c r="W90" i="15"/>
  <c r="S90" i="15"/>
  <c r="G90" i="15"/>
  <c r="D90" i="15"/>
  <c r="C90" i="15"/>
  <c r="B90" i="15"/>
  <c r="W89" i="15"/>
  <c r="S89" i="15"/>
  <c r="G89" i="15"/>
  <c r="D89" i="15"/>
  <c r="C89" i="15"/>
  <c r="B89" i="15"/>
  <c r="W88" i="15"/>
  <c r="S88" i="15"/>
  <c r="G88" i="15"/>
  <c r="D88" i="15"/>
  <c r="C88" i="15"/>
  <c r="B88" i="15"/>
  <c r="W87" i="15"/>
  <c r="S87" i="15"/>
  <c r="G87" i="15"/>
  <c r="D87" i="15"/>
  <c r="C87" i="15"/>
  <c r="B87" i="15"/>
  <c r="W86" i="15"/>
  <c r="S86" i="15"/>
  <c r="G86" i="15"/>
  <c r="D86" i="15"/>
  <c r="C86" i="15"/>
  <c r="B86" i="15"/>
  <c r="W85" i="15"/>
  <c r="S85" i="15"/>
  <c r="G85" i="15"/>
  <c r="D85" i="15"/>
  <c r="C85" i="15"/>
  <c r="B85" i="15"/>
  <c r="W84" i="15"/>
  <c r="S84" i="15"/>
  <c r="G84" i="15"/>
  <c r="D84" i="15"/>
  <c r="C84" i="15"/>
  <c r="B84" i="15"/>
  <c r="W83" i="15"/>
  <c r="S83" i="15"/>
  <c r="G83" i="15"/>
  <c r="D83" i="15"/>
  <c r="C83" i="15"/>
  <c r="B83" i="15"/>
  <c r="W82" i="15"/>
  <c r="S82" i="15"/>
  <c r="G82" i="15"/>
  <c r="D82" i="15"/>
  <c r="C82" i="15"/>
  <c r="B82" i="15"/>
  <c r="W81" i="15"/>
  <c r="S81" i="15"/>
  <c r="G81" i="15"/>
  <c r="D81" i="15"/>
  <c r="C81" i="15"/>
  <c r="B81" i="15"/>
  <c r="W80" i="15"/>
  <c r="S80" i="15"/>
  <c r="G80" i="15"/>
  <c r="D80" i="15"/>
  <c r="C80" i="15"/>
  <c r="B80" i="15"/>
  <c r="W79" i="15"/>
  <c r="S79" i="15"/>
  <c r="G79" i="15"/>
  <c r="D79" i="15"/>
  <c r="C79" i="15"/>
  <c r="B79" i="15"/>
  <c r="W78" i="15"/>
  <c r="S78" i="15"/>
  <c r="G78" i="15"/>
  <c r="D78" i="15"/>
  <c r="C78" i="15"/>
  <c r="B78" i="15"/>
  <c r="W77" i="15"/>
  <c r="S77" i="15"/>
  <c r="G77" i="15"/>
  <c r="D77" i="15"/>
  <c r="C77" i="15"/>
  <c r="B77" i="15"/>
  <c r="W76" i="15"/>
  <c r="S76" i="15"/>
  <c r="G76" i="15"/>
  <c r="D76" i="15"/>
  <c r="C76" i="15"/>
  <c r="B76" i="15"/>
  <c r="W75" i="15"/>
  <c r="S75" i="15"/>
  <c r="G75" i="15"/>
  <c r="D75" i="15"/>
  <c r="C75" i="15"/>
  <c r="B75" i="15"/>
  <c r="W74" i="15"/>
  <c r="S74" i="15"/>
  <c r="G74" i="15"/>
  <c r="D74" i="15"/>
  <c r="C74" i="15"/>
  <c r="B74" i="15"/>
  <c r="W73" i="15"/>
  <c r="S73" i="15"/>
  <c r="G73" i="15"/>
  <c r="D73" i="15"/>
  <c r="C73" i="15"/>
  <c r="B73" i="15"/>
  <c r="W72" i="15"/>
  <c r="S72" i="15"/>
  <c r="G72" i="15"/>
  <c r="D72" i="15"/>
  <c r="C72" i="15"/>
  <c r="B72" i="15"/>
  <c r="W71" i="15"/>
  <c r="S71" i="15"/>
  <c r="G71" i="15"/>
  <c r="D71" i="15"/>
  <c r="C71" i="15"/>
  <c r="B71" i="15"/>
  <c r="W70" i="15"/>
  <c r="S70" i="15"/>
  <c r="G70" i="15"/>
  <c r="D70" i="15"/>
  <c r="C70" i="15"/>
  <c r="B70" i="15"/>
  <c r="W69" i="15"/>
  <c r="S69" i="15"/>
  <c r="G69" i="15"/>
  <c r="D69" i="15"/>
  <c r="C69" i="15"/>
  <c r="B69" i="15"/>
  <c r="W68" i="15"/>
  <c r="S68" i="15"/>
  <c r="G68" i="15"/>
  <c r="D68" i="15"/>
  <c r="C68" i="15"/>
  <c r="B68" i="15"/>
  <c r="W67" i="15"/>
  <c r="S67" i="15"/>
  <c r="G67" i="15"/>
  <c r="D67" i="15"/>
  <c r="C67" i="15"/>
  <c r="B67" i="15"/>
  <c r="W66" i="15"/>
  <c r="S66" i="15"/>
  <c r="G66" i="15"/>
  <c r="D66" i="15"/>
  <c r="C66" i="15"/>
  <c r="B66" i="15"/>
  <c r="W65" i="15"/>
  <c r="S65" i="15"/>
  <c r="G65" i="15"/>
  <c r="D65" i="15"/>
  <c r="C65" i="15"/>
  <c r="B65" i="15"/>
  <c r="W64" i="15"/>
  <c r="S64" i="15"/>
  <c r="G64" i="15"/>
  <c r="D64" i="15"/>
  <c r="C64" i="15"/>
  <c r="B64" i="15"/>
  <c r="W63" i="15"/>
  <c r="S63" i="15"/>
  <c r="G63" i="15"/>
  <c r="D63" i="15"/>
  <c r="C63" i="15"/>
  <c r="B63" i="15"/>
  <c r="W62" i="15"/>
  <c r="S62" i="15"/>
  <c r="G62" i="15"/>
  <c r="D62" i="15"/>
  <c r="C62" i="15"/>
  <c r="B62" i="15"/>
  <c r="W61" i="15"/>
  <c r="S61" i="15"/>
  <c r="G61" i="15"/>
  <c r="D61" i="15"/>
  <c r="C61" i="15"/>
  <c r="B61" i="15"/>
  <c r="W60" i="15"/>
  <c r="S60" i="15"/>
  <c r="G60" i="15"/>
  <c r="D60" i="15"/>
  <c r="C60" i="15"/>
  <c r="B60" i="15"/>
  <c r="W59" i="15"/>
  <c r="S59" i="15"/>
  <c r="G59" i="15"/>
  <c r="D59" i="15"/>
  <c r="C59" i="15"/>
  <c r="B59" i="15"/>
  <c r="W58" i="15"/>
  <c r="S58" i="15"/>
  <c r="G58" i="15"/>
  <c r="D58" i="15"/>
  <c r="C58" i="15"/>
  <c r="B58" i="15"/>
  <c r="W57" i="15"/>
  <c r="S57" i="15"/>
  <c r="G57" i="15"/>
  <c r="D57" i="15"/>
  <c r="C57" i="15"/>
  <c r="B57" i="15"/>
  <c r="W56" i="15"/>
  <c r="S56" i="15"/>
  <c r="G56" i="15"/>
  <c r="D56" i="15"/>
  <c r="C56" i="15"/>
  <c r="B56" i="15"/>
  <c r="W55" i="15"/>
  <c r="S55" i="15"/>
  <c r="G55" i="15"/>
  <c r="D55" i="15"/>
  <c r="C55" i="15"/>
  <c r="B55" i="15"/>
  <c r="W54" i="15"/>
  <c r="S54" i="15"/>
  <c r="G54" i="15"/>
  <c r="D54" i="15"/>
  <c r="C54" i="15"/>
  <c r="B54" i="15"/>
  <c r="W53" i="15"/>
  <c r="S53" i="15"/>
  <c r="G53" i="15"/>
  <c r="D53" i="15"/>
  <c r="C53" i="15"/>
  <c r="B53" i="15"/>
  <c r="W52" i="15"/>
  <c r="S52" i="15"/>
  <c r="G52" i="15"/>
  <c r="D52" i="15"/>
  <c r="C52" i="15"/>
  <c r="B52" i="15"/>
  <c r="W51" i="15"/>
  <c r="S51" i="15"/>
  <c r="G51" i="15"/>
  <c r="D51" i="15"/>
  <c r="C51" i="15"/>
  <c r="B51" i="15"/>
  <c r="W50" i="15"/>
  <c r="S50" i="15"/>
  <c r="G50" i="15"/>
  <c r="D50" i="15"/>
  <c r="C50" i="15"/>
  <c r="B50" i="15"/>
  <c r="W49" i="15"/>
  <c r="S49" i="15"/>
  <c r="G49" i="15"/>
  <c r="D49" i="15"/>
  <c r="C49" i="15"/>
  <c r="B49" i="15"/>
  <c r="W48" i="15"/>
  <c r="S48" i="15"/>
  <c r="G48" i="15"/>
  <c r="D48" i="15"/>
  <c r="C48" i="15"/>
  <c r="B48" i="15"/>
  <c r="W47" i="15"/>
  <c r="S47" i="15"/>
  <c r="G47" i="15"/>
  <c r="D47" i="15"/>
  <c r="C47" i="15"/>
  <c r="B47" i="15"/>
  <c r="W46" i="15"/>
  <c r="S46" i="15"/>
  <c r="G46" i="15"/>
  <c r="D46" i="15"/>
  <c r="C46" i="15"/>
  <c r="B46" i="15"/>
  <c r="W45" i="15"/>
  <c r="S45" i="15"/>
  <c r="G45" i="15"/>
  <c r="D45" i="15"/>
  <c r="C45" i="15"/>
  <c r="B45" i="15"/>
  <c r="W44" i="15"/>
  <c r="S44" i="15"/>
  <c r="G44" i="15"/>
  <c r="D44" i="15"/>
  <c r="C44" i="15"/>
  <c r="B44" i="15"/>
  <c r="W43" i="15"/>
  <c r="S43" i="15"/>
  <c r="G43" i="15"/>
  <c r="D43" i="15"/>
  <c r="C43" i="15"/>
  <c r="B43" i="15"/>
  <c r="W42" i="15"/>
  <c r="S42" i="15"/>
  <c r="G42" i="15"/>
  <c r="D42" i="15"/>
  <c r="C42" i="15"/>
  <c r="B42" i="15"/>
  <c r="W41" i="15"/>
  <c r="S41" i="15"/>
  <c r="G41" i="15"/>
  <c r="D41" i="15"/>
  <c r="C41" i="15"/>
  <c r="B41" i="15"/>
  <c r="W40" i="15"/>
  <c r="S40" i="15"/>
  <c r="G40" i="15"/>
  <c r="D40" i="15"/>
  <c r="C40" i="15"/>
  <c r="B40" i="15"/>
  <c r="W39" i="15"/>
  <c r="S39" i="15"/>
  <c r="G39" i="15"/>
  <c r="D39" i="15"/>
  <c r="C39" i="15"/>
  <c r="B39" i="15"/>
  <c r="W38" i="15"/>
  <c r="S38" i="15"/>
  <c r="G38" i="15"/>
  <c r="D38" i="15"/>
  <c r="C38" i="15"/>
  <c r="B38" i="15"/>
  <c r="W37" i="15"/>
  <c r="S37" i="15"/>
  <c r="G37" i="15"/>
  <c r="D37" i="15"/>
  <c r="C37" i="15"/>
  <c r="B37" i="15"/>
  <c r="W36" i="15"/>
  <c r="S36" i="15"/>
  <c r="G36" i="15"/>
  <c r="D36" i="15"/>
  <c r="C36" i="15"/>
  <c r="B36" i="15"/>
  <c r="W35" i="15"/>
  <c r="S35" i="15"/>
  <c r="G35" i="15"/>
  <c r="D35" i="15"/>
  <c r="C35" i="15"/>
  <c r="B35" i="15"/>
  <c r="W34" i="15"/>
  <c r="S34" i="15"/>
  <c r="G34" i="15"/>
  <c r="D34" i="15"/>
  <c r="C34" i="15"/>
  <c r="B34" i="15"/>
  <c r="W33" i="15"/>
  <c r="S33" i="15"/>
  <c r="G33" i="15"/>
  <c r="D33" i="15"/>
  <c r="C33" i="15"/>
  <c r="B33" i="15"/>
  <c r="W32" i="15"/>
  <c r="S32" i="15"/>
  <c r="G32" i="15"/>
  <c r="D32" i="15"/>
  <c r="C32" i="15"/>
  <c r="B32" i="15"/>
  <c r="W31" i="15"/>
  <c r="S31" i="15"/>
  <c r="G31" i="15"/>
  <c r="D31" i="15"/>
  <c r="C31" i="15"/>
  <c r="B31" i="15"/>
  <c r="W30" i="15"/>
  <c r="S30" i="15"/>
  <c r="G30" i="15"/>
  <c r="D30" i="15"/>
  <c r="C30" i="15"/>
  <c r="B30" i="15"/>
  <c r="W29" i="15"/>
  <c r="S29" i="15"/>
  <c r="G29" i="15"/>
  <c r="D29" i="15"/>
  <c r="C29" i="15"/>
  <c r="B29" i="15"/>
  <c r="W28" i="15"/>
  <c r="S28" i="15"/>
  <c r="G28" i="15"/>
  <c r="D28" i="15"/>
  <c r="C28" i="15"/>
  <c r="B28" i="15"/>
  <c r="W27" i="15"/>
  <c r="S27" i="15"/>
  <c r="G27" i="15"/>
  <c r="D27" i="15"/>
  <c r="C27" i="15"/>
  <c r="B27" i="15"/>
  <c r="W26" i="15"/>
  <c r="S26" i="15"/>
  <c r="G26" i="15"/>
  <c r="D26" i="15"/>
  <c r="C26" i="15"/>
  <c r="B26" i="15"/>
  <c r="W25" i="15"/>
  <c r="S25" i="15"/>
  <c r="G25" i="15"/>
  <c r="D25" i="15"/>
  <c r="C25" i="15"/>
  <c r="B25" i="15"/>
  <c r="W24" i="15"/>
  <c r="S24" i="15"/>
  <c r="G24" i="15"/>
  <c r="D24" i="15"/>
  <c r="C24" i="15"/>
  <c r="B24" i="15"/>
  <c r="W23" i="15"/>
  <c r="S23" i="15"/>
  <c r="G23" i="15"/>
  <c r="D23" i="15"/>
  <c r="C23" i="15"/>
  <c r="B23" i="15"/>
  <c r="W22" i="15"/>
  <c r="S22" i="15"/>
  <c r="G22" i="15"/>
  <c r="D22" i="15"/>
  <c r="C22" i="15"/>
  <c r="B22" i="15"/>
  <c r="W21" i="15"/>
  <c r="S21" i="15"/>
  <c r="G21" i="15"/>
  <c r="D21" i="15"/>
  <c r="C21" i="15"/>
  <c r="B21" i="15"/>
  <c r="W20" i="15"/>
  <c r="S20" i="15"/>
  <c r="G20" i="15"/>
  <c r="D20" i="15"/>
  <c r="C20" i="15"/>
  <c r="B20" i="15"/>
  <c r="W19" i="15"/>
  <c r="S19" i="15"/>
  <c r="G19" i="15"/>
  <c r="D19" i="15"/>
  <c r="C19" i="15"/>
  <c r="B19" i="15"/>
  <c r="W18" i="15"/>
  <c r="S18" i="15"/>
  <c r="G18" i="15"/>
  <c r="D18" i="15"/>
  <c r="C18" i="15"/>
  <c r="B18" i="15"/>
  <c r="W17" i="15"/>
  <c r="S17" i="15"/>
  <c r="G17" i="15"/>
  <c r="D17" i="15"/>
  <c r="C17" i="15"/>
  <c r="B17" i="15"/>
  <c r="W16" i="15"/>
  <c r="S16" i="15"/>
  <c r="G16" i="15"/>
  <c r="D16" i="15"/>
  <c r="C16" i="15"/>
  <c r="B16" i="15"/>
  <c r="W15" i="15"/>
  <c r="S15" i="15"/>
  <c r="G15" i="15"/>
  <c r="D15" i="15"/>
  <c r="C15" i="15"/>
  <c r="B15" i="15"/>
  <c r="W14" i="15"/>
  <c r="S14" i="15"/>
  <c r="G14" i="15"/>
  <c r="D14" i="15"/>
  <c r="C14" i="15"/>
  <c r="B14" i="15"/>
  <c r="W13" i="15"/>
  <c r="S13" i="15"/>
  <c r="G13" i="15"/>
  <c r="D13" i="15"/>
  <c r="C13" i="15"/>
  <c r="B13" i="15"/>
  <c r="W12" i="15"/>
  <c r="S12" i="15"/>
  <c r="G12" i="15"/>
  <c r="D12" i="15"/>
  <c r="C12" i="15"/>
  <c r="B12" i="15"/>
  <c r="W11" i="15"/>
  <c r="S11" i="15"/>
  <c r="G11" i="15"/>
  <c r="D11" i="15"/>
  <c r="C11" i="15"/>
  <c r="B11" i="15"/>
  <c r="W10" i="15"/>
  <c r="S10" i="15"/>
  <c r="G10" i="15"/>
  <c r="D10" i="15"/>
  <c r="C10" i="15"/>
  <c r="B10" i="15"/>
  <c r="W9" i="15"/>
  <c r="S9" i="15"/>
  <c r="G9" i="15"/>
  <c r="D9" i="15"/>
  <c r="C9" i="15"/>
  <c r="B9" i="15"/>
  <c r="W8" i="15"/>
  <c r="S8" i="15"/>
  <c r="G8" i="15"/>
  <c r="D8" i="15"/>
  <c r="C8" i="15"/>
  <c r="B8" i="15"/>
  <c r="W7" i="15"/>
  <c r="S7" i="15"/>
  <c r="G7" i="15"/>
  <c r="D7" i="15"/>
  <c r="C7" i="15"/>
  <c r="B7" i="15"/>
  <c r="W6" i="15"/>
  <c r="S6" i="15"/>
  <c r="G6" i="15"/>
  <c r="D6" i="15"/>
  <c r="C6" i="15"/>
  <c r="B6" i="15"/>
  <c r="W5" i="15"/>
  <c r="S5" i="15"/>
  <c r="G5" i="15"/>
  <c r="D5" i="15"/>
  <c r="C5" i="15"/>
  <c r="B5" i="15"/>
  <c r="W4" i="15"/>
  <c r="S4" i="15"/>
  <c r="G4" i="15"/>
  <c r="D4" i="15"/>
  <c r="C4" i="15"/>
  <c r="B4" i="15"/>
  <c r="W3" i="15"/>
  <c r="S3" i="15"/>
  <c r="G3" i="15"/>
  <c r="D3" i="15"/>
  <c r="C3" i="15"/>
  <c r="B3" i="15"/>
  <c r="W2" i="15"/>
  <c r="S2" i="15"/>
  <c r="M2" i="15"/>
  <c r="K2" i="15"/>
  <c r="G2" i="15"/>
  <c r="D2" i="15"/>
  <c r="C2" i="15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F173" i="19"/>
  <c r="P172" i="19"/>
  <c r="N172" i="19"/>
  <c r="F172" i="19"/>
  <c r="P171" i="19"/>
  <c r="N171" i="19"/>
  <c r="F171" i="19"/>
  <c r="P170" i="19"/>
  <c r="N170" i="19"/>
  <c r="F170" i="19"/>
  <c r="P169" i="19"/>
  <c r="N169" i="19"/>
  <c r="F169" i="19"/>
  <c r="P168" i="19"/>
  <c r="N168" i="19"/>
  <c r="F168" i="19"/>
  <c r="P167" i="19"/>
  <c r="N167" i="19"/>
  <c r="F167" i="19"/>
  <c r="P166" i="19"/>
  <c r="N166" i="19"/>
  <c r="F166" i="19"/>
  <c r="P165" i="19"/>
  <c r="N165" i="19"/>
  <c r="F165" i="19"/>
  <c r="P164" i="19"/>
  <c r="N164" i="19"/>
  <c r="F164" i="19"/>
  <c r="P163" i="19"/>
  <c r="N163" i="19"/>
  <c r="F163" i="19"/>
  <c r="P162" i="19"/>
  <c r="N162" i="19"/>
  <c r="F162" i="19"/>
  <c r="P161" i="19"/>
  <c r="N161" i="19"/>
  <c r="F161" i="19"/>
  <c r="P160" i="19"/>
  <c r="N160" i="19"/>
  <c r="F160" i="19"/>
  <c r="P159" i="19"/>
  <c r="N159" i="19"/>
  <c r="F159" i="19"/>
  <c r="P158" i="19"/>
  <c r="N158" i="19"/>
  <c r="F158" i="19"/>
  <c r="P157" i="19"/>
  <c r="N157" i="19"/>
  <c r="F157" i="19"/>
  <c r="P156" i="19"/>
  <c r="N156" i="19"/>
  <c r="F156" i="19"/>
  <c r="P155" i="19"/>
  <c r="N155" i="19"/>
  <c r="F155" i="19"/>
  <c r="P154" i="19"/>
  <c r="N154" i="19"/>
  <c r="F154" i="19"/>
  <c r="P153" i="19"/>
  <c r="N153" i="19"/>
  <c r="F153" i="19"/>
  <c r="P152" i="19"/>
  <c r="N152" i="19"/>
  <c r="F152" i="19"/>
  <c r="P151" i="19"/>
  <c r="N151" i="19"/>
  <c r="F151" i="19"/>
  <c r="P150" i="19"/>
  <c r="N150" i="19"/>
  <c r="F150" i="19"/>
  <c r="P149" i="19"/>
  <c r="N149" i="19"/>
  <c r="F149" i="19"/>
  <c r="P148" i="19"/>
  <c r="N148" i="19"/>
  <c r="F148" i="19"/>
  <c r="P147" i="19"/>
  <c r="N147" i="19"/>
  <c r="F147" i="19"/>
  <c r="P146" i="19"/>
  <c r="N146" i="19"/>
  <c r="F146" i="19"/>
  <c r="P145" i="19"/>
  <c r="N145" i="19"/>
  <c r="F145" i="19"/>
  <c r="P144" i="19"/>
  <c r="N144" i="19"/>
  <c r="F144" i="19"/>
  <c r="P143" i="19"/>
  <c r="N143" i="19"/>
  <c r="F143" i="19"/>
  <c r="P142" i="19"/>
  <c r="N142" i="19"/>
  <c r="F142" i="19"/>
  <c r="P141" i="19"/>
  <c r="N141" i="19"/>
  <c r="F141" i="19"/>
  <c r="P140" i="19"/>
  <c r="N140" i="19"/>
  <c r="F140" i="19"/>
  <c r="P139" i="19"/>
  <c r="N139" i="19"/>
  <c r="F139" i="19"/>
  <c r="P138" i="19"/>
  <c r="N138" i="19"/>
  <c r="F138" i="19"/>
  <c r="P137" i="19"/>
  <c r="N137" i="19"/>
  <c r="F137" i="19"/>
  <c r="P136" i="19"/>
  <c r="N136" i="19"/>
  <c r="F136" i="19"/>
  <c r="P135" i="19"/>
  <c r="N135" i="19"/>
  <c r="F135" i="19"/>
  <c r="P134" i="19"/>
  <c r="N134" i="19"/>
  <c r="F134" i="19"/>
  <c r="P133" i="19"/>
  <c r="N133" i="19"/>
  <c r="F133" i="19"/>
  <c r="P132" i="19"/>
  <c r="N132" i="19"/>
  <c r="F132" i="19"/>
  <c r="P131" i="19"/>
  <c r="N131" i="19"/>
  <c r="F131" i="19"/>
  <c r="P130" i="19"/>
  <c r="N130" i="19"/>
  <c r="F130" i="19"/>
  <c r="P129" i="19"/>
  <c r="N129" i="19"/>
  <c r="F129" i="19"/>
  <c r="P128" i="19"/>
  <c r="N128" i="19"/>
  <c r="F128" i="19"/>
  <c r="P127" i="19"/>
  <c r="N127" i="19"/>
  <c r="F127" i="19"/>
  <c r="P126" i="19"/>
  <c r="N126" i="19"/>
  <c r="F126" i="19"/>
  <c r="P125" i="19"/>
  <c r="N125" i="19"/>
  <c r="F125" i="19"/>
  <c r="P124" i="19"/>
  <c r="N124" i="19"/>
  <c r="F124" i="19"/>
  <c r="P123" i="19"/>
  <c r="N123" i="19"/>
  <c r="F123" i="19"/>
  <c r="P122" i="19"/>
  <c r="N122" i="19"/>
  <c r="F122" i="19"/>
  <c r="P121" i="19"/>
  <c r="N121" i="19"/>
  <c r="F121" i="19"/>
  <c r="P120" i="19"/>
  <c r="N120" i="19"/>
  <c r="F120" i="19"/>
  <c r="P119" i="19"/>
  <c r="N119" i="19"/>
  <c r="F119" i="19"/>
  <c r="P118" i="19"/>
  <c r="N118" i="19"/>
  <c r="F118" i="19"/>
  <c r="P117" i="19"/>
  <c r="N117" i="19"/>
  <c r="F117" i="19"/>
  <c r="P116" i="19"/>
  <c r="N116" i="19"/>
  <c r="F116" i="19"/>
  <c r="P115" i="19"/>
  <c r="N115" i="19"/>
  <c r="F115" i="19"/>
  <c r="P114" i="19"/>
  <c r="N114" i="19"/>
  <c r="F114" i="19"/>
  <c r="P113" i="19"/>
  <c r="N113" i="19"/>
  <c r="F113" i="19"/>
  <c r="P112" i="19"/>
  <c r="N112" i="19"/>
  <c r="F112" i="19"/>
  <c r="P111" i="19"/>
  <c r="N111" i="19"/>
  <c r="F111" i="19"/>
  <c r="P110" i="19"/>
  <c r="N110" i="19"/>
  <c r="F110" i="19"/>
  <c r="P109" i="19"/>
  <c r="N109" i="19"/>
  <c r="F109" i="19"/>
  <c r="P108" i="19"/>
  <c r="N108" i="19"/>
  <c r="F108" i="19"/>
  <c r="P107" i="19"/>
  <c r="N107" i="19"/>
  <c r="F107" i="19"/>
  <c r="P106" i="19"/>
  <c r="N106" i="19"/>
  <c r="F106" i="19"/>
  <c r="P105" i="19"/>
  <c r="N105" i="19"/>
  <c r="F105" i="19"/>
  <c r="P104" i="19"/>
  <c r="N104" i="19"/>
  <c r="F104" i="19"/>
  <c r="P103" i="19"/>
  <c r="N103" i="19"/>
  <c r="F103" i="19"/>
  <c r="P102" i="19"/>
  <c r="N102" i="19"/>
  <c r="F102" i="19"/>
  <c r="P101" i="19"/>
  <c r="N101" i="19"/>
  <c r="F101" i="19"/>
  <c r="P100" i="19"/>
  <c r="N100" i="19"/>
  <c r="F100" i="19"/>
  <c r="P99" i="19"/>
  <c r="N99" i="19"/>
  <c r="F99" i="19"/>
  <c r="P98" i="19"/>
  <c r="N98" i="19"/>
  <c r="F98" i="19"/>
  <c r="P97" i="19"/>
  <c r="N97" i="19"/>
  <c r="F97" i="19"/>
  <c r="P96" i="19"/>
  <c r="N96" i="19"/>
  <c r="F96" i="19"/>
  <c r="P95" i="19"/>
  <c r="N95" i="19"/>
  <c r="F95" i="19"/>
  <c r="P94" i="19"/>
  <c r="N94" i="19"/>
  <c r="F94" i="19"/>
  <c r="P93" i="19"/>
  <c r="N93" i="19"/>
  <c r="F93" i="19"/>
  <c r="P92" i="19"/>
  <c r="N92" i="19"/>
  <c r="F92" i="19"/>
  <c r="P91" i="19"/>
  <c r="N91" i="19"/>
  <c r="F91" i="19"/>
  <c r="P90" i="19"/>
  <c r="N90" i="19"/>
  <c r="F90" i="19"/>
  <c r="P89" i="19"/>
  <c r="N89" i="19"/>
  <c r="F89" i="19"/>
  <c r="P88" i="19"/>
  <c r="N88" i="19"/>
  <c r="F88" i="19"/>
  <c r="P87" i="19"/>
  <c r="N87" i="19"/>
  <c r="F87" i="19"/>
  <c r="P86" i="19"/>
  <c r="N86" i="19"/>
  <c r="F86" i="19"/>
  <c r="P85" i="19"/>
  <c r="N85" i="19"/>
  <c r="F85" i="19"/>
  <c r="P84" i="19"/>
  <c r="N84" i="19"/>
  <c r="F84" i="19"/>
  <c r="P83" i="19"/>
  <c r="N83" i="19"/>
  <c r="F83" i="19"/>
  <c r="P82" i="19"/>
  <c r="N82" i="19"/>
  <c r="F82" i="19"/>
  <c r="P81" i="19"/>
  <c r="N81" i="19"/>
  <c r="F81" i="19"/>
  <c r="P80" i="19"/>
  <c r="N80" i="19"/>
  <c r="F80" i="19"/>
  <c r="P79" i="19"/>
  <c r="N79" i="19"/>
  <c r="F79" i="19"/>
  <c r="P78" i="19"/>
  <c r="N78" i="19"/>
  <c r="F78" i="19"/>
  <c r="P77" i="19"/>
  <c r="N77" i="19"/>
  <c r="F77" i="19"/>
  <c r="P76" i="19"/>
  <c r="N76" i="19"/>
  <c r="F76" i="19"/>
  <c r="P75" i="19"/>
  <c r="N75" i="19"/>
  <c r="F75" i="19"/>
  <c r="P74" i="19"/>
  <c r="N74" i="19"/>
  <c r="F74" i="19"/>
  <c r="P73" i="19"/>
  <c r="N73" i="19"/>
  <c r="F73" i="19"/>
  <c r="P72" i="19"/>
  <c r="N72" i="19"/>
  <c r="F72" i="19"/>
  <c r="P71" i="19"/>
  <c r="N71" i="19"/>
  <c r="F71" i="19"/>
  <c r="P70" i="19"/>
  <c r="N70" i="19"/>
  <c r="F70" i="19"/>
  <c r="P69" i="19"/>
  <c r="N69" i="19"/>
  <c r="F69" i="19"/>
  <c r="P68" i="19"/>
  <c r="N68" i="19"/>
  <c r="F68" i="19"/>
  <c r="P67" i="19"/>
  <c r="N67" i="19"/>
  <c r="F67" i="19"/>
  <c r="P66" i="19"/>
  <c r="N66" i="19"/>
  <c r="F66" i="19"/>
  <c r="P65" i="19"/>
  <c r="N65" i="19"/>
  <c r="F65" i="19"/>
  <c r="P64" i="19"/>
  <c r="N64" i="19"/>
  <c r="F64" i="19"/>
  <c r="P63" i="19"/>
  <c r="N63" i="19"/>
  <c r="F63" i="19"/>
  <c r="P62" i="19"/>
  <c r="N62" i="19"/>
  <c r="F62" i="19"/>
  <c r="P61" i="19"/>
  <c r="N61" i="19"/>
  <c r="F61" i="19"/>
  <c r="P60" i="19"/>
  <c r="N60" i="19"/>
  <c r="F60" i="19"/>
  <c r="P59" i="19"/>
  <c r="N59" i="19"/>
  <c r="F59" i="19"/>
  <c r="P58" i="19"/>
  <c r="N58" i="19"/>
  <c r="F58" i="19"/>
  <c r="P57" i="19"/>
  <c r="N57" i="19"/>
  <c r="F57" i="19"/>
  <c r="P56" i="19"/>
  <c r="N56" i="19"/>
  <c r="F56" i="19"/>
  <c r="P55" i="19"/>
  <c r="N55" i="19"/>
  <c r="F55" i="19"/>
  <c r="P54" i="19"/>
  <c r="N54" i="19"/>
  <c r="F54" i="19"/>
  <c r="P53" i="19"/>
  <c r="N53" i="19"/>
  <c r="F53" i="19"/>
  <c r="P52" i="19"/>
  <c r="N52" i="19"/>
  <c r="F52" i="19"/>
  <c r="P51" i="19"/>
  <c r="N51" i="19"/>
  <c r="F51" i="19"/>
  <c r="P50" i="19"/>
  <c r="N50" i="19"/>
  <c r="F50" i="19"/>
  <c r="P49" i="19"/>
  <c r="N49" i="19"/>
  <c r="F49" i="19"/>
  <c r="P48" i="19"/>
  <c r="N48" i="19"/>
  <c r="F48" i="19"/>
  <c r="P47" i="19"/>
  <c r="N47" i="19"/>
  <c r="F47" i="19"/>
  <c r="P46" i="19"/>
  <c r="N46" i="19"/>
  <c r="F46" i="19"/>
  <c r="P45" i="19"/>
  <c r="N45" i="19"/>
  <c r="F45" i="19"/>
  <c r="P44" i="19"/>
  <c r="N44" i="19"/>
  <c r="F44" i="19"/>
  <c r="P43" i="19"/>
  <c r="N43" i="19"/>
  <c r="F43" i="19"/>
  <c r="P42" i="19"/>
  <c r="N42" i="19"/>
  <c r="F42" i="19"/>
  <c r="P41" i="19"/>
  <c r="N41" i="19"/>
  <c r="F41" i="19"/>
  <c r="P40" i="19"/>
  <c r="N40" i="19"/>
  <c r="F40" i="19"/>
  <c r="P39" i="19"/>
  <c r="N39" i="19"/>
  <c r="F39" i="19"/>
  <c r="P38" i="19"/>
  <c r="N38" i="19"/>
  <c r="F38" i="19"/>
  <c r="P37" i="19"/>
  <c r="N37" i="19"/>
  <c r="F37" i="19"/>
  <c r="P36" i="19"/>
  <c r="N36" i="19"/>
  <c r="F36" i="19"/>
  <c r="P35" i="19"/>
  <c r="N35" i="19"/>
  <c r="F35" i="19"/>
  <c r="P34" i="19"/>
  <c r="N34" i="19"/>
  <c r="F34" i="19"/>
  <c r="P33" i="19"/>
  <c r="N33" i="19"/>
  <c r="F33" i="19"/>
  <c r="P32" i="19"/>
  <c r="N32" i="19"/>
  <c r="F32" i="19"/>
  <c r="P31" i="19"/>
  <c r="N31" i="19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H133" i="15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H149" i="15"/>
  <c r="S149" i="3"/>
  <c r="I149" i="15" s="1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S132" i="3"/>
  <c r="I132" i="15" s="1"/>
  <c r="T135" i="3"/>
  <c r="T143" i="3"/>
  <c r="B147" i="3"/>
  <c r="F147" i="15" s="1"/>
  <c r="R150" i="3"/>
  <c r="S157" i="3"/>
  <c r="I157" i="15" s="1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62" i="15" l="1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<sst xmlns="http://schemas.openxmlformats.org/spreadsheetml/2006/main" count="26397" uniqueCount="1211">
  <si>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</si>
  <si>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</si>
  <si>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</si>
  <si>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</si>
  <si>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</si>
  <si>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</si>
  <si>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</si>
  <si>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</si>
  <si>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</si>
  <si>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</si>
  <si>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</si>
  <si>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</si>
  <si>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</si>
  <si>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</si>
  <si>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</si>
  <si>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</si>
  <si>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</si>
  <si>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</si>
  <si>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</si>
  <si>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</si>
  <si>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</si>
  <si>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</si>
  <si>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</si>
  <si>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</si>
  <si>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</si>
  <si>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</si>
  <si>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</si>
  <si>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</si>
  <si>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</si>
  <si>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</si>
  <si>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</si>
  <si>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</si>
  <si>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</si>
  <si>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</si>
  <si>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</si>
  <si>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</si>
  <si>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</si>
  <si>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</si>
  <si>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</si>
  <si>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</si>
  <si>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</si>
  <si>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</si>
  <si>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</si>
  <si>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</si>
  <si>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</si>
  <si>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</si>
  <si>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</si>
  <si>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</si>
  <si>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</si>
  <si>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</si>
  <si>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</si>
  <si>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</si>
  <si>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</si>
  <si>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</si>
  <si>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</si>
  <si>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</si>
  <si>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</si>
  <si>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</si>
  <si>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</si>
  <si>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</si>
  <si>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</si>
  <si>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</si>
  <si>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</si>
  <si>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</si>
  <si>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</si>
  <si>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</si>
  <si>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</si>
  <si>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</si>
  <si>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</si>
  <si>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</si>
  <si>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</si>
  <si>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</si>
  <si>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</si>
  <si>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</si>
  <si>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</si>
  <si>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</si>
  <si>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</si>
  <si>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</si>
  <si>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</si>
  <si>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</si>
  <si>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</si>
  <si>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</si>
  <si>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</si>
  <si>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</si>
  <si>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</si>
  <si>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</si>
  <si>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</si>
  <si>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</si>
  <si>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</si>
  <si>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</si>
  <si>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</si>
  <si>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</si>
  <si>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</si>
  <si>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</si>
  <si>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</si>
  <si>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</si>
  <si>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</si>
  <si>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</si>
  <si>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</si>
  <si>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</si>
  <si>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</si>
  <si>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</si>
  <si>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</si>
  <si>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</si>
  <si>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</si>
  <si>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</si>
  <si>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</si>
  <si>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</si>
  <si>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</si>
  <si>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</si>
  <si>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</si>
  <si>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</si>
  <si>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</si>
  <si>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</si>
  <si>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</si>
  <si>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</si>
  <si>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</si>
  <si>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</si>
  <si>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</si>
  <si>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</si>
  <si>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</si>
  <si>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</si>
  <si>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</si>
  <si>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</si>
  <si>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</si>
  <si>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</si>
  <si>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</si>
  <si>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</si>
  <si>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</si>
  <si>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</si>
  <si>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</si>
  <si>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</si>
  <si>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</si>
  <si>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</si>
  <si>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</si>
  <si>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</si>
  <si>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</si>
  <si>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</si>
  <si>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</si>
  <si>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</si>
  <si>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</si>
  <si>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</si>
  <si>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</si>
  <si>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</si>
  <si>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</si>
  <si>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</si>
  <si>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</si>
  <si>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</si>
  <si>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</si>
  <si>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</si>
  <si>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</si>
  <si>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</si>
  <si>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</si>
  <si>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</si>
  <si>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</si>
  <si>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</si>
  <si>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</si>
  <si>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</si>
  <si>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</si>
  <si>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</si>
  <si>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</si>
  <si>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</si>
  <si>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</si>
  <si>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</si>
  <si>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</si>
  <si>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</si>
  <si>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</si>
  <si>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</si>
  <si>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</si>
  <si>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</si>
  <si>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</si>
  <si>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</si>
  <si>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</si>
  <si>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</si>
  <si>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</si>
  <si>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</si>
  <si>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</si>
  <si>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</si>
  <si>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</si>
  <si>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</si>
  <si>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</si>
  <si>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</si>
  <si>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</si>
  <si>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</si>
  <si>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</si>
  <si>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</si>
  <si>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</si>
  <si>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</si>
  <si>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</si>
  <si>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</si>
  <si>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</si>
  <si>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</si>
  <si>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</si>
  <si>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</si>
  <si>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</si>
  <si>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</si>
  <si>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</si>
  <si>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</si>
  <si>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</si>
  <si>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</si>
  <si>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</si>
  <si>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</si>
  <si>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</si>
  <si>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</si>
  <si>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</si>
  <si>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</si>
  <si>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</si>
  <si>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</si>
  <si>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</si>
  <si>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</si>
  <si>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</si>
  <si>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</si>
  <si>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</si>
  <si>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</si>
  <si>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</si>
  <si>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</si>
  <si>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</si>
  <si>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</si>
  <si>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</si>
  <si>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</si>
  <si>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</si>
  <si>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</si>
  <si>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</si>
  <si>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</si>
  <si>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</si>
  <si>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</si>
  <si>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</si>
  <si>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</si>
  <si>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</si>
  <si>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</si>
  <si>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</si>
  <si>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</si>
  <si>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</si>
  <si>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</si>
  <si>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</si>
  <si>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</si>
  <si>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</si>
  <si>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</si>
  <si>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</si>
  <si>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</si>
  <si>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</si>
  <si>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</si>
  <si>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</si>
  <si>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</si>
  <si>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</si>
  <si>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</si>
  <si>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</si>
  <si>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</si>
  <si>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</si>
  <si>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</si>
  <si>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</si>
  <si>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</si>
  <si>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</si>
  <si>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</si>
  <si>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</si>
  <si>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</si>
  <si>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</si>
  <si>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</si>
  <si>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</si>
  <si>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</si>
  <si>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</si>
  <si>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</si>
  <si>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</si>
  <si>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</si>
  <si>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</si>
  <si>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</si>
  <si>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</si>
  <si>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</si>
  <si>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</si>
  <si>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</si>
  <si>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</si>
  <si>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</si>
  <si>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</si>
  <si>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</si>
  <si>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</si>
  <si>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</si>
  <si>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</si>
  <si>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</si>
  <si>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</si>
  <si>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</si>
  <si>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</si>
  <si>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</si>
  <si>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</si>
  <si>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</si>
  <si>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</si>
  <si>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</si>
  <si>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</si>
  <si>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</si>
  <si>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</si>
  <si>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</si>
  <si>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</si>
  <si>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</si>
  <si>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</si>
  <si>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</si>
  <si>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</si>
  <si>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</si>
  <si>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</si>
  <si>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</si>
  <si>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</si>
  <si>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</si>
  <si>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</si>
  <si>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</si>
  <si>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</si>
  <si>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</si>
  <si>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</si>
  <si>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</si>
  <si>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</si>
  <si>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</si>
  <si>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</si>
  <si>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</si>
  <si>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</si>
  <si>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</si>
  <si>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</si>
  <si>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</si>
  <si>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</si>
  <si>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</si>
  <si>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</si>
  <si>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</si>
  <si>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</si>
  <si>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</si>
  <si>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</si>
  <si>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</si>
  <si>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</si>
  <si>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</si>
  <si>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</si>
  <si>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</si>
  <si>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</si>
  <si>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</si>
  <si>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</si>
  <si>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</si>
  <si>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</si>
  <si>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</si>
  <si>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</si>
  <si>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</si>
  <si>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</si>
  <si>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</si>
  <si>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</si>
  <si>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</si>
  <si>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</si>
  <si>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</si>
  <si>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</si>
  <si>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</si>
  <si>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</si>
  <si>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</si>
  <si>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</si>
  <si>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</si>
  <si>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</si>
  <si>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</si>
  <si>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</si>
  <si>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</si>
  <si>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</si>
  <si>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</si>
  <si>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</si>
  <si>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</si>
  <si>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</si>
  <si>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</si>
  <si>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</si>
  <si>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</si>
  <si>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</si>
  <si>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</si>
  <si>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</si>
  <si>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</si>
  <si>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</si>
  <si>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</si>
  <si>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</si>
  <si>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</si>
  <si>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</si>
  <si>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</si>
  <si>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</si>
  <si>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</si>
  <si>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</si>
  <si>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</si>
  <si>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</si>
  <si>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</si>
  <si>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</si>
  <si>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</si>
  <si>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</si>
  <si>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</si>
  <si>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</si>
  <si>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</si>
  <si>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</si>
  <si>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</si>
  <si>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</si>
  <si>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</si>
  <si>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</si>
  <si>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</si>
  <si>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</si>
  <si>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</si>
  <si>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</si>
  <si>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</si>
  <si>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</si>
  <si>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</si>
  <si>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</si>
  <si>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</si>
  <si>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</si>
  <si>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</si>
  <si>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</si>
  <si>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</si>
  <si>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</si>
  <si>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</si>
  <si>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</si>
  <si>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</si>
  <si>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</si>
  <si>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</si>
  <si>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</si>
  <si>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</si>
  <si>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</si>
  <si>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</si>
  <si>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</si>
  <si>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</si>
  <si>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</si>
  <si>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</si>
  <si>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</si>
  <si>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</si>
  <si>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</si>
  <si>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</si>
  <si>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</si>
  <si>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</si>
  <si>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</si>
  <si>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</si>
  <si>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</si>
  <si>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</si>
  <si>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</si>
  <si>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</si>
  <si>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</si>
  <si>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</si>
  <si>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</si>
  <si>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</si>
  <si>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</si>
  <si>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</si>
  <si>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</si>
  <si>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</si>
  <si>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</si>
  <si>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</si>
  <si>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</si>
  <si>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</si>
  <si>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</si>
  <si>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</si>
  <si>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</si>
  <si>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</si>
  <si>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</si>
  <si>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</si>
  <si>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</si>
  <si>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</si>
  <si>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</si>
  <si>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</si>
  <si>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</si>
  <si>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</si>
  <si>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</si>
  <si>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</si>
  <si>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</si>
  <si>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</si>
  <si>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</si>
  <si>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</si>
  <si>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</si>
  <si>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</si>
  <si>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</si>
  <si>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</si>
  <si>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</si>
  <si>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</si>
  <si>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</si>
  <si>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</si>
  <si>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</si>
  <si>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</si>
  <si>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</si>
  <si>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</si>
  <si>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</si>
  <si>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</si>
  <si>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</si>
  <si>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</si>
  <si>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</si>
  <si>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</si>
  <si>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</si>
  <si>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</si>
  <si>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</si>
  <si>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</si>
  <si>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</si>
  <si>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</si>
  <si>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</si>
  <si>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</si>
  <si>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</si>
  <si>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</si>
  <si>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</si>
  <si>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</si>
  <si>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</si>
  <si>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</si>
  <si>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</si>
  <si>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</si>
  <si>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</si>
  <si>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</si>
  <si>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</si>
  <si>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</si>
  <si>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</si>
  <si>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</si>
  <si>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</si>
  <si>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</si>
  <si>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</si>
  <si>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</si>
  <si>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</si>
  <si>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</si>
  <si>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</si>
  <si>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</si>
  <si>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</si>
  <si>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</si>
  <si>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</si>
  <si>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</si>
  <si>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</si>
  <si>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</si>
  <si>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</si>
  <si>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</si>
  <si>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</si>
  <si>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</si>
  <si>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</si>
  <si>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</si>
  <si>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</si>
  <si>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</si>
  <si>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</si>
  <si>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</si>
  <si>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</si>
  <si>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</si>
  <si>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</si>
  <si>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</si>
  <si>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</si>
  <si>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</si>
  <si>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</si>
  <si>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</si>
  <si>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</si>
  <si>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</si>
  <si>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</si>
  <si>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</si>
  <si>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</si>
  <si>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</si>
  <si>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</si>
  <si>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</si>
  <si>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</si>
  <si>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</si>
  <si>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</si>
  <si>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</si>
  <si>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</si>
  <si>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</si>
  <si>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</si>
  <si>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</si>
  <si>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</si>
  <si>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</si>
  <si>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</si>
  <si>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</si>
  <si>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</si>
  <si>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</si>
  <si>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</si>
  <si>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</si>
  <si>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</si>
  <si>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</si>
  <si>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</si>
  <si>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</si>
  <si>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</si>
  <si>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</si>
  <si>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</si>
  <si>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</si>
  <si>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</si>
  <si>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</si>
  <si>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</si>
  <si>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</si>
  <si>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</si>
  <si>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</si>
  <si>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</si>
  <si>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</si>
  <si>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</si>
  <si>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</si>
  <si>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</si>
  <si>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</si>
  <si>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</si>
  <si>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</si>
  <si>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</si>
  <si>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</si>
  <si>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</si>
  <si>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</si>
  <si>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</si>
  <si>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</si>
  <si>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</si>
  <si>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</si>
  <si>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</si>
  <si>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</si>
  <si>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</si>
  <si>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</si>
  <si>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</si>
  <si>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</si>
  <si>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</si>
  <si>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</si>
  <si>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</si>
  <si>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</si>
  <si>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</si>
  <si>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</si>
  <si>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</si>
  <si>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</si>
  <si>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</si>
  <si>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</si>
  <si>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</si>
  <si>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</si>
  <si>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</si>
  <si>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</si>
  <si>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</si>
  <si>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</si>
  <si>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</si>
  <si>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</si>
  <si>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</si>
  <si>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</si>
  <si>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</si>
  <si>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</si>
  <si>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</si>
  <si>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</si>
  <si>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</si>
  <si>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</si>
  <si>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</si>
  <si>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</si>
  <si>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</si>
  <si>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</si>
  <si>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</si>
  <si>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</si>
  <si>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</si>
  <si>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</si>
  <si>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</si>
  <si>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</si>
  <si>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</si>
  <si>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</si>
  <si>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</si>
  <si>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</si>
  <si>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</si>
  <si>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</si>
  <si>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</si>
  <si>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</si>
  <si>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</si>
  <si>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</si>
  <si>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</si>
  <si>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</si>
  <si>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</si>
  <si>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</si>
  <si>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</si>
  <si>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</si>
  <si>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</si>
  <si>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</si>
  <si>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</si>
  <si>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</si>
  <si>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</si>
  <si>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</si>
  <si>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</si>
  <si>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</si>
  <si>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</si>
  <si>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</si>
  <si>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</si>
  <si>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</si>
  <si>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</si>
  <si>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</si>
  <si>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</si>
  <si>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</si>
  <si>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</si>
  <si>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</si>
  <si>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</si>
  <si>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</si>
  <si>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</si>
  <si>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</si>
  <si>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</si>
  <si>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</si>
  <si>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</si>
  <si>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</si>
  <si>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</si>
  <si>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</si>
  <si>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</si>
  <si>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</si>
  <si>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</si>
  <si>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</si>
  <si>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</si>
  <si>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</si>
  <si>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</si>
  <si>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</si>
  <si>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</si>
  <si>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</si>
  <si>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</si>
  <si>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</si>
  <si>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</si>
  <si>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</si>
  <si>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</si>
  <si>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</si>
  <si>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</si>
  <si>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</si>
  <si>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</si>
  <si>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</si>
  <si>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</si>
  <si>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</si>
  <si>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</si>
  <si>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</si>
  <si>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</si>
  <si>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</si>
  <si>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</si>
  <si>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</si>
  <si>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</si>
  <si>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</si>
  <si>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</si>
  <si>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</si>
  <si>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</si>
  <si>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</si>
  <si>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</si>
  <si>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</si>
  <si>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</si>
  <si>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</si>
  <si>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</si>
  <si>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</si>
  <si>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</si>
  <si>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</si>
  <si>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</si>
  <si>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</si>
  <si>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</si>
  <si>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</si>
  <si>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</si>
  <si>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</si>
  <si>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</si>
  <si>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</si>
  <si>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</si>
  <si>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</si>
  <si>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</si>
  <si>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</si>
  <si>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</si>
  <si>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</si>
  <si>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</si>
  <si>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</si>
  <si>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</si>
  <si>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</si>
  <si>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</si>
  <si>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</si>
  <si>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</si>
  <si>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</si>
  <si>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</si>
  <si>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</si>
  <si>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</si>
  <si>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</si>
  <si>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</si>
  <si>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</si>
  <si>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</si>
  <si>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</si>
  <si>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</si>
  <si>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</si>
  <si>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</si>
  <si>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</si>
  <si>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</si>
  <si>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</si>
  <si>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</si>
  <si>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</si>
  <si>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</si>
  <si>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</si>
  <si>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</si>
  <si>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</si>
  <si>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</si>
  <si>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</si>
  <si>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</si>
  <si>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</si>
  <si>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</si>
  <si>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</si>
  <si>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</si>
  <si>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</si>
  <si>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</si>
  <si>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</si>
  <si>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</si>
  <si>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</si>
  <si>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</si>
  <si>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</si>
  <si>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</si>
  <si>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</si>
  <si>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</si>
  <si>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</si>
  <si>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</si>
  <si>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</si>
  <si>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</si>
  <si>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</si>
  <si>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</si>
  <si>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</si>
  <si>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</si>
  <si>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</si>
  <si>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</si>
  <si>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</si>
  <si>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</si>
  <si>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</si>
  <si>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</si>
  <si>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</si>
  <si>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</si>
  <si>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</si>
  <si>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</si>
  <si>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</si>
  <si>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</si>
  <si>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</si>
  <si>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</si>
  <si>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</si>
  <si>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</si>
  <si>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</si>
  <si>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</si>
  <si>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</si>
  <si>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</si>
  <si>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</si>
  <si>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</si>
  <si>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</si>
  <si>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</si>
  <si>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</si>
  <si>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</si>
  <si>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</si>
  <si>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</si>
  <si>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</si>
  <si>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</si>
  <si>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</si>
  <si>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</si>
  <si>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</si>
  <si>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</si>
  <si>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</si>
  <si>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</si>
  <si>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</si>
  <si>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</si>
  <si>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</si>
  <si>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</si>
  <si>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</si>
  <si>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</si>
  <si>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</si>
  <si>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</si>
  <si>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</si>
  <si>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</si>
  <si>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</si>
  <si>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</si>
  <si>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</si>
  <si>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</si>
  <si>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</si>
  <si>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</si>
  <si>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</si>
  <si>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</si>
  <si>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</si>
  <si>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</si>
  <si>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</si>
  <si>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</si>
  <si>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</si>
  <si>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</si>
  <si>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</si>
  <si>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</si>
  <si>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</si>
  <si>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</si>
  <si>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</si>
  <si>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</si>
  <si>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</si>
  <si>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</si>
  <si>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</si>
  <si>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</si>
  <si>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</si>
  <si>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</si>
  <si>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</si>
  <si>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</si>
  <si>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</si>
  <si>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</si>
  <si>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</si>
  <si>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</si>
  <si>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</si>
  <si>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</si>
  <si>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</si>
  <si>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</si>
  <si>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</si>
  <si>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</si>
  <si>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</si>
  <si>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</si>
  <si>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</si>
  <si>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</si>
  <si>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</si>
  <si>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</si>
  <si>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</si>
  <si>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</si>
  <si>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</si>
  <si>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</si>
  <si>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</si>
  <si>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</si>
  <si>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</si>
  <si>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</si>
  <si>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</si>
  <si>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</si>
  <si>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</si>
  <si>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</si>
  <si>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</si>
  <si>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</si>
  <si>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</si>
  <si>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</si>
  <si>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</si>
  <si>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</si>
  <si>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</si>
  <si>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</si>
  <si>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</si>
  <si>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</si>
  <si>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</si>
  <si>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</si>
  <si>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</si>
  <si>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</si>
  <si>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</si>
  <si>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</si>
  <si>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</si>
  <si>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</si>
  <si>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</si>
  <si>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</si>
  <si>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</si>
  <si>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</si>
  <si>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</si>
  <si>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</si>
  <si>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</si>
  <si>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</si>
  <si>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</si>
  <si>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</si>
  <si>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</si>
  <si>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</si>
  <si>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</si>
  <si>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</si>
  <si>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</si>
  <si>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</si>
  <si>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</si>
  <si>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</si>
  <si>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</si>
  <si>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</si>
  <si>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</si>
  <si>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</si>
  <si>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</si>
  <si>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</si>
  <si>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</si>
  <si>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</si>
  <si>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</si>
  <si>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</si>
  <si>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</si>
  <si>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</si>
  <si>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</si>
  <si>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</si>
  <si>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</si>
  <si>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</si>
  <si>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</si>
  <si>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</si>
  <si>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</si>
  <si>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</si>
  <si>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</si>
  <si>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</si>
  <si>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</si>
  <si>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</si>
  <si>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</si>
  <si>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</si>
  <si>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</si>
  <si>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</si>
  <si>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</si>
  <si>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</si>
  <si>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</si>
  <si>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</si>
  <si>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</si>
  <si>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</si>
  <si>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</si>
  <si>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</si>
  <si>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</si>
  <si>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</si>
  <si>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</si>
  <si>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</si>
  <si>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</si>
  <si>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</si>
  <si>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</si>
  <si>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</si>
  <si>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</si>
  <si>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</si>
  <si>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</si>
  <si>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</si>
  <si>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</si>
  <si>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</si>
  <si>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</si>
  <si>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</si>
  <si>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</si>
  <si>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</si>
  <si>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</si>
  <si>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</si>
  <si>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</si>
  <si>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</si>
  <si>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</si>
  <si>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</si>
  <si>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</si>
  <si>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</si>
  <si>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</si>
  <si>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</si>
  <si>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</si>
  <si>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</si>
  <si>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</si>
  <si>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</si>
  <si>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</si>
  <si>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</si>
  <si>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</si>
  <si>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</si>
  <si>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</si>
  <si>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</si>
  <si>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</si>
  <si>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</si>
  <si>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</si>
  <si>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</si>
  <si>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</si>
  <si>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</si>
  <si>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</si>
  <si>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</si>
  <si>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</si>
  <si>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</si>
  <si>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</si>
  <si>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</si>
  <si>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</si>
  <si>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</si>
  <si>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</si>
  <si>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</si>
  <si>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</si>
  <si>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</si>
  <si>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</si>
  <si>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</si>
  <si>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</si>
  <si>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</si>
  <si>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</si>
  <si>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</si>
  <si>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</si>
  <si>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</si>
  <si>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</si>
  <si>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</si>
  <si>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</si>
  <si>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</si>
  <si>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</si>
  <si>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</si>
  <si>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</si>
  <si>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</si>
  <si>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</si>
  <si>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</si>
  <si>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</si>
  <si>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</si>
  <si>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</si>
  <si>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</si>
  <si>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</si>
  <si>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</si>
  <si>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</si>
  <si>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</si>
  <si>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</si>
  <si>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</si>
  <si>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</si>
  <si>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</si>
  <si>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</si>
  <si>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</si>
  <si>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</si>
  <si>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</si>
  <si>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</si>
  <si>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</si>
  <si>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</si>
  <si>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</si>
  <si>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</si>
  <si>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</si>
  <si>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</si>
  <si>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</si>
  <si>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</si>
  <si>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</si>
  <si>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</si>
  <si>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</si>
  <si>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</si>
  <si>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</si>
  <si>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</si>
  <si>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</si>
  <si>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</si>
  <si>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</si>
  <si>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</si>
  <si>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</si>
  <si>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</si>
  <si>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</si>
  <si>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</si>
  <si>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</si>
  <si>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</si>
  <si>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</si>
  <si>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</si>
  <si>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</si>
  <si>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</si>
  <si>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</si>
  <si>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</si>
  <si>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</si>
  <si>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</si>
  <si>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</si>
  <si>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</si>
  <si>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</si>
  <si>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</si>
  <si>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</si>
  <si>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</si>
  <si>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</si>
  <si>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</si>
  <si>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</si>
  <si>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</si>
  <si>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</si>
  <si>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</si>
  <si>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</si>
  <si>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</si>
  <si>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</si>
  <si>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</si>
  <si>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</si>
  <si>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</si>
  <si>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</si>
  <si>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</si>
  <si>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</si>
  <si>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</si>
  <si>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</si>
  <si>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</si>
  <si>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</si>
  <si>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</si>
  <si>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</si>
  <si>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</si>
  <si>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</si>
  <si>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</si>
  <si>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</si>
  <si>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</si>
  <si>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</si>
  <si>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</si>
  <si>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</si>
  <si>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</si>
  <si>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</si>
  <si>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</si>
  <si>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</si>
  <si>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</si>
  <si>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</si>
  <si>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</si>
  <si>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</si>
  <si>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</si>
  <si>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</si>
  <si>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</si>
  <si>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</si>
  <si>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</si>
  <si>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</si>
  <si>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</si>
  <si>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</si>
  <si>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</si>
  <si>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</si>
  <si>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</si>
  <si>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</si>
  <si>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</si>
  <si>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</si>
  <si>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</si>
  <si>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</si>
  <si>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</si>
  <si>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</si>
  <si>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</si>
  <si>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</si>
  <si>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</si>
  <si>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</si>
  <si>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</si>
  <si>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</si>
  <si>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</si>
  <si>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</si>
  <si>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</si>
  <si>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</si>
  <si>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</si>
  <si>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</si>
  <si>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</si>
  <si>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</si>
  <si>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</si>
  <si>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</si>
  <si>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</si>
  <si>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</si>
  <si>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</si>
  <si>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</si>
  <si>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</si>
  <si>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</si>
  <si>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</si>
  <si>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</si>
  <si>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</si>
  <si>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</si>
  <si>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</si>
  <si>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</si>
  <si>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</si>
  <si>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</si>
  <si>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</si>
  <si>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</si>
  <si>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</si>
  <si>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</si>
  <si>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</si>
  <si>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</si>
  <si>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</si>
  <si>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</si>
  <si>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</si>
  <si>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</si>
  <si>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</si>
  <si>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</si>
  <si>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</si>
  <si>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</si>
  <si>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</si>
  <si>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</si>
  <si>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</si>
  <si>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</si>
  <si>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</si>
  <si>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</si>
  <si>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</si>
  <si>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</si>
  <si>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</si>
  <si>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</si>
  <si>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>Rewrite Remainder of Term (Draft)</t>
  </si>
  <si>
    <t>Rewrite New Term (Draft)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</si>
  <si>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</si>
  <si>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</si>
  <si>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</si>
  <si>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</si>
  <si>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</si>
  <si>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</si>
  <si>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</si>
  <si>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</si>
  <si>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</si>
  <si>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</si>
  <si>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</si>
  <si>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</si>
  <si>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VCKtGDkKj Automation</t>
  </si>
  <si>
    <t>0240711908</t>
  </si>
  <si>
    <t>JtpfPoOma Automation</t>
  </si>
  <si>
    <t>0240957035</t>
  </si>
  <si>
    <t>New period end date does not match end date of previous period.</t>
  </si>
  <si>
    <t>LkqWgtYmf Automation</t>
  </si>
  <si>
    <t>azjnYITwO Automation</t>
  </si>
  <si>
    <t>0250492233</t>
  </si>
  <si>
    <t>KkYGoUATc Automation</t>
  </si>
  <si>
    <t>0250860776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</si>
</sst>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tabSelected="1"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B166" sqref="B166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>
        <f t="shared" ref="E9:E72" ca="1" si="0">TODAY()</f>
        <v>44410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>
        <f t="shared" ca="1" si="0"/>
        <v>44410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>
        <f t="shared" ca="1" si="0"/>
        <v>44410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>
        <f t="shared" ca="1" si="0"/>
        <v>44410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>
        <f t="shared" ca="1" si="0"/>
        <v>44410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>
        <f t="shared" ca="1" si="0"/>
        <v>44410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>
        <f t="shared" ca="1" si="0"/>
        <v>44410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>
        <f t="shared" ca="1" si="0"/>
        <v>44410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>
        <f t="shared" ca="1" si="0"/>
        <v>44410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>
        <f t="shared" ca="1" si="0"/>
        <v>44410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>
        <f t="shared" ca="1" si="0"/>
        <v>44410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>
        <f t="shared" ca="1" si="0"/>
        <v>44410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>
        <f t="shared" ca="1" si="0"/>
        <v>44410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>
        <f t="shared" ca="1" si="0"/>
        <v>44410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>
        <f t="shared" ca="1" si="0"/>
        <v>44410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>
        <f t="shared" ca="1" si="0"/>
        <v>44410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>
        <f t="shared" ca="1" si="0"/>
        <v>44410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>
        <f t="shared" ca="1" si="0"/>
        <v>44410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>
        <f t="shared" ca="1" si="0"/>
        <v>44410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>
        <f t="shared" ca="1" si="0"/>
        <v>44410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>
        <f t="shared" ca="1" si="0"/>
        <v>44410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>
        <f t="shared" ca="1" si="0"/>
        <v>44410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>
        <f t="shared" ca="1" si="0"/>
        <v>44410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>
        <f t="shared" ca="1" si="0"/>
        <v>44410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>
        <f t="shared" ca="1" si="0"/>
        <v>44410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>
        <f t="shared" ca="1" si="0"/>
        <v>44410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>
        <f t="shared" ca="1" si="0"/>
        <v>44410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>
        <f t="shared" ca="1" si="0"/>
        <v>44410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>
        <f t="shared" ca="1" si="0"/>
        <v>44410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>
        <f t="shared" ca="1" si="0"/>
        <v>44410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>
        <f t="shared" ca="1" si="0"/>
        <v>44410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>
        <f t="shared" ca="1" si="0"/>
        <v>44410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>
        <f t="shared" ca="1" si="0"/>
        <v>44410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>
        <f t="shared" ca="1" si="0"/>
        <v>44410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>
        <f t="shared" ca="1" si="0"/>
        <v>44410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>
        <f t="shared" ca="1" si="0"/>
        <v>44410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>
        <f t="shared" ca="1" si="0"/>
        <v>44410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>
        <f t="shared" ca="1" si="0"/>
        <v>44410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>
        <f t="shared" ca="1" si="0"/>
        <v>44410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>
        <f t="shared" ca="1" si="0"/>
        <v>44410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>
        <f t="shared" ca="1" si="0"/>
        <v>44410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>
        <f t="shared" ca="1" si="0"/>
        <v>44410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>
        <f t="shared" ca="1" si="0"/>
        <v>44410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>
        <f t="shared" ca="1" si="0"/>
        <v>44410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>
        <f t="shared" ca="1" si="0"/>
        <v>44410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>
        <f t="shared" ca="1" si="0"/>
        <v>44410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>
        <f t="shared" ca="1" si="0"/>
        <v>44410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>
        <f t="shared" ca="1" si="0"/>
        <v>44410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>
        <f t="shared" ca="1" si="0"/>
        <v>44410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>
        <f t="shared" ca="1" si="0"/>
        <v>44410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>
        <f t="shared" ca="1" si="0"/>
        <v>44410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>
        <f t="shared" ca="1" si="0"/>
        <v>44410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>
        <f t="shared" ca="1" si="0"/>
        <v>44410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>
        <f t="shared" ca="1" si="0"/>
        <v>44410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>
        <f t="shared" ca="1" si="0"/>
        <v>44410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>
        <f t="shared" ca="1" si="0"/>
        <v>44410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>
        <f t="shared" ca="1" si="0"/>
        <v>44410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>
        <f t="shared" ca="1" si="0"/>
        <v>44410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>
        <f t="shared" ca="1" si="0"/>
        <v>44410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>
        <f t="shared" ca="1" si="0"/>
        <v>44410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>
        <f t="shared" ca="1" si="0"/>
        <v>44410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>
        <f t="shared" ca="1" si="0"/>
        <v>44410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>
        <f t="shared" ca="1" si="0"/>
        <v>44410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>
        <f t="shared" ca="1" si="0"/>
        <v>44410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>
        <f t="shared" ref="E73:E136" ca="1" si="1">TODAY()</f>
        <v>44410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>
        <f t="shared" ca="1" si="1"/>
        <v>44410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>
        <f t="shared" ca="1" si="1"/>
        <v>44410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>
        <f t="shared" ca="1" si="1"/>
        <v>44410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>
        <f t="shared" ca="1" si="1"/>
        <v>44410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>
        <f t="shared" ca="1" si="1"/>
        <v>44410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>
        <f t="shared" ca="1" si="1"/>
        <v>44410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>
        <f t="shared" ca="1" si="1"/>
        <v>44410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>
        <f t="shared" ca="1" si="1"/>
        <v>44410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>
        <f t="shared" ca="1" si="1"/>
        <v>44410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>
        <f t="shared" ca="1" si="1"/>
        <v>44410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>
        <f t="shared" ca="1" si="1"/>
        <v>44410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>
        <f t="shared" ca="1" si="1"/>
        <v>44410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>
        <f t="shared" ca="1" si="1"/>
        <v>44410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>
        <f t="shared" ca="1" si="1"/>
        <v>44410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>
        <f t="shared" ca="1" si="1"/>
        <v>44410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>
        <f t="shared" ca="1" si="1"/>
        <v>44410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>
        <f t="shared" ca="1" si="1"/>
        <v>44410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>
        <f t="shared" ca="1" si="1"/>
        <v>44410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>
        <f t="shared" ca="1" si="1"/>
        <v>44410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>
        <f t="shared" ca="1" si="1"/>
        <v>44410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>
        <f t="shared" ca="1" si="1"/>
        <v>44410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>
        <f t="shared" ca="1" si="1"/>
        <v>44410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>
        <f t="shared" ca="1" si="1"/>
        <v>44410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>
        <f t="shared" ca="1" si="1"/>
        <v>44410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>
        <f t="shared" ca="1" si="1"/>
        <v>44410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>
        <f t="shared" ca="1" si="1"/>
        <v>44410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>
        <f t="shared" ca="1" si="1"/>
        <v>44410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>
        <f t="shared" ca="1" si="1"/>
        <v>44410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>
        <f t="shared" ca="1" si="1"/>
        <v>44410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>
        <f t="shared" ca="1" si="1"/>
        <v>44410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>
        <f t="shared" ca="1" si="1"/>
        <v>44410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>
        <f t="shared" ca="1" si="1"/>
        <v>44410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>
        <f t="shared" ca="1" si="1"/>
        <v>44410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>
        <f t="shared" ca="1" si="1"/>
        <v>44410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>
        <f t="shared" ca="1" si="1"/>
        <v>44410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>
        <f t="shared" ca="1" si="1"/>
        <v>44410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>
        <f t="shared" ca="1" si="1"/>
        <v>44410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>
        <f t="shared" ca="1" si="1"/>
        <v>44410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>
        <f t="shared" ca="1" si="1"/>
        <v>44410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>
        <f t="shared" ca="1" si="1"/>
        <v>44410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>
        <f t="shared" ca="1" si="1"/>
        <v>44410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>
        <f t="shared" ca="1" si="1"/>
        <v>44410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>
        <f t="shared" ca="1" si="1"/>
        <v>44410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>
        <f t="shared" ca="1" si="1"/>
        <v>44410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>
        <f t="shared" ca="1" si="1"/>
        <v>44410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>
        <f t="shared" ca="1" si="1"/>
        <v>44410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>
        <f t="shared" ca="1" si="1"/>
        <v>44410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>
        <f t="shared" ca="1" si="1"/>
        <v>44410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>
        <f t="shared" ca="1" si="1"/>
        <v>44410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>
        <f t="shared" ca="1" si="1"/>
        <v>44410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>
        <f t="shared" ca="1" si="1"/>
        <v>44410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>
        <f t="shared" ca="1" si="1"/>
        <v>44410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>
        <f t="shared" ca="1" si="1"/>
        <v>44410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>
        <f t="shared" ca="1" si="1"/>
        <v>44410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>
        <f t="shared" ca="1" si="1"/>
        <v>44410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>
        <f t="shared" ca="1" si="1"/>
        <v>44410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>
        <f t="shared" ca="1" si="1"/>
        <v>44410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>
        <f t="shared" ref="E137:E167" ca="1" si="2">TODAY()</f>
        <v>44410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>
        <f t="shared" ca="1" si="2"/>
        <v>44410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>
        <f t="shared" ca="1" si="2"/>
        <v>44410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>
        <f t="shared" ca="1" si="2"/>
        <v>44410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>
        <f t="shared" ca="1" si="2"/>
        <v>44410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1166</v>
      </c>
      <c r="B142" s="112" t="s">
        <v>802</v>
      </c>
      <c r="C142" s="16"/>
      <c r="D142" s="108" t="s">
        <v>191</v>
      </c>
      <c r="E142" s="109">
        <f t="shared" ca="1" si="2"/>
        <v>44410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1167</v>
      </c>
      <c r="B143" s="16"/>
      <c r="C143" s="16"/>
      <c r="D143" s="169" t="s">
        <v>191</v>
      </c>
      <c r="E143" s="167">
        <f t="shared" ca="1" si="2"/>
        <v>44410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>
        <f t="shared" ca="1" si="2"/>
        <v>44410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>
        <f t="shared" ca="1" si="2"/>
        <v>44410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>
        <f t="shared" ca="1" si="2"/>
        <v>44410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>
        <f t="shared" ca="1" si="2"/>
        <v>44410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>
        <f t="shared" ca="1" si="2"/>
        <v>44410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>
        <f t="shared" ca="1" si="2"/>
        <v>44410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>
        <f t="shared" ca="1" si="2"/>
        <v>44410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>
        <f t="shared" ca="1" si="2"/>
        <v>44410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>
        <f t="shared" ca="1" si="2"/>
        <v>44410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>
        <f t="shared" ca="1" si="2"/>
        <v>44410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>
        <f t="shared" ca="1" si="2"/>
        <v>44410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>
        <f t="shared" ca="1" si="2"/>
        <v>44410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>
        <f t="shared" ca="1" si="2"/>
        <v>44410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>
        <f t="shared" ca="1" si="2"/>
        <v>44410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>
        <f t="shared" ca="1" si="2"/>
        <v>44410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>
        <f t="shared" ca="1" si="2"/>
        <v>44410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>
        <f t="shared" ca="1" si="2"/>
        <v>44410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>
        <f t="shared" ca="1" si="2"/>
        <v>44410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>
        <f t="shared" ca="1" si="2"/>
        <v>44410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>
        <f t="shared" ca="1" si="2"/>
        <v>44410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>
        <f t="shared" ca="1" si="2"/>
        <v>44410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>
        <f t="shared" ca="1" si="2"/>
        <v>44410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>
        <f t="shared" ca="1" si="2"/>
        <v>44410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>
        <f t="shared" ca="1" si="2"/>
        <v>44410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>
        <f ca="1">searchValues!E31</f>
        <v>44410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>
        <f ca="1">searchValues!E32</f>
        <v>44410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>
        <f ca="1">searchValues!E33</f>
        <v>44410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>
        <f ca="1">searchValues!E34</f>
        <v>44410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>
        <f ca="1">searchValues!E35</f>
        <v>44410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>
        <f ca="1">searchValues!E36</f>
        <v>44410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>
        <f ca="1">searchValues!E37</f>
        <v>44410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>
        <f ca="1">searchValues!E38</f>
        <v>44410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>
        <f ca="1">searchValues!E39</f>
        <v>44410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>
        <f ca="1">searchValues!E40</f>
        <v>44410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>
        <f ca="1">searchValues!E41</f>
        <v>44410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>
        <f ca="1">searchValues!E42</f>
        <v>44410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>
        <f ca="1">searchValues!E43</f>
        <v>44410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>
        <f ca="1">searchValues!E44</f>
        <v>44410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>
        <f ca="1">searchValues!E45</f>
        <v>44410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>
        <f ca="1">searchValues!E46</f>
        <v>44410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>
        <f ca="1">searchValues!E47</f>
        <v>44410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>
        <f ca="1">searchValues!E48</f>
        <v>44410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>
        <f ca="1">searchValues!E49</f>
        <v>44410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>
        <f ca="1">searchValues!E50</f>
        <v>44410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>
        <f ca="1">searchValues!E51</f>
        <v>44410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>
        <f ca="1">searchValues!E52</f>
        <v>44410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>
        <f ca="1">searchValues!E53</f>
        <v>44410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>
        <f ca="1">searchValues!E54</f>
        <v>44410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>
        <f ca="1">searchValues!E55</f>
        <v>44410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>
        <f ca="1">searchValues!E56</f>
        <v>44410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>
        <f ca="1">searchValues!E57</f>
        <v>44410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>
        <f ca="1">searchValues!E58</f>
        <v>44410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>
        <f ca="1">searchValues!E59</f>
        <v>44410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>
        <f ca="1">searchValues!E60</f>
        <v>44410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>
        <f ca="1">searchValues!E61</f>
        <v>44410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>
        <f ca="1">searchValues!E62</f>
        <v>44410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>
        <f ca="1">searchValues!E63</f>
        <v>44410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>
        <f ca="1">searchValues!E64</f>
        <v>44410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>
        <f ca="1">searchValues!E65</f>
        <v>44410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>
        <f ca="1">searchValues!E66</f>
        <v>44410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>
        <f ca="1">searchValues!E67</f>
        <v>44410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>
        <f ca="1">searchValues!E68</f>
        <v>44410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>
        <f ca="1">searchValues!E69</f>
        <v>44410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>
        <f ca="1">searchValues!E70</f>
        <v>44410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>
        <f ca="1">searchValues!E71</f>
        <v>44410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>
        <f ca="1">searchValues!E72</f>
        <v>44410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>
        <f ca="1">searchValues!E73</f>
        <v>44410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>
        <f ca="1">searchValues!E74</f>
        <v>44410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>
        <f ca="1">searchValues!E75</f>
        <v>44410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>
        <f ca="1">searchValues!E76</f>
        <v>44410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>
        <f ca="1">searchValues!E77</f>
        <v>44410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>
        <f ca="1">searchValues!E78</f>
        <v>44410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>
        <f ca="1">searchValues!E79</f>
        <v>44410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>
        <f ca="1">searchValues!E80</f>
        <v>44410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>
        <f ca="1">searchValues!E81</f>
        <v>44410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>
        <f ca="1">searchValues!E82</f>
        <v>44410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>
        <f ca="1">searchValues!E83</f>
        <v>44410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>
        <f ca="1">searchValues!E84</f>
        <v>44410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>
        <f ca="1">searchValues!E85</f>
        <v>44410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>
        <f ca="1">searchValues!E86</f>
        <v>44410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>
        <f ca="1">searchValues!E87</f>
        <v>44410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>
        <f ca="1">searchValues!E88</f>
        <v>44410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>
        <f ca="1">searchValues!E89</f>
        <v>44410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>
        <f ca="1">searchValues!E90</f>
        <v>44410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>
        <f ca="1">searchValues!E91</f>
        <v>44410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>
        <f ca="1">searchValues!E92</f>
        <v>44410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>
        <f ca="1">searchValues!E93</f>
        <v>44410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>
        <f ca="1">searchValues!E94</f>
        <v>44410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>
        <f ca="1">searchValues!E95</f>
        <v>44410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>
        <f ca="1">searchValues!E96</f>
        <v>44410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>
        <f ca="1">searchValues!E97</f>
        <v>44410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>
        <f ca="1">searchValues!E98</f>
        <v>44410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>
        <f ca="1">searchValues!E99</f>
        <v>44410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>
        <f ca="1">searchValues!E100</f>
        <v>44410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>
        <f ca="1">searchValues!E101</f>
        <v>44410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>
        <f ca="1">searchValues!E102</f>
        <v>44410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>
        <f ca="1">searchValues!E103</f>
        <v>44410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>
        <f ca="1">searchValues!E104</f>
        <v>44410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>
        <f ca="1">searchValues!E105</f>
        <v>44410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>
        <f ca="1">searchValues!E106</f>
        <v>44410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>
        <f ca="1">searchValues!E107</f>
        <v>44410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>
        <f ca="1">searchValues!E108</f>
        <v>44410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>
        <f ca="1">searchValues!E109</f>
        <v>44410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>
        <f ca="1">searchValues!E110</f>
        <v>44410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>
        <f ca="1">searchValues!E111</f>
        <v>44410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>
        <f ca="1">searchValues!E112</f>
        <v>44410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>
        <f ca="1">searchValues!E113</f>
        <v>44410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>
        <f ca="1">searchValues!E114</f>
        <v>44410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>
        <f ca="1">searchValues!E115</f>
        <v>44410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>
        <f ca="1">searchValues!E116</f>
        <v>44410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>
        <f ca="1">searchValues!E117</f>
        <v>44410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>
        <f ca="1">searchValues!E118</f>
        <v>44410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>
        <f ca="1">searchValues!E119</f>
        <v>44410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>
        <f ca="1">searchValues!E120</f>
        <v>44410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>
        <f ca="1">searchValues!E121</f>
        <v>44410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>
        <f ca="1">searchValues!E122</f>
        <v>44410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>
        <f ca="1">searchValues!E123</f>
        <v>44410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>
        <f ca="1">searchValues!E124</f>
        <v>44410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>
        <f ca="1">searchValues!E125</f>
        <v>44410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>
        <f ca="1">searchValues!E126</f>
        <v>44410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>
        <f ca="1">searchValues!E127</f>
        <v>44410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>
        <f ca="1">searchValues!E128</f>
        <v>44410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>
        <f ca="1">searchValues!E129</f>
        <v>44410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>
        <f ca="1">searchValues!E130</f>
        <v>44410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>
        <f ca="1">searchValues!E131</f>
        <v>44410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>
        <f ca="1">searchValues!E132</f>
        <v>44410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>
        <f ca="1">searchValues!E133</f>
        <v>44410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>
        <f ca="1">searchValues!E134</f>
        <v>44410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>
        <f ca="1">searchValues!E135</f>
        <v>44410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>
        <f ca="1">searchValues!E136</f>
        <v>44410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>
        <f ca="1">searchValues!E137</f>
        <v>44410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>
        <f ca="1">searchValues!E138</f>
        <v>44410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>
        <f ca="1">searchValues!E139</f>
        <v>44410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>
        <f ca="1">searchValues!E140</f>
        <v>44410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>
        <f ca="1">searchValues!E141</f>
        <v>44410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>
        <f ca="1">searchValues!E142</f>
        <v>44410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>
        <f ca="1">searchValues!E143</f>
        <v>44410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>
        <f ca="1">searchValues!E144</f>
        <v>44410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>
        <f ca="1">searchValues!E145</f>
        <v>44410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>
        <f ca="1">searchValues!E146</f>
        <v>44410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>
        <f ca="1">searchValues!E147</f>
        <v>44410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>
        <f ca="1">searchValues!E148</f>
        <v>44410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>
        <f ca="1">searchValues!E149</f>
        <v>44410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>
        <f ca="1">searchValues!E150</f>
        <v>44410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>
        <f ca="1">searchValues!E151</f>
        <v>44410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>
        <f ca="1">searchValues!E152</f>
        <v>44410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>
        <f ca="1">searchValues!E153</f>
        <v>44410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>
        <f ca="1">searchValues!E154</f>
        <v>44410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>
        <f ca="1">searchValues!E155</f>
        <v>44410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>
        <f ca="1">searchValues!E156</f>
        <v>44410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>
        <f ca="1">searchValues!E157</f>
        <v>44410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>
        <f ca="1">searchValues!E158</f>
        <v>44410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>
        <f ca="1">searchValues!E159</f>
        <v>44410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>
        <f ca="1">searchValues!E160</f>
        <v>44410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>
        <f ca="1">searchValues!E161</f>
        <v>44410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>
        <f ca="1">searchValues!E162</f>
        <v>44410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>
        <f ca="1">searchValues!E163</f>
        <v>44410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>
        <f ca="1">searchValues!E164</f>
        <v>44410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>
        <f ca="1">searchValues!E165</f>
        <v>44410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>
        <f ca="1">searchValues!E166</f>
        <v>44410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>
        <f ca="1">searchValues!E167</f>
        <v>44410</v>
      </c>
    </row>
    <row r="139" spans="1:7" x14ac:dyDescent="0.25">
      <c r="A139" s="133" t="s">
        <v>1164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>
        <f ca="1">searchValues!E168</f>
        <v>44410</v>
      </c>
    </row>
    <row r="140" spans="1:7" x14ac:dyDescent="0.25">
      <c r="A140" s="131" t="s">
        <v>1165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>
        <f ca="1">searchValues!E169</f>
        <v>44410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>
        <f ca="1">searchValues!E170</f>
        <v>44410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>
        <f ca="1">searchValues!E171</f>
        <v>44410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>
        <f ca="1">searchValues!E172</f>
        <v>44410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>
        <f ca="1">searchValues!E173</f>
        <v>44410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>
        <f ca="1">searchValues!E174</f>
        <v>44410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>
        <f ca="1">searchValues!E175</f>
        <v>44410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>
        <f ca="1">searchValues!E176</f>
        <v>44410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>
        <f ca="1">searchValues!E177</f>
        <v>44410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>
        <f ca="1">searchValues!E178</f>
        <v>44410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>
        <f ca="1">searchValues!E179</f>
        <v>44410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>
        <f ca="1">searchValues!E180</f>
        <v>44410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>
        <f ca="1">searchValues!E181</f>
        <v>44410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>
        <f ca="1">searchValues!E182</f>
        <v>44410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>
        <f ca="1">searchValues!E190</f>
        <v>44410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>
        <f ca="1">searchValues!E191</f>
        <v>44410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>
        <f ca="1">searchValues!E192</f>
        <v>44410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>
        <f ca="1">searchValues!E193</f>
        <v>44410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>
        <f ca="1">searchValues!E194</f>
        <v>44410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>
        <f ca="1">searchValues!E195</f>
        <v>44410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>
        <f ca="1">searchValues!E196</f>
        <v>44410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>
        <f ca="1">searchValues!E183</f>
        <v>44410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>
        <f ca="1">searchValues!E184</f>
        <v>44410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>
        <f ca="1">searchValues!E185</f>
        <v>44410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>
        <f ca="1">searchValues!E186</f>
        <v>44410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>
        <f ca="1">searchValues!E187</f>
        <v>44410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>
        <f ca="1">searchValues!E188</f>
        <v>44410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>
        <f ca="1">searchValues!E189</f>
        <v>44410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>
        <f ca="1">searchValues!E197</f>
        <v>44410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>
        <f ca="1">searchValues!E198</f>
        <v>44410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>
        <f ca="1">searchValues!E199</f>
        <v>44410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>
        <f ca="1">searchValues!E200</f>
        <v>44410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>
        <f ca="1">searchValues!E201</f>
        <v>44410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>
        <f ca="1">searchValues!E202</f>
        <v>44410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>
        <f ca="1">searchValues!E203</f>
        <v>44410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1164</v>
      </c>
      <c r="B139" s="8" t="s">
        <v>42</v>
      </c>
    </row>
    <row r="140" spans="1:2" x14ac:dyDescent="0.25">
      <c r="A140" s="131" t="s">
        <v>1165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1164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1165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>
        <f ca="1">searchValues!E31</f>
        <v>44410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44410</v>
      </c>
      <c r="S2" s="222">
        <f ca="1">EDATE(R2,6)</f>
        <v>44594</v>
      </c>
      <c r="T2" s="120">
        <f ca="1">searchValues!E31</f>
        <v>44410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>
        <f ca="1">searchValues!E32</f>
        <v>44410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44410</v>
      </c>
      <c r="S3" s="222">
        <f t="shared" ref="S3:S66" ca="1" si="0">EDATE(R3,6)</f>
        <v>44594</v>
      </c>
      <c r="T3" s="120">
        <f ca="1">searchValues!E32</f>
        <v>44410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>
        <f ca="1">searchValues!E33</f>
        <v>44410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44410</v>
      </c>
      <c r="S4" s="222">
        <f t="shared" ca="1" si="0"/>
        <v>44594</v>
      </c>
      <c r="T4" s="120">
        <f ca="1">searchValues!E33</f>
        <v>44410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>
        <f ca="1">searchValues!E34</f>
        <v>44410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44410</v>
      </c>
      <c r="S5" s="222">
        <f t="shared" ca="1" si="0"/>
        <v>44594</v>
      </c>
      <c r="T5" s="120">
        <f ca="1">searchValues!E34</f>
        <v>44410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>
        <f ca="1">searchValues!E35</f>
        <v>44410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44410</v>
      </c>
      <c r="S6" s="222">
        <f t="shared" ca="1" si="0"/>
        <v>44594</v>
      </c>
      <c r="T6" s="120">
        <f ca="1">searchValues!E35</f>
        <v>44410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>
        <f ca="1">searchValues!E36</f>
        <v>44410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44410</v>
      </c>
      <c r="S7" s="222">
        <f t="shared" ca="1" si="0"/>
        <v>44594</v>
      </c>
      <c r="T7" s="120">
        <f ca="1">searchValues!E36</f>
        <v>44410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>
        <f ca="1">searchValues!E37</f>
        <v>44410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44410</v>
      </c>
      <c r="S8" s="222">
        <f t="shared" ca="1" si="0"/>
        <v>44594</v>
      </c>
      <c r="T8" s="120">
        <f ca="1">searchValues!E37</f>
        <v>44410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>
        <f ca="1">searchValues!E38</f>
        <v>44410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44410</v>
      </c>
      <c r="S9" s="222">
        <f t="shared" ca="1" si="0"/>
        <v>44594</v>
      </c>
      <c r="T9" s="120">
        <f ca="1">searchValues!E38</f>
        <v>44410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>
        <f ca="1">searchValues!E39</f>
        <v>44410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44410</v>
      </c>
      <c r="S10" s="222">
        <f t="shared" ca="1" si="0"/>
        <v>44594</v>
      </c>
      <c r="T10" s="120">
        <f ca="1">searchValues!E39</f>
        <v>44410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>
        <f ca="1">searchValues!E40</f>
        <v>44410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44410</v>
      </c>
      <c r="S11" s="222">
        <f t="shared" ca="1" si="0"/>
        <v>44594</v>
      </c>
      <c r="T11" s="120">
        <f ca="1">searchValues!E40</f>
        <v>44410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>
        <f ca="1">searchValues!E41</f>
        <v>44410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44410</v>
      </c>
      <c r="S12" s="222">
        <f t="shared" ca="1" si="0"/>
        <v>44594</v>
      </c>
      <c r="T12" s="120">
        <f ca="1">searchValues!E41</f>
        <v>44410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>
        <f ca="1">searchValues!E42</f>
        <v>44410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44410</v>
      </c>
      <c r="S13" s="222">
        <f t="shared" ca="1" si="0"/>
        <v>44594</v>
      </c>
      <c r="T13" s="120">
        <f ca="1">searchValues!E42</f>
        <v>44410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>
        <f ca="1">searchValues!E43</f>
        <v>44410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44410</v>
      </c>
      <c r="S14" s="222">
        <f t="shared" ca="1" si="0"/>
        <v>44594</v>
      </c>
      <c r="T14" s="120">
        <f ca="1">searchValues!E43</f>
        <v>44410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>
        <f ca="1">searchValues!E44</f>
        <v>44410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44410</v>
      </c>
      <c r="S15" s="222">
        <f t="shared" ca="1" si="0"/>
        <v>44594</v>
      </c>
      <c r="T15" s="120">
        <f ca="1">searchValues!E44</f>
        <v>44410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>
        <f ca="1">searchValues!E45</f>
        <v>44410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44410</v>
      </c>
      <c r="S16" s="222">
        <f t="shared" ca="1" si="0"/>
        <v>44594</v>
      </c>
      <c r="T16" s="120">
        <f ca="1">searchValues!E45</f>
        <v>44410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>
        <f ca="1">searchValues!E46</f>
        <v>44410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44410</v>
      </c>
      <c r="S17" s="222">
        <f t="shared" ca="1" si="0"/>
        <v>44594</v>
      </c>
      <c r="T17" s="120">
        <f ca="1">searchValues!E46</f>
        <v>44410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>
        <f ca="1">searchValues!E47</f>
        <v>44410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44410</v>
      </c>
      <c r="S18" s="222">
        <f t="shared" ca="1" si="0"/>
        <v>44594</v>
      </c>
      <c r="T18" s="120">
        <f ca="1">searchValues!E47</f>
        <v>44410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>
        <f ca="1">searchValues!E48</f>
        <v>44410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44410</v>
      </c>
      <c r="S19" s="222">
        <f t="shared" ca="1" si="0"/>
        <v>44594</v>
      </c>
      <c r="T19" s="120">
        <f ca="1">searchValues!E48</f>
        <v>44410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>
        <f ca="1">searchValues!E49</f>
        <v>44410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44410</v>
      </c>
      <c r="S20" s="222">
        <f t="shared" ca="1" si="0"/>
        <v>44594</v>
      </c>
      <c r="T20" s="120">
        <f ca="1">searchValues!E49</f>
        <v>44410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>
        <f ca="1">searchValues!E50</f>
        <v>44410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44410</v>
      </c>
      <c r="S21" s="222">
        <f t="shared" ca="1" si="0"/>
        <v>44594</v>
      </c>
      <c r="T21" s="120">
        <f ca="1">searchValues!E50</f>
        <v>44410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>
        <f ca="1">searchValues!E51</f>
        <v>44410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44410</v>
      </c>
      <c r="S22" s="222">
        <f t="shared" ca="1" si="0"/>
        <v>44594</v>
      </c>
      <c r="T22" s="120">
        <f ca="1">searchValues!E51</f>
        <v>44410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>
        <f ca="1">searchValues!E52</f>
        <v>44410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44410</v>
      </c>
      <c r="S23" s="222">
        <f t="shared" ca="1" si="0"/>
        <v>44594</v>
      </c>
      <c r="T23" s="120">
        <f ca="1">searchValues!E52</f>
        <v>44410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>
        <f ca="1">searchValues!E53</f>
        <v>44410</v>
      </c>
      <c r="C24" s="111" t="s">
        <v>381</v>
      </c>
      <c r="D24" s="112" t="s">
        <v>377</v>
      </c>
      <c r="E24" s="112" t="str">
        <f>searchValues!F53</f>
        <v>FsutZdmWs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44410</v>
      </c>
      <c r="S24" s="222">
        <f t="shared" ca="1" si="0"/>
        <v>44594</v>
      </c>
      <c r="T24" s="120">
        <f ca="1">searchValues!E53</f>
        <v>44410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>
        <f ca="1">searchValues!E54</f>
        <v>44410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44410</v>
      </c>
      <c r="S25" s="222">
        <f t="shared" ca="1" si="0"/>
        <v>44594</v>
      </c>
      <c r="T25" s="120">
        <f ca="1">searchValues!E54</f>
        <v>44410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>
        <f ca="1">searchValues!E55</f>
        <v>44410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44410</v>
      </c>
      <c r="S26" s="222">
        <f t="shared" ca="1" si="0"/>
        <v>44594</v>
      </c>
      <c r="T26" s="120">
        <f ca="1">searchValues!E55</f>
        <v>44410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>
        <f ca="1">searchValues!E56</f>
        <v>44410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44410</v>
      </c>
      <c r="S27" s="222">
        <f t="shared" ca="1" si="0"/>
        <v>44594</v>
      </c>
      <c r="T27" s="120">
        <f ca="1">searchValues!E56</f>
        <v>44410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>
        <f ca="1">searchValues!E57</f>
        <v>44410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44410</v>
      </c>
      <c r="S28" s="222">
        <f t="shared" ca="1" si="0"/>
        <v>44594</v>
      </c>
      <c r="T28" s="120">
        <f ca="1">searchValues!E57</f>
        <v>44410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>
        <f ca="1">searchValues!E58</f>
        <v>44410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44410</v>
      </c>
      <c r="S29" s="222">
        <f t="shared" ca="1" si="0"/>
        <v>44594</v>
      </c>
      <c r="T29" s="120">
        <f ca="1">searchValues!E58</f>
        <v>44410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>
        <f ca="1">searchValues!E59</f>
        <v>44410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44410</v>
      </c>
      <c r="S30" s="222">
        <f t="shared" ca="1" si="0"/>
        <v>44594</v>
      </c>
      <c r="T30" s="120">
        <f ca="1">searchValues!E59</f>
        <v>44410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>
        <f ca="1">searchValues!E60</f>
        <v>44410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44410</v>
      </c>
      <c r="S31" s="222">
        <f t="shared" ca="1" si="0"/>
        <v>44594</v>
      </c>
      <c r="T31" s="120">
        <f ca="1">searchValues!E60</f>
        <v>44410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>
        <f ca="1">searchValues!E61</f>
        <v>44410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44410</v>
      </c>
      <c r="S32" s="222">
        <f t="shared" ca="1" si="0"/>
        <v>44594</v>
      </c>
      <c r="T32" s="120">
        <f ca="1">searchValues!E61</f>
        <v>44410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>
        <f ca="1">searchValues!E62</f>
        <v>44410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44410</v>
      </c>
      <c r="S33" s="222">
        <f t="shared" ca="1" si="0"/>
        <v>44594</v>
      </c>
      <c r="T33" s="120">
        <f ca="1">searchValues!E62</f>
        <v>44410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>
        <f ca="1">EDATE(searchValues!E63,-1)</f>
        <v>44379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44410</v>
      </c>
      <c r="S34" s="222">
        <f t="shared" ca="1" si="0"/>
        <v>44594</v>
      </c>
      <c r="T34" s="120">
        <f ca="1">searchValues!E63</f>
        <v>44410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>
        <f ca="1">EDATE(searchValues!E64,1)</f>
        <v>44441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44410</v>
      </c>
      <c r="S35" s="222">
        <f t="shared" ca="1" si="0"/>
        <v>44594</v>
      </c>
      <c r="T35" s="120">
        <f ca="1">searchValues!E64</f>
        <v>44410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>
        <f ca="1">searchValues!E65</f>
        <v>44410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44410</v>
      </c>
      <c r="S36" s="222">
        <f t="shared" ca="1" si="0"/>
        <v>44594</v>
      </c>
      <c r="T36" s="120">
        <f ca="1">searchValues!E65</f>
        <v>44410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>
        <f ca="1">searchValues!E66</f>
        <v>44410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44410</v>
      </c>
      <c r="S37" s="222">
        <f t="shared" ca="1" si="0"/>
        <v>44594</v>
      </c>
      <c r="T37" s="120">
        <f ca="1">searchValues!E66</f>
        <v>44410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>
        <f ca="1">searchValues!E67</f>
        <v>44410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44410</v>
      </c>
      <c r="S38" s="222">
        <f t="shared" ca="1" si="0"/>
        <v>44594</v>
      </c>
      <c r="T38" s="120">
        <f ca="1">searchValues!E67</f>
        <v>44410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>
        <f ca="1">searchValues!E68</f>
        <v>44410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44410</v>
      </c>
      <c r="S39" s="222">
        <f t="shared" ca="1" si="0"/>
        <v>44594</v>
      </c>
      <c r="T39" s="120">
        <f ca="1">searchValues!E68</f>
        <v>44410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>
        <f ca="1">searchValues!E69</f>
        <v>44410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44410</v>
      </c>
      <c r="S40" s="222">
        <f t="shared" ca="1" si="0"/>
        <v>44594</v>
      </c>
      <c r="T40" s="120">
        <f ca="1">searchValues!E69</f>
        <v>44410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>
        <f ca="1">searchValues!E70</f>
        <v>44410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>
        <f ca="1">searchValues!E70</f>
        <v>44410</v>
      </c>
      <c r="S41" s="222">
        <f t="shared" ca="1" si="0"/>
        <v>44594</v>
      </c>
      <c r="T41" s="120">
        <f ca="1">searchValues!E70</f>
        <v>44410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>
        <f ca="1">searchValues!E71</f>
        <v>44410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>
        <f ca="1">searchValues!E71</f>
        <v>44410</v>
      </c>
      <c r="S42" s="222">
        <f t="shared" ca="1" si="0"/>
        <v>44594</v>
      </c>
      <c r="T42" s="120">
        <f ca="1">searchValues!E71</f>
        <v>44410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>
        <f ca="1">searchValues!E72</f>
        <v>44410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>
        <f ca="1">searchValues!E72</f>
        <v>44410</v>
      </c>
      <c r="S43" s="222">
        <f t="shared" ca="1" si="0"/>
        <v>44594</v>
      </c>
      <c r="T43" s="120">
        <f ca="1">searchValues!E72</f>
        <v>44410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>
        <f ca="1">searchValues!E73</f>
        <v>44410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>
        <f ca="1">searchValues!E73</f>
        <v>44410</v>
      </c>
      <c r="S44" s="222">
        <f t="shared" ca="1" si="0"/>
        <v>44594</v>
      </c>
      <c r="T44" s="120">
        <f ca="1">searchValues!E73</f>
        <v>44410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>
        <f ca="1">searchValues!E74</f>
        <v>44410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>
        <f ca="1">searchValues!E74</f>
        <v>44410</v>
      </c>
      <c r="S45" s="222">
        <f t="shared" ca="1" si="0"/>
        <v>44594</v>
      </c>
      <c r="T45" s="120">
        <f ca="1">searchValues!E74</f>
        <v>44410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>
        <f ca="1">searchValues!E75</f>
        <v>44410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>
        <f ca="1">searchValues!E75</f>
        <v>44410</v>
      </c>
      <c r="S46" s="222">
        <f t="shared" ca="1" si="0"/>
        <v>44594</v>
      </c>
      <c r="T46" s="120">
        <f ca="1">searchValues!E75</f>
        <v>44410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>
        <f ca="1">searchValues!E76</f>
        <v>44410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44410</v>
      </c>
      <c r="S47" s="222">
        <f ca="1">EDATE(searchValues!E76,12)</f>
        <v>44775</v>
      </c>
      <c r="T47" s="120">
        <f ca="1">searchValues!E76</f>
        <v>44410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>
        <f ca="1">searchValues!E77</f>
        <v>44410</v>
      </c>
      <c r="C48" s="111" t="s">
        <v>381</v>
      </c>
      <c r="D48" s="112" t="s">
        <v>377</v>
      </c>
      <c r="E48" s="112" t="str">
        <f>searchValues!F77</f>
        <v>azjnYITwO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44229</v>
      </c>
      <c r="S48" s="222">
        <f t="shared" ca="1" si="0"/>
        <v>44410</v>
      </c>
      <c r="T48" s="120">
        <f ca="1">searchValues!E77</f>
        <v>44410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>
        <f ca="1">searchValues!E78</f>
        <v>44410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44594</v>
      </c>
      <c r="S49" s="222">
        <f t="shared" ca="1" si="0"/>
        <v>44775</v>
      </c>
      <c r="T49" s="120">
        <f ca="1">searchValues!E78</f>
        <v>44410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>
        <f ca="1">searchValues!E79</f>
        <v>44410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44410</v>
      </c>
      <c r="S50" s="222">
        <f t="shared" ca="1" si="0"/>
        <v>44594</v>
      </c>
      <c r="T50" s="120">
        <f ca="1">EDATE(searchValues!E79,-6)</f>
        <v>44229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>
        <f ca="1">searchValues!E80</f>
        <v>44410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44410</v>
      </c>
      <c r="S51" s="222">
        <f t="shared" ca="1" si="0"/>
        <v>44594</v>
      </c>
      <c r="T51" s="120">
        <f ca="1">EDATE(searchValues!E80,6)</f>
        <v>44594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>
        <f ca="1">searchValues!E81</f>
        <v>44410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44410</v>
      </c>
      <c r="S52" s="222">
        <f t="shared" ca="1" si="0"/>
        <v>44594</v>
      </c>
      <c r="T52" s="120">
        <f ca="1">searchValues!E81</f>
        <v>44410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>
        <f ca="1">searchValues!E82</f>
        <v>44410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44410</v>
      </c>
      <c r="S53" s="222">
        <f t="shared" ca="1" si="0"/>
        <v>44594</v>
      </c>
      <c r="T53" s="120">
        <f ca="1">searchValues!E82</f>
        <v>44410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>
        <f ca="1">searchValues!E83</f>
        <v>44410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44410</v>
      </c>
      <c r="S54" s="222">
        <f t="shared" ca="1" si="0"/>
        <v>44594</v>
      </c>
      <c r="T54" s="120">
        <f ca="1">searchValues!E83</f>
        <v>44410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>
        <f ca="1">searchValues!E84</f>
        <v>44410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44410</v>
      </c>
      <c r="S55" s="222">
        <f t="shared" ca="1" si="0"/>
        <v>44594</v>
      </c>
      <c r="T55" s="120">
        <f ca="1">searchValues!E84</f>
        <v>44410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>
        <f ca="1">searchValues!E85</f>
        <v>44410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44410</v>
      </c>
      <c r="S56" s="222">
        <f t="shared" ca="1" si="0"/>
        <v>44594</v>
      </c>
      <c r="T56" s="120">
        <f ca="1">searchValues!E85</f>
        <v>44410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>
        <f ca="1">searchValues!E86</f>
        <v>44410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44410</v>
      </c>
      <c r="S57" s="222">
        <f t="shared" ca="1" si="0"/>
        <v>44594</v>
      </c>
      <c r="T57" s="120">
        <f ca="1">searchValues!E86</f>
        <v>44410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>
        <f ca="1">searchValues!E87</f>
        <v>44410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44410</v>
      </c>
      <c r="S58" s="222">
        <f t="shared" ca="1" si="0"/>
        <v>44594</v>
      </c>
      <c r="T58" s="120">
        <f ca="1">searchValues!E87</f>
        <v>44410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>
        <f ca="1">searchValues!E88</f>
        <v>44410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44410</v>
      </c>
      <c r="S59" s="222">
        <f t="shared" ca="1" si="0"/>
        <v>44594</v>
      </c>
      <c r="T59" s="120">
        <f ca="1">searchValues!E88</f>
        <v>44410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>
        <f ca="1">searchValues!E89</f>
        <v>44410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44410</v>
      </c>
      <c r="S60" s="222">
        <f t="shared" ca="1" si="0"/>
        <v>44594</v>
      </c>
      <c r="T60" s="120">
        <f ca="1">searchValues!E89</f>
        <v>44410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>
        <f ca="1">searchValues!E90</f>
        <v>44410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44410</v>
      </c>
      <c r="S61" s="222">
        <f t="shared" ca="1" si="0"/>
        <v>44594</v>
      </c>
      <c r="T61" s="120">
        <f ca="1">searchValues!E90</f>
        <v>44410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>
        <f ca="1">searchValues!E91</f>
        <v>44410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44410</v>
      </c>
      <c r="S62" s="222">
        <f t="shared" ca="1" si="0"/>
        <v>44594</v>
      </c>
      <c r="T62" s="120">
        <f ca="1">searchValues!E91</f>
        <v>44410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>
        <f ca="1">searchValues!E92</f>
        <v>44410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44410</v>
      </c>
      <c r="S63" s="222">
        <f t="shared" ca="1" si="0"/>
        <v>44594</v>
      </c>
      <c r="T63" s="120">
        <f ca="1">searchValues!E92</f>
        <v>44410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>
        <f ca="1">searchValues!E93</f>
        <v>44410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44410</v>
      </c>
      <c r="S64" s="222">
        <f t="shared" ca="1" si="0"/>
        <v>44594</v>
      </c>
      <c r="T64" s="120">
        <f ca="1">searchValues!E93</f>
        <v>44410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>
        <f ca="1">searchValues!E94</f>
        <v>44410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44410</v>
      </c>
      <c r="S65" s="222">
        <f t="shared" ca="1" si="0"/>
        <v>44594</v>
      </c>
      <c r="T65" s="120">
        <f ca="1">searchValues!E94</f>
        <v>44410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>
        <f ca="1">searchValues!E95</f>
        <v>44410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44410</v>
      </c>
      <c r="S66" s="222">
        <f t="shared" ca="1" si="0"/>
        <v>44594</v>
      </c>
      <c r="T66" s="120">
        <f ca="1">searchValues!E95</f>
        <v>44410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>
        <f ca="1">searchValues!E96</f>
        <v>44410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44410</v>
      </c>
      <c r="S67" s="222">
        <f t="shared" ref="S67:S130" ca="1" si="1">EDATE(R67,6)</f>
        <v>44594</v>
      </c>
      <c r="T67" s="120">
        <f ca="1">searchValues!E96</f>
        <v>44410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>
        <f ca="1">searchValues!E97</f>
        <v>44410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44410</v>
      </c>
      <c r="S68" s="222">
        <f t="shared" ca="1" si="1"/>
        <v>44594</v>
      </c>
      <c r="T68" s="120">
        <f ca="1">searchValues!E97</f>
        <v>44410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>
        <f ca="1">searchValues!E98</f>
        <v>44410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44410</v>
      </c>
      <c r="S69" s="222">
        <f t="shared" ca="1" si="1"/>
        <v>44594</v>
      </c>
      <c r="T69" s="120">
        <f ca="1">searchValues!E98</f>
        <v>44410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>
        <f ca="1">searchValues!E99</f>
        <v>44410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44410</v>
      </c>
      <c r="S70" s="222">
        <f t="shared" ca="1" si="1"/>
        <v>44594</v>
      </c>
      <c r="T70" s="120">
        <f ca="1">searchValues!E99</f>
        <v>44410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>
        <f ca="1">searchValues!E100</f>
        <v>44410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44410</v>
      </c>
      <c r="S71" s="222">
        <f t="shared" ca="1" si="1"/>
        <v>44594</v>
      </c>
      <c r="T71" s="120">
        <f ca="1">searchValues!E100</f>
        <v>44410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>
        <f ca="1">searchValues!E101</f>
        <v>44410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44410</v>
      </c>
      <c r="S72" s="222">
        <f t="shared" ca="1" si="1"/>
        <v>44594</v>
      </c>
      <c r="T72" s="120">
        <f ca="1">searchValues!E101</f>
        <v>44410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>
        <f ca="1">searchValues!E102</f>
        <v>44410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44410</v>
      </c>
      <c r="S73" s="222">
        <f t="shared" ca="1" si="1"/>
        <v>44594</v>
      </c>
      <c r="T73" s="120">
        <f ca="1">searchValues!E102</f>
        <v>44410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>
        <f ca="1">searchValues!E103</f>
        <v>44410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44410</v>
      </c>
      <c r="S74" s="222">
        <f t="shared" ca="1" si="1"/>
        <v>44594</v>
      </c>
      <c r="T74" s="120">
        <f ca="1">searchValues!E103</f>
        <v>44410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>
        <f ca="1">searchValues!E104</f>
        <v>44410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44410</v>
      </c>
      <c r="S75" s="222">
        <f t="shared" ca="1" si="1"/>
        <v>44594</v>
      </c>
      <c r="T75" s="120">
        <f ca="1">searchValues!E104</f>
        <v>44410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>
        <f ca="1">searchValues!E105</f>
        <v>44410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44410</v>
      </c>
      <c r="S76" s="222">
        <f t="shared" ca="1" si="1"/>
        <v>44594</v>
      </c>
      <c r="T76" s="120">
        <f ca="1">searchValues!E105</f>
        <v>44410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>
        <f ca="1">searchValues!E106</f>
        <v>44410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44410</v>
      </c>
      <c r="S77" s="222">
        <f t="shared" ca="1" si="1"/>
        <v>44594</v>
      </c>
      <c r="T77" s="120">
        <f ca="1">searchValues!E106</f>
        <v>44410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>
        <f ca="1">searchValues!E107</f>
        <v>44410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44410</v>
      </c>
      <c r="S78" s="222">
        <f t="shared" ca="1" si="1"/>
        <v>44594</v>
      </c>
      <c r="T78" s="120">
        <f ca="1">searchValues!E107</f>
        <v>44410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>
        <f ca="1">searchValues!E108</f>
        <v>44410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44410</v>
      </c>
      <c r="S79" s="222">
        <f t="shared" ca="1" si="1"/>
        <v>44594</v>
      </c>
      <c r="T79" s="120">
        <f ca="1">searchValues!E108</f>
        <v>44410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>
        <f ca="1">searchValues!E109</f>
        <v>44410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44410</v>
      </c>
      <c r="S80" s="222">
        <f t="shared" ca="1" si="1"/>
        <v>44594</v>
      </c>
      <c r="T80" s="120">
        <f ca="1">searchValues!E109</f>
        <v>44410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>
        <f ca="1">searchValues!E110</f>
        <v>44410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44410</v>
      </c>
      <c r="S81" s="222">
        <f t="shared" ca="1" si="1"/>
        <v>44594</v>
      </c>
      <c r="T81" s="120">
        <f ca="1">searchValues!E110</f>
        <v>44410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>
        <f ca="1">searchValues!E111</f>
        <v>44410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44410</v>
      </c>
      <c r="S82" s="222">
        <f t="shared" ca="1" si="1"/>
        <v>44594</v>
      </c>
      <c r="T82" s="120">
        <f ca="1">searchValues!E111</f>
        <v>44410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>
        <f ca="1">searchValues!E112</f>
        <v>44410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44410</v>
      </c>
      <c r="S83" s="222">
        <f t="shared" ca="1" si="1"/>
        <v>44594</v>
      </c>
      <c r="T83" s="120">
        <f ca="1">searchValues!E112</f>
        <v>44410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>
        <f ca="1">searchValues!E113</f>
        <v>44410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44410</v>
      </c>
      <c r="S84" s="222">
        <f t="shared" ca="1" si="1"/>
        <v>44594</v>
      </c>
      <c r="T84" s="120">
        <f ca="1">searchValues!E113</f>
        <v>44410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>
        <f ca="1">searchValues!E114</f>
        <v>44410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44410</v>
      </c>
      <c r="S85" s="222">
        <f t="shared" ca="1" si="1"/>
        <v>44594</v>
      </c>
      <c r="T85" s="120">
        <f ca="1">searchValues!E114</f>
        <v>44410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>
        <f ca="1">searchValues!E115</f>
        <v>44410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44410</v>
      </c>
      <c r="S86" s="222">
        <f t="shared" ca="1" si="1"/>
        <v>44594</v>
      </c>
      <c r="T86" s="120">
        <f ca="1">searchValues!E115</f>
        <v>44410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>
        <f ca="1">searchValues!E116</f>
        <v>44410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44410</v>
      </c>
      <c r="S87" s="222">
        <f t="shared" ca="1" si="1"/>
        <v>44594</v>
      </c>
      <c r="T87" s="120">
        <f ca="1">searchValues!E116</f>
        <v>44410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>
        <f ca="1">searchValues!E117</f>
        <v>44410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44410</v>
      </c>
      <c r="S88" s="222">
        <f t="shared" ca="1" si="1"/>
        <v>44594</v>
      </c>
      <c r="T88" s="120">
        <f ca="1">searchValues!E117</f>
        <v>44410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>
        <f ca="1">searchValues!E118</f>
        <v>44410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44410</v>
      </c>
      <c r="S89" s="222">
        <f t="shared" ca="1" si="1"/>
        <v>44594</v>
      </c>
      <c r="T89" s="120">
        <f ca="1">searchValues!E118</f>
        <v>44410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>
        <f ca="1">searchValues!E119</f>
        <v>44410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44410</v>
      </c>
      <c r="S90" s="222">
        <f t="shared" ca="1" si="1"/>
        <v>44594</v>
      </c>
      <c r="T90" s="120">
        <f ca="1">searchValues!E119</f>
        <v>44410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>
        <f ca="1">searchValues!E120</f>
        <v>44410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44410</v>
      </c>
      <c r="S91" s="222">
        <f t="shared" ca="1" si="1"/>
        <v>44594</v>
      </c>
      <c r="T91" s="120">
        <f ca="1">searchValues!E120</f>
        <v>44410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>
        <f ca="1">searchValues!E121</f>
        <v>44410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44410</v>
      </c>
      <c r="S92" s="222">
        <f t="shared" ca="1" si="1"/>
        <v>44594</v>
      </c>
      <c r="T92" s="120">
        <f ca="1">searchValues!E121</f>
        <v>44410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>
        <f ca="1">searchValues!E122</f>
        <v>44410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44410</v>
      </c>
      <c r="S93" s="222">
        <f t="shared" ca="1" si="1"/>
        <v>44594</v>
      </c>
      <c r="T93" s="120">
        <f ca="1">searchValues!E122</f>
        <v>44410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>
        <f ca="1">searchValues!E123</f>
        <v>44410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44410</v>
      </c>
      <c r="S94" s="222">
        <f t="shared" ca="1" si="1"/>
        <v>44594</v>
      </c>
      <c r="T94" s="120">
        <f ca="1">searchValues!E123</f>
        <v>44410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>
        <f ca="1">searchValues!E124</f>
        <v>44410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44410</v>
      </c>
      <c r="S95" s="222">
        <f t="shared" ca="1" si="1"/>
        <v>44594</v>
      </c>
      <c r="T95" s="120">
        <f ca="1">searchValues!E124</f>
        <v>44410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>
        <f ca="1">searchValues!E125</f>
        <v>44410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44410</v>
      </c>
      <c r="S96" s="222">
        <f t="shared" ca="1" si="1"/>
        <v>44594</v>
      </c>
      <c r="T96" s="120">
        <f ca="1">searchValues!E125</f>
        <v>44410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>
        <f ca="1">searchValues!E126</f>
        <v>44410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44410</v>
      </c>
      <c r="S97" s="222">
        <f t="shared" ca="1" si="1"/>
        <v>44594</v>
      </c>
      <c r="T97" s="120">
        <f ca="1">searchValues!E126</f>
        <v>44410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>
        <f ca="1">searchValues!E127</f>
        <v>44410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44410</v>
      </c>
      <c r="S98" s="222">
        <f t="shared" ca="1" si="1"/>
        <v>44594</v>
      </c>
      <c r="T98" s="120">
        <f ca="1">searchValues!E127</f>
        <v>44410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>
        <f ca="1">searchValues!E128</f>
        <v>44410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44410</v>
      </c>
      <c r="S99" s="222">
        <f t="shared" ca="1" si="1"/>
        <v>44594</v>
      </c>
      <c r="T99" s="120">
        <f ca="1">searchValues!E128</f>
        <v>44410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>
        <f ca="1">searchValues!E129</f>
        <v>44410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44410</v>
      </c>
      <c r="S100" s="222">
        <f t="shared" ca="1" si="1"/>
        <v>44594</v>
      </c>
      <c r="T100" s="120">
        <f ca="1">searchValues!E129</f>
        <v>44410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>
        <f ca="1">searchValues!E130</f>
        <v>44410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44410</v>
      </c>
      <c r="S101" s="222">
        <f t="shared" ca="1" si="1"/>
        <v>44594</v>
      </c>
      <c r="T101" s="120">
        <f ca="1">searchValues!E130</f>
        <v>44410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>
        <f ca="1">searchValues!E131</f>
        <v>44410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44410</v>
      </c>
      <c r="S102" s="222">
        <f t="shared" ca="1" si="1"/>
        <v>44594</v>
      </c>
      <c r="T102" s="120">
        <f ca="1">searchValues!E131</f>
        <v>44410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>
        <f ca="1">searchValues!E132</f>
        <v>44410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44410</v>
      </c>
      <c r="S103" s="222">
        <f t="shared" ca="1" si="1"/>
        <v>44594</v>
      </c>
      <c r="T103" s="120">
        <f ca="1">searchValues!E132</f>
        <v>44410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>
        <f ca="1">searchValues!E133</f>
        <v>44410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44410</v>
      </c>
      <c r="S104" s="222">
        <f t="shared" ca="1" si="1"/>
        <v>44594</v>
      </c>
      <c r="T104" s="120">
        <f ca="1">searchValues!E133</f>
        <v>44410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>
        <f ca="1">searchValues!E134</f>
        <v>44410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44410</v>
      </c>
      <c r="S105" s="222">
        <f t="shared" ca="1" si="1"/>
        <v>44594</v>
      </c>
      <c r="T105" s="120">
        <f ca="1">searchValues!E134</f>
        <v>44410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>
        <f ca="1">searchValues!E135</f>
        <v>44410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44410</v>
      </c>
      <c r="S106" s="222">
        <f t="shared" ca="1" si="1"/>
        <v>44594</v>
      </c>
      <c r="T106" s="120">
        <f ca="1">searchValues!E135</f>
        <v>44410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>
        <f ca="1">searchValues!E136</f>
        <v>44410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44410</v>
      </c>
      <c r="S107" s="222">
        <f t="shared" ca="1" si="1"/>
        <v>44594</v>
      </c>
      <c r="T107" s="120">
        <f ca="1">searchValues!E136</f>
        <v>44410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>
        <f ca="1">searchValues!E137</f>
        <v>44410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44410</v>
      </c>
      <c r="S108" s="222">
        <f t="shared" ca="1" si="1"/>
        <v>44594</v>
      </c>
      <c r="T108" s="120">
        <f ca="1">searchValues!E137</f>
        <v>44410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>
        <f ca="1">searchValues!E138</f>
        <v>44410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44410</v>
      </c>
      <c r="S109" s="222">
        <f t="shared" ca="1" si="1"/>
        <v>44594</v>
      </c>
      <c r="T109" s="120">
        <f ca="1">searchValues!E138</f>
        <v>44410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>
        <f ca="1">searchValues!E139</f>
        <v>44410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44410</v>
      </c>
      <c r="S110" s="222">
        <f t="shared" ca="1" si="1"/>
        <v>44594</v>
      </c>
      <c r="T110" s="120">
        <f ca="1">searchValues!E139</f>
        <v>44410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>
        <f ca="1">searchValues!E140</f>
        <v>44410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44410</v>
      </c>
      <c r="S111" s="222">
        <f t="shared" ca="1" si="1"/>
        <v>44594</v>
      </c>
      <c r="T111" s="120">
        <f ca="1">searchValues!E140</f>
        <v>44410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>
        <f ca="1">searchValues!E141</f>
        <v>44410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44410</v>
      </c>
      <c r="S112" s="222">
        <f t="shared" ca="1" si="1"/>
        <v>44594</v>
      </c>
      <c r="T112" s="120">
        <f ca="1">searchValues!E141</f>
        <v>44410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>
        <f ca="1">searchValues!E142</f>
        <v>44410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44410</v>
      </c>
      <c r="S113" s="222">
        <f t="shared" ca="1" si="1"/>
        <v>44594</v>
      </c>
      <c r="T113" s="120">
        <f ca="1">searchValues!E142</f>
        <v>44410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>
        <f ca="1">searchValues!E143</f>
        <v>44410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44410</v>
      </c>
      <c r="S114" s="222">
        <f t="shared" ca="1" si="1"/>
        <v>44594</v>
      </c>
      <c r="T114" s="120">
        <f ca="1">searchValues!E143</f>
        <v>44410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>
        <f ca="1">searchValues!E144</f>
        <v>44410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44410</v>
      </c>
      <c r="S115" s="222">
        <f t="shared" ca="1" si="1"/>
        <v>44594</v>
      </c>
      <c r="T115" s="120">
        <f ca="1">searchValues!E144</f>
        <v>44410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>
        <f ca="1">searchValues!E145</f>
        <v>44410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44410</v>
      </c>
      <c r="S116" s="222">
        <f t="shared" ca="1" si="1"/>
        <v>44594</v>
      </c>
      <c r="T116" s="120">
        <f ca="1">searchValues!E145</f>
        <v>44410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>
        <f ca="1">searchValues!E146</f>
        <v>44410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44410</v>
      </c>
      <c r="S117" s="222">
        <f t="shared" ca="1" si="1"/>
        <v>44594</v>
      </c>
      <c r="T117" s="120">
        <f ca="1">searchValues!E146</f>
        <v>44410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>
        <f ca="1">searchValues!E147</f>
        <v>44410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44410</v>
      </c>
      <c r="S118" s="222">
        <f t="shared" ca="1" si="1"/>
        <v>44594</v>
      </c>
      <c r="T118" s="120">
        <f ca="1">searchValues!E147</f>
        <v>44410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>
        <f ca="1">searchValues!E148</f>
        <v>44410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44410</v>
      </c>
      <c r="S119" s="222">
        <f t="shared" ca="1" si="1"/>
        <v>44594</v>
      </c>
      <c r="T119" s="120">
        <f ca="1">searchValues!E148</f>
        <v>44410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>
        <f ca="1">searchValues!E149</f>
        <v>44410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44410</v>
      </c>
      <c r="S120" s="222">
        <f t="shared" ca="1" si="1"/>
        <v>44594</v>
      </c>
      <c r="T120" s="120">
        <f ca="1">searchValues!E149</f>
        <v>44410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>
        <f ca="1">searchValues!E150</f>
        <v>44410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44410</v>
      </c>
      <c r="S121" s="222">
        <f t="shared" ca="1" si="1"/>
        <v>44594</v>
      </c>
      <c r="T121" s="120">
        <f ca="1">searchValues!E150</f>
        <v>44410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>
        <f ca="1">searchValues!E151</f>
        <v>44410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44410</v>
      </c>
      <c r="S122" s="222">
        <f t="shared" ca="1" si="1"/>
        <v>44594</v>
      </c>
      <c r="T122" s="120">
        <f ca="1">searchValues!E151</f>
        <v>44410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>
        <f ca="1">searchValues!E152</f>
        <v>44410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44410</v>
      </c>
      <c r="S123" s="222">
        <f t="shared" ca="1" si="1"/>
        <v>44594</v>
      </c>
      <c r="T123" s="120">
        <f ca="1">searchValues!E152</f>
        <v>44410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>
        <f ca="1">searchValues!E153</f>
        <v>44410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44410</v>
      </c>
      <c r="S124" s="222">
        <f t="shared" ca="1" si="1"/>
        <v>44594</v>
      </c>
      <c r="T124" s="120">
        <f ca="1">searchValues!E153</f>
        <v>44410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>
        <f ca="1">searchValues!E154</f>
        <v>44410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44410</v>
      </c>
      <c r="S125" s="222">
        <f t="shared" ca="1" si="1"/>
        <v>44594</v>
      </c>
      <c r="T125" s="120">
        <f ca="1">searchValues!E154</f>
        <v>44410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>
        <f ca="1">searchValues!E155</f>
        <v>44410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44410</v>
      </c>
      <c r="S126" s="222">
        <f t="shared" ca="1" si="1"/>
        <v>44594</v>
      </c>
      <c r="T126" s="120">
        <f ca="1">searchValues!E155</f>
        <v>44410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>
        <f ca="1">searchValues!E156</f>
        <v>44410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44410</v>
      </c>
      <c r="S127" s="222">
        <f t="shared" ca="1" si="1"/>
        <v>44594</v>
      </c>
      <c r="T127" s="120">
        <f ca="1">searchValues!E156</f>
        <v>44410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>
        <f ca="1">searchValues!E157</f>
        <v>44410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44410</v>
      </c>
      <c r="S128" s="222">
        <f t="shared" ca="1" si="1"/>
        <v>44594</v>
      </c>
      <c r="T128" s="120">
        <f ca="1">searchValues!E157</f>
        <v>44410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>
        <f ca="1">searchValues!E158</f>
        <v>44410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44410</v>
      </c>
      <c r="S129" s="222">
        <f t="shared" ca="1" si="1"/>
        <v>44594</v>
      </c>
      <c r="T129" s="120">
        <f ca="1">searchValues!E158</f>
        <v>44410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>
        <f ca="1">searchValues!E159</f>
        <v>44410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44410</v>
      </c>
      <c r="S130" s="222">
        <f t="shared" ca="1" si="1"/>
        <v>44594</v>
      </c>
      <c r="T130" s="120">
        <f ca="1">searchValues!E159</f>
        <v>44410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>
        <f ca="1">searchValues!E160</f>
        <v>44410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44410</v>
      </c>
      <c r="S131" s="222">
        <f t="shared" ref="S131:S174" ca="1" si="2">EDATE(R131,6)</f>
        <v>44594</v>
      </c>
      <c r="T131" s="120">
        <f ca="1">searchValues!E160</f>
        <v>44410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>
        <f ca="1">searchValues!E161</f>
        <v>44410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44410</v>
      </c>
      <c r="S132" s="222">
        <f t="shared" ca="1" si="2"/>
        <v>44594</v>
      </c>
      <c r="T132" s="120">
        <f ca="1">searchValues!E161</f>
        <v>44410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>
        <f ca="1">searchValues!E162</f>
        <v>44410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44410</v>
      </c>
      <c r="S133" s="222">
        <f t="shared" ca="1" si="2"/>
        <v>44594</v>
      </c>
      <c r="T133" s="120">
        <f ca="1">searchValues!E162</f>
        <v>44410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>
        <f ca="1">searchValues!E163</f>
        <v>44410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44410</v>
      </c>
      <c r="S134" s="222">
        <f t="shared" ca="1" si="2"/>
        <v>44594</v>
      </c>
      <c r="T134" s="120">
        <f ca="1">searchValues!E163</f>
        <v>44410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>
        <f ca="1">searchValues!E164</f>
        <v>44410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44410</v>
      </c>
      <c r="S135" s="222">
        <f t="shared" ca="1" si="2"/>
        <v>44594</v>
      </c>
      <c r="T135" s="120">
        <f ca="1">searchValues!E164</f>
        <v>44410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>
        <f ca="1">searchValues!E165</f>
        <v>44410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44410</v>
      </c>
      <c r="S136" s="222">
        <f t="shared" ca="1" si="2"/>
        <v>44594</v>
      </c>
      <c r="T136" s="120">
        <f ca="1">searchValues!E165</f>
        <v>44410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>
        <f ca="1">searchValues!E166</f>
        <v>44410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44410</v>
      </c>
      <c r="S137" s="222">
        <f t="shared" ca="1" si="2"/>
        <v>44594</v>
      </c>
      <c r="T137" s="120">
        <f ca="1">searchValues!E166</f>
        <v>44410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>
        <f ca="1">searchValues!E167</f>
        <v>44410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44410</v>
      </c>
      <c r="S138" s="222">
        <f t="shared" ca="1" si="2"/>
        <v>44594</v>
      </c>
      <c r="T138" s="120">
        <f ca="1">searchValues!E167</f>
        <v>44410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1164</v>
      </c>
      <c r="B139" s="110">
        <f ca="1">searchValues!E168</f>
        <v>44410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44410</v>
      </c>
      <c r="S139" s="222">
        <f t="shared" ca="1" si="2"/>
        <v>44594</v>
      </c>
      <c r="T139" s="120">
        <f ca="1">searchValues!E168</f>
        <v>44410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1165</v>
      </c>
      <c r="B140" s="110">
        <f ca="1">searchValues!E169</f>
        <v>44410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44410</v>
      </c>
      <c r="S140" s="222">
        <f t="shared" ca="1" si="2"/>
        <v>44594</v>
      </c>
      <c r="T140" s="120">
        <f ca="1">searchValues!E169</f>
        <v>44410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>
        <f ca="1">searchValues!E170</f>
        <v>44410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44410</v>
      </c>
      <c r="S141" s="222">
        <f t="shared" ca="1" si="2"/>
        <v>44594</v>
      </c>
      <c r="T141" s="120">
        <f ca="1">searchValues!E170</f>
        <v>44410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>
        <f ca="1">searchValues!E171</f>
        <v>44410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44410</v>
      </c>
      <c r="S142" s="222">
        <f t="shared" ca="1" si="2"/>
        <v>44594</v>
      </c>
      <c r="T142" s="120">
        <f ca="1">searchValues!E171</f>
        <v>44410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>
        <f ca="1">searchValues!E172</f>
        <v>44410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44410</v>
      </c>
      <c r="S143" s="222">
        <f t="shared" ca="1" si="2"/>
        <v>44594</v>
      </c>
      <c r="T143" s="120">
        <f ca="1">searchValues!E172</f>
        <v>44410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>
        <f ca="1">searchValues!E173</f>
        <v>44410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44410</v>
      </c>
      <c r="S144" s="222">
        <f t="shared" ca="1" si="2"/>
        <v>44594</v>
      </c>
      <c r="T144" s="120">
        <f ca="1">searchValues!E173</f>
        <v>44410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>
        <f ca="1">searchValues!E174</f>
        <v>44410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44410</v>
      </c>
      <c r="S145" s="222">
        <f t="shared" ca="1" si="2"/>
        <v>44594</v>
      </c>
      <c r="T145" s="120">
        <f ca="1">searchValues!E174</f>
        <v>44410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>
        <f ca="1">searchValues!E175</f>
        <v>44410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44410</v>
      </c>
      <c r="S146" s="222">
        <f t="shared" ca="1" si="2"/>
        <v>44594</v>
      </c>
      <c r="T146" s="120">
        <f ca="1">searchValues!E175</f>
        <v>44410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>
        <f ca="1">searchValues!E176</f>
        <v>44410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44410</v>
      </c>
      <c r="S147" s="222">
        <f t="shared" ca="1" si="2"/>
        <v>44594</v>
      </c>
      <c r="T147" s="120">
        <f ca="1">searchValues!E176</f>
        <v>44410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>
        <f ca="1">searchValues!E177</f>
        <v>44410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44410</v>
      </c>
      <c r="S148" s="222">
        <f t="shared" ca="1" si="2"/>
        <v>44594</v>
      </c>
      <c r="T148" s="120">
        <f ca="1">searchValues!E177</f>
        <v>44410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>
        <f ca="1">searchValues!E178</f>
        <v>44410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44410</v>
      </c>
      <c r="S149" s="222">
        <f t="shared" ca="1" si="2"/>
        <v>44594</v>
      </c>
      <c r="T149" s="120">
        <f ca="1">searchValues!E178</f>
        <v>44410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>
        <f ca="1">searchValues!E179</f>
        <v>44410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44410</v>
      </c>
      <c r="S150" s="222">
        <f t="shared" ca="1" si="2"/>
        <v>44594</v>
      </c>
      <c r="T150" s="120">
        <f ca="1">searchValues!E179</f>
        <v>44410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>
        <f ca="1">searchValues!E180</f>
        <v>44410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44410</v>
      </c>
      <c r="S151" s="222">
        <f t="shared" ca="1" si="2"/>
        <v>44594</v>
      </c>
      <c r="T151" s="120">
        <f ca="1">searchValues!E180</f>
        <v>44410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>
        <f ca="1">searchValues!E181</f>
        <v>44410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44410</v>
      </c>
      <c r="S152" s="222">
        <f t="shared" ca="1" si="2"/>
        <v>44594</v>
      </c>
      <c r="T152" s="120">
        <f ca="1">searchValues!E181</f>
        <v>44410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>
        <f ca="1">searchValues!E182</f>
        <v>44410</v>
      </c>
      <c r="C153" s="111" t="s">
        <v>381</v>
      </c>
      <c r="D153" s="112" t="s">
        <v>377</v>
      </c>
      <c r="E153" s="112" t="str">
        <f>searchValues!F182</f>
        <v>jepTqsdxx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44410</v>
      </c>
      <c r="S153" s="222">
        <f t="shared" ca="1" si="2"/>
        <v>44594</v>
      </c>
      <c r="T153" s="120">
        <f ca="1">searchValues!E182</f>
        <v>44410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>
        <f ca="1">searchValues!E183</f>
        <v>44410</v>
      </c>
      <c r="C154" s="111" t="s">
        <v>381</v>
      </c>
      <c r="D154" s="112" t="s">
        <v>377</v>
      </c>
      <c r="E154" s="112" t="str">
        <f>searchValues!F183</f>
        <v>LkqWgtYmf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44410</v>
      </c>
      <c r="S154" s="222">
        <f t="shared" ca="1" si="2"/>
        <v>44594</v>
      </c>
      <c r="T154" s="120">
        <f ca="1">searchValues!E183</f>
        <v>44410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>
        <f ca="1">searchValues!E184</f>
        <v>44410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44410</v>
      </c>
      <c r="S155" s="222">
        <f t="shared" ca="1" si="2"/>
        <v>44594</v>
      </c>
      <c r="T155" s="120">
        <f ca="1">searchValues!E184</f>
        <v>44410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>
        <f ca="1">searchValues!E185</f>
        <v>44410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44410</v>
      </c>
      <c r="S156" s="222">
        <f t="shared" ca="1" si="2"/>
        <v>44594</v>
      </c>
      <c r="T156" s="120">
        <f ca="1">searchValues!E185</f>
        <v>44410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>
        <f ca="1">searchValues!E186</f>
        <v>44410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44410</v>
      </c>
      <c r="S157" s="222">
        <f t="shared" ca="1" si="2"/>
        <v>44594</v>
      </c>
      <c r="T157" s="120">
        <f ca="1">searchValues!E186</f>
        <v>44410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>
        <f ca="1">searchValues!E187</f>
        <v>44410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44410</v>
      </c>
      <c r="S158" s="222">
        <f t="shared" ca="1" si="2"/>
        <v>44594</v>
      </c>
      <c r="T158" s="120">
        <f ca="1">searchValues!E187</f>
        <v>44410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>
        <f ca="1">searchValues!E188</f>
        <v>44410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44410</v>
      </c>
      <c r="S159" s="222">
        <f t="shared" ca="1" si="2"/>
        <v>44594</v>
      </c>
      <c r="T159" s="120">
        <f ca="1">searchValues!E188</f>
        <v>44410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>
        <f ca="1">searchValues!E189</f>
        <v>44410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44410</v>
      </c>
      <c r="S160" s="222">
        <f t="shared" ca="1" si="2"/>
        <v>44594</v>
      </c>
      <c r="T160" s="120">
        <f ca="1">searchValues!E189</f>
        <v>44410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>
        <f ca="1">searchValues!E190</f>
        <v>44410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44410</v>
      </c>
      <c r="S161" s="222">
        <f t="shared" ca="1" si="2"/>
        <v>44594</v>
      </c>
      <c r="T161" s="120">
        <f ca="1">searchValues!E190</f>
        <v>44410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>
        <f ca="1">searchValues!E191</f>
        <v>44410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44410</v>
      </c>
      <c r="S162" s="222">
        <f t="shared" ca="1" si="2"/>
        <v>44594</v>
      </c>
      <c r="T162" s="120">
        <f ca="1">searchValues!E191</f>
        <v>44410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>
        <f ca="1">searchValues!E192</f>
        <v>44410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44410</v>
      </c>
      <c r="S163" s="222">
        <f t="shared" ca="1" si="2"/>
        <v>44594</v>
      </c>
      <c r="T163" s="120">
        <f ca="1">searchValues!E192</f>
        <v>44410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>
        <f ca="1">searchValues!E193</f>
        <v>44410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44410</v>
      </c>
      <c r="S164" s="222">
        <f t="shared" ca="1" si="2"/>
        <v>44594</v>
      </c>
      <c r="T164" s="120">
        <f ca="1">searchValues!E193</f>
        <v>44410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>
        <f ca="1">searchValues!E194</f>
        <v>44410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44410</v>
      </c>
      <c r="S165" s="222">
        <f t="shared" ca="1" si="2"/>
        <v>44594</v>
      </c>
      <c r="T165" s="120">
        <f ca="1">searchValues!E194</f>
        <v>44410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>
        <f ca="1">searchValues!E195</f>
        <v>44410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44410</v>
      </c>
      <c r="S166" s="222">
        <f t="shared" ca="1" si="2"/>
        <v>44594</v>
      </c>
      <c r="T166" s="120">
        <f ca="1">searchValues!E195</f>
        <v>44410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>
        <f ca="1">searchValues!E196</f>
        <v>44410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44410</v>
      </c>
      <c r="S167" s="222">
        <f t="shared" ca="1" si="2"/>
        <v>44594</v>
      </c>
      <c r="T167" s="120">
        <f ca="1">searchValues!E196</f>
        <v>44410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>
        <f ca="1">searchValues!E197</f>
        <v>44410</v>
      </c>
      <c r="C168" s="111" t="s">
        <v>381</v>
      </c>
      <c r="D168" s="112" t="s">
        <v>377</v>
      </c>
      <c r="E168" s="112" t="str">
        <f>searchValues!F197</f>
        <v>xPNheCfYM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44410</v>
      </c>
      <c r="S168" s="222">
        <f t="shared" ca="1" si="2"/>
        <v>44594</v>
      </c>
      <c r="T168" s="120">
        <f ca="1">searchValues!E197</f>
        <v>44410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>
        <f ca="1">searchValues!E198</f>
        <v>44410</v>
      </c>
      <c r="C169" s="111" t="s">
        <v>381</v>
      </c>
      <c r="D169" s="112" t="s">
        <v>377</v>
      </c>
      <c r="E169" s="112" t="str">
        <f>searchValues!F198</f>
        <v>zYlKZREeT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44410</v>
      </c>
      <c r="S169" s="222">
        <f t="shared" ca="1" si="2"/>
        <v>44594</v>
      </c>
      <c r="T169" s="120">
        <f ca="1">searchValues!E198</f>
        <v>44410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>
        <f ca="1">searchValues!E199</f>
        <v>44410</v>
      </c>
      <c r="C170" s="111" t="s">
        <v>381</v>
      </c>
      <c r="D170" s="112" t="s">
        <v>377</v>
      </c>
      <c r="E170" s="112" t="str">
        <f>searchValues!F199</f>
        <v>oEgfYhHmP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44410</v>
      </c>
      <c r="S170" s="222">
        <f t="shared" ca="1" si="2"/>
        <v>44594</v>
      </c>
      <c r="T170" s="120">
        <f ca="1">searchValues!E199</f>
        <v>44410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>
        <f ca="1">searchValues!E200</f>
        <v>44410</v>
      </c>
      <c r="C171" s="111" t="s">
        <v>381</v>
      </c>
      <c r="D171" s="112" t="s">
        <v>377</v>
      </c>
      <c r="E171" s="112" t="str">
        <f>searchValues!F200</f>
        <v>XyohyvNsN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44410</v>
      </c>
      <c r="S171" s="222">
        <f t="shared" ca="1" si="2"/>
        <v>44594</v>
      </c>
      <c r="T171" s="120">
        <f ca="1">searchValues!E200</f>
        <v>44410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>
        <f ca="1">searchValues!E201</f>
        <v>44410</v>
      </c>
      <c r="C172" s="111" t="s">
        <v>381</v>
      </c>
      <c r="D172" s="112" t="s">
        <v>377</v>
      </c>
      <c r="E172" s="112" t="str">
        <f>searchValues!F201</f>
        <v>VCKtGDkKj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44410</v>
      </c>
      <c r="S172" s="222">
        <f t="shared" ca="1" si="2"/>
        <v>44594</v>
      </c>
      <c r="T172" s="120">
        <f ca="1">searchValues!E201</f>
        <v>44410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>
        <f ca="1">searchValues!E202</f>
        <v>44410</v>
      </c>
      <c r="C173" s="111" t="s">
        <v>381</v>
      </c>
      <c r="D173" s="112" t="s">
        <v>377</v>
      </c>
      <c r="E173" s="112" t="str">
        <f>searchValues!F202</f>
        <v>JtpfPoOma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44408</v>
      </c>
      <c r="S173" s="222">
        <f t="shared" ca="1" si="2"/>
        <v>44592</v>
      </c>
      <c r="T173" s="120">
        <f ca="1">searchValues!E202-32</f>
        <v>44378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>
        <f ca="1">searchValues!E203</f>
        <v>44410</v>
      </c>
      <c r="C174" s="111" t="s">
        <v>381</v>
      </c>
      <c r="D174" s="112" t="s">
        <v>377</v>
      </c>
      <c r="E174" s="112" t="str">
        <f>searchValues!F203</f>
        <v>KkYGoUATc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44408</v>
      </c>
      <c r="S174" s="222">
        <f t="shared" ca="1" si="2"/>
        <v>44592</v>
      </c>
      <c r="T174" s="120">
        <f ca="1">searchValues!E203-32</f>
        <v>44378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>
        <f ca="1">searchValues!E31-10000</f>
        <v>34410</v>
      </c>
      <c r="H2" s="83">
        <f ca="1">NOW()</f>
        <v>44410.78247233796</v>
      </c>
      <c r="I2" s="200" t="str">
        <f>searchValues!L31</f>
        <v>Alaska</v>
      </c>
      <c r="J2" s="17"/>
      <c r="K2" s="86">
        <f ca="1">searchValues!E31-3650</f>
        <v>40760</v>
      </c>
      <c r="L2" s="105">
        <f ca="1">searchValues!E31-3250</f>
        <v>41160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>
        <f ca="1">searchValues!E32-10000</f>
        <v>34410</v>
      </c>
      <c r="H3" s="83">
        <f t="shared" ref="H3:H66" ca="1" si="0">NOW()</f>
        <v>44410.78247233796</v>
      </c>
      <c r="I3" s="200" t="str">
        <f>searchValues!L32</f>
        <v>Alaska</v>
      </c>
      <c r="J3" s="17"/>
      <c r="K3" s="86">
        <f ca="1">searchValues!E32-3650</f>
        <v>40760</v>
      </c>
      <c r="L3" s="105">
        <f ca="1">searchValues!E32-3250</f>
        <v>41160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>
        <f ca="1">searchValues!E33-10000</f>
        <v>34410</v>
      </c>
      <c r="H4" s="83">
        <f t="shared" ca="1" si="0"/>
        <v>44410.78247233796</v>
      </c>
      <c r="I4" s="200" t="str">
        <f>searchValues!L33</f>
        <v>Alaska</v>
      </c>
      <c r="J4" s="17"/>
      <c r="K4" s="86">
        <f ca="1">searchValues!E33-3650</f>
        <v>40760</v>
      </c>
      <c r="L4" s="105">
        <f ca="1">searchValues!E33-3250</f>
        <v>41160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>
        <f ca="1">searchValues!E34-10000</f>
        <v>34410</v>
      </c>
      <c r="H5" s="83">
        <f t="shared" ca="1" si="0"/>
        <v>44410.78247233796</v>
      </c>
      <c r="I5" s="200" t="str">
        <f>searchValues!L34</f>
        <v>Alaska</v>
      </c>
      <c r="J5" s="17"/>
      <c r="K5" s="86">
        <f ca="1">searchValues!E34-3650</f>
        <v>40760</v>
      </c>
      <c r="L5" s="105">
        <f ca="1">searchValues!E34-3250</f>
        <v>41160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>
        <f ca="1">searchValues!E35-10000</f>
        <v>34410</v>
      </c>
      <c r="H6" s="83">
        <f t="shared" ca="1" si="0"/>
        <v>44410.78247233796</v>
      </c>
      <c r="I6" s="200" t="str">
        <f>searchValues!L35</f>
        <v>Alaska</v>
      </c>
      <c r="J6" s="17"/>
      <c r="K6" s="86">
        <f ca="1">searchValues!E35-3650</f>
        <v>40760</v>
      </c>
      <c r="L6" s="105">
        <f ca="1">searchValues!E35-3250</f>
        <v>41160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>
        <f ca="1">searchValues!E36-10000</f>
        <v>34410</v>
      </c>
      <c r="H7" s="83">
        <f t="shared" ca="1" si="0"/>
        <v>44410.78247233796</v>
      </c>
      <c r="I7" s="200" t="str">
        <f>searchValues!L36</f>
        <v>Alaska</v>
      </c>
      <c r="J7" s="17"/>
      <c r="K7" s="86">
        <f ca="1">searchValues!E36-3650</f>
        <v>40760</v>
      </c>
      <c r="L7" s="105">
        <f ca="1">searchValues!E36-3250</f>
        <v>41160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>
        <f ca="1">searchValues!E37-10000</f>
        <v>34410</v>
      </c>
      <c r="H8" s="83">
        <f t="shared" ca="1" si="0"/>
        <v>44410.78247233796</v>
      </c>
      <c r="I8" s="200" t="str">
        <f>searchValues!L37</f>
        <v>Alaska</v>
      </c>
      <c r="J8" s="17"/>
      <c r="K8" s="86">
        <f ca="1">searchValues!E37-3650</f>
        <v>40760</v>
      </c>
      <c r="L8" s="105">
        <f ca="1">searchValues!E37-3250</f>
        <v>41160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>
        <f ca="1">searchValues!E38-10000</f>
        <v>34410</v>
      </c>
      <c r="H9" s="83">
        <f t="shared" ca="1" si="0"/>
        <v>44410.78247233796</v>
      </c>
      <c r="I9" s="200" t="str">
        <f>searchValues!L38</f>
        <v>Alaska</v>
      </c>
      <c r="J9" s="17"/>
      <c r="K9" s="86">
        <f ca="1">searchValues!E38-3650</f>
        <v>40760</v>
      </c>
      <c r="L9" s="105">
        <f ca="1">searchValues!E38-3250</f>
        <v>41160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>
        <f ca="1">searchValues!E39-10000</f>
        <v>34410</v>
      </c>
      <c r="H10" s="83">
        <f t="shared" ca="1" si="0"/>
        <v>44410.78247233796</v>
      </c>
      <c r="I10" s="200" t="str">
        <f>searchValues!L39</f>
        <v>Alaska</v>
      </c>
      <c r="J10" s="17"/>
      <c r="K10" s="86">
        <f ca="1">searchValues!E39-3650</f>
        <v>40760</v>
      </c>
      <c r="L10" s="105">
        <f ca="1">searchValues!E39-3250</f>
        <v>41160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>
        <f ca="1">searchValues!E40-10000</f>
        <v>34410</v>
      </c>
      <c r="H11" s="83">
        <f t="shared" ca="1" si="0"/>
        <v>44410.78247233796</v>
      </c>
      <c r="I11" s="200" t="str">
        <f>searchValues!L40</f>
        <v>Alaska</v>
      </c>
      <c r="J11" s="17"/>
      <c r="K11" s="86">
        <f ca="1">searchValues!E40-3650</f>
        <v>40760</v>
      </c>
      <c r="L11" s="105">
        <f ca="1">searchValues!E40-3250</f>
        <v>41160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>
        <f ca="1">searchValues!E41-10000</f>
        <v>34410</v>
      </c>
      <c r="H12" s="83">
        <f t="shared" ca="1" si="0"/>
        <v>44410.78247233796</v>
      </c>
      <c r="I12" s="200" t="str">
        <f>searchValues!L41</f>
        <v>Alaska</v>
      </c>
      <c r="J12" s="17"/>
      <c r="K12" s="86">
        <f ca="1">searchValues!E41-3650</f>
        <v>40760</v>
      </c>
      <c r="L12" s="105">
        <f ca="1">searchValues!E41-3250</f>
        <v>41160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>
        <f ca="1">searchValues!E42-10000</f>
        <v>34410</v>
      </c>
      <c r="H13" s="83">
        <f t="shared" ca="1" si="0"/>
        <v>44410.78247233796</v>
      </c>
      <c r="I13" s="200" t="str">
        <f>searchValues!L42</f>
        <v>Alaska</v>
      </c>
      <c r="J13" s="17"/>
      <c r="K13" s="86">
        <f ca="1">searchValues!E42-3650</f>
        <v>40760</v>
      </c>
      <c r="L13" s="105">
        <f ca="1">searchValues!E42-3250</f>
        <v>41160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>
        <f ca="1">searchValues!E43-10000</f>
        <v>34410</v>
      </c>
      <c r="H14" s="83">
        <f t="shared" ca="1" si="0"/>
        <v>44410.78247233796</v>
      </c>
      <c r="I14" s="200" t="str">
        <f>searchValues!L43</f>
        <v>Alaska</v>
      </c>
      <c r="J14" s="17"/>
      <c r="K14" s="86">
        <f ca="1">searchValues!E43-3650</f>
        <v>40760</v>
      </c>
      <c r="L14" s="105">
        <f ca="1">searchValues!E43-3250</f>
        <v>41160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>
        <f ca="1">searchValues!E44-10000</f>
        <v>34410</v>
      </c>
      <c r="H15" s="83">
        <f t="shared" ca="1" si="0"/>
        <v>44410.78247233796</v>
      </c>
      <c r="I15" s="200" t="str">
        <f>searchValues!L44</f>
        <v>Alaska</v>
      </c>
      <c r="J15" s="17"/>
      <c r="K15" s="86">
        <f ca="1">searchValues!E44-3650</f>
        <v>40760</v>
      </c>
      <c r="L15" s="105">
        <f ca="1">searchValues!E44-3250</f>
        <v>41160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>
        <f ca="1">searchValues!E45-10000</f>
        <v>34410</v>
      </c>
      <c r="H16" s="83">
        <f t="shared" ca="1" si="0"/>
        <v>44410.78247233796</v>
      </c>
      <c r="I16" s="200" t="str">
        <f>searchValues!L45</f>
        <v>Alaska</v>
      </c>
      <c r="J16" s="17"/>
      <c r="K16" s="86">
        <f ca="1">searchValues!E45-3650</f>
        <v>40760</v>
      </c>
      <c r="L16" s="105">
        <f ca="1">searchValues!E45-3250</f>
        <v>41160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>
        <f ca="1">searchValues!E46-10000</f>
        <v>34410</v>
      </c>
      <c r="H17" s="83">
        <f t="shared" ca="1" si="0"/>
        <v>44410.78247233796</v>
      </c>
      <c r="I17" s="200" t="str">
        <f>searchValues!L46</f>
        <v>Alaska</v>
      </c>
      <c r="J17" s="17"/>
      <c r="K17" s="86">
        <f ca="1">searchValues!E46-3650</f>
        <v>40760</v>
      </c>
      <c r="L17" s="105">
        <f ca="1">searchValues!E46-3250</f>
        <v>41160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>
        <f ca="1">searchValues!E47-10000</f>
        <v>34410</v>
      </c>
      <c r="H18" s="83">
        <f t="shared" ca="1" si="0"/>
        <v>44410.78247233796</v>
      </c>
      <c r="I18" s="200" t="str">
        <f>searchValues!L47</f>
        <v>Alaska</v>
      </c>
      <c r="J18" s="17"/>
      <c r="K18" s="86">
        <f ca="1">searchValues!E47-3650</f>
        <v>40760</v>
      </c>
      <c r="L18" s="105">
        <f ca="1">searchValues!E47-3250</f>
        <v>41160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>
        <f ca="1">searchValues!E48-10000</f>
        <v>34410</v>
      </c>
      <c r="H19" s="83">
        <f t="shared" ca="1" si="0"/>
        <v>44410.78247233796</v>
      </c>
      <c r="I19" s="200" t="str">
        <f>searchValues!L48</f>
        <v>Alaska</v>
      </c>
      <c r="J19" s="17"/>
      <c r="K19" s="86">
        <f ca="1">searchValues!E48-3650</f>
        <v>40760</v>
      </c>
      <c r="L19" s="105">
        <f ca="1">searchValues!E48-3250</f>
        <v>41160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>
        <f ca="1">searchValues!E49-10000</f>
        <v>34410</v>
      </c>
      <c r="H20" s="83">
        <f t="shared" ca="1" si="0"/>
        <v>44410.78247233796</v>
      </c>
      <c r="I20" s="200" t="str">
        <f>searchValues!L49</f>
        <v>Alaska</v>
      </c>
      <c r="J20" s="17"/>
      <c r="K20" s="86">
        <f ca="1">searchValues!E49-3650</f>
        <v>40760</v>
      </c>
      <c r="L20" s="105">
        <f ca="1">searchValues!E49-3250</f>
        <v>41160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>
        <f ca="1">searchValues!E50-10000</f>
        <v>34410</v>
      </c>
      <c r="H21" s="83">
        <f t="shared" ca="1" si="0"/>
        <v>44410.78247233796</v>
      </c>
      <c r="I21" s="200" t="str">
        <f>searchValues!L50</f>
        <v>Alaska</v>
      </c>
      <c r="J21" s="17"/>
      <c r="K21" s="86">
        <f ca="1">searchValues!E50-3650</f>
        <v>40760</v>
      </c>
      <c r="L21" s="105">
        <f ca="1">searchValues!E50-3250</f>
        <v>41160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>
        <f ca="1">searchValues!E51-10000</f>
        <v>34410</v>
      </c>
      <c r="H22" s="83">
        <f t="shared" ca="1" si="0"/>
        <v>44410.78247233796</v>
      </c>
      <c r="I22" s="200" t="str">
        <f>searchValues!L51</f>
        <v>Alaska</v>
      </c>
      <c r="J22" s="17"/>
      <c r="K22" s="86">
        <f ca="1">searchValues!E51-3650</f>
        <v>40760</v>
      </c>
      <c r="L22" s="105">
        <f ca="1">searchValues!E51-3250</f>
        <v>41160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>
        <f ca="1">searchValues!E52-10000</f>
        <v>34410</v>
      </c>
      <c r="H23" s="83">
        <f t="shared" ca="1" si="0"/>
        <v>44410.78247233796</v>
      </c>
      <c r="I23" s="200" t="str">
        <f>searchValues!L52</f>
        <v>Alaska</v>
      </c>
      <c r="J23" s="17"/>
      <c r="K23" s="86">
        <f ca="1">searchValues!E52-3650</f>
        <v>40760</v>
      </c>
      <c r="L23" s="105">
        <f ca="1">searchValues!E52-3250</f>
        <v>41160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FsutZdmWs Automation</v>
      </c>
      <c r="D24" s="17"/>
      <c r="E24" s="17"/>
      <c r="F24" s="17" t="s">
        <v>1086</v>
      </c>
      <c r="G24" s="104">
        <f ca="1">searchValues!E53-10000</f>
        <v>34410</v>
      </c>
      <c r="H24" s="83">
        <f t="shared" ca="1" si="0"/>
        <v>44410.78247233796</v>
      </c>
      <c r="I24" s="200" t="str">
        <f>searchValues!L53</f>
        <v>Alaska</v>
      </c>
      <c r="J24" s="17"/>
      <c r="K24" s="86">
        <f ca="1">searchValues!E53-3650</f>
        <v>40760</v>
      </c>
      <c r="L24" s="105">
        <f ca="1">searchValues!E53-3250</f>
        <v>41160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>
        <f ca="1">searchValues!E54-10000</f>
        <v>34410</v>
      </c>
      <c r="H25" s="83">
        <f t="shared" ca="1" si="0"/>
        <v>44410.78247233796</v>
      </c>
      <c r="I25" s="200" t="str">
        <f>searchValues!L54</f>
        <v>Alaska</v>
      </c>
      <c r="J25" s="17"/>
      <c r="K25" s="86">
        <f ca="1">searchValues!E54-3650</f>
        <v>40760</v>
      </c>
      <c r="L25" s="105">
        <f ca="1">searchValues!E54-3250</f>
        <v>41160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>
        <f ca="1">searchValues!E55-10000</f>
        <v>34410</v>
      </c>
      <c r="H26" s="83">
        <f t="shared" ca="1" si="0"/>
        <v>44410.78247233796</v>
      </c>
      <c r="I26" s="200" t="str">
        <f>searchValues!L55</f>
        <v>Alaska</v>
      </c>
      <c r="J26" s="17"/>
      <c r="K26" s="86">
        <f ca="1">searchValues!E55-3650</f>
        <v>40760</v>
      </c>
      <c r="L26" s="105">
        <f ca="1">searchValues!E55-3250</f>
        <v>41160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>
        <f ca="1">searchValues!E56-10000</f>
        <v>34410</v>
      </c>
      <c r="H27" s="83">
        <f t="shared" ca="1" si="0"/>
        <v>44410.78247233796</v>
      </c>
      <c r="I27" s="200" t="str">
        <f>searchValues!L56</f>
        <v>Alaska</v>
      </c>
      <c r="J27" s="17"/>
      <c r="K27" s="86">
        <f ca="1">searchValues!E56-3650</f>
        <v>40760</v>
      </c>
      <c r="L27" s="105">
        <f ca="1">searchValues!E56-3250</f>
        <v>41160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>
        <f ca="1">searchValues!E57-10000</f>
        <v>34410</v>
      </c>
      <c r="H28" s="83">
        <f t="shared" ca="1" si="0"/>
        <v>44410.78247233796</v>
      </c>
      <c r="I28" s="200" t="str">
        <f>searchValues!L57</f>
        <v>Alaska</v>
      </c>
      <c r="J28" s="17"/>
      <c r="K28" s="86">
        <f ca="1">searchValues!E57-3650</f>
        <v>40760</v>
      </c>
      <c r="L28" s="105">
        <f ca="1">searchValues!E57-3250</f>
        <v>41160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>
        <f ca="1">searchValues!E58-10000</f>
        <v>34410</v>
      </c>
      <c r="H29" s="83">
        <f t="shared" ca="1" si="0"/>
        <v>44410.78247233796</v>
      </c>
      <c r="I29" s="200" t="str">
        <f>searchValues!L58</f>
        <v>Alaska</v>
      </c>
      <c r="J29" s="17"/>
      <c r="K29" s="86">
        <f ca="1">searchValues!E58-3650</f>
        <v>40760</v>
      </c>
      <c r="L29" s="105">
        <f ca="1">searchValues!E58-3250</f>
        <v>41160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>
        <f ca="1">searchValues!E59-10000</f>
        <v>34410</v>
      </c>
      <c r="H30" s="83">
        <f t="shared" ca="1" si="0"/>
        <v>44410.78247233796</v>
      </c>
      <c r="I30" s="200" t="str">
        <f>searchValues!L59</f>
        <v>Alaska</v>
      </c>
      <c r="J30" s="17"/>
      <c r="K30" s="86">
        <f ca="1">searchValues!E59-3650</f>
        <v>40760</v>
      </c>
      <c r="L30" s="105">
        <f ca="1">searchValues!E59-3250</f>
        <v>41160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>
        <f ca="1">searchValues!E60-10000</f>
        <v>34410</v>
      </c>
      <c r="H31" s="83">
        <f t="shared" ca="1" si="0"/>
        <v>44410.78247233796</v>
      </c>
      <c r="I31" s="200" t="str">
        <f>searchValues!L60</f>
        <v>Alaska</v>
      </c>
      <c r="J31" s="17"/>
      <c r="K31" s="86">
        <f ca="1">searchValues!E60-3650</f>
        <v>40760</v>
      </c>
      <c r="L31" s="105">
        <f ca="1">searchValues!E60-3250</f>
        <v>41160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>
        <f ca="1">searchValues!E61-10000</f>
        <v>34410</v>
      </c>
      <c r="H32" s="83">
        <f t="shared" ca="1" si="0"/>
        <v>44410.78247233796</v>
      </c>
      <c r="I32" s="200" t="str">
        <f>searchValues!L61</f>
        <v>Alaska</v>
      </c>
      <c r="J32" s="17"/>
      <c r="K32" s="86">
        <f ca="1">searchValues!E61-3650</f>
        <v>40760</v>
      </c>
      <c r="L32" s="105">
        <f ca="1">searchValues!E61-3250</f>
        <v>41160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>
        <f ca="1">searchValues!E62-10000</f>
        <v>34410</v>
      </c>
      <c r="H33" s="83">
        <f t="shared" ca="1" si="0"/>
        <v>44410.78247233796</v>
      </c>
      <c r="I33" s="200" t="str">
        <f>searchValues!L62</f>
        <v>Alaska</v>
      </c>
      <c r="J33" s="17"/>
      <c r="K33" s="86">
        <f ca="1">searchValues!E62-3650</f>
        <v>40760</v>
      </c>
      <c r="L33" s="105">
        <f ca="1">searchValues!E62-3250</f>
        <v>41160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>
        <f ca="1">searchValues!E63-10000</f>
        <v>34410</v>
      </c>
      <c r="H34" s="83">
        <f t="shared" ca="1" si="0"/>
        <v>44410.78247233796</v>
      </c>
      <c r="I34" s="200" t="str">
        <f>searchValues!L63</f>
        <v>Alaska</v>
      </c>
      <c r="J34" s="17"/>
      <c r="K34" s="86">
        <f ca="1">searchValues!E63-3650</f>
        <v>40760</v>
      </c>
      <c r="L34" s="105">
        <f ca="1">searchValues!E63-3250</f>
        <v>41160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>
        <f ca="1">searchValues!E64-10000</f>
        <v>34410</v>
      </c>
      <c r="H35" s="83">
        <f t="shared" ca="1" si="0"/>
        <v>44410.78247233796</v>
      </c>
      <c r="I35" s="200" t="str">
        <f>searchValues!L64</f>
        <v>Alaska</v>
      </c>
      <c r="J35" s="17"/>
      <c r="K35" s="86">
        <f ca="1">searchValues!E64-3650</f>
        <v>40760</v>
      </c>
      <c r="L35" s="105">
        <f ca="1">searchValues!E64-3250</f>
        <v>41160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>
        <f ca="1">searchValues!E65-10000</f>
        <v>34410</v>
      </c>
      <c r="H36" s="83">
        <f t="shared" ca="1" si="0"/>
        <v>44410.78247233796</v>
      </c>
      <c r="I36" s="200" t="str">
        <f>searchValues!L65</f>
        <v>Alaska</v>
      </c>
      <c r="J36" s="17"/>
      <c r="K36" s="86">
        <f ca="1">searchValues!E65-3650</f>
        <v>40760</v>
      </c>
      <c r="L36" s="105">
        <f ca="1">searchValues!E65-3250</f>
        <v>41160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>
        <f ca="1">searchValues!E66-10000</f>
        <v>34410</v>
      </c>
      <c r="H37" s="83">
        <f t="shared" ca="1" si="0"/>
        <v>44410.78247233796</v>
      </c>
      <c r="I37" s="200" t="str">
        <f>searchValues!L66</f>
        <v>Alaska</v>
      </c>
      <c r="J37" s="17"/>
      <c r="K37" s="86">
        <f ca="1">searchValues!E66-3650</f>
        <v>40760</v>
      </c>
      <c r="L37" s="105">
        <f ca="1">searchValues!E66-3250</f>
        <v>41160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>
        <f ca="1">searchValues!E67-10000</f>
        <v>34410</v>
      </c>
      <c r="H38" s="83">
        <f t="shared" ca="1" si="0"/>
        <v>44410.78247233796</v>
      </c>
      <c r="I38" s="200" t="str">
        <f>searchValues!L67</f>
        <v>Alaska</v>
      </c>
      <c r="J38" s="17"/>
      <c r="K38" s="86">
        <f ca="1">searchValues!E67-3650</f>
        <v>40760</v>
      </c>
      <c r="L38" s="105">
        <f ca="1">searchValues!E67-3250</f>
        <v>41160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>
        <f ca="1">searchValues!E68-10000</f>
        <v>34410</v>
      </c>
      <c r="H39" s="83">
        <f t="shared" ca="1" si="0"/>
        <v>44410.78247233796</v>
      </c>
      <c r="I39" s="200" t="str">
        <f>searchValues!L68</f>
        <v>Alaska</v>
      </c>
      <c r="J39" s="17"/>
      <c r="K39" s="86">
        <f ca="1">searchValues!E68-3650</f>
        <v>40760</v>
      </c>
      <c r="L39" s="105">
        <f ca="1">searchValues!E68-3250</f>
        <v>41160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>
        <f ca="1">searchValues!E69-10000</f>
        <v>34410</v>
      </c>
      <c r="H40" s="83">
        <f t="shared" ca="1" si="0"/>
        <v>44410.78247233796</v>
      </c>
      <c r="I40" s="200" t="str">
        <f>searchValues!L69</f>
        <v>Alaska</v>
      </c>
      <c r="J40" s="17"/>
      <c r="K40" s="86">
        <f ca="1">searchValues!E69-3650</f>
        <v>40760</v>
      </c>
      <c r="L40" s="105">
        <f ca="1">searchValues!E69-3250</f>
        <v>41160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>
        <f ca="1">searchValues!E70-10000</f>
        <v>34410</v>
      </c>
      <c r="H41" s="83">
        <f t="shared" ca="1" si="0"/>
        <v>44410.78247233796</v>
      </c>
      <c r="I41" s="200" t="str">
        <f>searchValues!L70</f>
        <v>Alaska</v>
      </c>
      <c r="J41" s="17"/>
      <c r="K41" s="86">
        <f ca="1">searchValues!E70-3650</f>
        <v>40760</v>
      </c>
      <c r="L41" s="105">
        <f ca="1">searchValues!E70-3250</f>
        <v>41160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>
        <f ca="1">searchValues!E71-10000</f>
        <v>34410</v>
      </c>
      <c r="H42" s="83">
        <f t="shared" ca="1" si="0"/>
        <v>44410.78247233796</v>
      </c>
      <c r="I42" s="200" t="str">
        <f>searchValues!L71</f>
        <v>Alaska</v>
      </c>
      <c r="J42" s="17"/>
      <c r="K42" s="86">
        <f ca="1">searchValues!E71-3650</f>
        <v>40760</v>
      </c>
      <c r="L42" s="105">
        <f ca="1">searchValues!E71-3250</f>
        <v>41160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>
        <f ca="1">searchValues!E72-10000</f>
        <v>34410</v>
      </c>
      <c r="H43" s="83">
        <f t="shared" ca="1" si="0"/>
        <v>44410.78247233796</v>
      </c>
      <c r="I43" s="200" t="str">
        <f>searchValues!L72</f>
        <v>Alaska</v>
      </c>
      <c r="J43" s="17"/>
      <c r="K43" s="86">
        <f ca="1">searchValues!E72-3650</f>
        <v>40760</v>
      </c>
      <c r="L43" s="105">
        <f ca="1">searchValues!E72-3250</f>
        <v>41160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>
        <f ca="1">searchValues!E73-10000</f>
        <v>34410</v>
      </c>
      <c r="H44" s="83">
        <f t="shared" ca="1" si="0"/>
        <v>44410.78247233796</v>
      </c>
      <c r="I44" s="200" t="str">
        <f>searchValues!L73</f>
        <v>Alaska</v>
      </c>
      <c r="J44" s="17"/>
      <c r="K44" s="86">
        <f ca="1">searchValues!E73-3650</f>
        <v>40760</v>
      </c>
      <c r="L44" s="105">
        <f ca="1">searchValues!E73-3250</f>
        <v>41160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>
        <f ca="1">searchValues!E74-10000</f>
        <v>34410</v>
      </c>
      <c r="H45" s="83">
        <f t="shared" ca="1" si="0"/>
        <v>44410.78247233796</v>
      </c>
      <c r="I45" s="200" t="str">
        <f>searchValues!L74</f>
        <v>Alaska</v>
      </c>
      <c r="J45" s="17"/>
      <c r="K45" s="86">
        <f ca="1">searchValues!E74-3650</f>
        <v>40760</v>
      </c>
      <c r="L45" s="105">
        <f ca="1">searchValues!E74-3250</f>
        <v>41160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>
        <f ca="1">searchValues!E75-10000</f>
        <v>34410</v>
      </c>
      <c r="H46" s="83">
        <f t="shared" ca="1" si="0"/>
        <v>44410.78247233796</v>
      </c>
      <c r="I46" s="200" t="str">
        <f>searchValues!L75</f>
        <v>Alaska</v>
      </c>
      <c r="J46" s="17"/>
      <c r="K46" s="86">
        <f ca="1">searchValues!E75-3650</f>
        <v>40760</v>
      </c>
      <c r="L46" s="105">
        <f ca="1">searchValues!E75-3250</f>
        <v>41160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>
        <f ca="1">searchValues!E76-10000</f>
        <v>34410</v>
      </c>
      <c r="H47" s="83">
        <f t="shared" ca="1" si="0"/>
        <v>44410.78247233796</v>
      </c>
      <c r="I47" s="200" t="str">
        <f>searchValues!L76</f>
        <v>Alaska</v>
      </c>
      <c r="J47" s="17"/>
      <c r="K47" s="86">
        <f ca="1">searchValues!E76-3650</f>
        <v>40760</v>
      </c>
      <c r="L47" s="105">
        <f ca="1">searchValues!E76-3250</f>
        <v>41160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azjnYITwO Automation</v>
      </c>
      <c r="D48" s="17"/>
      <c r="E48" s="17"/>
      <c r="F48" s="17" t="s">
        <v>1086</v>
      </c>
      <c r="G48" s="104">
        <f ca="1">searchValues!E77-10000</f>
        <v>34410</v>
      </c>
      <c r="H48" s="83">
        <f t="shared" ca="1" si="0"/>
        <v>44410.78247233796</v>
      </c>
      <c r="I48" s="200" t="str">
        <f>searchValues!L77</f>
        <v>Alaska</v>
      </c>
      <c r="J48" s="17"/>
      <c r="K48" s="86">
        <f ca="1">searchValues!E77-3650</f>
        <v>40760</v>
      </c>
      <c r="L48" s="105">
        <f ca="1">searchValues!E77-3250</f>
        <v>41160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>
        <f ca="1">searchValues!E78-10000</f>
        <v>34410</v>
      </c>
      <c r="H49" s="83">
        <f t="shared" ca="1" si="0"/>
        <v>44410.78247233796</v>
      </c>
      <c r="I49" s="200" t="str">
        <f>searchValues!L78</f>
        <v>Alaska</v>
      </c>
      <c r="J49" s="17"/>
      <c r="K49" s="86">
        <f ca="1">searchValues!E78-3650</f>
        <v>40760</v>
      </c>
      <c r="L49" s="105">
        <f ca="1">searchValues!E78-3250</f>
        <v>41160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>
        <f ca="1">searchValues!E79-10000</f>
        <v>34410</v>
      </c>
      <c r="H50" s="83">
        <f t="shared" ca="1" si="0"/>
        <v>44410.78247233796</v>
      </c>
      <c r="I50" s="200" t="str">
        <f>searchValues!L79</f>
        <v>Alaska</v>
      </c>
      <c r="J50" s="17"/>
      <c r="K50" s="86">
        <f ca="1">searchValues!E79-3650</f>
        <v>40760</v>
      </c>
      <c r="L50" s="105">
        <f ca="1">searchValues!E79-3250</f>
        <v>41160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>
        <f ca="1">searchValues!E80-10000</f>
        <v>34410</v>
      </c>
      <c r="H51" s="83">
        <f t="shared" ca="1" si="0"/>
        <v>44410.78247233796</v>
      </c>
      <c r="I51" s="200" t="str">
        <f>searchValues!L80</f>
        <v>Alaska</v>
      </c>
      <c r="J51" s="17"/>
      <c r="K51" s="86">
        <f ca="1">searchValues!E80-3650</f>
        <v>40760</v>
      </c>
      <c r="L51" s="105">
        <f ca="1">searchValues!E80-3250</f>
        <v>41160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>
        <f ca="1">searchValues!E81-10000</f>
        <v>34410</v>
      </c>
      <c r="H52" s="83">
        <f t="shared" ca="1" si="0"/>
        <v>44410.78247233796</v>
      </c>
      <c r="I52" s="200" t="str">
        <f>searchValues!L81</f>
        <v>Alaska</v>
      </c>
      <c r="J52" s="17"/>
      <c r="K52" s="86">
        <f ca="1">searchValues!E81-3650</f>
        <v>40760</v>
      </c>
      <c r="L52" s="105">
        <f ca="1">searchValues!E81-3250</f>
        <v>41160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>
        <f ca="1">searchValues!E82-10000</f>
        <v>34410</v>
      </c>
      <c r="H53" s="83">
        <f t="shared" ca="1" si="0"/>
        <v>44410.78247233796</v>
      </c>
      <c r="I53" s="200" t="str">
        <f>searchValues!L82</f>
        <v>Alaska</v>
      </c>
      <c r="J53" s="17"/>
      <c r="K53" s="86">
        <f ca="1">searchValues!E82-3650</f>
        <v>40760</v>
      </c>
      <c r="L53" s="105">
        <f ca="1">searchValues!E82-3250</f>
        <v>41160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>
        <f ca="1">searchValues!E83-10000</f>
        <v>34410</v>
      </c>
      <c r="H54" s="83">
        <f t="shared" ca="1" si="0"/>
        <v>44410.78247233796</v>
      </c>
      <c r="I54" s="200" t="str">
        <f>searchValues!L83</f>
        <v>Alaska</v>
      </c>
      <c r="J54" s="17"/>
      <c r="K54" s="86">
        <f ca="1">searchValues!E83-3650</f>
        <v>40760</v>
      </c>
      <c r="L54" s="105">
        <f ca="1">searchValues!E83-3250</f>
        <v>41160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>
        <f ca="1">searchValues!E84-10000</f>
        <v>34410</v>
      </c>
      <c r="H55" s="83">
        <f t="shared" ca="1" si="0"/>
        <v>44410.78247233796</v>
      </c>
      <c r="I55" s="200" t="str">
        <f>searchValues!L84</f>
        <v>Alaska</v>
      </c>
      <c r="J55" s="17"/>
      <c r="K55" s="86">
        <f ca="1">searchValues!E84-3650</f>
        <v>40760</v>
      </c>
      <c r="L55" s="105">
        <f ca="1">searchValues!E84-3250</f>
        <v>41160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>
        <f ca="1">searchValues!E85-10000</f>
        <v>34410</v>
      </c>
      <c r="H56" s="83">
        <f t="shared" ca="1" si="0"/>
        <v>44410.78247233796</v>
      </c>
      <c r="I56" s="200" t="str">
        <f>searchValues!L85</f>
        <v>Alaska</v>
      </c>
      <c r="J56" s="17"/>
      <c r="K56" s="86">
        <f ca="1">searchValues!E85-3650</f>
        <v>40760</v>
      </c>
      <c r="L56" s="105">
        <f ca="1">searchValues!E85-3250</f>
        <v>41160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>
        <f ca="1">searchValues!E86-10000</f>
        <v>34410</v>
      </c>
      <c r="H57" s="83">
        <f t="shared" ca="1" si="0"/>
        <v>44410.78247233796</v>
      </c>
      <c r="I57" s="200" t="str">
        <f>searchValues!L86</f>
        <v>Alaska</v>
      </c>
      <c r="J57" s="17"/>
      <c r="K57" s="86">
        <f ca="1">searchValues!E86-3650</f>
        <v>40760</v>
      </c>
      <c r="L57" s="105">
        <f ca="1">searchValues!E86-3250</f>
        <v>41160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>
        <f ca="1">searchValues!E87-10000</f>
        <v>34410</v>
      </c>
      <c r="H58" s="83">
        <f t="shared" ca="1" si="0"/>
        <v>44410.78247233796</v>
      </c>
      <c r="I58" s="200" t="str">
        <f>searchValues!L87</f>
        <v>Alaska</v>
      </c>
      <c r="J58" s="17"/>
      <c r="K58" s="86">
        <f ca="1">searchValues!E87-3650</f>
        <v>40760</v>
      </c>
      <c r="L58" s="105">
        <f ca="1">searchValues!E87-3250</f>
        <v>41160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>
        <f ca="1">searchValues!E88-10000</f>
        <v>34410</v>
      </c>
      <c r="H59" s="83">
        <f t="shared" ca="1" si="0"/>
        <v>44410.78247233796</v>
      </c>
      <c r="I59" s="200" t="str">
        <f>searchValues!L88</f>
        <v>Alaska</v>
      </c>
      <c r="J59" s="17"/>
      <c r="K59" s="86">
        <f ca="1">searchValues!E88-3650</f>
        <v>40760</v>
      </c>
      <c r="L59" s="105">
        <f ca="1">searchValues!E88-3250</f>
        <v>41160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>
        <f ca="1">searchValues!E89-10000</f>
        <v>34410</v>
      </c>
      <c r="H60" s="83">
        <f t="shared" ca="1" si="0"/>
        <v>44410.78247233796</v>
      </c>
      <c r="I60" s="200" t="str">
        <f>searchValues!L89</f>
        <v>Alaska</v>
      </c>
      <c r="J60" s="17"/>
      <c r="K60" s="86">
        <f ca="1">searchValues!E89-3650</f>
        <v>40760</v>
      </c>
      <c r="L60" s="105">
        <f ca="1">searchValues!E89-3250</f>
        <v>41160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>
        <f ca="1">searchValues!E90-10000</f>
        <v>34410</v>
      </c>
      <c r="H61" s="83">
        <f t="shared" ca="1" si="0"/>
        <v>44410.78247233796</v>
      </c>
      <c r="I61" s="200" t="str">
        <f>searchValues!L90</f>
        <v>Alaska</v>
      </c>
      <c r="J61" s="17"/>
      <c r="K61" s="86">
        <f ca="1">searchValues!E90-3650</f>
        <v>40760</v>
      </c>
      <c r="L61" s="105">
        <f ca="1">searchValues!E90-3250</f>
        <v>41160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>
        <f ca="1">searchValues!E91-10000</f>
        <v>34410</v>
      </c>
      <c r="H62" s="83">
        <f t="shared" ca="1" si="0"/>
        <v>44410.78247233796</v>
      </c>
      <c r="I62" s="200" t="str">
        <f>searchValues!L91</f>
        <v>Alaska</v>
      </c>
      <c r="J62" s="17"/>
      <c r="K62" s="86">
        <f ca="1">searchValues!E91-3650</f>
        <v>40760</v>
      </c>
      <c r="L62" s="105">
        <f ca="1">searchValues!E91-3250</f>
        <v>41160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>
        <f ca="1">searchValues!E92-10000</f>
        <v>34410</v>
      </c>
      <c r="H63" s="83">
        <f t="shared" ca="1" si="0"/>
        <v>44410.78247233796</v>
      </c>
      <c r="I63" s="200" t="str">
        <f>searchValues!L92</f>
        <v>Alaska</v>
      </c>
      <c r="J63" s="17"/>
      <c r="K63" s="86">
        <f ca="1">searchValues!E92-3650</f>
        <v>40760</v>
      </c>
      <c r="L63" s="105">
        <f ca="1">searchValues!E92-3250</f>
        <v>41160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>
        <f ca="1">searchValues!E93-10000</f>
        <v>34410</v>
      </c>
      <c r="H64" s="83">
        <f t="shared" ca="1" si="0"/>
        <v>44410.78247233796</v>
      </c>
      <c r="I64" s="200" t="str">
        <f>searchValues!L93</f>
        <v>Alaska</v>
      </c>
      <c r="J64" s="17"/>
      <c r="K64" s="86">
        <f ca="1">searchValues!E93-3650</f>
        <v>40760</v>
      </c>
      <c r="L64" s="105">
        <f ca="1">searchValues!E93-3250</f>
        <v>41160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>
        <f ca="1">searchValues!E94-10000</f>
        <v>34410</v>
      </c>
      <c r="H65" s="83">
        <f t="shared" ca="1" si="0"/>
        <v>44410.78247233796</v>
      </c>
      <c r="I65" s="200" t="str">
        <f>searchValues!L94</f>
        <v>Alaska</v>
      </c>
      <c r="J65" s="17"/>
      <c r="K65" s="86">
        <f ca="1">searchValues!E94-3650</f>
        <v>40760</v>
      </c>
      <c r="L65" s="105">
        <f ca="1">searchValues!E94-3250</f>
        <v>41160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>
        <f ca="1">searchValues!E95-10000</f>
        <v>34410</v>
      </c>
      <c r="H66" s="83">
        <f t="shared" ca="1" si="0"/>
        <v>44410.78247233796</v>
      </c>
      <c r="I66" s="200" t="str">
        <f>searchValues!L95</f>
        <v>Alaska</v>
      </c>
      <c r="J66" s="17"/>
      <c r="K66" s="86">
        <f ca="1">searchValues!E95-3650</f>
        <v>40760</v>
      </c>
      <c r="L66" s="105">
        <f ca="1">searchValues!E95-3250</f>
        <v>41160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>
        <f ca="1">searchValues!E96-10000</f>
        <v>34410</v>
      </c>
      <c r="H67" s="83">
        <f t="shared" ref="H67:H130" ca="1" si="1">NOW()</f>
        <v>44410.78247233796</v>
      </c>
      <c r="I67" s="200" t="str">
        <f>searchValues!L96</f>
        <v>Alaska</v>
      </c>
      <c r="J67" s="17"/>
      <c r="K67" s="86">
        <f ca="1">searchValues!E96-3650</f>
        <v>40760</v>
      </c>
      <c r="L67" s="105">
        <f ca="1">searchValues!E96-3250</f>
        <v>41160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>
        <f ca="1">searchValues!E97-10000</f>
        <v>34410</v>
      </c>
      <c r="H68" s="83">
        <f t="shared" ca="1" si="1"/>
        <v>44410.78247233796</v>
      </c>
      <c r="I68" s="200" t="str">
        <f>searchValues!L97</f>
        <v>Alaska</v>
      </c>
      <c r="J68" s="17"/>
      <c r="K68" s="86">
        <f ca="1">searchValues!E97-3650</f>
        <v>40760</v>
      </c>
      <c r="L68" s="105">
        <f ca="1">searchValues!E97-3250</f>
        <v>41160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>
        <f ca="1">searchValues!E98-10000</f>
        <v>34410</v>
      </c>
      <c r="H69" s="83">
        <f t="shared" ca="1" si="1"/>
        <v>44410.78247233796</v>
      </c>
      <c r="I69" s="200" t="str">
        <f>searchValues!L98</f>
        <v>Alaska</v>
      </c>
      <c r="J69" s="17"/>
      <c r="K69" s="86">
        <f ca="1">searchValues!E98-3650</f>
        <v>40760</v>
      </c>
      <c r="L69" s="105">
        <f ca="1">searchValues!E98-3250</f>
        <v>41160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>
        <f ca="1">searchValues!E99-10000</f>
        <v>34410</v>
      </c>
      <c r="H70" s="83">
        <f t="shared" ca="1" si="1"/>
        <v>44410.78247233796</v>
      </c>
      <c r="I70" s="200" t="str">
        <f>searchValues!L99</f>
        <v>Alaska</v>
      </c>
      <c r="J70" s="17"/>
      <c r="K70" s="86">
        <f ca="1">searchValues!E99-3650</f>
        <v>40760</v>
      </c>
      <c r="L70" s="105">
        <f ca="1">searchValues!E99-3250</f>
        <v>41160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>
        <f ca="1">searchValues!E100-10000</f>
        <v>34410</v>
      </c>
      <c r="H71" s="83">
        <f t="shared" ca="1" si="1"/>
        <v>44410.78247233796</v>
      </c>
      <c r="I71" s="200" t="str">
        <f>searchValues!L100</f>
        <v>Alaska</v>
      </c>
      <c r="J71" s="17"/>
      <c r="K71" s="86">
        <f ca="1">searchValues!E100-3650</f>
        <v>40760</v>
      </c>
      <c r="L71" s="105">
        <f ca="1">searchValues!E100-3250</f>
        <v>41160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>
        <f ca="1">searchValues!E101-10000</f>
        <v>34410</v>
      </c>
      <c r="H72" s="83">
        <f t="shared" ca="1" si="1"/>
        <v>44410.78247233796</v>
      </c>
      <c r="I72" s="200" t="str">
        <f>searchValues!L101</f>
        <v>Alaska</v>
      </c>
      <c r="J72" s="17"/>
      <c r="K72" s="86">
        <f ca="1">searchValues!E101-3650</f>
        <v>40760</v>
      </c>
      <c r="L72" s="105">
        <f ca="1">searchValues!E101-3250</f>
        <v>41160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>
        <f ca="1">searchValues!E102-10000</f>
        <v>34410</v>
      </c>
      <c r="H73" s="83">
        <f t="shared" ca="1" si="1"/>
        <v>44410.78247233796</v>
      </c>
      <c r="I73" s="200" t="str">
        <f>searchValues!L102</f>
        <v>Alaska</v>
      </c>
      <c r="J73" s="17"/>
      <c r="K73" s="86">
        <f ca="1">searchValues!E102-3650</f>
        <v>40760</v>
      </c>
      <c r="L73" s="105">
        <f ca="1">searchValues!E102-3250</f>
        <v>41160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>
        <f ca="1">searchValues!E103-10000</f>
        <v>34410</v>
      </c>
      <c r="H74" s="83">
        <f t="shared" ca="1" si="1"/>
        <v>44410.78247233796</v>
      </c>
      <c r="I74" s="200" t="str">
        <f>searchValues!L103</f>
        <v>Alaska</v>
      </c>
      <c r="J74" s="17"/>
      <c r="K74" s="86">
        <f ca="1">searchValues!E103-3650</f>
        <v>40760</v>
      </c>
      <c r="L74" s="105">
        <f ca="1">searchValues!E103-3250</f>
        <v>41160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>
        <f ca="1">searchValues!E104-10000</f>
        <v>34410</v>
      </c>
      <c r="H75" s="83">
        <f t="shared" ca="1" si="1"/>
        <v>44410.78247233796</v>
      </c>
      <c r="I75" s="200" t="str">
        <f>searchValues!L104</f>
        <v>Alaska</v>
      </c>
      <c r="J75" s="17"/>
      <c r="K75" s="86">
        <f ca="1">searchValues!E104-3650</f>
        <v>40760</v>
      </c>
      <c r="L75" s="105">
        <f ca="1">searchValues!E104-3250</f>
        <v>41160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>
        <f ca="1">searchValues!E105-10000</f>
        <v>34410</v>
      </c>
      <c r="H76" s="83">
        <f t="shared" ca="1" si="1"/>
        <v>44410.78247233796</v>
      </c>
      <c r="I76" s="200" t="str">
        <f>searchValues!L105</f>
        <v>Alaska</v>
      </c>
      <c r="J76" s="17"/>
      <c r="K76" s="86">
        <f ca="1">searchValues!E105-3650</f>
        <v>40760</v>
      </c>
      <c r="L76" s="105">
        <f ca="1">searchValues!E105-3250</f>
        <v>41160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>
        <f ca="1">searchValues!E106-10000</f>
        <v>34410</v>
      </c>
      <c r="H77" s="83">
        <f t="shared" ca="1" si="1"/>
        <v>44410.78247233796</v>
      </c>
      <c r="I77" s="200" t="str">
        <f>searchValues!L106</f>
        <v>Alaska</v>
      </c>
      <c r="J77" s="17"/>
      <c r="K77" s="86">
        <f ca="1">searchValues!E106-3650</f>
        <v>40760</v>
      </c>
      <c r="L77" s="105">
        <f ca="1">searchValues!E106-3250</f>
        <v>41160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>
        <f ca="1">searchValues!E107-10000</f>
        <v>34410</v>
      </c>
      <c r="H78" s="83">
        <f t="shared" ca="1" si="1"/>
        <v>44410.78247233796</v>
      </c>
      <c r="I78" s="200" t="str">
        <f>searchValues!L107</f>
        <v>Alaska</v>
      </c>
      <c r="J78" s="17"/>
      <c r="K78" s="86">
        <f ca="1">searchValues!E107-3650</f>
        <v>40760</v>
      </c>
      <c r="L78" s="105">
        <f ca="1">searchValues!E107-3250</f>
        <v>41160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>
        <f ca="1">searchValues!E108-10000</f>
        <v>34410</v>
      </c>
      <c r="H79" s="83">
        <f t="shared" ca="1" si="1"/>
        <v>44410.78247233796</v>
      </c>
      <c r="I79" s="200" t="str">
        <f>searchValues!L108</f>
        <v>Alaska</v>
      </c>
      <c r="J79" s="17"/>
      <c r="K79" s="86">
        <f ca="1">searchValues!E108-3650</f>
        <v>40760</v>
      </c>
      <c r="L79" s="105">
        <f ca="1">searchValues!E108-3250</f>
        <v>41160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>
        <f ca="1">searchValues!E109-10000</f>
        <v>34410</v>
      </c>
      <c r="H80" s="83">
        <f t="shared" ca="1" si="1"/>
        <v>44410.78247233796</v>
      </c>
      <c r="I80" s="200" t="str">
        <f>searchValues!L109</f>
        <v>Alaska</v>
      </c>
      <c r="J80" s="17"/>
      <c r="K80" s="86">
        <f ca="1">searchValues!E109-3650</f>
        <v>40760</v>
      </c>
      <c r="L80" s="105">
        <f ca="1">searchValues!E109-3250</f>
        <v>41160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>
        <f ca="1">searchValues!E110-10000</f>
        <v>34410</v>
      </c>
      <c r="H81" s="83">
        <f t="shared" ca="1" si="1"/>
        <v>44410.78247233796</v>
      </c>
      <c r="I81" s="200" t="str">
        <f>searchValues!L110</f>
        <v>Alaska</v>
      </c>
      <c r="J81" s="17"/>
      <c r="K81" s="86">
        <f ca="1">searchValues!E110-3650</f>
        <v>40760</v>
      </c>
      <c r="L81" s="105">
        <f ca="1">searchValues!E110-3250</f>
        <v>41160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>
        <f ca="1">searchValues!E111-10000</f>
        <v>34410</v>
      </c>
      <c r="H82" s="83">
        <f t="shared" ca="1" si="1"/>
        <v>44410.78247233796</v>
      </c>
      <c r="I82" s="200" t="str">
        <f>searchValues!L111</f>
        <v>Alaska</v>
      </c>
      <c r="J82" s="17"/>
      <c r="K82" s="86">
        <f ca="1">searchValues!E111-3650</f>
        <v>40760</v>
      </c>
      <c r="L82" s="105">
        <f ca="1">searchValues!E111-3250</f>
        <v>41160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>
        <f ca="1">searchValues!E112-10000</f>
        <v>34410</v>
      </c>
      <c r="H83" s="83">
        <f t="shared" ca="1" si="1"/>
        <v>44410.78247233796</v>
      </c>
      <c r="I83" s="200" t="str">
        <f>searchValues!L112</f>
        <v>Alaska</v>
      </c>
      <c r="J83" s="17"/>
      <c r="K83" s="86">
        <f ca="1">searchValues!E112-3650</f>
        <v>40760</v>
      </c>
      <c r="L83" s="105">
        <f ca="1">searchValues!E112-3250</f>
        <v>41160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>
        <f ca="1">searchValues!E113-10000</f>
        <v>34410</v>
      </c>
      <c r="H84" s="83">
        <f t="shared" ca="1" si="1"/>
        <v>44410.78247233796</v>
      </c>
      <c r="I84" s="200" t="str">
        <f>searchValues!L113</f>
        <v>Alaska</v>
      </c>
      <c r="J84" s="17"/>
      <c r="K84" s="86">
        <f ca="1">searchValues!E113-3650</f>
        <v>40760</v>
      </c>
      <c r="L84" s="105">
        <f ca="1">searchValues!E113-3250</f>
        <v>41160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>
        <f ca="1">searchValues!E114-10000</f>
        <v>34410</v>
      </c>
      <c r="H85" s="83">
        <f t="shared" ca="1" si="1"/>
        <v>44410.78247233796</v>
      </c>
      <c r="I85" s="200" t="str">
        <f>searchValues!L114</f>
        <v>Alaska</v>
      </c>
      <c r="J85" s="17"/>
      <c r="K85" s="86">
        <f ca="1">searchValues!E114-3650</f>
        <v>40760</v>
      </c>
      <c r="L85" s="105">
        <f ca="1">searchValues!E114-3250</f>
        <v>41160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>
        <f ca="1">searchValues!E115-10000</f>
        <v>34410</v>
      </c>
      <c r="H86" s="83">
        <f t="shared" ca="1" si="1"/>
        <v>44410.78247233796</v>
      </c>
      <c r="I86" s="200" t="str">
        <f>searchValues!L115</f>
        <v>Alaska</v>
      </c>
      <c r="J86" s="17"/>
      <c r="K86" s="86">
        <f ca="1">searchValues!E115-3650</f>
        <v>40760</v>
      </c>
      <c r="L86" s="105">
        <f ca="1">searchValues!E115-3250</f>
        <v>41160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>
        <f ca="1">searchValues!E116-10000</f>
        <v>34410</v>
      </c>
      <c r="H87" s="83">
        <f t="shared" ca="1" si="1"/>
        <v>44410.78247233796</v>
      </c>
      <c r="I87" s="200" t="str">
        <f>searchValues!L116</f>
        <v>Alaska</v>
      </c>
      <c r="J87" s="17"/>
      <c r="K87" s="86">
        <f ca="1">searchValues!E116-3650</f>
        <v>40760</v>
      </c>
      <c r="L87" s="105">
        <f ca="1">searchValues!E116-3250</f>
        <v>41160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>
        <f ca="1">searchValues!E117-10000</f>
        <v>34410</v>
      </c>
      <c r="H88" s="83">
        <f t="shared" ca="1" si="1"/>
        <v>44410.78247233796</v>
      </c>
      <c r="I88" s="200" t="str">
        <f>searchValues!L117</f>
        <v>Alaska</v>
      </c>
      <c r="J88" s="17"/>
      <c r="K88" s="86">
        <f ca="1">searchValues!E117-3650</f>
        <v>40760</v>
      </c>
      <c r="L88" s="105">
        <f ca="1">searchValues!E117-3250</f>
        <v>41160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>
        <f ca="1">searchValues!E118-10000</f>
        <v>34410</v>
      </c>
      <c r="H89" s="83">
        <f t="shared" ca="1" si="1"/>
        <v>44410.78247233796</v>
      </c>
      <c r="I89" s="200" t="str">
        <f>searchValues!L118</f>
        <v>Alaska</v>
      </c>
      <c r="J89" s="17"/>
      <c r="K89" s="86">
        <f ca="1">searchValues!E118-3650</f>
        <v>40760</v>
      </c>
      <c r="L89" s="105">
        <f ca="1">searchValues!E118-3250</f>
        <v>41160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>
        <f ca="1">searchValues!E119-10000</f>
        <v>34410</v>
      </c>
      <c r="H90" s="83">
        <f t="shared" ca="1" si="1"/>
        <v>44410.78247233796</v>
      </c>
      <c r="I90" s="200" t="str">
        <f>searchValues!L119</f>
        <v>Alaska</v>
      </c>
      <c r="J90" s="17"/>
      <c r="K90" s="86">
        <f ca="1">searchValues!E119-3650</f>
        <v>40760</v>
      </c>
      <c r="L90" s="105">
        <f ca="1">searchValues!E119-3250</f>
        <v>41160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>
        <f ca="1">searchValues!E120-10000</f>
        <v>34410</v>
      </c>
      <c r="H91" s="83">
        <f t="shared" ca="1" si="1"/>
        <v>44410.78247233796</v>
      </c>
      <c r="I91" s="200" t="str">
        <f>searchValues!L120</f>
        <v>Alaska</v>
      </c>
      <c r="J91" s="17"/>
      <c r="K91" s="86">
        <f ca="1">searchValues!E120-3650</f>
        <v>40760</v>
      </c>
      <c r="L91" s="105">
        <f ca="1">searchValues!E120-3250</f>
        <v>41160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>
        <f ca="1">searchValues!E121-10000</f>
        <v>34410</v>
      </c>
      <c r="H92" s="83">
        <f t="shared" ca="1" si="1"/>
        <v>44410.78247233796</v>
      </c>
      <c r="I92" s="200" t="str">
        <f>searchValues!L121</f>
        <v>Alaska</v>
      </c>
      <c r="J92" s="17"/>
      <c r="K92" s="86">
        <f ca="1">searchValues!E121-3650</f>
        <v>40760</v>
      </c>
      <c r="L92" s="105">
        <f ca="1">searchValues!E121-3250</f>
        <v>41160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>
        <f ca="1">searchValues!E122-10000</f>
        <v>34410</v>
      </c>
      <c r="H93" s="83">
        <f t="shared" ca="1" si="1"/>
        <v>44410.78247233796</v>
      </c>
      <c r="I93" s="200" t="str">
        <f>searchValues!L122</f>
        <v>Alaska</v>
      </c>
      <c r="J93" s="17"/>
      <c r="K93" s="86">
        <f ca="1">searchValues!E122-3650</f>
        <v>40760</v>
      </c>
      <c r="L93" s="105">
        <f ca="1">searchValues!E122-3250</f>
        <v>41160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>
        <f ca="1">searchValues!E123-10000</f>
        <v>34410</v>
      </c>
      <c r="H94" s="83">
        <f t="shared" ca="1" si="1"/>
        <v>44410.78247233796</v>
      </c>
      <c r="I94" s="200" t="str">
        <f>searchValues!L123</f>
        <v>Alaska</v>
      </c>
      <c r="J94" s="17"/>
      <c r="K94" s="86">
        <f ca="1">searchValues!E123-3650</f>
        <v>40760</v>
      </c>
      <c r="L94" s="105">
        <f ca="1">searchValues!E123-3250</f>
        <v>41160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>
        <f ca="1">searchValues!E124-10000</f>
        <v>34410</v>
      </c>
      <c r="H95" s="83">
        <f t="shared" ca="1" si="1"/>
        <v>44410.78247233796</v>
      </c>
      <c r="I95" s="200" t="str">
        <f>searchValues!L124</f>
        <v>Alaska</v>
      </c>
      <c r="J95" s="17"/>
      <c r="K95" s="86">
        <f ca="1">searchValues!E124-3650</f>
        <v>40760</v>
      </c>
      <c r="L95" s="105">
        <f ca="1">searchValues!E124-3250</f>
        <v>41160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>
        <f ca="1">searchValues!E125-10000</f>
        <v>34410</v>
      </c>
      <c r="H96" s="83">
        <f t="shared" ca="1" si="1"/>
        <v>44410.78247233796</v>
      </c>
      <c r="I96" s="200" t="str">
        <f>searchValues!L125</f>
        <v>Alaska</v>
      </c>
      <c r="J96" s="17"/>
      <c r="K96" s="86">
        <f ca="1">searchValues!E125-3650</f>
        <v>40760</v>
      </c>
      <c r="L96" s="105">
        <f ca="1">searchValues!E125-3250</f>
        <v>41160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>
        <f ca="1">searchValues!E126-10000</f>
        <v>34410</v>
      </c>
      <c r="H97" s="83">
        <f t="shared" ca="1" si="1"/>
        <v>44410.78247233796</v>
      </c>
      <c r="I97" s="200" t="str">
        <f>searchValues!L126</f>
        <v>Alaska</v>
      </c>
      <c r="J97" s="17"/>
      <c r="K97" s="86">
        <f ca="1">searchValues!E126-3650</f>
        <v>40760</v>
      </c>
      <c r="L97" s="105">
        <f ca="1">searchValues!E126-3250</f>
        <v>41160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>
        <f ca="1">searchValues!E127-10000</f>
        <v>34410</v>
      </c>
      <c r="H98" s="83">
        <f t="shared" ca="1" si="1"/>
        <v>44410.78247233796</v>
      </c>
      <c r="I98" s="200" t="str">
        <f>searchValues!L127</f>
        <v>Alaska</v>
      </c>
      <c r="J98" s="17"/>
      <c r="K98" s="86">
        <f ca="1">searchValues!E127-3650</f>
        <v>40760</v>
      </c>
      <c r="L98" s="105">
        <f ca="1">searchValues!E127-3250</f>
        <v>41160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>
        <f ca="1">searchValues!E128-10000</f>
        <v>34410</v>
      </c>
      <c r="H99" s="83">
        <f t="shared" ca="1" si="1"/>
        <v>44410.78247233796</v>
      </c>
      <c r="I99" s="200" t="str">
        <f>searchValues!L128</f>
        <v>Alaska</v>
      </c>
      <c r="J99" s="17"/>
      <c r="K99" s="86">
        <f ca="1">searchValues!E128-3650</f>
        <v>40760</v>
      </c>
      <c r="L99" s="105">
        <f ca="1">searchValues!E128-3250</f>
        <v>41160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>
        <f ca="1">searchValues!E129-10000</f>
        <v>34410</v>
      </c>
      <c r="H100" s="83">
        <f t="shared" ca="1" si="1"/>
        <v>44410.78247233796</v>
      </c>
      <c r="I100" s="200" t="str">
        <f>searchValues!L129</f>
        <v>Alaska</v>
      </c>
      <c r="J100" s="17"/>
      <c r="K100" s="86">
        <f ca="1">searchValues!E129-3650</f>
        <v>40760</v>
      </c>
      <c r="L100" s="105">
        <f ca="1">searchValues!E129-3250</f>
        <v>41160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>
        <f ca="1">searchValues!E130-10000</f>
        <v>34410</v>
      </c>
      <c r="H101" s="83">
        <f t="shared" ca="1" si="1"/>
        <v>44410.78247233796</v>
      </c>
      <c r="I101" s="200" t="str">
        <f>searchValues!L130</f>
        <v>Alaska</v>
      </c>
      <c r="J101" s="17"/>
      <c r="K101" s="86">
        <f ca="1">searchValues!E130-3650</f>
        <v>40760</v>
      </c>
      <c r="L101" s="105">
        <f ca="1">searchValues!E130-3250</f>
        <v>41160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>
        <f ca="1">searchValues!E131-10000</f>
        <v>34410</v>
      </c>
      <c r="H102" s="83">
        <f t="shared" ca="1" si="1"/>
        <v>44410.78247233796</v>
      </c>
      <c r="I102" s="200" t="str">
        <f>searchValues!L131</f>
        <v>Alaska</v>
      </c>
      <c r="J102" s="17"/>
      <c r="K102" s="86">
        <f ca="1">searchValues!E131-3650</f>
        <v>40760</v>
      </c>
      <c r="L102" s="105">
        <f ca="1">searchValues!E131-3250</f>
        <v>41160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>
        <f ca="1">searchValues!E132-10000</f>
        <v>34410</v>
      </c>
      <c r="H103" s="83">
        <f t="shared" ca="1" si="1"/>
        <v>44410.78247233796</v>
      </c>
      <c r="I103" s="200" t="str">
        <f>searchValues!L132</f>
        <v>Alaska</v>
      </c>
      <c r="J103" s="17"/>
      <c r="K103" s="86">
        <f ca="1">searchValues!E132-3650</f>
        <v>40760</v>
      </c>
      <c r="L103" s="105">
        <f ca="1">searchValues!E132-3250</f>
        <v>41160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>
        <f ca="1">searchValues!E133-10000</f>
        <v>34410</v>
      </c>
      <c r="H104" s="83">
        <f t="shared" ca="1" si="1"/>
        <v>44410.78247233796</v>
      </c>
      <c r="I104" s="200" t="str">
        <f>searchValues!L133</f>
        <v>Alaska</v>
      </c>
      <c r="J104" s="17"/>
      <c r="K104" s="86">
        <f ca="1">searchValues!E133-3650</f>
        <v>40760</v>
      </c>
      <c r="L104" s="105">
        <f ca="1">searchValues!E133-3250</f>
        <v>41160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>
        <f ca="1">searchValues!E134-10000</f>
        <v>34410</v>
      </c>
      <c r="H105" s="83">
        <f t="shared" ca="1" si="1"/>
        <v>44410.78247233796</v>
      </c>
      <c r="I105" s="200" t="str">
        <f>searchValues!L134</f>
        <v>Alaska</v>
      </c>
      <c r="J105" s="17"/>
      <c r="K105" s="86">
        <f ca="1">searchValues!E134-3650</f>
        <v>40760</v>
      </c>
      <c r="L105" s="105">
        <f ca="1">searchValues!E134-3250</f>
        <v>41160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>
        <f ca="1">searchValues!E135-10000</f>
        <v>34410</v>
      </c>
      <c r="H106" s="83">
        <f t="shared" ca="1" si="1"/>
        <v>44410.78247233796</v>
      </c>
      <c r="I106" s="200" t="str">
        <f>searchValues!L135</f>
        <v>Alaska</v>
      </c>
      <c r="J106" s="17"/>
      <c r="K106" s="86">
        <f ca="1">searchValues!E135-3650</f>
        <v>40760</v>
      </c>
      <c r="L106" s="105">
        <f ca="1">searchValues!E135-3250</f>
        <v>41160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>
        <f ca="1">searchValues!E136-10000</f>
        <v>34410</v>
      </c>
      <c r="H107" s="83">
        <f t="shared" ca="1" si="1"/>
        <v>44410.78247233796</v>
      </c>
      <c r="I107" s="200" t="str">
        <f>searchValues!L136</f>
        <v>Alaska</v>
      </c>
      <c r="J107" s="17"/>
      <c r="K107" s="86">
        <f ca="1">searchValues!E136-3650</f>
        <v>40760</v>
      </c>
      <c r="L107" s="105">
        <f ca="1">searchValues!E136-3250</f>
        <v>41160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>
        <f ca="1">searchValues!E137-10000</f>
        <v>34410</v>
      </c>
      <c r="H108" s="83">
        <f t="shared" ca="1" si="1"/>
        <v>44410.78247233796</v>
      </c>
      <c r="I108" s="200" t="str">
        <f>searchValues!L137</f>
        <v>Alaska</v>
      </c>
      <c r="J108" s="17"/>
      <c r="K108" s="86">
        <f ca="1">searchValues!E137-3650</f>
        <v>40760</v>
      </c>
      <c r="L108" s="105">
        <f ca="1">searchValues!E137-3250</f>
        <v>41160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>
        <f ca="1">searchValues!E138-10000</f>
        <v>34410</v>
      </c>
      <c r="H109" s="83">
        <f t="shared" ca="1" si="1"/>
        <v>44410.78247233796</v>
      </c>
      <c r="I109" s="200" t="str">
        <f>searchValues!L138</f>
        <v>Alaska</v>
      </c>
      <c r="J109" s="17"/>
      <c r="K109" s="86">
        <f ca="1">searchValues!E138-3650</f>
        <v>40760</v>
      </c>
      <c r="L109" s="105">
        <f ca="1">searchValues!E138-3250</f>
        <v>41160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>
        <f ca="1">searchValues!E139-10000</f>
        <v>34410</v>
      </c>
      <c r="H110" s="83">
        <f t="shared" ca="1" si="1"/>
        <v>44410.78247233796</v>
      </c>
      <c r="I110" s="200" t="str">
        <f>searchValues!L139</f>
        <v>Alaska</v>
      </c>
      <c r="J110" s="17"/>
      <c r="K110" s="86">
        <f ca="1">searchValues!E139-3650</f>
        <v>40760</v>
      </c>
      <c r="L110" s="105">
        <f ca="1">searchValues!E139-3250</f>
        <v>41160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>
        <f ca="1">searchValues!E140-10000</f>
        <v>34410</v>
      </c>
      <c r="H111" s="83">
        <f t="shared" ca="1" si="1"/>
        <v>44410.78247233796</v>
      </c>
      <c r="I111" s="200" t="str">
        <f>searchValues!L140</f>
        <v>Alaska</v>
      </c>
      <c r="J111" s="17"/>
      <c r="K111" s="86">
        <f ca="1">searchValues!E140-3650</f>
        <v>40760</v>
      </c>
      <c r="L111" s="105">
        <f ca="1">searchValues!E140-3250</f>
        <v>41160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>
        <f ca="1">searchValues!E141-10000</f>
        <v>34410</v>
      </c>
      <c r="H112" s="83">
        <f t="shared" ca="1" si="1"/>
        <v>44410.78247233796</v>
      </c>
      <c r="I112" s="200" t="str">
        <f>searchValues!L141</f>
        <v>Alaska</v>
      </c>
      <c r="J112" s="17"/>
      <c r="K112" s="86">
        <f ca="1">searchValues!E141-3650</f>
        <v>40760</v>
      </c>
      <c r="L112" s="105">
        <f ca="1">searchValues!E141-3250</f>
        <v>41160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>
        <f ca="1">searchValues!E142-10000</f>
        <v>34410</v>
      </c>
      <c r="H113" s="83">
        <f t="shared" ca="1" si="1"/>
        <v>44410.78247233796</v>
      </c>
      <c r="I113" s="200" t="str">
        <f>searchValues!L142</f>
        <v>Alaska</v>
      </c>
      <c r="J113" s="17"/>
      <c r="K113" s="86">
        <f ca="1">searchValues!E142-3650</f>
        <v>40760</v>
      </c>
      <c r="L113" s="105">
        <f ca="1">searchValues!E142-3250</f>
        <v>41160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>
        <f ca="1">searchValues!E143-10000</f>
        <v>34410</v>
      </c>
      <c r="H114" s="83">
        <f t="shared" ca="1" si="1"/>
        <v>44410.78247233796</v>
      </c>
      <c r="I114" s="200" t="str">
        <f>searchValues!L143</f>
        <v>Alaska</v>
      </c>
      <c r="J114" s="17"/>
      <c r="K114" s="86">
        <f ca="1">searchValues!E143-3650</f>
        <v>40760</v>
      </c>
      <c r="L114" s="105">
        <f ca="1">searchValues!E143-3250</f>
        <v>41160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>
        <f ca="1">searchValues!E144-10000</f>
        <v>34410</v>
      </c>
      <c r="H115" s="83">
        <f t="shared" ca="1" si="1"/>
        <v>44410.78247233796</v>
      </c>
      <c r="I115" s="200" t="str">
        <f>searchValues!L144</f>
        <v>Alaska</v>
      </c>
      <c r="J115" s="17"/>
      <c r="K115" s="86">
        <f ca="1">searchValues!E144-3650</f>
        <v>40760</v>
      </c>
      <c r="L115" s="105">
        <f ca="1">searchValues!E144-3250</f>
        <v>41160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>
        <f ca="1">searchValues!E145-10000</f>
        <v>34410</v>
      </c>
      <c r="H116" s="83">
        <f t="shared" ca="1" si="1"/>
        <v>44410.78247233796</v>
      </c>
      <c r="I116" s="200" t="str">
        <f>searchValues!L145</f>
        <v>Alaska</v>
      </c>
      <c r="J116" s="17"/>
      <c r="K116" s="86">
        <f ca="1">searchValues!E145-3650</f>
        <v>40760</v>
      </c>
      <c r="L116" s="105">
        <f ca="1">searchValues!E145-3250</f>
        <v>41160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>
        <f ca="1">searchValues!E146-10000</f>
        <v>34410</v>
      </c>
      <c r="H117" s="83">
        <f t="shared" ca="1" si="1"/>
        <v>44410.78247233796</v>
      </c>
      <c r="I117" s="200" t="str">
        <f>searchValues!L146</f>
        <v>Alaska</v>
      </c>
      <c r="J117" s="17"/>
      <c r="K117" s="86">
        <f ca="1">searchValues!E146-3650</f>
        <v>40760</v>
      </c>
      <c r="L117" s="105">
        <f ca="1">searchValues!E146-3250</f>
        <v>41160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>
        <f ca="1">searchValues!E147-10000</f>
        <v>34410</v>
      </c>
      <c r="H118" s="83">
        <f t="shared" ca="1" si="1"/>
        <v>44410.78247233796</v>
      </c>
      <c r="I118" s="200" t="str">
        <f>searchValues!L147</f>
        <v>Alaska</v>
      </c>
      <c r="J118" s="17"/>
      <c r="K118" s="86">
        <f ca="1">searchValues!E147-3650</f>
        <v>40760</v>
      </c>
      <c r="L118" s="105">
        <f ca="1">searchValues!E147-3250</f>
        <v>41160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>
        <f ca="1">searchValues!E148-10000</f>
        <v>34410</v>
      </c>
      <c r="H119" s="83">
        <f t="shared" ca="1" si="1"/>
        <v>44410.78247233796</v>
      </c>
      <c r="I119" s="200" t="str">
        <f>searchValues!L148</f>
        <v>Alaska</v>
      </c>
      <c r="J119" s="17"/>
      <c r="K119" s="86">
        <f ca="1">searchValues!E148-3650</f>
        <v>40760</v>
      </c>
      <c r="L119" s="105">
        <f ca="1">searchValues!E148-3250</f>
        <v>41160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>
        <f ca="1">searchValues!E149-10000</f>
        <v>34410</v>
      </c>
      <c r="H120" s="83">
        <f t="shared" ca="1" si="1"/>
        <v>44410.78247233796</v>
      </c>
      <c r="I120" s="200" t="str">
        <f>searchValues!L149</f>
        <v>Alaska</v>
      </c>
      <c r="J120" s="17"/>
      <c r="K120" s="86">
        <f ca="1">searchValues!E149-3650</f>
        <v>40760</v>
      </c>
      <c r="L120" s="105">
        <f ca="1">searchValues!E149-3250</f>
        <v>41160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>
        <f ca="1">searchValues!E150-10000</f>
        <v>34410</v>
      </c>
      <c r="H121" s="83">
        <f t="shared" ca="1" si="1"/>
        <v>44410.78247233796</v>
      </c>
      <c r="I121" s="200" t="str">
        <f>searchValues!L150</f>
        <v>Alaska</v>
      </c>
      <c r="J121" s="17"/>
      <c r="K121" s="86">
        <f ca="1">searchValues!E150-3650</f>
        <v>40760</v>
      </c>
      <c r="L121" s="105">
        <f ca="1">searchValues!E150-3250</f>
        <v>41160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>
        <f ca="1">searchValues!E151-10000</f>
        <v>34410</v>
      </c>
      <c r="H122" s="83">
        <f t="shared" ca="1" si="1"/>
        <v>44410.78247233796</v>
      </c>
      <c r="I122" s="200" t="str">
        <f>searchValues!L151</f>
        <v>Alaska</v>
      </c>
      <c r="J122" s="17"/>
      <c r="K122" s="86">
        <f ca="1">searchValues!E151-3650</f>
        <v>40760</v>
      </c>
      <c r="L122" s="105">
        <f ca="1">searchValues!E151-3250</f>
        <v>41160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>
        <f ca="1">searchValues!E152-10000</f>
        <v>34410</v>
      </c>
      <c r="H123" s="83">
        <f t="shared" ca="1" si="1"/>
        <v>44410.78247233796</v>
      </c>
      <c r="I123" s="200" t="str">
        <f>searchValues!L152</f>
        <v>Alaska</v>
      </c>
      <c r="J123" s="17"/>
      <c r="K123" s="86">
        <f ca="1">searchValues!E152-3650</f>
        <v>40760</v>
      </c>
      <c r="L123" s="105">
        <f ca="1">searchValues!E152-3250</f>
        <v>41160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>
        <f ca="1">searchValues!E153-10000</f>
        <v>34410</v>
      </c>
      <c r="H124" s="83">
        <f t="shared" ca="1" si="1"/>
        <v>44410.78247233796</v>
      </c>
      <c r="I124" s="200" t="str">
        <f>searchValues!L153</f>
        <v>Alaska</v>
      </c>
      <c r="J124" s="17"/>
      <c r="K124" s="86">
        <f ca="1">searchValues!E153-3650</f>
        <v>40760</v>
      </c>
      <c r="L124" s="105">
        <f ca="1">searchValues!E153-3250</f>
        <v>41160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>
        <f ca="1">searchValues!E154-10000</f>
        <v>34410</v>
      </c>
      <c r="H125" s="83">
        <f t="shared" ca="1" si="1"/>
        <v>44410.78247233796</v>
      </c>
      <c r="I125" s="200" t="str">
        <f>searchValues!L154</f>
        <v>Alaska</v>
      </c>
      <c r="J125" s="17"/>
      <c r="K125" s="86">
        <f ca="1">searchValues!E154-3650</f>
        <v>40760</v>
      </c>
      <c r="L125" s="105">
        <f ca="1">searchValues!E154-3250</f>
        <v>41160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>
        <f ca="1">searchValues!E155-10000</f>
        <v>34410</v>
      </c>
      <c r="H126" s="83">
        <f t="shared" ca="1" si="1"/>
        <v>44410.78247233796</v>
      </c>
      <c r="I126" s="200" t="str">
        <f>searchValues!L155</f>
        <v>Alaska</v>
      </c>
      <c r="J126" s="17"/>
      <c r="K126" s="86">
        <f ca="1">searchValues!E155-3650</f>
        <v>40760</v>
      </c>
      <c r="L126" s="105">
        <f ca="1">searchValues!E155-3250</f>
        <v>41160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>
        <f ca="1">searchValues!E156-10000</f>
        <v>34410</v>
      </c>
      <c r="H127" s="83">
        <f t="shared" ca="1" si="1"/>
        <v>44410.78247233796</v>
      </c>
      <c r="I127" s="200" t="str">
        <f>searchValues!L156</f>
        <v>Alaska</v>
      </c>
      <c r="J127" s="17"/>
      <c r="K127" s="86">
        <f ca="1">searchValues!E156-3650</f>
        <v>40760</v>
      </c>
      <c r="L127" s="105">
        <f ca="1">searchValues!E156-3250</f>
        <v>41160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>
        <f ca="1">searchValues!E157-10000</f>
        <v>34410</v>
      </c>
      <c r="H128" s="83">
        <f t="shared" ca="1" si="1"/>
        <v>44410.78247233796</v>
      </c>
      <c r="I128" s="200" t="str">
        <f>searchValues!L157</f>
        <v>Alaska</v>
      </c>
      <c r="J128" s="17"/>
      <c r="K128" s="86">
        <f ca="1">searchValues!E157-3650</f>
        <v>40760</v>
      </c>
      <c r="L128" s="105">
        <f ca="1">searchValues!E157-3250</f>
        <v>41160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>
        <f ca="1">searchValues!E158-10000</f>
        <v>34410</v>
      </c>
      <c r="H129" s="83">
        <f t="shared" ca="1" si="1"/>
        <v>44410.78247233796</v>
      </c>
      <c r="I129" s="200" t="str">
        <f>searchValues!L158</f>
        <v>Alaska</v>
      </c>
      <c r="J129" s="17"/>
      <c r="K129" s="86">
        <f ca="1">searchValues!E158-3650</f>
        <v>40760</v>
      </c>
      <c r="L129" s="105">
        <f ca="1">searchValues!E158-3250</f>
        <v>41160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>
        <f ca="1">searchValues!E159-10000</f>
        <v>34410</v>
      </c>
      <c r="H130" s="83">
        <f t="shared" ca="1" si="1"/>
        <v>44410.78247233796</v>
      </c>
      <c r="I130" s="200" t="str">
        <f>searchValues!L159</f>
        <v>Alaska</v>
      </c>
      <c r="J130" s="17"/>
      <c r="K130" s="86">
        <f ca="1">searchValues!E159-3650</f>
        <v>40760</v>
      </c>
      <c r="L130" s="105">
        <f ca="1">searchValues!E159-3250</f>
        <v>41160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>
        <f ca="1">searchValues!E160-10000</f>
        <v>34410</v>
      </c>
      <c r="H131" s="83">
        <f t="shared" ref="H131:H174" ca="1" si="2">NOW()</f>
        <v>44410.78247233796</v>
      </c>
      <c r="I131" s="200" t="str">
        <f>searchValues!L160</f>
        <v>Alaska</v>
      </c>
      <c r="J131" s="17"/>
      <c r="K131" s="86">
        <f ca="1">searchValues!E160-3650</f>
        <v>40760</v>
      </c>
      <c r="L131" s="105">
        <f ca="1">searchValues!E160-3250</f>
        <v>41160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>
        <f ca="1">searchValues!E161-10000</f>
        <v>34410</v>
      </c>
      <c r="H132" s="83">
        <f t="shared" ca="1" si="2"/>
        <v>44410.78247233796</v>
      </c>
      <c r="I132" s="200" t="str">
        <f>searchValues!L161</f>
        <v>Alaska</v>
      </c>
      <c r="J132" s="17"/>
      <c r="K132" s="86">
        <f ca="1">searchValues!E161-3650</f>
        <v>40760</v>
      </c>
      <c r="L132" s="105">
        <f ca="1">searchValues!E161-3250</f>
        <v>41160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>
        <f ca="1">searchValues!E162-10000</f>
        <v>34410</v>
      </c>
      <c r="H133" s="83">
        <f t="shared" ca="1" si="2"/>
        <v>44410.78247233796</v>
      </c>
      <c r="I133" s="200" t="str">
        <f>searchValues!L162</f>
        <v>Alaska</v>
      </c>
      <c r="J133" s="17"/>
      <c r="K133" s="86">
        <f ca="1">searchValues!E162-3650</f>
        <v>40760</v>
      </c>
      <c r="L133" s="105">
        <f ca="1">searchValues!E162-3250</f>
        <v>41160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>
        <f ca="1">searchValues!E163-10000</f>
        <v>34410</v>
      </c>
      <c r="H134" s="83">
        <f t="shared" ca="1" si="2"/>
        <v>44410.78247233796</v>
      </c>
      <c r="I134" s="200" t="str">
        <f>searchValues!L163</f>
        <v>Alaska</v>
      </c>
      <c r="J134" s="17"/>
      <c r="K134" s="86">
        <f ca="1">searchValues!E163-3650</f>
        <v>40760</v>
      </c>
      <c r="L134" s="105">
        <f ca="1">searchValues!E163-3250</f>
        <v>41160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>
        <f ca="1">searchValues!E164-10000</f>
        <v>34410</v>
      </c>
      <c r="H135" s="83">
        <f t="shared" ca="1" si="2"/>
        <v>44410.78247233796</v>
      </c>
      <c r="I135" s="200" t="str">
        <f>searchValues!L164</f>
        <v>Alaska</v>
      </c>
      <c r="J135" s="17"/>
      <c r="K135" s="86">
        <f ca="1">searchValues!E164-3650</f>
        <v>40760</v>
      </c>
      <c r="L135" s="105">
        <f ca="1">searchValues!E164-3250</f>
        <v>41160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>
        <f ca="1">searchValues!E165-10000</f>
        <v>34410</v>
      </c>
      <c r="H136" s="83">
        <f t="shared" ca="1" si="2"/>
        <v>44410.78247233796</v>
      </c>
      <c r="I136" s="200" t="str">
        <f>searchValues!L165</f>
        <v>Alaska</v>
      </c>
      <c r="J136" s="17"/>
      <c r="K136" s="86">
        <f ca="1">searchValues!E165-3650</f>
        <v>40760</v>
      </c>
      <c r="L136" s="105">
        <f ca="1">searchValues!E165-3250</f>
        <v>41160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>
        <f ca="1">searchValues!E166-10000</f>
        <v>34410</v>
      </c>
      <c r="H137" s="83">
        <f t="shared" ca="1" si="2"/>
        <v>44410.78247233796</v>
      </c>
      <c r="I137" s="200" t="str">
        <f>searchValues!L166</f>
        <v>Alaska</v>
      </c>
      <c r="J137" s="17"/>
      <c r="K137" s="86">
        <f ca="1">searchValues!E166-3650</f>
        <v>40760</v>
      </c>
      <c r="L137" s="105">
        <f ca="1">searchValues!E166-3250</f>
        <v>41160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>
        <f ca="1">searchValues!E167-10000</f>
        <v>34410</v>
      </c>
      <c r="H138" s="83">
        <f t="shared" ca="1" si="2"/>
        <v>44410.78247233796</v>
      </c>
      <c r="I138" s="200" t="str">
        <f>searchValues!L167</f>
        <v>Alaska</v>
      </c>
      <c r="J138" s="17"/>
      <c r="K138" s="86">
        <f ca="1">searchValues!E167-3650</f>
        <v>40760</v>
      </c>
      <c r="L138" s="105">
        <f ca="1">searchValues!E167-3250</f>
        <v>41160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1164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>
        <f ca="1">searchValues!E168-10000</f>
        <v>34410</v>
      </c>
      <c r="H139" s="83">
        <f t="shared" ca="1" si="2"/>
        <v>44410.78247233796</v>
      </c>
      <c r="I139" s="200" t="str">
        <f>searchValues!L168</f>
        <v>Alaska</v>
      </c>
      <c r="J139" s="17"/>
      <c r="K139" s="86">
        <f ca="1">searchValues!E168-3650</f>
        <v>40760</v>
      </c>
      <c r="L139" s="105">
        <f ca="1">searchValues!E168-3250</f>
        <v>41160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1165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>
        <f ca="1">searchValues!E169-10000</f>
        <v>34410</v>
      </c>
      <c r="H140" s="83">
        <f t="shared" ca="1" si="2"/>
        <v>44410.78247233796</v>
      </c>
      <c r="I140" s="200" t="str">
        <f>searchValues!L169</f>
        <v>Alaska</v>
      </c>
      <c r="J140" s="17"/>
      <c r="K140" s="86">
        <f ca="1">searchValues!E169-3650</f>
        <v>40760</v>
      </c>
      <c r="L140" s="105">
        <f ca="1">searchValues!E169-3250</f>
        <v>41160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>
        <f ca="1">searchValues!E170-10000</f>
        <v>34410</v>
      </c>
      <c r="H141" s="83">
        <f t="shared" ca="1" si="2"/>
        <v>44410.78247233796</v>
      </c>
      <c r="I141" s="200" t="str">
        <f>searchValues!L170</f>
        <v>Alaska</v>
      </c>
      <c r="J141" s="17"/>
      <c r="K141" s="86">
        <f ca="1">searchValues!E170-3650</f>
        <v>40760</v>
      </c>
      <c r="L141" s="105">
        <f ca="1">searchValues!E170-3250</f>
        <v>41160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>
        <f ca="1">searchValues!E171-10000</f>
        <v>34410</v>
      </c>
      <c r="H142" s="83">
        <f t="shared" ca="1" si="2"/>
        <v>44410.78247233796</v>
      </c>
      <c r="I142" s="200" t="str">
        <f>searchValues!L171</f>
        <v>Alaska</v>
      </c>
      <c r="J142" s="17"/>
      <c r="K142" s="86">
        <f ca="1">searchValues!E171-3650</f>
        <v>40760</v>
      </c>
      <c r="L142" s="105">
        <f ca="1">searchValues!E171-3250</f>
        <v>41160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>
        <f ca="1">searchValues!E172-10000</f>
        <v>34410</v>
      </c>
      <c r="H143" s="83">
        <f t="shared" ca="1" si="2"/>
        <v>44410.78247233796</v>
      </c>
      <c r="I143" s="200" t="str">
        <f>searchValues!L172</f>
        <v>Alaska</v>
      </c>
      <c r="J143" s="17"/>
      <c r="K143" s="86">
        <f ca="1">searchValues!E172-3650</f>
        <v>40760</v>
      </c>
      <c r="L143" s="105">
        <f ca="1">searchValues!E172-3250</f>
        <v>41160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>
        <f ca="1">searchValues!E173-10000</f>
        <v>34410</v>
      </c>
      <c r="H144" s="83">
        <f t="shared" ca="1" si="2"/>
        <v>44410.78247233796</v>
      </c>
      <c r="I144" s="200" t="str">
        <f>searchValues!L173</f>
        <v>Alaska</v>
      </c>
      <c r="J144" s="17"/>
      <c r="K144" s="86">
        <f ca="1">searchValues!E173-3650</f>
        <v>40760</v>
      </c>
      <c r="L144" s="105">
        <f ca="1">searchValues!E173-3250</f>
        <v>41160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>
        <f ca="1">searchValues!E174-10000</f>
        <v>34410</v>
      </c>
      <c r="H145" s="83">
        <f t="shared" ca="1" si="2"/>
        <v>44410.78247233796</v>
      </c>
      <c r="I145" s="200" t="str">
        <f>searchValues!L174</f>
        <v>Alaska</v>
      </c>
      <c r="J145" s="17"/>
      <c r="K145" s="86">
        <f ca="1">searchValues!E174-3650</f>
        <v>40760</v>
      </c>
      <c r="L145" s="105">
        <f ca="1">searchValues!E174-3250</f>
        <v>41160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>
        <f ca="1">searchValues!E175-10000</f>
        <v>34410</v>
      </c>
      <c r="H146" s="83">
        <f t="shared" ca="1" si="2"/>
        <v>44410.78247233796</v>
      </c>
      <c r="I146" s="200" t="str">
        <f>searchValues!L175</f>
        <v>Alaska</v>
      </c>
      <c r="J146" s="17"/>
      <c r="K146" s="86">
        <f ca="1">searchValues!E175-3650</f>
        <v>40760</v>
      </c>
      <c r="L146" s="105">
        <f ca="1">searchValues!E175-3250</f>
        <v>41160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>
        <f ca="1">searchValues!E176-10000</f>
        <v>34410</v>
      </c>
      <c r="H147" s="83">
        <f t="shared" ca="1" si="2"/>
        <v>44410.78247233796</v>
      </c>
      <c r="I147" s="200" t="str">
        <f>searchValues!L176</f>
        <v>Alaska</v>
      </c>
      <c r="J147" s="17"/>
      <c r="K147" s="86">
        <f ca="1">searchValues!E176-3650</f>
        <v>40760</v>
      </c>
      <c r="L147" s="105">
        <f ca="1">searchValues!E176-3250</f>
        <v>41160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>
        <f ca="1">searchValues!E177-10000</f>
        <v>34410</v>
      </c>
      <c r="H148" s="83">
        <f t="shared" ca="1" si="2"/>
        <v>44410.78247233796</v>
      </c>
      <c r="I148" s="200" t="str">
        <f>searchValues!L177</f>
        <v>Alaska</v>
      </c>
      <c r="J148" s="17"/>
      <c r="K148" s="86">
        <f ca="1">searchValues!E177-3650</f>
        <v>40760</v>
      </c>
      <c r="L148" s="105">
        <f ca="1">searchValues!E177-3250</f>
        <v>41160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>
        <f ca="1">searchValues!E178-10000</f>
        <v>34410</v>
      </c>
      <c r="H149" s="83">
        <f t="shared" ca="1" si="2"/>
        <v>44410.78247233796</v>
      </c>
      <c r="I149" s="200" t="str">
        <f>searchValues!L178</f>
        <v>Alaska</v>
      </c>
      <c r="J149" s="17"/>
      <c r="K149" s="86">
        <f ca="1">searchValues!E178-3650</f>
        <v>40760</v>
      </c>
      <c r="L149" s="105">
        <f ca="1">searchValues!E178-3250</f>
        <v>41160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>
        <f ca="1">searchValues!E179-10000</f>
        <v>34410</v>
      </c>
      <c r="H150" s="83">
        <f t="shared" ca="1" si="2"/>
        <v>44410.78247233796</v>
      </c>
      <c r="I150" s="200" t="str">
        <f>searchValues!L179</f>
        <v>Alaska</v>
      </c>
      <c r="J150" s="17"/>
      <c r="K150" s="86">
        <f ca="1">searchValues!E179-3650</f>
        <v>40760</v>
      </c>
      <c r="L150" s="105">
        <f ca="1">searchValues!E179-3250</f>
        <v>41160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>
        <f ca="1">searchValues!E180-10000</f>
        <v>34410</v>
      </c>
      <c r="H151" s="83">
        <f t="shared" ca="1" si="2"/>
        <v>44410.78247233796</v>
      </c>
      <c r="I151" s="200" t="str">
        <f>searchValues!L180</f>
        <v>Alaska</v>
      </c>
      <c r="J151" s="17"/>
      <c r="K151" s="86">
        <f ca="1">searchValues!E180-3650</f>
        <v>40760</v>
      </c>
      <c r="L151" s="105">
        <f ca="1">searchValues!E180-3250</f>
        <v>41160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>
        <f ca="1">searchValues!E181-10000</f>
        <v>34410</v>
      </c>
      <c r="H152" s="83">
        <f t="shared" ca="1" si="2"/>
        <v>44410.78247233796</v>
      </c>
      <c r="I152" s="200" t="str">
        <f>searchValues!L181</f>
        <v>Alaska</v>
      </c>
      <c r="J152" s="17"/>
      <c r="K152" s="86">
        <f ca="1">searchValues!E181-3650</f>
        <v>40760</v>
      </c>
      <c r="L152" s="105">
        <f ca="1">searchValues!E181-3250</f>
        <v>41160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jepTqsdxx Automation</v>
      </c>
      <c r="D153" s="17"/>
      <c r="E153" s="17"/>
      <c r="F153" s="17" t="s">
        <v>1086</v>
      </c>
      <c r="G153" s="104">
        <f ca="1">searchValues!E182-10000</f>
        <v>34410</v>
      </c>
      <c r="H153" s="83">
        <f t="shared" ca="1" si="2"/>
        <v>44410.78247233796</v>
      </c>
      <c r="I153" s="200" t="str">
        <f>searchValues!L182</f>
        <v>Alaska</v>
      </c>
      <c r="J153" s="17"/>
      <c r="K153" s="86">
        <f ca="1">searchValues!E182-3650</f>
        <v>40760</v>
      </c>
      <c r="L153" s="105">
        <f ca="1">searchValues!E182-3250</f>
        <v>41160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LkqWgtYmf Automation</v>
      </c>
      <c r="D154" s="17"/>
      <c r="E154" s="17"/>
      <c r="F154" s="17" t="s">
        <v>1086</v>
      </c>
      <c r="G154" s="104">
        <f ca="1">searchValues!E183-10000</f>
        <v>34410</v>
      </c>
      <c r="H154" s="83">
        <f t="shared" ca="1" si="2"/>
        <v>44410.78247233796</v>
      </c>
      <c r="I154" s="200" t="str">
        <f>searchValues!L183</f>
        <v>Alaska</v>
      </c>
      <c r="J154" s="17"/>
      <c r="K154" s="86">
        <f ca="1">searchValues!E183-3650</f>
        <v>40760</v>
      </c>
      <c r="L154" s="105">
        <f ca="1">searchValues!E183-3250</f>
        <v>41160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>
        <f ca="1">searchValues!E184-10000</f>
        <v>34410</v>
      </c>
      <c r="H155" s="83">
        <f t="shared" ca="1" si="2"/>
        <v>44410.78247233796</v>
      </c>
      <c r="I155" s="200" t="str">
        <f>searchValues!L184</f>
        <v>Alaska</v>
      </c>
      <c r="J155" s="17"/>
      <c r="K155" s="86">
        <f ca="1">searchValues!E184-3650</f>
        <v>40760</v>
      </c>
      <c r="L155" s="105">
        <f ca="1">searchValues!E184-3250</f>
        <v>41160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>
        <f ca="1">searchValues!E185-10000</f>
        <v>34410</v>
      </c>
      <c r="H156" s="83">
        <f t="shared" ca="1" si="2"/>
        <v>44410.78247233796</v>
      </c>
      <c r="I156" s="200" t="str">
        <f>searchValues!L185</f>
        <v>Alaska</v>
      </c>
      <c r="J156" s="17"/>
      <c r="K156" s="86">
        <f ca="1">searchValues!E185-3650</f>
        <v>40760</v>
      </c>
      <c r="L156" s="105">
        <f ca="1">searchValues!E185-3250</f>
        <v>41160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>
        <f ca="1">searchValues!E186-10000</f>
        <v>34410</v>
      </c>
      <c r="H157" s="83">
        <f t="shared" ca="1" si="2"/>
        <v>44410.78247233796</v>
      </c>
      <c r="I157" s="200" t="str">
        <f>searchValues!L186</f>
        <v>Alaska</v>
      </c>
      <c r="J157" s="17"/>
      <c r="K157" s="86">
        <f ca="1">searchValues!E186-3650</f>
        <v>40760</v>
      </c>
      <c r="L157" s="105">
        <f ca="1">searchValues!E186-3250</f>
        <v>41160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>
        <f ca="1">searchValues!E187-10000</f>
        <v>34410</v>
      </c>
      <c r="H158" s="83">
        <f t="shared" ca="1" si="2"/>
        <v>44410.78247233796</v>
      </c>
      <c r="I158" s="200" t="str">
        <f>searchValues!L187</f>
        <v>Alaska</v>
      </c>
      <c r="J158" s="17"/>
      <c r="K158" s="86">
        <f ca="1">searchValues!E187-3650</f>
        <v>40760</v>
      </c>
      <c r="L158" s="105">
        <f ca="1">searchValues!E187-3250</f>
        <v>41160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>
        <f ca="1">searchValues!E188-10000</f>
        <v>34410</v>
      </c>
      <c r="H159" s="83">
        <f t="shared" ca="1" si="2"/>
        <v>44410.78247233796</v>
      </c>
      <c r="I159" s="200" t="str">
        <f>searchValues!L188</f>
        <v>Alaska</v>
      </c>
      <c r="J159" s="17"/>
      <c r="K159" s="86">
        <f ca="1">searchValues!E188-3650</f>
        <v>40760</v>
      </c>
      <c r="L159" s="105">
        <f ca="1">searchValues!E188-3250</f>
        <v>41160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>
        <f ca="1">searchValues!E189-10000</f>
        <v>34410</v>
      </c>
      <c r="H160" s="83">
        <f t="shared" ca="1" si="2"/>
        <v>44410.78247233796</v>
      </c>
      <c r="I160" s="200" t="str">
        <f>searchValues!L189</f>
        <v>Alaska</v>
      </c>
      <c r="J160" s="17"/>
      <c r="K160" s="86">
        <f ca="1">searchValues!E189-3650</f>
        <v>40760</v>
      </c>
      <c r="L160" s="105">
        <f ca="1">searchValues!E189-3250</f>
        <v>41160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>
        <f ca="1">searchValues!E190-10000</f>
        <v>34410</v>
      </c>
      <c r="H161" s="83">
        <f t="shared" ca="1" si="2"/>
        <v>44410.78247233796</v>
      </c>
      <c r="I161" s="200" t="str">
        <f>searchValues!L190</f>
        <v>Alaska</v>
      </c>
      <c r="J161" s="17"/>
      <c r="K161" s="86">
        <f ca="1">searchValues!E190-3650</f>
        <v>40760</v>
      </c>
      <c r="L161" s="105">
        <f ca="1">searchValues!E190-3250</f>
        <v>41160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>
        <f ca="1">searchValues!E191-10000</f>
        <v>34410</v>
      </c>
      <c r="H162" s="83">
        <f t="shared" ca="1" si="2"/>
        <v>44410.78247233796</v>
      </c>
      <c r="I162" s="200" t="str">
        <f>searchValues!L191</f>
        <v>Alaska</v>
      </c>
      <c r="J162" s="17"/>
      <c r="K162" s="86">
        <f ca="1">searchValues!E191-3650</f>
        <v>40760</v>
      </c>
      <c r="L162" s="105">
        <f ca="1">searchValues!E191-3250</f>
        <v>41160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>
        <f ca="1">searchValues!E192-10000</f>
        <v>34410</v>
      </c>
      <c r="H163" s="83">
        <f t="shared" ca="1" si="2"/>
        <v>44410.78247233796</v>
      </c>
      <c r="I163" s="200" t="str">
        <f>searchValues!L192</f>
        <v>Alaska</v>
      </c>
      <c r="J163" s="17"/>
      <c r="K163" s="86">
        <f ca="1">searchValues!E192-3650</f>
        <v>40760</v>
      </c>
      <c r="L163" s="105">
        <f ca="1">searchValues!E192-3250</f>
        <v>41160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>
        <f ca="1">searchValues!E193-10000</f>
        <v>34410</v>
      </c>
      <c r="H164" s="83">
        <f t="shared" ca="1" si="2"/>
        <v>44410.78247233796</v>
      </c>
      <c r="I164" s="200" t="str">
        <f>searchValues!L193</f>
        <v>Alaska</v>
      </c>
      <c r="J164" s="17"/>
      <c r="K164" s="86">
        <f ca="1">searchValues!E193-3650</f>
        <v>40760</v>
      </c>
      <c r="L164" s="105">
        <f ca="1">searchValues!E193-3250</f>
        <v>41160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>
        <f ca="1">searchValues!E194-10000</f>
        <v>34410</v>
      </c>
      <c r="H165" s="83">
        <f t="shared" ca="1" si="2"/>
        <v>44410.78247233796</v>
      </c>
      <c r="I165" s="200" t="str">
        <f>searchValues!L194</f>
        <v>Alaska</v>
      </c>
      <c r="J165" s="17"/>
      <c r="K165" s="86">
        <f ca="1">searchValues!E194-3650</f>
        <v>40760</v>
      </c>
      <c r="L165" s="105">
        <f ca="1">searchValues!E194-3250</f>
        <v>41160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>
        <f ca="1">searchValues!E195-10000</f>
        <v>34410</v>
      </c>
      <c r="H166" s="83">
        <f t="shared" ca="1" si="2"/>
        <v>44410.78247233796</v>
      </c>
      <c r="I166" s="200" t="str">
        <f>searchValues!L195</f>
        <v>Alaska</v>
      </c>
      <c r="J166" s="17"/>
      <c r="K166" s="86">
        <f ca="1">searchValues!E195-3650</f>
        <v>40760</v>
      </c>
      <c r="L166" s="105">
        <f ca="1">searchValues!E195-3250</f>
        <v>41160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>
        <f ca="1">searchValues!E196-10000</f>
        <v>34410</v>
      </c>
      <c r="H167" s="83">
        <f t="shared" ca="1" si="2"/>
        <v>44410.78247233796</v>
      </c>
      <c r="I167" s="200" t="str">
        <f>searchValues!L196</f>
        <v>Alaska</v>
      </c>
      <c r="J167" s="17"/>
      <c r="K167" s="86">
        <f ca="1">searchValues!E196-3650</f>
        <v>40760</v>
      </c>
      <c r="L167" s="105">
        <f ca="1">searchValues!E196-3250</f>
        <v>41160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xPNheCfYM Automation</v>
      </c>
      <c r="D168" s="17"/>
      <c r="E168" s="17"/>
      <c r="F168" s="17" t="s">
        <v>1086</v>
      </c>
      <c r="G168" s="104">
        <f ca="1">searchValues!E197-10000</f>
        <v>34410</v>
      </c>
      <c r="H168" s="83">
        <f t="shared" ca="1" si="2"/>
        <v>44410.78247233796</v>
      </c>
      <c r="I168" s="200" t="str">
        <f>searchValues!L197</f>
        <v>Alaska</v>
      </c>
      <c r="J168" s="17"/>
      <c r="K168" s="86">
        <f ca="1">searchValues!E197-3650</f>
        <v>40760</v>
      </c>
      <c r="L168" s="105">
        <f ca="1">searchValues!E197-3250</f>
        <v>41160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zYlKZREeT Automation</v>
      </c>
      <c r="D169" s="17"/>
      <c r="E169" s="17"/>
      <c r="F169" s="17" t="s">
        <v>1086</v>
      </c>
      <c r="G169" s="104">
        <f ca="1">searchValues!E198-10000</f>
        <v>34410</v>
      </c>
      <c r="H169" s="83">
        <f t="shared" ca="1" si="2"/>
        <v>44410.78247233796</v>
      </c>
      <c r="I169" s="200" t="str">
        <f>searchValues!L198</f>
        <v>Alaska</v>
      </c>
      <c r="J169" s="17"/>
      <c r="K169" s="86">
        <f ca="1">searchValues!E198-3650</f>
        <v>40760</v>
      </c>
      <c r="L169" s="105">
        <f ca="1">searchValues!E198-3250</f>
        <v>41160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oEgfYhHmP Automation</v>
      </c>
      <c r="D170" s="17"/>
      <c r="E170" s="17"/>
      <c r="F170" s="17" t="s">
        <v>1086</v>
      </c>
      <c r="G170" s="104">
        <f ca="1">searchValues!E199-10000</f>
        <v>34410</v>
      </c>
      <c r="H170" s="83">
        <f t="shared" ca="1" si="2"/>
        <v>44410.78247233796</v>
      </c>
      <c r="I170" s="200" t="str">
        <f>searchValues!L199</f>
        <v>Alaska</v>
      </c>
      <c r="J170" s="17"/>
      <c r="K170" s="86">
        <f ca="1">searchValues!E199-3650</f>
        <v>40760</v>
      </c>
      <c r="L170" s="105">
        <f ca="1">searchValues!E199-3250</f>
        <v>41160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XyohyvNsN Automation</v>
      </c>
      <c r="D171" s="17"/>
      <c r="E171" s="17"/>
      <c r="F171" s="17" t="s">
        <v>1086</v>
      </c>
      <c r="G171" s="104">
        <f ca="1">searchValues!E200-10000</f>
        <v>34410</v>
      </c>
      <c r="H171" s="83">
        <f t="shared" ca="1" si="2"/>
        <v>44410.78247233796</v>
      </c>
      <c r="I171" s="200" t="str">
        <f>searchValues!L200</f>
        <v>Alaska</v>
      </c>
      <c r="J171" s="17"/>
      <c r="K171" s="86">
        <f ca="1">searchValues!E200-3650</f>
        <v>40760</v>
      </c>
      <c r="L171" s="105">
        <f ca="1">searchValues!E200-3250</f>
        <v>41160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VCKtGDkKj Automation</v>
      </c>
      <c r="D172" s="17"/>
      <c r="E172" s="17"/>
      <c r="F172" s="17" t="s">
        <v>1086</v>
      </c>
      <c r="G172" s="104">
        <f ca="1">searchValues!E201-10000</f>
        <v>34410</v>
      </c>
      <c r="H172" s="83">
        <f t="shared" ca="1" si="2"/>
        <v>44410.78247233796</v>
      </c>
      <c r="I172" s="200" t="str">
        <f>searchValues!L201</f>
        <v>Alaska</v>
      </c>
      <c r="J172" s="17"/>
      <c r="K172" s="86">
        <f ca="1">searchValues!E201-3650</f>
        <v>40760</v>
      </c>
      <c r="L172" s="105">
        <f ca="1">searchValues!E201-3250</f>
        <v>41160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VCKtGDkKj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JtpfPoOma Automation</v>
      </c>
      <c r="D173" s="17"/>
      <c r="E173" s="17"/>
      <c r="F173" s="17" t="s">
        <v>1086</v>
      </c>
      <c r="G173" s="104">
        <f ca="1">searchValues!E202-10000</f>
        <v>34410</v>
      </c>
      <c r="H173" s="83">
        <f t="shared" ca="1" si="2"/>
        <v>44410.78247233796</v>
      </c>
      <c r="I173" s="200" t="str">
        <f>searchValues!L202</f>
        <v>Alaska</v>
      </c>
      <c r="J173" s="17"/>
      <c r="K173" s="86">
        <f ca="1">searchValues!E202-3650</f>
        <v>40760</v>
      </c>
      <c r="L173" s="105">
        <f ca="1">searchValues!E202-3250</f>
        <v>41160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JtpfPoOma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KkYGoUATc Automation</v>
      </c>
      <c r="D174" s="17"/>
      <c r="E174" s="17"/>
      <c r="F174" s="17" t="s">
        <v>1086</v>
      </c>
      <c r="G174" s="104">
        <f ca="1">searchValues!E203-10000</f>
        <v>34410</v>
      </c>
      <c r="H174" s="83">
        <f t="shared" ca="1" si="2"/>
        <v>44410.78247233796</v>
      </c>
      <c r="I174" s="200" t="str">
        <f>searchValues!L203</f>
        <v>Alaska</v>
      </c>
      <c r="J174" s="17"/>
      <c r="K174" s="86">
        <f ca="1">searchValues!E203-3650</f>
        <v>40760</v>
      </c>
      <c r="L174" s="105">
        <f ca="1">searchValues!E203-3250</f>
        <v>41160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KkYGoUATc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1164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1165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VCKtGDkKj Automation</v>
      </c>
      <c r="O172" s="5"/>
      <c r="P172" s="5" t="str">
        <f>searchValues!F201</f>
        <v>VCKtGDkKj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JtpfPoOma Automation</v>
      </c>
      <c r="O173" s="5"/>
      <c r="P173" s="5" t="str">
        <f>searchValues!F202</f>
        <v>JtpfPoOma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KkYGoUATc Automation</v>
      </c>
      <c r="O174" s="5"/>
      <c r="P174" s="5" t="str">
        <f>searchValues!F203</f>
        <v>KkYGoUATc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1164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1165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443</v>
      </c>
      <c r="C1" s="78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223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>
        <f ca="1">searchValues!E102</f>
        <v>44410</v>
      </c>
      <c r="J101" s="37">
        <f t="shared" ref="J101:J114" ca="1" si="0">I101</f>
        <v>44410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>
        <f ca="1">searchValues!E102</f>
        <v>44410</v>
      </c>
      <c r="T101" s="30" t="str">
        <f t="shared" ref="T101" si="1">P101</f>
        <v>New Conitgency Title Created By Automation</v>
      </c>
      <c r="U101" s="38">
        <f t="shared" ref="U101" ca="1" si="2">S101</f>
        <v>44410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>
        <f t="shared" ref="AA101:AA114" ca="1" si="4">TODAY()-367</f>
        <v>44043</v>
      </c>
      <c r="AB101" s="94">
        <f t="shared" ref="AB101" ca="1" si="5">AA101+1</f>
        <v>44044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>
        <f ca="1">searchValues!E130</f>
        <v>44410</v>
      </c>
      <c r="AI101" s="202">
        <f ca="1">searchValues!E130</f>
        <v>44410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223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>
        <f ca="1">searchValues!E103</f>
        <v>44410</v>
      </c>
      <c r="J102" s="37">
        <f t="shared" ca="1" si="0"/>
        <v>44410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>
        <f ca="1">searchValues!E103</f>
        <v>44410</v>
      </c>
      <c r="T102" s="30" t="str">
        <f t="shared" ref="T102:T114" si="6">P102</f>
        <v>New Conitgency Title Created By Automation</v>
      </c>
      <c r="U102" s="38">
        <f t="shared" ref="U102:U114" ca="1" si="7">S102</f>
        <v>44410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>
        <f t="shared" ca="1" si="4"/>
        <v>44043</v>
      </c>
      <c r="AB102" s="94">
        <f t="shared" ref="AB102:AB114" ca="1" si="9">AA102+1</f>
        <v>44044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>
        <f ca="1">searchValues!E131</f>
        <v>44410</v>
      </c>
      <c r="AI102" s="202">
        <f ca="1">searchValues!E131</f>
        <v>44410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223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>
        <f ca="1">searchValues!E104</f>
        <v>44410</v>
      </c>
      <c r="J103" s="37">
        <f t="shared" ca="1" si="0"/>
        <v>44410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>
        <f ca="1">searchValues!E104</f>
        <v>44410</v>
      </c>
      <c r="T103" s="30" t="str">
        <f t="shared" si="6"/>
        <v>New Conitgency Title Created By Automation</v>
      </c>
      <c r="U103" s="38">
        <f t="shared" ca="1" si="7"/>
        <v>44410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>
        <f t="shared" ca="1" si="4"/>
        <v>44043</v>
      </c>
      <c r="AB103" s="94">
        <f t="shared" ca="1" si="9"/>
        <v>44044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>
        <f ca="1">searchValues!E132</f>
        <v>44410</v>
      </c>
      <c r="AI103" s="202">
        <f ca="1">searchValues!E132</f>
        <v>44410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223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>
        <f ca="1">searchValues!E105</f>
        <v>44410</v>
      </c>
      <c r="J104" s="37">
        <f t="shared" ca="1" si="0"/>
        <v>44410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>
        <f ca="1">searchValues!E105</f>
        <v>44410</v>
      </c>
      <c r="T104" s="30" t="str">
        <f t="shared" si="6"/>
        <v>New Conitgency Title Created By Automation</v>
      </c>
      <c r="U104" s="38">
        <f t="shared" ca="1" si="7"/>
        <v>44410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>
        <f t="shared" ca="1" si="4"/>
        <v>44043</v>
      </c>
      <c r="AB104" s="94">
        <f t="shared" ca="1" si="9"/>
        <v>44044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>
        <f ca="1">searchValues!E133</f>
        <v>44410</v>
      </c>
      <c r="AI104" s="202">
        <f ca="1">searchValues!E133</f>
        <v>44410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223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>
        <f ca="1">searchValues!E106</f>
        <v>44410</v>
      </c>
      <c r="J105" s="37">
        <f t="shared" ca="1" si="0"/>
        <v>44410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>
        <f ca="1">searchValues!E106</f>
        <v>44410</v>
      </c>
      <c r="T105" s="30" t="str">
        <f t="shared" si="6"/>
        <v>New Conitgency Title Created By Automation</v>
      </c>
      <c r="U105" s="38">
        <f t="shared" ca="1" si="7"/>
        <v>44410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>
        <f t="shared" ca="1" si="4"/>
        <v>44043</v>
      </c>
      <c r="AB105" s="94">
        <f t="shared" ca="1" si="9"/>
        <v>44044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>
        <f ca="1">searchValues!E134</f>
        <v>44410</v>
      </c>
      <c r="AI105" s="202">
        <f ca="1">searchValues!E134</f>
        <v>44410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223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>
        <f ca="1">searchValues!E107</f>
        <v>44410</v>
      </c>
      <c r="J106" s="37">
        <f t="shared" ca="1" si="0"/>
        <v>44410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>
        <f ca="1">searchValues!E107</f>
        <v>44410</v>
      </c>
      <c r="T106" s="30" t="str">
        <f t="shared" si="6"/>
        <v>New Conitgency Title Created By Automation</v>
      </c>
      <c r="U106" s="38">
        <f t="shared" ca="1" si="7"/>
        <v>44410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>
        <f t="shared" ca="1" si="4"/>
        <v>44043</v>
      </c>
      <c r="AB106" s="94">
        <f t="shared" ca="1" si="9"/>
        <v>44044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>
        <f ca="1">searchValues!E135</f>
        <v>44410</v>
      </c>
      <c r="AI106" s="202">
        <f ca="1">searchValues!E135</f>
        <v>44410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223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>
        <f ca="1">searchValues!E108</f>
        <v>44410</v>
      </c>
      <c r="J107" s="37">
        <f t="shared" ca="1" si="0"/>
        <v>44410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>
        <f ca="1">searchValues!E108</f>
        <v>44410</v>
      </c>
      <c r="T107" s="30" t="str">
        <f t="shared" si="6"/>
        <v>New Conitgency Title Created By Automation</v>
      </c>
      <c r="U107" s="38">
        <f t="shared" ca="1" si="7"/>
        <v>44410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>
        <f t="shared" ca="1" si="4"/>
        <v>44043</v>
      </c>
      <c r="AB107" s="94">
        <f t="shared" ca="1" si="9"/>
        <v>44044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>
        <f ca="1">searchValues!E136</f>
        <v>44410</v>
      </c>
      <c r="AI107" s="202">
        <f ca="1">searchValues!E136</f>
        <v>44410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223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>
        <f ca="1">searchValues!E109</f>
        <v>44410</v>
      </c>
      <c r="J108" s="37">
        <f t="shared" ca="1" si="0"/>
        <v>44410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>
        <f ca="1">searchValues!E109</f>
        <v>44410</v>
      </c>
      <c r="T108" s="30" t="str">
        <f t="shared" si="6"/>
        <v>New Conitgency Title Created By Automation</v>
      </c>
      <c r="U108" s="38">
        <f t="shared" ca="1" si="7"/>
        <v>44410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>
        <f t="shared" ca="1" si="4"/>
        <v>44043</v>
      </c>
      <c r="AB108" s="94">
        <f t="shared" ca="1" si="9"/>
        <v>44044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>
        <f ca="1">searchValues!E137</f>
        <v>44410</v>
      </c>
      <c r="AI108" s="202">
        <f ca="1">searchValues!E137</f>
        <v>44410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223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>
        <f ca="1">searchValues!E110</f>
        <v>44410</v>
      </c>
      <c r="J109" s="37">
        <f t="shared" ca="1" si="0"/>
        <v>44410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>
        <f ca="1">searchValues!E110</f>
        <v>44410</v>
      </c>
      <c r="T109" s="30" t="str">
        <f t="shared" si="6"/>
        <v>New Conitgency Title Created By Automation</v>
      </c>
      <c r="U109" s="38">
        <f t="shared" ca="1" si="7"/>
        <v>44410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>
        <f t="shared" ca="1" si="4"/>
        <v>44043</v>
      </c>
      <c r="AB109" s="94">
        <f t="shared" ca="1" si="9"/>
        <v>44044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>
        <f ca="1">searchValues!E138</f>
        <v>44410</v>
      </c>
      <c r="AI109" s="202">
        <f ca="1">searchValues!E138</f>
        <v>44410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223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>
        <f ca="1">searchValues!E111</f>
        <v>44410</v>
      </c>
      <c r="J110" s="37">
        <f t="shared" ca="1" si="0"/>
        <v>44410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>
        <f ca="1">searchValues!E111</f>
        <v>44410</v>
      </c>
      <c r="T110" s="30" t="str">
        <f t="shared" si="6"/>
        <v>New Conitgency Title Created By Automation</v>
      </c>
      <c r="U110" s="38">
        <f t="shared" ca="1" si="7"/>
        <v>44410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>
        <f t="shared" ca="1" si="4"/>
        <v>44043</v>
      </c>
      <c r="AB110" s="94">
        <f t="shared" ca="1" si="9"/>
        <v>44044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>
        <f ca="1">searchValues!E139</f>
        <v>44410</v>
      </c>
      <c r="AI110" s="202">
        <f ca="1">searchValues!E139</f>
        <v>44410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223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>
        <f ca="1">searchValues!E112</f>
        <v>44410</v>
      </c>
      <c r="J111" s="37">
        <f t="shared" ca="1" si="0"/>
        <v>44410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>
        <f ca="1">searchValues!E112</f>
        <v>44410</v>
      </c>
      <c r="T111" s="30" t="str">
        <f t="shared" si="6"/>
        <v>New Conitgency Title Created By Automation</v>
      </c>
      <c r="U111" s="38">
        <f t="shared" ca="1" si="7"/>
        <v>44410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>
        <f t="shared" ca="1" si="4"/>
        <v>44043</v>
      </c>
      <c r="AB111" s="94">
        <f t="shared" ca="1" si="9"/>
        <v>44044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>
        <f ca="1">searchValues!E140</f>
        <v>44410</v>
      </c>
      <c r="AI111" s="202">
        <f ca="1">searchValues!E140</f>
        <v>44410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223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>
        <f ca="1">searchValues!E113</f>
        <v>44410</v>
      </c>
      <c r="J112" s="37">
        <f t="shared" ca="1" si="0"/>
        <v>44410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>
        <f ca="1">searchValues!E113</f>
        <v>44410</v>
      </c>
      <c r="T112" s="30" t="str">
        <f t="shared" si="6"/>
        <v>New Conitgency Title Created By Automation</v>
      </c>
      <c r="U112" s="38">
        <f t="shared" ca="1" si="7"/>
        <v>44410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>
        <f t="shared" ca="1" si="4"/>
        <v>44043</v>
      </c>
      <c r="AB112" s="94">
        <f t="shared" ca="1" si="9"/>
        <v>44044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>
        <f ca="1">searchValues!E141</f>
        <v>44410</v>
      </c>
      <c r="AI112" s="202">
        <f ca="1">searchValues!E141</f>
        <v>44410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223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>
        <f ca="1">searchValues!E114</f>
        <v>44410</v>
      </c>
      <c r="J113" s="37">
        <f t="shared" ca="1" si="0"/>
        <v>44410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>
        <f ca="1">searchValues!E114</f>
        <v>44410</v>
      </c>
      <c r="T113" s="30" t="str">
        <f t="shared" si="6"/>
        <v>New Conitgency Title Created By Automation</v>
      </c>
      <c r="U113" s="38">
        <f t="shared" ca="1" si="7"/>
        <v>44410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>
        <f t="shared" ca="1" si="4"/>
        <v>44043</v>
      </c>
      <c r="AB113" s="94">
        <f t="shared" ca="1" si="9"/>
        <v>44044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>
        <f ca="1">searchValues!E142</f>
        <v>44410</v>
      </c>
      <c r="AI113" s="202">
        <f ca="1">searchValues!E142</f>
        <v>44410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223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>
        <f ca="1">searchValues!E115</f>
        <v>44410</v>
      </c>
      <c r="J114" s="37">
        <f t="shared" ca="1" si="0"/>
        <v>44410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>
        <f ca="1">searchValues!E115</f>
        <v>44410</v>
      </c>
      <c r="T114" s="30" t="str">
        <f t="shared" si="6"/>
        <v>New Conitgency Title Created By Automation</v>
      </c>
      <c r="U114" s="38">
        <f t="shared" ca="1" si="7"/>
        <v>44410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>
        <f t="shared" ca="1" si="4"/>
        <v>44043</v>
      </c>
      <c r="AB114" s="94">
        <f t="shared" ca="1" si="9"/>
        <v>44044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>
        <f ca="1">searchValues!E143</f>
        <v>44410</v>
      </c>
      <c r="AI114" s="202">
        <f ca="1">searchValues!E143</f>
        <v>44410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1164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1165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223" t="s">
        <v>1205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223" t="s">
        <v>1205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225" t="s">
        <v>1189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44410</v>
      </c>
      <c r="G2" s="40" t="str">
        <f>searchValues!D31</f>
        <v>Personal Auto</v>
      </c>
      <c r="H2" s="42">
        <f ca="1">policyInfo!R2</f>
        <v>44410</v>
      </c>
      <c r="I2" s="42">
        <f ca="1">policyInfo!S2</f>
        <v>44594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44410</v>
      </c>
      <c r="G3" s="40" t="str">
        <f>searchValues!D32</f>
        <v>Personal Auto</v>
      </c>
      <c r="H3" s="42">
        <f ca="1">policyInfo!R3</f>
        <v>44410</v>
      </c>
      <c r="I3" s="42">
        <f ca="1">policyInfo!S3</f>
        <v>44594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44410</v>
      </c>
      <c r="G4" s="40" t="str">
        <f>searchValues!D33</f>
        <v>Personal Auto</v>
      </c>
      <c r="H4" s="42">
        <f ca="1">policyInfo!R4</f>
        <v>44410</v>
      </c>
      <c r="I4" s="42">
        <f ca="1">policyInfo!S4</f>
        <v>44594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44410</v>
      </c>
      <c r="G5" s="40" t="str">
        <f>searchValues!D34</f>
        <v>Personal Auto</v>
      </c>
      <c r="H5" s="42">
        <f ca="1">policyInfo!R5</f>
        <v>44410</v>
      </c>
      <c r="I5" s="42">
        <f ca="1">policyInfo!S5</f>
        <v>44594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44410</v>
      </c>
      <c r="G6" s="40" t="str">
        <f>searchValues!D35</f>
        <v>Personal Auto</v>
      </c>
      <c r="H6" s="42">
        <f ca="1">policyInfo!R6</f>
        <v>44410</v>
      </c>
      <c r="I6" s="42">
        <f ca="1">policyInfo!S6</f>
        <v>44594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44410</v>
      </c>
      <c r="G7" s="40" t="str">
        <f>searchValues!D36</f>
        <v>Personal Auto</v>
      </c>
      <c r="H7" s="42">
        <f ca="1">policyInfo!R7</f>
        <v>44410</v>
      </c>
      <c r="I7" s="42">
        <f ca="1">policyInfo!S7</f>
        <v>44594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44410</v>
      </c>
      <c r="G8" s="40" t="str">
        <f>searchValues!D37</f>
        <v>Personal Auto</v>
      </c>
      <c r="H8" s="42">
        <f ca="1">policyInfo!R8</f>
        <v>44410</v>
      </c>
      <c r="I8" s="42">
        <f ca="1">policyInfo!S8</f>
        <v>44594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44410</v>
      </c>
      <c r="G9" s="40" t="str">
        <f>searchValues!D38</f>
        <v>Personal Auto</v>
      </c>
      <c r="H9" s="42">
        <f ca="1">policyInfo!R9</f>
        <v>44410</v>
      </c>
      <c r="I9" s="42">
        <f ca="1">policyInfo!S9</f>
        <v>44594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44410</v>
      </c>
      <c r="G10" s="40" t="str">
        <f>searchValues!D39</f>
        <v>Personal Auto</v>
      </c>
      <c r="H10" s="42">
        <f ca="1">policyInfo!R10</f>
        <v>44410</v>
      </c>
      <c r="I10" s="42">
        <f ca="1">policyInfo!S10</f>
        <v>44594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44410</v>
      </c>
      <c r="G11" s="40" t="str">
        <f>searchValues!D40</f>
        <v>Personal Auto</v>
      </c>
      <c r="H11" s="42">
        <f ca="1">policyInfo!R11</f>
        <v>44410</v>
      </c>
      <c r="I11" s="42">
        <f ca="1">policyInfo!S11</f>
        <v>44594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44410</v>
      </c>
      <c r="G12" s="40" t="str">
        <f>searchValues!D41</f>
        <v>Personal Auto</v>
      </c>
      <c r="H12" s="42">
        <f ca="1">policyInfo!R12</f>
        <v>44410</v>
      </c>
      <c r="I12" s="42">
        <f ca="1">policyInfo!S12</f>
        <v>44594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44410</v>
      </c>
      <c r="G13" s="40" t="str">
        <f>searchValues!D42</f>
        <v>Personal Auto</v>
      </c>
      <c r="H13" s="42">
        <f ca="1">policyInfo!R13</f>
        <v>44410</v>
      </c>
      <c r="I13" s="42">
        <f ca="1">policyInfo!S13</f>
        <v>44594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44410</v>
      </c>
      <c r="G14" s="40" t="str">
        <f>searchValues!D43</f>
        <v>Personal Auto</v>
      </c>
      <c r="H14" s="42">
        <f ca="1">policyInfo!R14</f>
        <v>44410</v>
      </c>
      <c r="I14" s="42">
        <f ca="1">policyInfo!S14</f>
        <v>44594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44410</v>
      </c>
      <c r="G15" s="40" t="str">
        <f>searchValues!D44</f>
        <v>Personal Auto</v>
      </c>
      <c r="H15" s="42">
        <f ca="1">policyInfo!R15</f>
        <v>44410</v>
      </c>
      <c r="I15" s="42">
        <f ca="1">policyInfo!S15</f>
        <v>44594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44410</v>
      </c>
      <c r="G16" s="40" t="str">
        <f>searchValues!D45</f>
        <v>Personal Auto</v>
      </c>
      <c r="H16" s="42">
        <f ca="1">policyInfo!R16</f>
        <v>44410</v>
      </c>
      <c r="I16" s="42">
        <f ca="1">policyInfo!S16</f>
        <v>44594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44410</v>
      </c>
      <c r="G17" s="40" t="str">
        <f>searchValues!D46</f>
        <v>Personal Auto</v>
      </c>
      <c r="H17" s="42">
        <f ca="1">policyInfo!R17</f>
        <v>44410</v>
      </c>
      <c r="I17" s="42">
        <f ca="1">policyInfo!S17</f>
        <v>44594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44410</v>
      </c>
      <c r="G18" s="40" t="str">
        <f>searchValues!D47</f>
        <v>Personal Auto</v>
      </c>
      <c r="H18" s="42">
        <f ca="1">policyInfo!R18</f>
        <v>44410</v>
      </c>
      <c r="I18" s="42">
        <f ca="1">policyInfo!S18</f>
        <v>44594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44410</v>
      </c>
      <c r="G19" s="40" t="str">
        <f>searchValues!D48</f>
        <v>Personal Auto</v>
      </c>
      <c r="H19" s="42">
        <f ca="1">policyInfo!R19</f>
        <v>44410</v>
      </c>
      <c r="I19" s="42">
        <f ca="1">policyInfo!S19</f>
        <v>44594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44410</v>
      </c>
      <c r="G20" s="40" t="str">
        <f>searchValues!D49</f>
        <v>Personal Auto</v>
      </c>
      <c r="H20" s="42">
        <f ca="1">policyInfo!R20</f>
        <v>44410</v>
      </c>
      <c r="I20" s="42">
        <f ca="1">policyInfo!S20</f>
        <v>44594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44410</v>
      </c>
      <c r="G21" s="40" t="str">
        <f>searchValues!D50</f>
        <v>Personal Auto</v>
      </c>
      <c r="H21" s="42">
        <f ca="1">policyInfo!R21</f>
        <v>44410</v>
      </c>
      <c r="I21" s="42">
        <f ca="1">policyInfo!S21</f>
        <v>44594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44410</v>
      </c>
      <c r="G22" s="40" t="str">
        <f>searchValues!D51</f>
        <v>Personal Auto</v>
      </c>
      <c r="H22" s="42">
        <f ca="1">policyInfo!R22</f>
        <v>44410</v>
      </c>
      <c r="I22" s="42">
        <f ca="1">policyInfo!S22</f>
        <v>44594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44410</v>
      </c>
      <c r="G23" s="40" t="str">
        <f>searchValues!D52</f>
        <v>Personal Auto</v>
      </c>
      <c r="H23" s="42">
        <f ca="1">policyInfo!R23</f>
        <v>44410</v>
      </c>
      <c r="I23" s="42">
        <f ca="1">policyInfo!S23</f>
        <v>44594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44410</v>
      </c>
      <c r="G24" s="40" t="str">
        <f>searchValues!D53</f>
        <v>Personal Auto</v>
      </c>
      <c r="H24" s="42">
        <f ca="1">policyInfo!R24</f>
        <v>44410</v>
      </c>
      <c r="I24" s="42">
        <f ca="1">policyInfo!S24</f>
        <v>44594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44410</v>
      </c>
      <c r="G25" s="40" t="str">
        <f>searchValues!D54</f>
        <v>Personal Auto</v>
      </c>
      <c r="H25" s="42">
        <f ca="1">policyInfo!R25</f>
        <v>44410</v>
      </c>
      <c r="I25" s="42">
        <f ca="1">policyInfo!S25</f>
        <v>44594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44410</v>
      </c>
      <c r="G26" s="40" t="str">
        <f>searchValues!D55</f>
        <v>Personal Auto</v>
      </c>
      <c r="H26" s="42">
        <f ca="1">policyInfo!R26</f>
        <v>44410</v>
      </c>
      <c r="I26" s="42">
        <f ca="1">policyInfo!S26</f>
        <v>44594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44410</v>
      </c>
      <c r="G27" s="40" t="str">
        <f>searchValues!D56</f>
        <v>Personal Auto</v>
      </c>
      <c r="H27" s="42">
        <f ca="1">policyInfo!R27</f>
        <v>44410</v>
      </c>
      <c r="I27" s="42">
        <f ca="1">policyInfo!S27</f>
        <v>44594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44410</v>
      </c>
      <c r="G28" s="40" t="str">
        <f>searchValues!D57</f>
        <v>Personal Auto</v>
      </c>
      <c r="H28" s="42">
        <f ca="1">policyInfo!R28</f>
        <v>44410</v>
      </c>
      <c r="I28" s="42">
        <f ca="1">policyInfo!S28</f>
        <v>44594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44410</v>
      </c>
      <c r="G29" s="40" t="str">
        <f>searchValues!D58</f>
        <v>Personal Auto</v>
      </c>
      <c r="H29" s="42">
        <f ca="1">policyInfo!R29</f>
        <v>44410</v>
      </c>
      <c r="I29" s="42">
        <f ca="1">policyInfo!S29</f>
        <v>44594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44410</v>
      </c>
      <c r="G30" s="40" t="str">
        <f>searchValues!D59</f>
        <v>Personal Auto</v>
      </c>
      <c r="H30" s="42">
        <f ca="1">policyInfo!R30</f>
        <v>44410</v>
      </c>
      <c r="I30" s="42">
        <f ca="1">policyInfo!S30</f>
        <v>44594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44410</v>
      </c>
      <c r="G31" s="40" t="str">
        <f>searchValues!D60</f>
        <v>Personal Auto</v>
      </c>
      <c r="H31" s="42">
        <f ca="1">policyInfo!R31</f>
        <v>44410</v>
      </c>
      <c r="I31" s="42">
        <f ca="1">policyInfo!S31</f>
        <v>44594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44410</v>
      </c>
      <c r="G32" s="40" t="str">
        <f>searchValues!D61</f>
        <v>Personal Auto</v>
      </c>
      <c r="H32" s="42">
        <f ca="1">policyInfo!R32</f>
        <v>44410</v>
      </c>
      <c r="I32" s="42">
        <f ca="1">policyInfo!S32</f>
        <v>44594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44410</v>
      </c>
      <c r="G33" s="40" t="str">
        <f>searchValues!D62</f>
        <v>Personal Auto</v>
      </c>
      <c r="H33" s="42">
        <f ca="1">policyInfo!R33</f>
        <v>44410</v>
      </c>
      <c r="I33" s="42">
        <f ca="1">policyInfo!S33</f>
        <v>44594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44379</v>
      </c>
      <c r="G34" s="40" t="str">
        <f>searchValues!D63</f>
        <v>Personal Auto</v>
      </c>
      <c r="H34" s="42">
        <f ca="1">policyInfo!R34</f>
        <v>44410</v>
      </c>
      <c r="I34" s="42">
        <f ca="1">policyInfo!S34</f>
        <v>44594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44441</v>
      </c>
      <c r="G35" s="40" t="str">
        <f>searchValues!D64</f>
        <v>Personal Auto</v>
      </c>
      <c r="H35" s="42">
        <f ca="1">policyInfo!R35</f>
        <v>44410</v>
      </c>
      <c r="I35" s="42">
        <f ca="1">policyInfo!S35</f>
        <v>44594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44410</v>
      </c>
      <c r="G36" s="40" t="str">
        <f>searchValues!D65</f>
        <v>Personal Auto</v>
      </c>
      <c r="H36" s="42">
        <f ca="1">policyInfo!R36</f>
        <v>44410</v>
      </c>
      <c r="I36" s="42">
        <f ca="1">policyInfo!S36</f>
        <v>44594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44410</v>
      </c>
      <c r="G37" s="40" t="str">
        <f>searchValues!D66</f>
        <v>Personal Auto</v>
      </c>
      <c r="H37" s="42">
        <f ca="1">policyInfo!R37</f>
        <v>44410</v>
      </c>
      <c r="I37" s="42">
        <f ca="1">policyInfo!S37</f>
        <v>44594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44410</v>
      </c>
      <c r="G38" s="40" t="str">
        <f>searchValues!D67</f>
        <v>Personal Auto</v>
      </c>
      <c r="H38" s="42">
        <f ca="1">policyInfo!R38</f>
        <v>44410</v>
      </c>
      <c r="I38" s="42">
        <f ca="1">policyInfo!S38</f>
        <v>44594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44410</v>
      </c>
      <c r="G39" s="40" t="str">
        <f>searchValues!D68</f>
        <v>Personal Auto</v>
      </c>
      <c r="H39" s="42">
        <f ca="1">policyInfo!R39</f>
        <v>44410</v>
      </c>
      <c r="I39" s="42">
        <f ca="1">policyInfo!S39</f>
        <v>44594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44410</v>
      </c>
      <c r="G40" s="40" t="str">
        <f>searchValues!D69</f>
        <v>Personal Auto</v>
      </c>
      <c r="H40" s="42">
        <f ca="1">policyInfo!R40</f>
        <v>44410</v>
      </c>
      <c r="I40" s="42">
        <f ca="1">policyInfo!S40</f>
        <v>44594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44410</v>
      </c>
      <c r="G41" s="40" t="str">
        <f>searchValues!D70</f>
        <v>Personal Auto</v>
      </c>
      <c r="H41" s="42">
        <f ca="1">policyInfo!R41</f>
        <v>44410</v>
      </c>
      <c r="I41" s="42">
        <f ca="1">policyInfo!S41</f>
        <v>44594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44410</v>
      </c>
      <c r="G42" s="40" t="str">
        <f>searchValues!D71</f>
        <v>Personal Auto</v>
      </c>
      <c r="H42" s="42">
        <f ca="1">policyInfo!R42</f>
        <v>44410</v>
      </c>
      <c r="I42" s="42">
        <f ca="1">policyInfo!S42</f>
        <v>44594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44410</v>
      </c>
      <c r="G43" s="40" t="str">
        <f>searchValues!D72</f>
        <v>Personal Auto</v>
      </c>
      <c r="H43" s="42">
        <f ca="1">policyInfo!R43</f>
        <v>44410</v>
      </c>
      <c r="I43" s="42">
        <f ca="1">policyInfo!S43</f>
        <v>44594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44410</v>
      </c>
      <c r="G44" s="40" t="str">
        <f>searchValues!D73</f>
        <v>Personal Auto</v>
      </c>
      <c r="H44" s="42">
        <f ca="1">policyInfo!R44</f>
        <v>44410</v>
      </c>
      <c r="I44" s="42">
        <f ca="1">policyInfo!S44</f>
        <v>44594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44410</v>
      </c>
      <c r="G45" s="40" t="str">
        <f>searchValues!D74</f>
        <v>Personal Auto</v>
      </c>
      <c r="H45" s="42">
        <f ca="1">policyInfo!R45</f>
        <v>44410</v>
      </c>
      <c r="I45" s="42">
        <f ca="1">policyInfo!S45</f>
        <v>44594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44410</v>
      </c>
      <c r="G46" s="40" t="str">
        <f>searchValues!D75</f>
        <v>Personal Auto</v>
      </c>
      <c r="H46" s="42">
        <f ca="1">policyInfo!R46</f>
        <v>44410</v>
      </c>
      <c r="I46" s="42">
        <f ca="1">policyInfo!S46</f>
        <v>44594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44410</v>
      </c>
      <c r="G47" s="40" t="str">
        <f>searchValues!D76</f>
        <v>Personal Auto</v>
      </c>
      <c r="H47" s="42">
        <f ca="1">policyInfo!R47</f>
        <v>44410</v>
      </c>
      <c r="I47" s="42">
        <f ca="1">policyInfo!S47</f>
        <v>44775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44410</v>
      </c>
      <c r="G48" s="40" t="str">
        <f>searchValues!D77</f>
        <v>Personal Auto</v>
      </c>
      <c r="H48" s="42">
        <f ca="1">policyInfo!R48</f>
        <v>44229</v>
      </c>
      <c r="I48" s="42">
        <f ca="1">policyInfo!S48</f>
        <v>44410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44410</v>
      </c>
      <c r="G49" s="40" t="str">
        <f>searchValues!D78</f>
        <v>Personal Auto</v>
      </c>
      <c r="H49" s="42">
        <f ca="1">policyInfo!R49</f>
        <v>44594</v>
      </c>
      <c r="I49" s="42">
        <f ca="1">policyInfo!S49</f>
        <v>44775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44410</v>
      </c>
      <c r="G50" s="40" t="str">
        <f>searchValues!D79</f>
        <v>Personal Auto</v>
      </c>
      <c r="H50" s="42">
        <f ca="1">policyInfo!R50</f>
        <v>44410</v>
      </c>
      <c r="I50" s="42">
        <f ca="1">policyInfo!S50</f>
        <v>44594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44410</v>
      </c>
      <c r="G51" s="40" t="str">
        <f>searchValues!D80</f>
        <v>Personal Auto</v>
      </c>
      <c r="H51" s="42">
        <f ca="1">policyInfo!R51</f>
        <v>44410</v>
      </c>
      <c r="I51" s="42">
        <f ca="1">policyInfo!S51</f>
        <v>44594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44410</v>
      </c>
      <c r="G52" s="40" t="str">
        <f>searchValues!D81</f>
        <v>Personal Auto</v>
      </c>
      <c r="H52" s="42">
        <f ca="1">policyInfo!R52</f>
        <v>44410</v>
      </c>
      <c r="I52" s="42">
        <f ca="1">policyInfo!S52</f>
        <v>44594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44410</v>
      </c>
      <c r="G53" s="40" t="str">
        <f>searchValues!D82</f>
        <v>Personal Auto</v>
      </c>
      <c r="H53" s="42">
        <f ca="1">policyInfo!R53</f>
        <v>44410</v>
      </c>
      <c r="I53" s="42">
        <f ca="1">policyInfo!S53</f>
        <v>44594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44410</v>
      </c>
      <c r="G54" s="40" t="str">
        <f>searchValues!D83</f>
        <v>Personal Auto</v>
      </c>
      <c r="H54" s="42">
        <f ca="1">policyInfo!R54</f>
        <v>44410</v>
      </c>
      <c r="I54" s="42">
        <f ca="1">policyInfo!S54</f>
        <v>44594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44410</v>
      </c>
      <c r="G55" s="40" t="str">
        <f>searchValues!D84</f>
        <v>Personal Auto</v>
      </c>
      <c r="H55" s="42">
        <f ca="1">policyInfo!R55</f>
        <v>44410</v>
      </c>
      <c r="I55" s="42">
        <f ca="1">policyInfo!S55</f>
        <v>44594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44410</v>
      </c>
      <c r="G56" s="40" t="str">
        <f>searchValues!D85</f>
        <v>Personal Auto</v>
      </c>
      <c r="H56" s="42">
        <f ca="1">policyInfo!R56</f>
        <v>44410</v>
      </c>
      <c r="I56" s="42">
        <f ca="1">policyInfo!S56</f>
        <v>44594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44410</v>
      </c>
      <c r="G57" s="40" t="str">
        <f>searchValues!D86</f>
        <v>Personal Auto</v>
      </c>
      <c r="H57" s="42">
        <f ca="1">policyInfo!R57</f>
        <v>44410</v>
      </c>
      <c r="I57" s="42">
        <f ca="1">policyInfo!S57</f>
        <v>44594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44410</v>
      </c>
      <c r="G58" s="40" t="str">
        <f>searchValues!D87</f>
        <v>Personal Auto</v>
      </c>
      <c r="H58" s="42">
        <f ca="1">policyInfo!R58</f>
        <v>44410</v>
      </c>
      <c r="I58" s="42">
        <f ca="1">policyInfo!S58</f>
        <v>44594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44410</v>
      </c>
      <c r="G59" s="40" t="str">
        <f>searchValues!D88</f>
        <v>Personal Auto</v>
      </c>
      <c r="H59" s="42">
        <f ca="1">policyInfo!R59</f>
        <v>44410</v>
      </c>
      <c r="I59" s="42">
        <f ca="1">policyInfo!S59</f>
        <v>44594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44410</v>
      </c>
      <c r="G60" s="40" t="str">
        <f>searchValues!D89</f>
        <v>Personal Auto</v>
      </c>
      <c r="H60" s="42">
        <f ca="1">policyInfo!R60</f>
        <v>44410</v>
      </c>
      <c r="I60" s="42">
        <f ca="1">policyInfo!S60</f>
        <v>44594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44410</v>
      </c>
      <c r="G61" s="40" t="str">
        <f>searchValues!D90</f>
        <v>Personal Auto</v>
      </c>
      <c r="H61" s="42">
        <f ca="1">policyInfo!R61</f>
        <v>44410</v>
      </c>
      <c r="I61" s="42">
        <f ca="1">policyInfo!S61</f>
        <v>44594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44410</v>
      </c>
      <c r="G62" s="40" t="str">
        <f>searchValues!D91</f>
        <v>Personal Auto</v>
      </c>
      <c r="H62" s="42">
        <f ca="1">policyInfo!R62</f>
        <v>44410</v>
      </c>
      <c r="I62" s="42">
        <f ca="1">policyInfo!S62</f>
        <v>44594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44410</v>
      </c>
      <c r="G63" s="40" t="str">
        <f>searchValues!D92</f>
        <v>Personal Auto</v>
      </c>
      <c r="H63" s="42">
        <f ca="1">policyInfo!R63</f>
        <v>44410</v>
      </c>
      <c r="I63" s="42">
        <f ca="1">policyInfo!S63</f>
        <v>44594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44410</v>
      </c>
      <c r="G64" s="40" t="str">
        <f>searchValues!D93</f>
        <v>Personal Auto</v>
      </c>
      <c r="H64" s="42">
        <f ca="1">policyInfo!R64</f>
        <v>44410</v>
      </c>
      <c r="I64" s="42">
        <f ca="1">policyInfo!S64</f>
        <v>44594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44410</v>
      </c>
      <c r="G65" s="40" t="str">
        <f>searchValues!D94</f>
        <v>Personal Auto</v>
      </c>
      <c r="H65" s="42">
        <f ca="1">policyInfo!R65</f>
        <v>44410</v>
      </c>
      <c r="I65" s="42">
        <f ca="1">policyInfo!S65</f>
        <v>44594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44410</v>
      </c>
      <c r="G66" s="40" t="str">
        <f>searchValues!D95</f>
        <v>Personal Auto</v>
      </c>
      <c r="H66" s="42">
        <f ca="1">policyInfo!R66</f>
        <v>44410</v>
      </c>
      <c r="I66" s="42">
        <f ca="1">policyInfo!S66</f>
        <v>44594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44410</v>
      </c>
      <c r="G67" s="40" t="str">
        <f>searchValues!D96</f>
        <v>Personal Auto</v>
      </c>
      <c r="H67" s="42">
        <f ca="1">policyInfo!R67</f>
        <v>44410</v>
      </c>
      <c r="I67" s="42">
        <f ca="1">policyInfo!S67</f>
        <v>44594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44410</v>
      </c>
      <c r="G68" s="40" t="str">
        <f>searchValues!D97</f>
        <v>Personal Auto</v>
      </c>
      <c r="H68" s="42">
        <f ca="1">policyInfo!R68</f>
        <v>44410</v>
      </c>
      <c r="I68" s="42">
        <f ca="1">policyInfo!S68</f>
        <v>44594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44410</v>
      </c>
      <c r="G69" s="40" t="str">
        <f>searchValues!D98</f>
        <v>Personal Auto</v>
      </c>
      <c r="H69" s="42">
        <f ca="1">policyInfo!R69</f>
        <v>44410</v>
      </c>
      <c r="I69" s="42">
        <f ca="1">policyInfo!S69</f>
        <v>44594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44410</v>
      </c>
      <c r="G70" s="40" t="str">
        <f>searchValues!D99</f>
        <v>Personal Auto</v>
      </c>
      <c r="H70" s="42">
        <f ca="1">policyInfo!R70</f>
        <v>44410</v>
      </c>
      <c r="I70" s="42">
        <f ca="1">policyInfo!S70</f>
        <v>44594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44410</v>
      </c>
      <c r="G71" s="40" t="str">
        <f>searchValues!D100</f>
        <v>Personal Auto</v>
      </c>
      <c r="H71" s="42">
        <f ca="1">policyInfo!R71</f>
        <v>44410</v>
      </c>
      <c r="I71" s="42">
        <f ca="1">policyInfo!S71</f>
        <v>44594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44410</v>
      </c>
      <c r="G72" s="40" t="str">
        <f>searchValues!D101</f>
        <v>Personal Auto</v>
      </c>
      <c r="H72" s="42">
        <f ca="1">policyInfo!R72</f>
        <v>44410</v>
      </c>
      <c r="I72" s="42">
        <f ca="1">policyInfo!S72</f>
        <v>44594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44410</v>
      </c>
      <c r="G73" s="40" t="str">
        <f>searchValues!D102</f>
        <v>Personal Auto</v>
      </c>
      <c r="H73" s="42">
        <f ca="1">policyInfo!R73</f>
        <v>44410</v>
      </c>
      <c r="I73" s="42">
        <f ca="1">policyInfo!S73</f>
        <v>44594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44410</v>
      </c>
      <c r="G74" s="40" t="str">
        <f>searchValues!D103</f>
        <v>Personal Auto</v>
      </c>
      <c r="H74" s="42">
        <f ca="1">policyInfo!R74</f>
        <v>44410</v>
      </c>
      <c r="I74" s="42">
        <f ca="1">policyInfo!S74</f>
        <v>44594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44410</v>
      </c>
      <c r="G75" s="40" t="str">
        <f>searchValues!D104</f>
        <v>Personal Auto</v>
      </c>
      <c r="H75" s="42">
        <f ca="1">policyInfo!R75</f>
        <v>44410</v>
      </c>
      <c r="I75" s="42">
        <f ca="1">policyInfo!S75</f>
        <v>44594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44410</v>
      </c>
      <c r="G76" s="40" t="str">
        <f>searchValues!D105</f>
        <v>Personal Auto</v>
      </c>
      <c r="H76" s="42">
        <f ca="1">policyInfo!R76</f>
        <v>44410</v>
      </c>
      <c r="I76" s="42">
        <f ca="1">policyInfo!S76</f>
        <v>44594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44410</v>
      </c>
      <c r="G77" s="40" t="str">
        <f>searchValues!D106</f>
        <v>Personal Auto</v>
      </c>
      <c r="H77" s="42">
        <f ca="1">policyInfo!R77</f>
        <v>44410</v>
      </c>
      <c r="I77" s="42">
        <f ca="1">policyInfo!S77</f>
        <v>44594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44410</v>
      </c>
      <c r="G78" s="40" t="str">
        <f>searchValues!D107</f>
        <v>Personal Auto</v>
      </c>
      <c r="H78" s="42">
        <f ca="1">policyInfo!R78</f>
        <v>44410</v>
      </c>
      <c r="I78" s="42">
        <f ca="1">policyInfo!S78</f>
        <v>44594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44410</v>
      </c>
      <c r="G79" s="40" t="str">
        <f>searchValues!D108</f>
        <v>Personal Auto</v>
      </c>
      <c r="H79" s="42">
        <f ca="1">policyInfo!R79</f>
        <v>44410</v>
      </c>
      <c r="I79" s="42">
        <f ca="1">policyInfo!S79</f>
        <v>44594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44410</v>
      </c>
      <c r="G80" s="40" t="str">
        <f>searchValues!D109</f>
        <v>Personal Auto</v>
      </c>
      <c r="H80" s="42">
        <f ca="1">policyInfo!R80</f>
        <v>44410</v>
      </c>
      <c r="I80" s="42">
        <f ca="1">policyInfo!S80</f>
        <v>44594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44410</v>
      </c>
      <c r="G81" s="40" t="str">
        <f>searchValues!D110</f>
        <v>Personal Auto</v>
      </c>
      <c r="H81" s="42">
        <f ca="1">policyInfo!R81</f>
        <v>44410</v>
      </c>
      <c r="I81" s="42">
        <f ca="1">policyInfo!S81</f>
        <v>44594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44410</v>
      </c>
      <c r="G82" s="40" t="str">
        <f>searchValues!D111</f>
        <v>Personal Auto</v>
      </c>
      <c r="H82" s="42">
        <f ca="1">policyInfo!R82</f>
        <v>44410</v>
      </c>
      <c r="I82" s="42">
        <f ca="1">policyInfo!S82</f>
        <v>44594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44410</v>
      </c>
      <c r="G83" s="40" t="str">
        <f>searchValues!D112</f>
        <v>Personal Auto</v>
      </c>
      <c r="H83" s="42">
        <f ca="1">policyInfo!R83</f>
        <v>44410</v>
      </c>
      <c r="I83" s="42">
        <f ca="1">policyInfo!S83</f>
        <v>44594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44410</v>
      </c>
      <c r="G84" s="40" t="str">
        <f>searchValues!D113</f>
        <v>Personal Auto</v>
      </c>
      <c r="H84" s="42">
        <f ca="1">policyInfo!R84</f>
        <v>44410</v>
      </c>
      <c r="I84" s="42">
        <f ca="1">policyInfo!S84</f>
        <v>44594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44410</v>
      </c>
      <c r="G85" s="40" t="str">
        <f>searchValues!D114</f>
        <v>Personal Auto</v>
      </c>
      <c r="H85" s="42">
        <f ca="1">policyInfo!R85</f>
        <v>44410</v>
      </c>
      <c r="I85" s="42">
        <f ca="1">policyInfo!S85</f>
        <v>44594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44410</v>
      </c>
      <c r="G86" s="40" t="str">
        <f>searchValues!D115</f>
        <v>Personal Auto</v>
      </c>
      <c r="H86" s="42">
        <f ca="1">policyInfo!R86</f>
        <v>44410</v>
      </c>
      <c r="I86" s="42">
        <f ca="1">policyInfo!S86</f>
        <v>44594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44410</v>
      </c>
      <c r="G87" s="40" t="str">
        <f>searchValues!D116</f>
        <v>Personal Auto</v>
      </c>
      <c r="H87" s="42">
        <f ca="1">policyInfo!R87</f>
        <v>44410</v>
      </c>
      <c r="I87" s="42">
        <f ca="1">policyInfo!S87</f>
        <v>44594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44410</v>
      </c>
      <c r="G88" s="40" t="str">
        <f>searchValues!D117</f>
        <v>Personal Auto</v>
      </c>
      <c r="H88" s="42">
        <f ca="1">policyInfo!R88</f>
        <v>44410</v>
      </c>
      <c r="I88" s="42">
        <f ca="1">policyInfo!S88</f>
        <v>44594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44410</v>
      </c>
      <c r="G89" s="40" t="str">
        <f>searchValues!D118</f>
        <v>Personal Auto</v>
      </c>
      <c r="H89" s="42">
        <f ca="1">policyInfo!R89</f>
        <v>44410</v>
      </c>
      <c r="I89" s="42">
        <f ca="1">policyInfo!S89</f>
        <v>44594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44410</v>
      </c>
      <c r="G90" s="40" t="str">
        <f>searchValues!D119</f>
        <v>Personal Auto</v>
      </c>
      <c r="H90" s="42">
        <f ca="1">policyInfo!R90</f>
        <v>44410</v>
      </c>
      <c r="I90" s="42">
        <f ca="1">policyInfo!S90</f>
        <v>44594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44410</v>
      </c>
      <c r="G91" s="40" t="str">
        <f>searchValues!D120</f>
        <v>Personal Auto</v>
      </c>
      <c r="H91" s="42">
        <f ca="1">policyInfo!R91</f>
        <v>44410</v>
      </c>
      <c r="I91" s="42">
        <f ca="1">policyInfo!S91</f>
        <v>44594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44410</v>
      </c>
      <c r="G92" s="40" t="str">
        <f>searchValues!D121</f>
        <v>Personal Auto</v>
      </c>
      <c r="H92" s="42">
        <f ca="1">policyInfo!R92</f>
        <v>44410</v>
      </c>
      <c r="I92" s="42">
        <f ca="1">policyInfo!S92</f>
        <v>44594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44410</v>
      </c>
      <c r="G93" s="40" t="str">
        <f>searchValues!D122</f>
        <v>Personal Auto</v>
      </c>
      <c r="H93" s="42">
        <f ca="1">policyInfo!R93</f>
        <v>44410</v>
      </c>
      <c r="I93" s="42">
        <f ca="1">policyInfo!S93</f>
        <v>44594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44410</v>
      </c>
      <c r="G94" s="40" t="str">
        <f>searchValues!D123</f>
        <v>Personal Auto</v>
      </c>
      <c r="H94" s="42">
        <f ca="1">policyInfo!R94</f>
        <v>44410</v>
      </c>
      <c r="I94" s="42">
        <f ca="1">policyInfo!S94</f>
        <v>44594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44410</v>
      </c>
      <c r="G95" s="40" t="str">
        <f>searchValues!D124</f>
        <v>Personal Auto</v>
      </c>
      <c r="H95" s="42">
        <f ca="1">policyInfo!R95</f>
        <v>44410</v>
      </c>
      <c r="I95" s="42">
        <f ca="1">policyInfo!S95</f>
        <v>44594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44410</v>
      </c>
      <c r="G96" s="40" t="str">
        <f>searchValues!D125</f>
        <v>Personal Auto</v>
      </c>
      <c r="H96" s="42">
        <f ca="1">policyInfo!R96</f>
        <v>44410</v>
      </c>
      <c r="I96" s="42">
        <f ca="1">policyInfo!S96</f>
        <v>44594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44410</v>
      </c>
      <c r="G97" s="40" t="str">
        <f>searchValues!D126</f>
        <v>Personal Auto</v>
      </c>
      <c r="H97" s="42">
        <f ca="1">policyInfo!R97</f>
        <v>44410</v>
      </c>
      <c r="I97" s="42">
        <f ca="1">policyInfo!S97</f>
        <v>44594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44410</v>
      </c>
      <c r="G98" s="40" t="str">
        <f>searchValues!D127</f>
        <v>Personal Auto</v>
      </c>
      <c r="H98" s="42">
        <f ca="1">policyInfo!R98</f>
        <v>44410</v>
      </c>
      <c r="I98" s="42">
        <f ca="1">policyInfo!S98</f>
        <v>44594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44410</v>
      </c>
      <c r="G99" s="40" t="str">
        <f>searchValues!D128</f>
        <v>Personal Auto</v>
      </c>
      <c r="H99" s="42">
        <f ca="1">policyInfo!R99</f>
        <v>44410</v>
      </c>
      <c r="I99" s="42">
        <f ca="1">policyInfo!S99</f>
        <v>44594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44410</v>
      </c>
      <c r="G100" s="40" t="str">
        <f>searchValues!D129</f>
        <v>Personal Auto</v>
      </c>
      <c r="H100" s="42">
        <f ca="1">policyInfo!R100</f>
        <v>44410</v>
      </c>
      <c r="I100" s="42">
        <f ca="1">policyInfo!S100</f>
        <v>44594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44410</v>
      </c>
      <c r="G101" s="40" t="str">
        <f>searchValues!D130</f>
        <v>Personal Auto</v>
      </c>
      <c r="H101" s="42">
        <f ca="1">policyInfo!R101</f>
        <v>44410</v>
      </c>
      <c r="I101" s="42">
        <f ca="1">policyInfo!S101</f>
        <v>44594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44410</v>
      </c>
      <c r="G102" s="40" t="str">
        <f>searchValues!D131</f>
        <v>Personal Auto</v>
      </c>
      <c r="H102" s="42">
        <f ca="1">policyInfo!R102</f>
        <v>44410</v>
      </c>
      <c r="I102" s="42">
        <f ca="1">policyInfo!S102</f>
        <v>44594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44410</v>
      </c>
      <c r="G103" s="40" t="str">
        <f>searchValues!D132</f>
        <v>Personal Auto</v>
      </c>
      <c r="H103" s="42">
        <f ca="1">policyInfo!R103</f>
        <v>44410</v>
      </c>
      <c r="I103" s="42">
        <f ca="1">policyInfo!S103</f>
        <v>44594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44410</v>
      </c>
      <c r="G104" s="40" t="str">
        <f>searchValues!D133</f>
        <v>Personal Auto</v>
      </c>
      <c r="H104" s="42">
        <f ca="1">policyInfo!R104</f>
        <v>44410</v>
      </c>
      <c r="I104" s="42">
        <f ca="1">policyInfo!S104</f>
        <v>44594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44410</v>
      </c>
      <c r="G105" s="40" t="str">
        <f>searchValues!D134</f>
        <v>Personal Auto</v>
      </c>
      <c r="H105" s="42">
        <f ca="1">policyInfo!R105</f>
        <v>44410</v>
      </c>
      <c r="I105" s="42">
        <f ca="1">policyInfo!S105</f>
        <v>44594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44410</v>
      </c>
      <c r="G106" s="40" t="str">
        <f>searchValues!D135</f>
        <v>Personal Auto</v>
      </c>
      <c r="H106" s="42">
        <f ca="1">policyInfo!R106</f>
        <v>44410</v>
      </c>
      <c r="I106" s="42">
        <f ca="1">policyInfo!S106</f>
        <v>44594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44410</v>
      </c>
      <c r="G107" s="40" t="str">
        <f>searchValues!D136</f>
        <v>Personal Auto</v>
      </c>
      <c r="H107" s="42">
        <f ca="1">policyInfo!R107</f>
        <v>44410</v>
      </c>
      <c r="I107" s="42">
        <f ca="1">policyInfo!S107</f>
        <v>44594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44410</v>
      </c>
      <c r="G108" s="40" t="str">
        <f>searchValues!D137</f>
        <v>Personal Auto</v>
      </c>
      <c r="H108" s="42">
        <f ca="1">policyInfo!R108</f>
        <v>44410</v>
      </c>
      <c r="I108" s="42">
        <f ca="1">policyInfo!S108</f>
        <v>44594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44410</v>
      </c>
      <c r="G109" s="40" t="str">
        <f>searchValues!D138</f>
        <v>Personal Auto</v>
      </c>
      <c r="H109" s="42">
        <f ca="1">policyInfo!R109</f>
        <v>44410</v>
      </c>
      <c r="I109" s="42">
        <f ca="1">policyInfo!S109</f>
        <v>44594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44410</v>
      </c>
      <c r="G110" s="40" t="str">
        <f>searchValues!D139</f>
        <v>Personal Auto</v>
      </c>
      <c r="H110" s="42">
        <f ca="1">policyInfo!R110</f>
        <v>44410</v>
      </c>
      <c r="I110" s="42">
        <f ca="1">policyInfo!S110</f>
        <v>44594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44410</v>
      </c>
      <c r="G111" s="40" t="str">
        <f>searchValues!D140</f>
        <v>Personal Auto</v>
      </c>
      <c r="H111" s="42">
        <f ca="1">policyInfo!R111</f>
        <v>44410</v>
      </c>
      <c r="I111" s="42">
        <f ca="1">policyInfo!S111</f>
        <v>44594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44410</v>
      </c>
      <c r="G112" s="40" t="str">
        <f>searchValues!D141</f>
        <v>Personal Auto</v>
      </c>
      <c r="H112" s="42">
        <f ca="1">policyInfo!R112</f>
        <v>44410</v>
      </c>
      <c r="I112" s="42">
        <f ca="1">policyInfo!S112</f>
        <v>44594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44410</v>
      </c>
      <c r="G113" s="40" t="str">
        <f>searchValues!D142</f>
        <v>Personal Auto</v>
      </c>
      <c r="H113" s="42">
        <f ca="1">policyInfo!R113</f>
        <v>44410</v>
      </c>
      <c r="I113" s="42">
        <f ca="1">policyInfo!S113</f>
        <v>44594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44410</v>
      </c>
      <c r="G114" s="40" t="str">
        <f>searchValues!D143</f>
        <v>Personal Auto</v>
      </c>
      <c r="H114" s="42">
        <f ca="1">policyInfo!R114</f>
        <v>44410</v>
      </c>
      <c r="I114" s="42">
        <f ca="1">policyInfo!S114</f>
        <v>44594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44410</v>
      </c>
      <c r="G115" s="40" t="str">
        <f>searchValues!D144</f>
        <v>Personal Auto</v>
      </c>
      <c r="H115" s="42">
        <f ca="1">policyInfo!R115</f>
        <v>44410</v>
      </c>
      <c r="I115" s="42">
        <f ca="1">policyInfo!S115</f>
        <v>44594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44410</v>
      </c>
      <c r="G116" s="40" t="str">
        <f>searchValues!D145</f>
        <v>Personal Auto</v>
      </c>
      <c r="H116" s="42">
        <f ca="1">policyInfo!R116</f>
        <v>44410</v>
      </c>
      <c r="I116" s="42">
        <f ca="1">policyInfo!S116</f>
        <v>44594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44410</v>
      </c>
      <c r="G117" s="40" t="str">
        <f>searchValues!D146</f>
        <v>Personal Auto</v>
      </c>
      <c r="H117" s="42">
        <f ca="1">policyInfo!R117</f>
        <v>44410</v>
      </c>
      <c r="I117" s="42">
        <f ca="1">policyInfo!S117</f>
        <v>44594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44410</v>
      </c>
      <c r="G118" s="40" t="str">
        <f>searchValues!D147</f>
        <v>Personal Auto</v>
      </c>
      <c r="H118" s="42">
        <f ca="1">policyInfo!R118</f>
        <v>44410</v>
      </c>
      <c r="I118" s="42">
        <f ca="1">policyInfo!S118</f>
        <v>44594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44410</v>
      </c>
      <c r="G119" s="40" t="str">
        <f>searchValues!D148</f>
        <v>Personal Auto</v>
      </c>
      <c r="H119" s="42">
        <f ca="1">policyInfo!R119</f>
        <v>44410</v>
      </c>
      <c r="I119" s="42">
        <f ca="1">policyInfo!S119</f>
        <v>44594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44410</v>
      </c>
      <c r="G120" s="40" t="str">
        <f>searchValues!D149</f>
        <v>Personal Auto</v>
      </c>
      <c r="H120" s="42">
        <f ca="1">policyInfo!R120</f>
        <v>44410</v>
      </c>
      <c r="I120" s="42">
        <f ca="1">policyInfo!S120</f>
        <v>44594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44410</v>
      </c>
      <c r="G121" s="40" t="str">
        <f>searchValues!D150</f>
        <v>Personal Auto</v>
      </c>
      <c r="H121" s="42">
        <f ca="1">policyInfo!R121</f>
        <v>44410</v>
      </c>
      <c r="I121" s="42">
        <f ca="1">policyInfo!S121</f>
        <v>44594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44410</v>
      </c>
      <c r="G122" s="40" t="str">
        <f>searchValues!D151</f>
        <v>Personal Auto</v>
      </c>
      <c r="H122" s="42">
        <f ca="1">policyInfo!R122</f>
        <v>44410</v>
      </c>
      <c r="I122" s="42">
        <f ca="1">policyInfo!S122</f>
        <v>44594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44410</v>
      </c>
      <c r="G123" s="40" t="str">
        <f>searchValues!D152</f>
        <v>Personal Auto</v>
      </c>
      <c r="H123" s="42">
        <f ca="1">policyInfo!R123</f>
        <v>44410</v>
      </c>
      <c r="I123" s="42">
        <f ca="1">policyInfo!S123</f>
        <v>44594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44410</v>
      </c>
      <c r="G124" s="40" t="str">
        <f>searchValues!D153</f>
        <v>Personal Auto</v>
      </c>
      <c r="H124" s="42">
        <f ca="1">policyInfo!R124</f>
        <v>44410</v>
      </c>
      <c r="I124" s="42">
        <f ca="1">policyInfo!S124</f>
        <v>44594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44410</v>
      </c>
      <c r="G125" s="40" t="str">
        <f>searchValues!D154</f>
        <v>Personal Auto</v>
      </c>
      <c r="H125" s="42">
        <f ca="1">policyInfo!R125</f>
        <v>44410</v>
      </c>
      <c r="I125" s="42">
        <f ca="1">policyInfo!S125</f>
        <v>44594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44410</v>
      </c>
      <c r="G126" s="40" t="str">
        <f>searchValues!D155</f>
        <v>Personal Auto</v>
      </c>
      <c r="H126" s="42">
        <f ca="1">policyInfo!R126</f>
        <v>44410</v>
      </c>
      <c r="I126" s="42">
        <f ca="1">policyInfo!S126</f>
        <v>44594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44410</v>
      </c>
      <c r="G127" s="40" t="str">
        <f>searchValues!D156</f>
        <v>Personal Auto</v>
      </c>
      <c r="H127" s="42">
        <f ca="1">policyInfo!R127</f>
        <v>44410</v>
      </c>
      <c r="I127" s="42">
        <f ca="1">policyInfo!S127</f>
        <v>44594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44410</v>
      </c>
      <c r="G128" s="40" t="str">
        <f>searchValues!D157</f>
        <v>Personal Auto</v>
      </c>
      <c r="H128" s="42">
        <f ca="1">policyInfo!R128</f>
        <v>44410</v>
      </c>
      <c r="I128" s="42">
        <f ca="1">policyInfo!S128</f>
        <v>44594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44410</v>
      </c>
      <c r="G129" s="40" t="str">
        <f>searchValues!D158</f>
        <v>Personal Auto</v>
      </c>
      <c r="H129" s="42">
        <f ca="1">policyInfo!R129</f>
        <v>44410</v>
      </c>
      <c r="I129" s="42">
        <f ca="1">policyInfo!S129</f>
        <v>44594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44410</v>
      </c>
      <c r="G130" s="40" t="str">
        <f>searchValues!D159</f>
        <v>Personal Auto</v>
      </c>
      <c r="H130" s="42">
        <f ca="1">policyInfo!R130</f>
        <v>44410</v>
      </c>
      <c r="I130" s="42">
        <f ca="1">policyInfo!S130</f>
        <v>44594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44410</v>
      </c>
      <c r="G131" s="40" t="str">
        <f>searchValues!D160</f>
        <v>Personal Auto</v>
      </c>
      <c r="H131" s="42">
        <f ca="1">policyInfo!R131</f>
        <v>44410</v>
      </c>
      <c r="I131" s="42">
        <f ca="1">policyInfo!S131</f>
        <v>44594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44410</v>
      </c>
      <c r="G132" s="40" t="str">
        <f>searchValues!D161</f>
        <v>Personal Auto</v>
      </c>
      <c r="H132" s="42">
        <f ca="1">policyInfo!R132</f>
        <v>44410</v>
      </c>
      <c r="I132" s="42">
        <f ca="1">policyInfo!S132</f>
        <v>44594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44410</v>
      </c>
      <c r="G133" s="40" t="str">
        <f>searchValues!D162</f>
        <v>Personal Auto</v>
      </c>
      <c r="H133" s="42">
        <f ca="1">policyInfo!R133</f>
        <v>44410</v>
      </c>
      <c r="I133" s="42">
        <f ca="1">policyInfo!S133</f>
        <v>44594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44410</v>
      </c>
      <c r="G134" s="40" t="str">
        <f>searchValues!D163</f>
        <v>Personal Auto</v>
      </c>
      <c r="H134" s="42">
        <f ca="1">policyInfo!R134</f>
        <v>44410</v>
      </c>
      <c r="I134" s="42">
        <f ca="1">policyInfo!S134</f>
        <v>44594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44410</v>
      </c>
      <c r="G135" s="40" t="str">
        <f>searchValues!D164</f>
        <v>Personal Auto</v>
      </c>
      <c r="H135" s="42">
        <f ca="1">policyInfo!R135</f>
        <v>44410</v>
      </c>
      <c r="I135" s="42">
        <f ca="1">policyInfo!S135</f>
        <v>44594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44410</v>
      </c>
      <c r="G136" s="40" t="str">
        <f>searchValues!D165</f>
        <v>Personal Auto</v>
      </c>
      <c r="H136" s="42">
        <f ca="1">policyInfo!R136</f>
        <v>44410</v>
      </c>
      <c r="I136" s="42">
        <f ca="1">policyInfo!S136</f>
        <v>44594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44410</v>
      </c>
      <c r="G137" s="40" t="str">
        <f>searchValues!D166</f>
        <v>Personal Auto</v>
      </c>
      <c r="H137" s="42">
        <f ca="1">policyInfo!R137</f>
        <v>44410</v>
      </c>
      <c r="I137" s="42">
        <f ca="1">policyInfo!S137</f>
        <v>44594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44410</v>
      </c>
      <c r="G138" s="40" t="str">
        <f>searchValues!D167</f>
        <v>Personal Auto</v>
      </c>
      <c r="H138" s="42">
        <f ca="1">policyInfo!R138</f>
        <v>44410</v>
      </c>
      <c r="I138" s="42">
        <f ca="1">policyInfo!S138</f>
        <v>44594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1164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44410</v>
      </c>
      <c r="G139" s="40" t="str">
        <f>searchValues!D168</f>
        <v>Personal Auto</v>
      </c>
      <c r="H139" s="42">
        <f ca="1">policyInfo!R139</f>
        <v>44410</v>
      </c>
      <c r="I139" s="42">
        <f ca="1">policyInfo!S139</f>
        <v>44594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1165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44410</v>
      </c>
      <c r="G140" s="40" t="str">
        <f>searchValues!D169</f>
        <v>Personal Auto</v>
      </c>
      <c r="H140" s="42">
        <f ca="1">policyInfo!R140</f>
        <v>44410</v>
      </c>
      <c r="I140" s="42">
        <f ca="1">policyInfo!S140</f>
        <v>44594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44410</v>
      </c>
      <c r="G141" s="40" t="str">
        <f>searchValues!D170</f>
        <v>Personal Auto</v>
      </c>
      <c r="H141" s="42">
        <f ca="1">policyInfo!R141</f>
        <v>44410</v>
      </c>
      <c r="I141" s="42">
        <f ca="1">policyInfo!S141</f>
        <v>44594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44410</v>
      </c>
      <c r="G142" s="40" t="str">
        <f>searchValues!D171</f>
        <v>Personal Auto</v>
      </c>
      <c r="H142" s="42">
        <f ca="1">policyInfo!R142</f>
        <v>44410</v>
      </c>
      <c r="I142" s="42">
        <f ca="1">policyInfo!S142</f>
        <v>44594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44410</v>
      </c>
      <c r="G143" s="40" t="str">
        <f>searchValues!D172</f>
        <v>Personal Auto</v>
      </c>
      <c r="H143" s="42">
        <f ca="1">policyInfo!R143</f>
        <v>44410</v>
      </c>
      <c r="I143" s="42">
        <f ca="1">policyInfo!S143</f>
        <v>44594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44410</v>
      </c>
      <c r="G144" s="40" t="str">
        <f>searchValues!D173</f>
        <v>Personal Auto</v>
      </c>
      <c r="H144" s="42">
        <f ca="1">policyInfo!R144</f>
        <v>44410</v>
      </c>
      <c r="I144" s="42">
        <f ca="1">policyInfo!S144</f>
        <v>44594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VCKtGDkKj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44410</v>
      </c>
      <c r="G145" s="40" t="str">
        <f>searchValues!D174</f>
        <v>Personal Auto</v>
      </c>
      <c r="H145" s="42">
        <f ca="1">policyInfo!R145</f>
        <v>44410</v>
      </c>
      <c r="I145" s="42">
        <f ca="1">policyInfo!S145</f>
        <v>44594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JtpfPoOma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44410</v>
      </c>
      <c r="G146" s="40" t="str">
        <f>searchValues!D175</f>
        <v>Personal Auto</v>
      </c>
      <c r="H146" s="42">
        <f ca="1">policyInfo!R146</f>
        <v>44410</v>
      </c>
      <c r="I146" s="42">
        <f ca="1">policyInfo!S146</f>
        <v>44594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KkYGoUATc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44410</v>
      </c>
      <c r="G147" s="40" t="str">
        <f>searchValues!D176</f>
        <v>Personal Auto</v>
      </c>
      <c r="H147" s="42">
        <f ca="1">policyInfo!R147</f>
        <v>44410</v>
      </c>
      <c r="I147" s="42">
        <f ca="1">policyInfo!S147</f>
        <v>44594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44410</v>
      </c>
      <c r="G148" s="40" t="str">
        <f>searchValues!D177</f>
        <v>Personal Auto</v>
      </c>
      <c r="H148" s="42">
        <f ca="1">policyInfo!R148</f>
        <v>44410</v>
      </c>
      <c r="I148" s="42">
        <f ca="1">policyInfo!S148</f>
        <v>44594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44410</v>
      </c>
      <c r="G149" s="40" t="str">
        <f>searchValues!D178</f>
        <v>Personal Auto</v>
      </c>
      <c r="H149" s="42">
        <f ca="1">policyInfo!R149</f>
        <v>44410</v>
      </c>
      <c r="I149" s="42">
        <f ca="1">policyInfo!S149</f>
        <v>44594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44410</v>
      </c>
      <c r="G150" s="40" t="str">
        <f>searchValues!D179</f>
        <v>Personal Auto</v>
      </c>
      <c r="H150" s="42">
        <f ca="1">policyInfo!R150</f>
        <v>44410</v>
      </c>
      <c r="I150" s="42">
        <f ca="1">policyInfo!S150</f>
        <v>44594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44410</v>
      </c>
      <c r="G151" s="40" t="str">
        <f>searchValues!D180</f>
        <v>Personal Auto</v>
      </c>
      <c r="H151" s="42">
        <f ca="1">policyInfo!R151</f>
        <v>44410</v>
      </c>
      <c r="I151" s="42">
        <f ca="1">policyInfo!S151</f>
        <v>44594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44410</v>
      </c>
      <c r="G152" s="40" t="str">
        <f>searchValues!D181</f>
        <v>Personal Auto</v>
      </c>
      <c r="H152" s="42">
        <f ca="1">policyInfo!R152</f>
        <v>44410</v>
      </c>
      <c r="I152" s="42">
        <f ca="1">policyInfo!S152</f>
        <v>44594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44410</v>
      </c>
      <c r="G153" s="40" t="str">
        <f>searchValues!D182</f>
        <v>Personal Auto</v>
      </c>
      <c r="H153" s="42">
        <f ca="1">policyInfo!R153</f>
        <v>44410</v>
      </c>
      <c r="I153" s="42">
        <f ca="1">policyInfo!S153</f>
        <v>44594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44410</v>
      </c>
      <c r="G154" s="40" t="str">
        <f>searchValues!D183</f>
        <v>Personal Auto</v>
      </c>
      <c r="H154" s="42">
        <f ca="1">policyInfo!R154</f>
        <v>44410</v>
      </c>
      <c r="I154" s="42">
        <f ca="1">policyInfo!S154</f>
        <v>44594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44410</v>
      </c>
      <c r="G155" s="40" t="str">
        <f>searchValues!D184</f>
        <v>Personal Auto</v>
      </c>
      <c r="H155" s="42">
        <f ca="1">policyInfo!R155</f>
        <v>44410</v>
      </c>
      <c r="I155" s="42">
        <f ca="1">policyInfo!S155</f>
        <v>44594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44410</v>
      </c>
      <c r="G156" s="40" t="str">
        <f>searchValues!D185</f>
        <v>Personal Auto</v>
      </c>
      <c r="H156" s="42">
        <f ca="1">policyInfo!R156</f>
        <v>44410</v>
      </c>
      <c r="I156" s="42">
        <f ca="1">policyInfo!S156</f>
        <v>44594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44410</v>
      </c>
      <c r="G157" s="40" t="str">
        <f>searchValues!D186</f>
        <v>Personal Auto</v>
      </c>
      <c r="H157" s="42">
        <f ca="1">policyInfo!R157</f>
        <v>44410</v>
      </c>
      <c r="I157" s="42">
        <f ca="1">policyInfo!S157</f>
        <v>44594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44410</v>
      </c>
      <c r="G158" s="40" t="str">
        <f>searchValues!D187</f>
        <v>Personal Auto</v>
      </c>
      <c r="H158" s="42">
        <f ca="1">policyInfo!R158</f>
        <v>44410</v>
      </c>
      <c r="I158" s="42">
        <f ca="1">policyInfo!S158</f>
        <v>44594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44410</v>
      </c>
      <c r="G159" s="40" t="str">
        <f>searchValues!D188</f>
        <v>Personal Auto</v>
      </c>
      <c r="H159" s="42">
        <f ca="1">policyInfo!R159</f>
        <v>44410</v>
      </c>
      <c r="I159" s="42">
        <f ca="1">policyInfo!S159</f>
        <v>44594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44410</v>
      </c>
      <c r="G160" s="40" t="str">
        <f>searchValues!D189</f>
        <v>Personal Auto</v>
      </c>
      <c r="H160" s="42">
        <f ca="1">policyInfo!R160</f>
        <v>44410</v>
      </c>
      <c r="I160" s="42">
        <f ca="1">policyInfo!S160</f>
        <v>44594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44410</v>
      </c>
      <c r="G161" s="40" t="str">
        <f>searchValues!D190</f>
        <v>Personal Auto</v>
      </c>
      <c r="H161" s="42">
        <f ca="1">policyInfo!R161</f>
        <v>44410</v>
      </c>
      <c r="I161" s="42">
        <f ca="1">policyInfo!S161</f>
        <v>44594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44410</v>
      </c>
      <c r="G162" s="40" t="str">
        <f>searchValues!D191</f>
        <v>Personal Auto</v>
      </c>
      <c r="H162" s="42">
        <f ca="1">policyInfo!R162</f>
        <v>44410</v>
      </c>
      <c r="I162" s="42">
        <f ca="1">policyInfo!S162</f>
        <v>44594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44410</v>
      </c>
      <c r="G163" s="40" t="str">
        <f>searchValues!D192</f>
        <v>Personal Auto</v>
      </c>
      <c r="H163" s="42">
        <f ca="1">policyInfo!R163</f>
        <v>44410</v>
      </c>
      <c r="I163" s="42">
        <f ca="1">policyInfo!S163</f>
        <v>44594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44410</v>
      </c>
      <c r="G164" s="40" t="str">
        <f>searchValues!D193</f>
        <v>Personal Auto</v>
      </c>
      <c r="H164" s="42">
        <f ca="1">policyInfo!R164</f>
        <v>44410</v>
      </c>
      <c r="I164" s="42">
        <f ca="1">policyInfo!S164</f>
        <v>44594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44410</v>
      </c>
      <c r="G165" s="40" t="str">
        <f>searchValues!D194</f>
        <v>Personal Auto</v>
      </c>
      <c r="H165" s="42">
        <f ca="1">policyInfo!R165</f>
        <v>44410</v>
      </c>
      <c r="I165" s="42">
        <f ca="1">policyInfo!S165</f>
        <v>44594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44410</v>
      </c>
      <c r="G166" s="40" t="str">
        <f>searchValues!D195</f>
        <v>Personal Auto</v>
      </c>
      <c r="H166" s="42">
        <f ca="1">policyInfo!R166</f>
        <v>44410</v>
      </c>
      <c r="I166" s="42">
        <f ca="1">policyInfo!S166</f>
        <v>44594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44410</v>
      </c>
      <c r="G167" s="40" t="str">
        <f>searchValues!D196</f>
        <v>Personal Auto</v>
      </c>
      <c r="H167" s="42">
        <f ca="1">policyInfo!R167</f>
        <v>44410</v>
      </c>
      <c r="I167" s="42">
        <f ca="1">policyInfo!S167</f>
        <v>44594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44410</v>
      </c>
      <c r="G168" s="40" t="str">
        <f>searchValues!D197</f>
        <v>Personal Auto</v>
      </c>
      <c r="H168" s="42">
        <f ca="1">policyInfo!R168</f>
        <v>44410</v>
      </c>
      <c r="I168" s="42">
        <f ca="1">policyInfo!S168</f>
        <v>44594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44410</v>
      </c>
      <c r="G169" s="40" t="str">
        <f>searchValues!D198</f>
        <v>Personal Auto</v>
      </c>
      <c r="H169" s="42">
        <f ca="1">policyInfo!R169</f>
        <v>44410</v>
      </c>
      <c r="I169" s="42">
        <f ca="1">policyInfo!S169</f>
        <v>44594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44410</v>
      </c>
      <c r="G170" s="40" t="str">
        <f>searchValues!D199</f>
        <v>Personal Auto</v>
      </c>
      <c r="H170" s="42">
        <f ca="1">policyInfo!R170</f>
        <v>44410</v>
      </c>
      <c r="I170" s="42">
        <f ca="1">policyInfo!S170</f>
        <v>44594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44410</v>
      </c>
      <c r="G171" s="40" t="str">
        <f>searchValues!D200</f>
        <v>Personal Auto</v>
      </c>
      <c r="H171" s="42">
        <f ca="1">policyInfo!R171</f>
        <v>44410</v>
      </c>
      <c r="I171" s="42">
        <f ca="1">policyInfo!S171</f>
        <v>44594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VCKtGDkKj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44410</v>
      </c>
      <c r="G172" s="40" t="str">
        <f>searchValues!D201</f>
        <v>Personal Auto</v>
      </c>
      <c r="H172" s="42">
        <f ca="1">policyInfo!R172</f>
        <v>44410</v>
      </c>
      <c r="I172" s="42">
        <f ca="1">policyInfo!S172</f>
        <v>44594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JtpfPoOma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44410</v>
      </c>
      <c r="G173" s="40" t="str">
        <f>searchValues!D202</f>
        <v>Personal Auto</v>
      </c>
      <c r="H173" s="42">
        <f ca="1">policyInfo!R173</f>
        <v>44408</v>
      </c>
      <c r="I173" s="42">
        <f ca="1">policyInfo!S173</f>
        <v>44592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KkYGoUATc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44410</v>
      </c>
      <c r="G174" s="40" t="str">
        <f>searchValues!D203</f>
        <v>Personal Auto</v>
      </c>
      <c r="H174" s="42">
        <f ca="1">policyInfo!R174</f>
        <v>44408</v>
      </c>
      <c r="I174" s="42">
        <f ca="1">policyInfo!S174</f>
        <v>44592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1164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1165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1164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1165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1164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1165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45410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>
        <f ca="1">searchValues!E146 + 1000</f>
        <v>45410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>
        <f ca="1">TODAY()</f>
        <v>44410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1184</v>
      </c>
      <c r="E2" s="16" t="s">
        <v>781</v>
      </c>
      <c r="F2" s="144">
        <f ca="1">TODAY()</f>
        <v>44410</v>
      </c>
    </row>
    <row r="3" spans="1:6" x14ac:dyDescent="0.25">
      <c r="A3" s="131" t="s">
        <v>787</v>
      </c>
      <c r="B3" s="16" t="s">
        <v>297</v>
      </c>
      <c r="D3" s="16" t="s">
        <v>1184</v>
      </c>
      <c r="E3" s="16" t="s">
        <v>781</v>
      </c>
      <c r="F3" s="144">
        <f t="shared" ref="F3:F8" ca="1" si="0">TODAY()</f>
        <v>44410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1184</v>
      </c>
      <c r="E4" s="16" t="s">
        <v>781</v>
      </c>
      <c r="F4" s="144">
        <f t="shared" ca="1" si="0"/>
        <v>44410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1184</v>
      </c>
      <c r="E5" s="16" t="s">
        <v>781</v>
      </c>
      <c r="F5" s="144">
        <f t="shared" ca="1" si="0"/>
        <v>44410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1184</v>
      </c>
      <c r="E6" s="16" t="s">
        <v>781</v>
      </c>
      <c r="F6" s="144">
        <f t="shared" ca="1" si="0"/>
        <v>44410</v>
      </c>
    </row>
    <row r="7" spans="1:6" x14ac:dyDescent="0.25">
      <c r="A7" s="131" t="s">
        <v>790</v>
      </c>
      <c r="B7" s="16" t="s">
        <v>297</v>
      </c>
      <c r="C7" s="16" t="s">
        <v>1183</v>
      </c>
      <c r="D7" s="16" t="s">
        <v>1185</v>
      </c>
      <c r="E7" s="16" t="s">
        <v>781</v>
      </c>
      <c r="F7" s="144">
        <f t="shared" ca="1" si="0"/>
        <v>44410</v>
      </c>
    </row>
    <row r="8" spans="1:6" x14ac:dyDescent="0.25">
      <c r="A8" s="131" t="s">
        <v>789</v>
      </c>
      <c r="B8" s="16" t="s">
        <v>297</v>
      </c>
      <c r="C8" s="16" t="s">
        <v>1183</v>
      </c>
      <c r="D8" s="16" t="s">
        <v>1186</v>
      </c>
      <c r="E8" s="16" t="s">
        <v>781</v>
      </c>
      <c r="F8" s="144">
        <f t="shared" ca="1" si="0"/>
        <v>44410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782</v>
      </c>
      <c r="C1" s="90" t="s">
        <v>1144</v>
      </c>
      <c r="D1" s="90" t="s">
        <v>1145</v>
      </c>
      <c r="E1" s="90" t="s">
        <v>1146</v>
      </c>
      <c r="F1" s="90" t="s">
        <v>1147</v>
      </c>
      <c r="G1" s="90" t="s">
        <v>1148</v>
      </c>
    </row>
    <row r="2" spans="1:7" ht="60" x14ac:dyDescent="0.25">
      <c r="A2" s="131" t="s">
        <v>785</v>
      </c>
      <c r="B2" s="141">
        <f>searchValues!I197</f>
        <v>9268560084</v>
      </c>
      <c r="C2" s="142" t="str">
        <f>searchValues!F197</f>
        <v>xPNheCfYM Automation</v>
      </c>
      <c r="D2" s="143" t="s">
        <v>755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787</v>
      </c>
      <c r="B3" s="141" t="str">
        <f>searchValues!I198</f>
        <v>0595324877</v>
      </c>
      <c r="C3" s="142" t="str">
        <f>searchValues!F198</f>
        <v>zYlKZREeT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784</v>
      </c>
      <c r="B4" s="141">
        <f>searchValues!I199</f>
        <v>6412722983</v>
      </c>
      <c r="C4" s="142" t="str">
        <f>searchValues!F199</f>
        <v>oEgfYhHmP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786</v>
      </c>
      <c r="B5" s="141">
        <f>searchValues!I200</f>
        <v>6057209900</v>
      </c>
      <c r="C5" s="142" t="str">
        <f>searchValues!F200</f>
        <v>XyohyvNsN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788</v>
      </c>
      <c r="B6" s="141">
        <f>searchValues!I201</f>
        <v>3810947845</v>
      </c>
      <c r="C6" s="142" t="str">
        <f>searchValues!F201</f>
        <v>VCKtGDkKj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VCKtGDkKj Automation</v>
      </c>
    </row>
    <row r="7" spans="1:7" ht="60" x14ac:dyDescent="0.25">
      <c r="A7" s="131" t="s">
        <v>790</v>
      </c>
      <c r="B7" s="141">
        <f>searchValues!I202</f>
        <v>4387340470</v>
      </c>
      <c r="C7" s="142" t="str">
        <f>searchValues!F202</f>
        <v>JtpfPoOma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JtpfPoOma Automation</v>
      </c>
    </row>
    <row r="8" spans="1:7" ht="60" x14ac:dyDescent="0.25">
      <c r="A8" s="131" t="s">
        <v>789</v>
      </c>
      <c r="B8" s="141">
        <f>searchValues!I203</f>
        <v>2078012515</v>
      </c>
      <c r="C8" s="142" t="str">
        <f>searchValues!F203</f>
        <v>KkYGoUATc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KkYGoUATc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1175</v>
      </c>
      <c r="C1" s="90" t="s">
        <v>1181</v>
      </c>
      <c r="D1" s="90" t="s">
        <v>1176</v>
      </c>
      <c r="E1" s="90" t="s">
        <v>1177</v>
      </c>
      <c r="F1" s="90" t="s">
        <v>1178</v>
      </c>
      <c r="G1" s="90" t="s">
        <v>1182</v>
      </c>
      <c r="H1" s="90" t="s">
        <v>1179</v>
      </c>
      <c r="I1" s="90" t="s">
        <v>1180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>
        <f ca="1">policyInfo!T168</f>
        <v>44410</v>
      </c>
      <c r="E2" s="220">
        <f ca="1">policyInfo!R168</f>
        <v>44410</v>
      </c>
      <c r="F2" s="220">
        <f ca="1">policyInfo!S168</f>
        <v>44594</v>
      </c>
      <c r="G2" s="220">
        <f ca="1">searchValues!E197</f>
        <v>44410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>
        <f ca="1">policyInfo!T169</f>
        <v>44410</v>
      </c>
      <c r="E3" s="220">
        <f ca="1">policyInfo!R169</f>
        <v>44410</v>
      </c>
      <c r="F3" s="220">
        <f ca="1">policyInfo!S169</f>
        <v>44594</v>
      </c>
      <c r="G3" s="220">
        <f ca="1">searchValues!E198</f>
        <v>44410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>
        <f ca="1">policyInfo!T170</f>
        <v>44410</v>
      </c>
      <c r="E4" s="220">
        <f ca="1">policyInfo!R170</f>
        <v>44410</v>
      </c>
      <c r="F4" s="220">
        <f ca="1">policyInfo!S170</f>
        <v>44594</v>
      </c>
      <c r="G4" s="220">
        <f ca="1">searchValues!E199</f>
        <v>44410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>
        <f ca="1">policyInfo!T171</f>
        <v>44410</v>
      </c>
      <c r="E5" s="220">
        <f ca="1">policyInfo!R171</f>
        <v>44410</v>
      </c>
      <c r="F5" s="220">
        <f ca="1">policyInfo!S171</f>
        <v>44594</v>
      </c>
      <c r="G5" s="220">
        <f ca="1">searchValues!E200</f>
        <v>44410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>
        <f ca="1">policyInfo!T172</f>
        <v>44410</v>
      </c>
      <c r="E6" s="220">
        <f ca="1">policyInfo!R172</f>
        <v>44410</v>
      </c>
      <c r="F6" s="220">
        <f ca="1">policyInfo!S172</f>
        <v>44594</v>
      </c>
      <c r="G6" s="220">
        <f ca="1">searchValues!E201</f>
        <v>44410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>
        <f ca="1">policyInfo!T173</f>
        <v>44378</v>
      </c>
      <c r="E7" s="220">
        <f ca="1">policyInfo!R173</f>
        <v>44408</v>
      </c>
      <c r="F7" s="220">
        <f ca="1">policyInfo!S173</f>
        <v>44592</v>
      </c>
      <c r="G7" s="220">
        <f ca="1">searchValues!E202</f>
        <v>44410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>
        <f ca="1">policyInfo!T174</f>
        <v>44378</v>
      </c>
      <c r="E8" s="220">
        <f ca="1">policyInfo!R174</f>
        <v>44408</v>
      </c>
      <c r="F8" s="220">
        <f ca="1">policyInfo!S174</f>
        <v>44592</v>
      </c>
      <c r="G8" s="220">
        <f ca="1">searchValues!E203</f>
        <v>44410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A210" sqref="A210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1164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1165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>
        <f t="shared" ref="E2:E31" ca="1" si="0">TODAY()</f>
        <v>44410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>
        <f t="shared" ca="1" si="0"/>
        <v>44410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>
        <f t="shared" ca="1" si="0"/>
        <v>44410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>
        <f t="shared" ca="1" si="0"/>
        <v>44410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>
        <f t="shared" ca="1" si="0"/>
        <v>44410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>
        <f t="shared" ca="1" si="0"/>
        <v>44410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>
        <f t="shared" ca="1" si="0"/>
        <v>44410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>
        <f t="shared" ca="1" si="0"/>
        <v>44410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>
        <f t="shared" ca="1" si="0"/>
        <v>44410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>
        <f t="shared" ca="1" si="0"/>
        <v>44410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>
        <f t="shared" ca="1" si="0"/>
        <v>44410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>
        <f t="shared" ca="1" si="0"/>
        <v>44410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>
        <f t="shared" ca="1" si="0"/>
        <v>44410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>
        <f t="shared" ca="1" si="0"/>
        <v>44410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>
        <f t="shared" ca="1" si="0"/>
        <v>44410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>
        <f t="shared" ca="1" si="0"/>
        <v>44410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>
        <f t="shared" ca="1" si="0"/>
        <v>44410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>
        <f t="shared" ca="1" si="0"/>
        <v>44410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>
        <f t="shared" ca="1" si="0"/>
        <v>44410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>
        <f t="shared" ca="1" si="0"/>
        <v>44410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>
        <f t="shared" ca="1" si="0"/>
        <v>44410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>
        <f t="shared" ca="1" si="0"/>
        <v>44410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>
        <f t="shared" ca="1" si="0"/>
        <v>44410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>
        <f t="shared" ca="1" si="0"/>
        <v>44410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>
        <f t="shared" ca="1" si="0"/>
        <v>44410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>
        <f t="shared" ca="1" si="0"/>
        <v>44410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>
        <f t="shared" ca="1" si="0"/>
        <v>44410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>
        <f t="shared" ca="1" si="0"/>
        <v>44410</v>
      </c>
      <c r="F29" s="186" t="s">
        <v>803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>
        <f t="shared" ca="1" si="0"/>
        <v>44410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>
        <f t="shared" ca="1" si="0"/>
        <v>44410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>
        <f t="shared" ref="E32:E66" ca="1" si="1">TODAY()</f>
        <v>44410</v>
      </c>
      <c r="F32" s="186" t="s">
        <v>1116</v>
      </c>
      <c r="G32" s="211" t="s">
        <v>1117</v>
      </c>
      <c r="H32" s="211" t="s">
        <v>1118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>
        <f t="shared" ca="1" si="1"/>
        <v>44410</v>
      </c>
      <c r="F33" s="186" t="s">
        <v>1116</v>
      </c>
      <c r="G33" s="211" t="s">
        <v>1117</v>
      </c>
      <c r="H33" s="211" t="s">
        <v>1161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>
        <f t="shared" ca="1" si="1"/>
        <v>44410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>
        <f t="shared" ca="1" si="1"/>
        <v>44410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>
        <f t="shared" ca="1" si="1"/>
        <v>44410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>
        <f t="shared" ca="1" si="1"/>
        <v>44410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>
        <f t="shared" ca="1" si="1"/>
        <v>44410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>
        <f t="shared" ca="1" si="1"/>
        <v>44410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>
        <f t="shared" ca="1" si="1"/>
        <v>44410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>
        <f t="shared" ca="1" si="1"/>
        <v>44410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>
        <f t="shared" ca="1" si="1"/>
        <v>44410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>
        <f t="shared" ca="1" si="1"/>
        <v>44410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>
        <f t="shared" ca="1" si="1"/>
        <v>44410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>
        <f t="shared" ca="1" si="1"/>
        <v>44410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>
        <f t="shared" ca="1" si="1"/>
        <v>44410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>
        <f t="shared" ca="1" si="1"/>
        <v>44410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>
        <f t="shared" ca="1" si="1"/>
        <v>44410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>
        <f t="shared" ca="1" si="1"/>
        <v>44410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>
        <f t="shared" ca="1" si="1"/>
        <v>44410</v>
      </c>
      <c r="F50" s="186" t="s">
        <v>1149</v>
      </c>
      <c r="G50" s="211">
        <v>3855481599</v>
      </c>
      <c r="H50" s="211" t="s">
        <v>1150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>
        <f t="shared" ca="1" si="1"/>
        <v>44410</v>
      </c>
      <c r="F51" s="186" t="s">
        <v>1162</v>
      </c>
      <c r="G51" s="211">
        <v>1101520445</v>
      </c>
      <c r="H51" s="211" t="s">
        <v>1163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>
        <f t="shared" ca="1" si="1"/>
        <v>44410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>
        <f t="shared" ca="1" si="1"/>
        <v>44410</v>
      </c>
      <c r="F53" s="186" t="s">
        <v>1190</v>
      </c>
      <c r="G53" s="211">
        <v>4099337461</v>
      </c>
      <c r="H53" s="211" t="s">
        <v>1191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>
        <f t="shared" ca="1" si="1"/>
        <v>44410</v>
      </c>
      <c r="F54" s="186" t="s">
        <v>1092</v>
      </c>
      <c r="G54" s="211">
        <v>6757950745</v>
      </c>
      <c r="H54" s="211" t="s">
        <v>1093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>
        <f t="shared" ca="1" si="1"/>
        <v>44410</v>
      </c>
      <c r="F55" s="186" t="s">
        <v>1094</v>
      </c>
      <c r="G55" s="211" t="s">
        <v>1095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>
        <f t="shared" ca="1" si="1"/>
        <v>44410</v>
      </c>
      <c r="F56" s="186" t="s">
        <v>1096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>
        <f t="shared" ca="1" si="1"/>
        <v>44410</v>
      </c>
      <c r="F57" s="186" t="s">
        <v>1097</v>
      </c>
      <c r="G57" s="211">
        <v>4467428939</v>
      </c>
      <c r="H57" s="211" t="s">
        <v>1098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>
        <f t="shared" ca="1" si="1"/>
        <v>44410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>
        <f t="shared" ca="1" si="1"/>
        <v>44410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>
        <f t="shared" ca="1" si="1"/>
        <v>44410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>
        <f t="shared" ca="1" si="1"/>
        <v>44410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>
        <f t="shared" ca="1" si="1"/>
        <v>44410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>
        <f t="shared" ca="1" si="1"/>
        <v>44410</v>
      </c>
      <c r="F63" s="186" t="s">
        <v>1099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>
        <f t="shared" ca="1" si="1"/>
        <v>44410</v>
      </c>
      <c r="F64" s="186" t="s">
        <v>1100</v>
      </c>
      <c r="G64" s="211">
        <v>3746030275</v>
      </c>
      <c r="H64" s="211" t="s">
        <v>1101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>
        <f t="shared" ca="1" si="1"/>
        <v>44410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>
        <f t="shared" ca="1" si="1"/>
        <v>44410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>
        <f t="shared" ref="E67:E130" ca="1" si="2">TODAY()</f>
        <v>44410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>
        <f t="shared" ca="1" si="2"/>
        <v>44410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>
        <f t="shared" ca="1" si="2"/>
        <v>44410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>
        <f t="shared" ca="1" si="2"/>
        <v>44410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>
        <f t="shared" ca="1" si="2"/>
        <v>44410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>
        <f t="shared" ca="1" si="2"/>
        <v>44410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>
        <f t="shared" ca="1" si="2"/>
        <v>44410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>
        <f t="shared" ca="1" si="2"/>
        <v>44410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>
        <f t="shared" ca="1" si="2"/>
        <v>44410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>
        <f t="shared" ca="1" si="2"/>
        <v>44410</v>
      </c>
      <c r="F76" s="186" t="s">
        <v>1102</v>
      </c>
      <c r="G76" s="211">
        <v>8439809129</v>
      </c>
      <c r="H76" s="211" t="s">
        <v>1103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>
        <f t="shared" ca="1" si="2"/>
        <v>44410</v>
      </c>
      <c r="F77" s="186" t="s">
        <v>1207</v>
      </c>
      <c r="G77" s="211">
        <v>5375512027</v>
      </c>
      <c r="H77" s="211" t="s">
        <v>1208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>
        <f t="shared" ca="1" si="2"/>
        <v>44410</v>
      </c>
      <c r="F78" s="186" t="s">
        <v>1104</v>
      </c>
      <c r="G78" s="211">
        <v>7969873828</v>
      </c>
      <c r="H78" s="211" t="s">
        <v>1105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>
        <f t="shared" ca="1" si="2"/>
        <v>44410</v>
      </c>
      <c r="F79" s="186" t="s">
        <v>1106</v>
      </c>
      <c r="G79" s="211" t="s">
        <v>1107</v>
      </c>
      <c r="H79" s="211" t="s">
        <v>1108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>
        <f t="shared" ca="1" si="2"/>
        <v>44410</v>
      </c>
      <c r="F80" s="186" t="s">
        <v>1109</v>
      </c>
      <c r="G80" s="211">
        <v>1209063759</v>
      </c>
      <c r="H80" s="211" t="s">
        <v>1110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>
        <f t="shared" ca="1" si="2"/>
        <v>44410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>
        <f t="shared" ca="1" si="2"/>
        <v>44410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>
        <f t="shared" ca="1" si="2"/>
        <v>44410</v>
      </c>
      <c r="F83" s="186" t="s">
        <v>1111</v>
      </c>
      <c r="G83" s="211">
        <v>6121073714</v>
      </c>
      <c r="H83" s="211" t="s">
        <v>1112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>
        <f t="shared" ca="1" si="2"/>
        <v>44410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>
        <f t="shared" ca="1" si="2"/>
        <v>44410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>
        <f t="shared" ca="1" si="2"/>
        <v>44410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>
        <f t="shared" ca="1" si="2"/>
        <v>44410</v>
      </c>
      <c r="F87" s="186" t="s">
        <v>1113</v>
      </c>
      <c r="G87" s="211" t="s">
        <v>1114</v>
      </c>
      <c r="H87" s="211" t="s">
        <v>1115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>
        <f t="shared" ca="1" si="2"/>
        <v>44410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>
        <f t="shared" ca="1" si="2"/>
        <v>44410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>
        <f t="shared" ca="1" si="2"/>
        <v>44410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>
        <f t="shared" ca="1" si="2"/>
        <v>44410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>
        <f t="shared" ca="1" si="2"/>
        <v>44410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>
        <f t="shared" ca="1" si="2"/>
        <v>44410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>
        <f t="shared" ca="1" si="2"/>
        <v>44410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>
        <f t="shared" ca="1" si="2"/>
        <v>44410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>
        <f t="shared" ca="1" si="2"/>
        <v>44410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>
        <f t="shared" ca="1" si="2"/>
        <v>44410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>
        <f t="shared" ca="1" si="2"/>
        <v>44410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>
        <f t="shared" ca="1" si="2"/>
        <v>44410</v>
      </c>
      <c r="F99" s="186" t="s">
        <v>1116</v>
      </c>
      <c r="G99" s="211" t="s">
        <v>1117</v>
      </c>
      <c r="H99" s="211" t="s">
        <v>1118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>
        <f t="shared" ca="1" si="2"/>
        <v>44410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>
        <f t="shared" ca="1" si="2"/>
        <v>44410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>
        <f t="shared" ca="1" si="2"/>
        <v>44410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>
        <f t="shared" ca="1" si="2"/>
        <v>44410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>
        <f t="shared" ca="1" si="2"/>
        <v>44410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>
        <f t="shared" ca="1" si="2"/>
        <v>44410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>
        <f t="shared" ca="1" si="2"/>
        <v>44410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>
        <f t="shared" ca="1" si="2"/>
        <v>44410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>
        <f t="shared" ca="1" si="2"/>
        <v>44410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>
        <f t="shared" ca="1" si="2"/>
        <v>44410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>
        <f t="shared" ca="1" si="2"/>
        <v>44410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>
        <f t="shared" ca="1" si="2"/>
        <v>44410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>
        <f t="shared" ca="1" si="2"/>
        <v>44410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>
        <f t="shared" ca="1" si="2"/>
        <v>44410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>
        <f t="shared" ca="1" si="2"/>
        <v>44410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>
        <f t="shared" ca="1" si="2"/>
        <v>44410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>
        <f t="shared" ca="1" si="2"/>
        <v>44410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>
        <f t="shared" ca="1" si="2"/>
        <v>44410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>
        <f t="shared" ca="1" si="2"/>
        <v>44410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>
        <f t="shared" ca="1" si="2"/>
        <v>44410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>
        <f t="shared" ca="1" si="2"/>
        <v>44410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>
        <f t="shared" ca="1" si="2"/>
        <v>44410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>
        <f t="shared" ca="1" si="2"/>
        <v>44410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>
        <f t="shared" ca="1" si="2"/>
        <v>44410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>
        <f t="shared" ca="1" si="2"/>
        <v>44410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>
        <f t="shared" ca="1" si="2"/>
        <v>44410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>
        <f t="shared" ca="1" si="2"/>
        <v>44410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>
        <f t="shared" ca="1" si="2"/>
        <v>44410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>
        <f t="shared" ca="1" si="2"/>
        <v>44410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>
        <f t="shared" ca="1" si="2"/>
        <v>44410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>
        <f t="shared" ca="1" si="2"/>
        <v>44410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>
        <f t="shared" ref="E131:E194" ca="1" si="3">TODAY()</f>
        <v>44410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>
        <f t="shared" ca="1" si="3"/>
        <v>44410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>
        <f t="shared" ca="1" si="3"/>
        <v>44410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>
        <f t="shared" ca="1" si="3"/>
        <v>44410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>
        <f t="shared" ca="1" si="3"/>
        <v>44410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>
        <f t="shared" ca="1" si="3"/>
        <v>44410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>
        <f t="shared" ca="1" si="3"/>
        <v>44410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>
        <f t="shared" ca="1" si="3"/>
        <v>44410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>
        <f t="shared" ca="1" si="3"/>
        <v>44410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>
        <f t="shared" ca="1" si="3"/>
        <v>44410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>
        <f t="shared" ca="1" si="3"/>
        <v>44410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>
        <f t="shared" ca="1" si="3"/>
        <v>44410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>
        <f t="shared" ca="1" si="3"/>
        <v>44410</v>
      </c>
      <c r="F143" s="186" t="s">
        <v>1119</v>
      </c>
      <c r="G143" s="211">
        <v>2071687166</v>
      </c>
      <c r="H143" s="211" t="s">
        <v>1120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>
        <f t="shared" ca="1" si="3"/>
        <v>44410</v>
      </c>
      <c r="F144" s="186" t="s">
        <v>1121</v>
      </c>
      <c r="G144" s="211">
        <v>9668235741</v>
      </c>
      <c r="H144" s="211" t="s">
        <v>1122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>
        <f t="shared" ca="1" si="3"/>
        <v>44410</v>
      </c>
      <c r="F145" s="186" t="s">
        <v>1151</v>
      </c>
      <c r="G145" s="211">
        <v>7900642699</v>
      </c>
      <c r="H145" s="211" t="s">
        <v>1152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>
        <f t="shared" ca="1" si="3"/>
        <v>44410</v>
      </c>
      <c r="F146" s="186" t="s">
        <v>1123</v>
      </c>
      <c r="G146" s="211">
        <v>5977185588</v>
      </c>
      <c r="H146" s="211" t="s">
        <v>1124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>
        <f t="shared" ca="1" si="3"/>
        <v>44410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>
        <f t="shared" ca="1" si="3"/>
        <v>44410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>
        <f t="shared" ca="1" si="3"/>
        <v>44410</v>
      </c>
      <c r="F149" s="186" t="s">
        <v>1125</v>
      </c>
      <c r="G149" s="211">
        <v>3121655649</v>
      </c>
      <c r="H149" s="211" t="s">
        <v>1126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>
        <f t="shared" ca="1" si="3"/>
        <v>44410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>
        <f t="shared" ca="1" si="3"/>
        <v>44410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>
        <f t="shared" ca="1" si="3"/>
        <v>44410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>
        <f t="shared" ca="1" si="3"/>
        <v>44410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>
        <f t="shared" ca="1" si="3"/>
        <v>44410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>
        <f t="shared" ca="1" si="3"/>
        <v>44410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>
        <f t="shared" ca="1" si="3"/>
        <v>44410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>
        <f t="shared" ca="1" si="3"/>
        <v>44410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>
        <f t="shared" ca="1" si="3"/>
        <v>44410</v>
      </c>
      <c r="F158" s="186" t="s">
        <v>1127</v>
      </c>
      <c r="G158" s="211">
        <v>3113658908</v>
      </c>
      <c r="H158" s="211" t="s">
        <v>1128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>
        <f t="shared" ca="1" si="3"/>
        <v>44410</v>
      </c>
      <c r="F159" s="186" t="s">
        <v>1129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>
        <f t="shared" ca="1" si="3"/>
        <v>44410</v>
      </c>
      <c r="F160" s="186" t="s">
        <v>1130</v>
      </c>
      <c r="G160" s="211">
        <v>5568528026</v>
      </c>
      <c r="H160" s="211">
        <v>123257362</v>
      </c>
      <c r="I160" s="211" t="s">
        <v>1131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>
        <f t="shared" ca="1" si="3"/>
        <v>44410</v>
      </c>
      <c r="F161" s="186" t="s">
        <v>1132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>
        <f t="shared" ca="1" si="3"/>
        <v>44410</v>
      </c>
      <c r="F162" s="186" t="s">
        <v>1168</v>
      </c>
      <c r="G162" s="211">
        <v>4195957527</v>
      </c>
      <c r="H162" s="211" t="s">
        <v>1169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>
        <f t="shared" ca="1" si="3"/>
        <v>44410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>
        <f t="shared" ca="1" si="3"/>
        <v>44410</v>
      </c>
      <c r="F164" s="186" t="s">
        <v>1133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>
        <f t="shared" ca="1" si="3"/>
        <v>44410</v>
      </c>
      <c r="F165" s="186" t="s">
        <v>1134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>
        <f t="shared" ca="1" si="3"/>
        <v>44410</v>
      </c>
      <c r="F166" s="186" t="s">
        <v>1135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>
        <f t="shared" ca="1" si="3"/>
        <v>44410</v>
      </c>
      <c r="F167" s="186" t="s">
        <v>1153</v>
      </c>
      <c r="G167" s="211">
        <v>7505071439</v>
      </c>
      <c r="H167" s="211" t="s">
        <v>1154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1164</v>
      </c>
      <c r="B168" t="s">
        <v>802</v>
      </c>
      <c r="C168"/>
      <c r="D168" s="183" t="s">
        <v>191</v>
      </c>
      <c r="E168" s="185">
        <f t="shared" ca="1" si="3"/>
        <v>44410</v>
      </c>
      <c r="F168" s="186" t="s">
        <v>1170</v>
      </c>
      <c r="G168">
        <v>3534277392</v>
      </c>
      <c r="H168" t="s">
        <v>1171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1165</v>
      </c>
      <c r="B169"/>
      <c r="C169"/>
      <c r="D169" s="183" t="s">
        <v>191</v>
      </c>
      <c r="E169" s="185">
        <f t="shared" ca="1" si="3"/>
        <v>44410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>
        <f t="shared" ca="1" si="3"/>
        <v>44410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>
        <f t="shared" ca="1" si="3"/>
        <v>44410</v>
      </c>
      <c r="F171" s="186" t="s">
        <v>1136</v>
      </c>
      <c r="G171" s="211" t="s">
        <v>1137</v>
      </c>
      <c r="H171" s="211" t="s">
        <v>1138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>
        <f t="shared" ca="1" si="3"/>
        <v>44410</v>
      </c>
      <c r="F172" s="186" t="s">
        <v>1139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>
        <f t="shared" ca="1" si="3"/>
        <v>44410</v>
      </c>
      <c r="F173" s="186" t="s">
        <v>1140</v>
      </c>
      <c r="G173" s="211">
        <v>4596401930</v>
      </c>
      <c r="H173" s="211" t="s">
        <v>1141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>
        <f t="shared" ca="1" si="3"/>
        <v>44410</v>
      </c>
      <c r="F174" s="186" t="s">
        <v>1155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>
        <f t="shared" ca="1" si="3"/>
        <v>44410</v>
      </c>
      <c r="F175" s="186" t="s">
        <v>1156</v>
      </c>
      <c r="G175" s="211" t="s">
        <v>1157</v>
      </c>
      <c r="H175" s="211" t="s">
        <v>1158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>
        <f t="shared" ca="1" si="3"/>
        <v>44410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>
        <f t="shared" ca="1" si="3"/>
        <v>44410</v>
      </c>
      <c r="F177" s="186" t="s">
        <v>1159</v>
      </c>
      <c r="G177" s="211">
        <v>7867990915</v>
      </c>
      <c r="H177" s="211" t="s">
        <v>1160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>
        <f t="shared" ca="1" si="3"/>
        <v>44410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>
        <f t="shared" ca="1" si="3"/>
        <v>44410</v>
      </c>
      <c r="F179" s="186" t="s">
        <v>1172</v>
      </c>
      <c r="G179" s="211">
        <v>6152286680</v>
      </c>
      <c r="H179" s="211" t="s">
        <v>1173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>
        <f t="shared" ca="1" si="3"/>
        <v>44410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>
        <f t="shared" ca="1" si="3"/>
        <v>44410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805</v>
      </c>
      <c r="C182"/>
      <c r="D182" s="183" t="s">
        <v>191</v>
      </c>
      <c r="E182" s="185">
        <f t="shared" ca="1" si="3"/>
        <v>44410</v>
      </c>
      <c r="F182" s="186" t="s">
        <v>1193</v>
      </c>
      <c r="G182" s="211">
        <v>4288671052</v>
      </c>
      <c r="H182" s="211" t="s">
        <v>1194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>
        <f t="shared" ca="1" si="3"/>
        <v>44410</v>
      </c>
      <c r="F183" s="186" t="s">
        <v>1206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>
        <f t="shared" ca="1" si="3"/>
        <v>44410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>
        <f t="shared" ca="1" si="3"/>
        <v>44410</v>
      </c>
      <c r="F185" s="186" t="s">
        <v>1142</v>
      </c>
      <c r="G185" s="211" t="s">
        <v>1143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>
        <f t="shared" ca="1" si="3"/>
        <v>44410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>
        <f t="shared" ca="1" si="3"/>
        <v>44410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>
        <f t="shared" ca="1" si="3"/>
        <v>44410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>
        <f t="shared" ca="1" si="3"/>
        <v>44410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>
        <f t="shared" ca="1" si="3"/>
        <v>44410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>
        <f t="shared" ca="1" si="3"/>
        <v>44410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>
        <f t="shared" ca="1" si="3"/>
        <v>44410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>
        <f t="shared" ca="1" si="3"/>
        <v>44410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>
        <f t="shared" ca="1" si="3"/>
        <v>44410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>
        <f t="shared" ref="E195:E203" ca="1" si="4">TODAY()</f>
        <v>44410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>
        <f t="shared" ca="1" si="4"/>
        <v>44410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 t="s">
        <v>802</v>
      </c>
      <c r="C197"/>
      <c r="D197" s="183" t="s">
        <v>191</v>
      </c>
      <c r="E197" s="185">
        <f t="shared" ca="1" si="4"/>
        <v>44410</v>
      </c>
      <c r="F197" s="186" t="s">
        <v>1195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787</v>
      </c>
      <c r="B198" t="s">
        <v>802</v>
      </c>
      <c r="C198"/>
      <c r="D198" s="183" t="s">
        <v>191</v>
      </c>
      <c r="E198" s="185">
        <f t="shared" ca="1" si="4"/>
        <v>44410</v>
      </c>
      <c r="F198" s="186" t="s">
        <v>1196</v>
      </c>
      <c r="G198">
        <v>9107395643</v>
      </c>
      <c r="H198">
        <v>240277407</v>
      </c>
      <c r="I198" t="s">
        <v>1197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1174</v>
      </c>
      <c r="C199"/>
      <c r="D199" s="183" t="s">
        <v>191</v>
      </c>
      <c r="E199" s="185">
        <f t="shared" ca="1" si="4"/>
        <v>44410</v>
      </c>
      <c r="F199" s="186" t="s">
        <v>1198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802</v>
      </c>
      <c r="C200"/>
      <c r="D200" s="183" t="s">
        <v>191</v>
      </c>
      <c r="E200" s="185">
        <f t="shared" ca="1" si="4"/>
        <v>44410</v>
      </c>
      <c r="F200" s="186" t="s">
        <v>1199</v>
      </c>
      <c r="G200">
        <v>6768788141</v>
      </c>
      <c r="H200" t="s">
        <v>1200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802</v>
      </c>
      <c r="C201"/>
      <c r="D201" s="183" t="s">
        <v>191</v>
      </c>
      <c r="E201" s="185">
        <f t="shared" ca="1" si="4"/>
        <v>44410</v>
      </c>
      <c r="F201" s="186" t="s">
        <v>1201</v>
      </c>
      <c r="G201">
        <v>7839296704</v>
      </c>
      <c r="H201" t="s">
        <v>1202</v>
      </c>
      <c r="I201">
        <v>3810947845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1187</v>
      </c>
      <c r="C202"/>
      <c r="D202" s="183" t="s">
        <v>191</v>
      </c>
      <c r="E202" s="185">
        <f t="shared" ca="1" si="4"/>
        <v>44410</v>
      </c>
      <c r="F202" s="186" t="s">
        <v>1203</v>
      </c>
      <c r="G202">
        <v>9923919867</v>
      </c>
      <c r="H202" t="s">
        <v>1204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1188</v>
      </c>
      <c r="C203"/>
      <c r="D203" s="183" t="s">
        <v>191</v>
      </c>
      <c r="E203" s="185">
        <f t="shared" ca="1" si="4"/>
        <v>44410</v>
      </c>
      <c r="F203" s="186" t="s">
        <v>1209</v>
      </c>
      <c r="G203">
        <v>1127395024</v>
      </c>
      <c r="H203" t="s">
        <v>1210</v>
      </c>
      <c r="I203">
        <v>2078012515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R164" activePane="bottomRight" state="frozen"/>
      <selection pane="topRight" activeCell="B1" sqref="B1"/>
      <selection pane="bottomLeft" activeCell="A2" sqref="A2"/>
      <selection pane="bottomRight" activeCell="A169" sqref="A169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0.42578125" style="209" customWidth="1" collapsed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1192</v>
      </c>
      <c r="V1" s="205" t="s">
        <v>269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913</v>
      </c>
      <c r="B53" s="34" t="s">
        <v>368</v>
      </c>
      <c r="C53" s="15" t="s">
        <v>103</v>
      </c>
      <c r="D53" s="15" t="s">
        <v>104</v>
      </c>
      <c r="E53" s="15" t="s">
        <v>268</v>
      </c>
      <c r="F53" s="15" t="s">
        <v>268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1164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1165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FsutZdmWs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azjnYITwO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1164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1165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VCKtGDkKj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JtpfPoOma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KkYGoUATc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1164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1165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2021-08-02T13:16:46Z</dcterms:modified>
</cp:coreProperties>
</file>