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94C39B0E-5428-4FC9-8B69-B583DEDF2152}" xr6:coauthVersionLast="47" xr6:coauthVersionMax="47" xr10:uidLastSave="{00000000-0000-0000-0000-000000000000}"/>
  <bookViews>
    <workbookView xWindow="-120" yWindow="-120" windowWidth="19800" windowHeight="11760" firstSheet="4" activeTab="8" xr2:uid="{00000000-000D-0000-FFFF-FFFF00000000}"/>
  </bookViews>
  <sheets>
    <sheet name="Login" sheetId="1" r:id="rId1"/>
    <sheet name="searchValues" sheetId="10" r:id="rId2"/>
    <sheet name="npInvoices" sheetId="13" r:id="rId3"/>
    <sheet name="payment" sheetId="15" r:id="rId4"/>
    <sheet name="TroubleTicket" sheetId="16" r:id="rId5"/>
    <sheet name="Account" sheetId="2" r:id="rId6"/>
    <sheet name="Policy" sheetId="3" r:id="rId7"/>
    <sheet name="DirectBillPayment" sheetId="11" r:id="rId8"/>
    <sheet name="AcctSummary" sheetId="5" r:id="rId9"/>
    <sheet name="Disbursement" sheetId="12" r:id="rId10"/>
    <sheet name="AcctDetails" sheetId="6" r:id="rId11"/>
    <sheet name="Contacts" sheetId="7" r:id="rId12"/>
    <sheet name="Invoices" sheetId="4" r:id="rId13"/>
    <sheet name="PolicySummary" sheetId="8" r:id="rId14"/>
    <sheet name="PolicyDetails" sheetId="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2" l="1"/>
  <c r="C2" i="12"/>
  <c r="B4" i="12"/>
  <c r="C9" i="5"/>
  <c r="B9" i="5"/>
  <c r="B8" i="5"/>
  <c r="C7" i="5" l="1"/>
  <c r="B7" i="5"/>
  <c r="B2" i="12"/>
  <c r="C3" i="12"/>
  <c r="F3" i="12"/>
  <c r="F2" i="12"/>
  <c r="B3" i="12"/>
  <c r="C8" i="5"/>
  <c r="C2" i="7"/>
  <c r="G3" i="7"/>
  <c r="C2" i="5"/>
  <c r="B2" i="9"/>
  <c r="G2" i="7"/>
  <c r="E3" i="10"/>
  <c r="E2" i="6" s="1"/>
  <c r="C2" i="6"/>
  <c r="B2" i="6"/>
  <c r="B2" i="5"/>
  <c r="B2" i="3"/>
  <c r="C2" i="2"/>
  <c r="B2" i="2"/>
  <c r="E2" i="10"/>
  <c r="C2" i="4" l="1"/>
</calcChain>
</file>

<file path=xl/sharedStrings.xml><?xml version="1.0" encoding="utf-8"?>
<sst xmlns="http://schemas.openxmlformats.org/spreadsheetml/2006/main" count="366" uniqueCount="192">
  <si>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</si>
  <si>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</si>
  <si>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</si>
  <si>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</si>
  <si>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</si>
  <si>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</si>
  <si>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</si>
  <si>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</si>
  <si>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</si>
  <si>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</si>
  <si>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</si>
  <si>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</si>
  <si>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</si>
  <si>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</si>
  <si>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</si>
  <si>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</si>
  <si>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</si>
  <si>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</si>
  <si>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</si>
  <si>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</si>
  <si>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</si>
  <si>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</si>
  <si>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</si>
  <si>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</si>
  <si>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</si>
  <si>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</si>
  <si>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</si>
  <si>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</si>
  <si>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</si>
  <si>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</si>
  <si>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</si>
  <si>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</si>
  <si>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</si>
  <si>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</si>
  <si>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</si>
  <si>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</si>
  <si>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</si>
  <si>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</si>
  <si>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</si>
  <si>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Direct Bill</t>
  </si>
  <si>
    <t>TD_BillingMethod</t>
  </si>
  <si>
    <t>TD_PaymentPlan</t>
  </si>
  <si>
    <t>B Monthly 10% Down, Max 11 installments</t>
  </si>
  <si>
    <t>PaymentPlan2</t>
  </si>
  <si>
    <t>PaymentPlan3</t>
  </si>
  <si>
    <t>PaymentPlan4</t>
  </si>
  <si>
    <t>PaymentPlan5</t>
  </si>
  <si>
    <t>TD_PayoffAmount</t>
  </si>
  <si>
    <t>TD_PolicyNumber</t>
  </si>
  <si>
    <t>TD_TotalValue</t>
  </si>
  <si>
    <t>TD_ChargesType</t>
  </si>
  <si>
    <t>TD_ChargesAmount</t>
  </si>
  <si>
    <t>Premium</t>
  </si>
  <si>
    <t>AcctSumry2</t>
  </si>
  <si>
    <t>AcctSumry3</t>
  </si>
  <si>
    <t>AcctSumry4</t>
  </si>
  <si>
    <t>AcctSumry5</t>
  </si>
  <si>
    <t>$1,000.00</t>
  </si>
  <si>
    <t>GW_Username</t>
  </si>
  <si>
    <t>GW_Password</t>
  </si>
  <si>
    <t>GW_Login_Button</t>
  </si>
  <si>
    <t>GW_Setting_Link</t>
  </si>
  <si>
    <t>GW_Logout_Link</t>
  </si>
  <si>
    <t>click</t>
  </si>
  <si>
    <t>TD_ServiceTier</t>
  </si>
  <si>
    <t>TD_SecurityZone</t>
  </si>
  <si>
    <t>Platinum</t>
  </si>
  <si>
    <t>Default Security Zone</t>
  </si>
  <si>
    <t>TD_SearchAccountNumber</t>
  </si>
  <si>
    <t>TD_PrimaryContact</t>
  </si>
  <si>
    <t>TD_Currency</t>
  </si>
  <si>
    <t>USD</t>
  </si>
  <si>
    <t>TD_AccountNumber</t>
  </si>
  <si>
    <t>TD_CreationDate</t>
  </si>
  <si>
    <t>TD_Email</t>
  </si>
  <si>
    <t>TD_TotalUnbilled</t>
  </si>
  <si>
    <t>TD_TotalCurrentlyBilled</t>
  </si>
  <si>
    <t>5678@guidewire.com</t>
  </si>
  <si>
    <t>'$1,000.00</t>
  </si>
  <si>
    <t>TD_Type</t>
  </si>
  <si>
    <t>TD_Name</t>
  </si>
  <si>
    <t>Company</t>
  </si>
  <si>
    <t>TD_Address1</t>
  </si>
  <si>
    <t>TD_Address2</t>
  </si>
  <si>
    <t>TD_State</t>
  </si>
  <si>
    <t>Address1</t>
  </si>
  <si>
    <t>Alaska</t>
  </si>
  <si>
    <t>TD_InvoiceNumber</t>
  </si>
  <si>
    <t>TD_Status</t>
  </si>
  <si>
    <t>TD_Due</t>
  </si>
  <si>
    <t>06/26/2021</t>
  </si>
  <si>
    <t>1000005585</t>
  </si>
  <si>
    <t>$100.00</t>
  </si>
  <si>
    <t>TD_AdHoc</t>
  </si>
  <si>
    <t>No</t>
  </si>
  <si>
    <t>TD_Amount</t>
  </si>
  <si>
    <t>TD_InvoiceStream</t>
  </si>
  <si>
    <t>Monthly</t>
  </si>
  <si>
    <t>TD_DueDate</t>
  </si>
  <si>
    <t>TD_CancellationStatus</t>
  </si>
  <si>
    <t>TD_DefaultPaymentMethod</t>
  </si>
  <si>
    <t>Open</t>
  </si>
  <si>
    <t>Responsive</t>
  </si>
  <si>
    <t>TD_BillDate</t>
  </si>
  <si>
    <t>TD_AssignedRisk</t>
  </si>
  <si>
    <t>TD_ExpirationDate</t>
  </si>
  <si>
    <t>TD_ClosureStatus</t>
  </si>
  <si>
    <t>TD_RequireFinalAudit</t>
  </si>
  <si>
    <t>05/18/2022</t>
  </si>
  <si>
    <t>TD_PremiumCharges</t>
  </si>
  <si>
    <t>TD_Total</t>
  </si>
  <si>
    <t>AUT_PA_BC_Invoice_01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</si>
  <si>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</si>
  <si>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</si>
  <si>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</si>
  <si>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</si>
  <si>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</si>
  <si>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</si>
  <si>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</si>
  <si>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</si>
  <si>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</si>
  <si>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</si>
  <si>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</si>
  <si>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AUT_PA_PC_Account_CreateNewCompanyAccount</t>
  </si>
  <si>
    <t>ZuLcFkmYZ Automation</t>
  </si>
  <si>
    <t>United States</t>
  </si>
  <si>
    <t>Submission (Quoted)</t>
  </si>
  <si>
    <t>Personal Auto</t>
  </si>
  <si>
    <t>0092940248</t>
  </si>
  <si>
    <t>BCPolicyNumber</t>
  </si>
  <si>
    <t>1</t>
  </si>
  <si>
    <t>AUT_PA_BC_Invoice_02</t>
  </si>
  <si>
    <t>Person</t>
  </si>
  <si>
    <t>Suites
South Avenue
Anchorage, AK 99501</t>
  </si>
  <si>
    <t>Automation@blackcombconsultants.com</t>
  </si>
  <si>
    <t>Billed</t>
  </si>
  <si>
    <t>TD_Unapplied</t>
  </si>
  <si>
    <t>Account</t>
  </si>
  <si>
    <t>UnappliedFund</t>
  </si>
  <si>
    <t>PaymentDate</t>
  </si>
  <si>
    <t>Reason</t>
  </si>
  <si>
    <t>Default</t>
  </si>
  <si>
    <t>Other</t>
  </si>
  <si>
    <t>DisbursementStatus1</t>
  </si>
  <si>
    <t>DisbursementStatus2</t>
  </si>
  <si>
    <t>Approved</t>
  </si>
  <si>
    <t>Sent</t>
  </si>
  <si>
    <t>AUT_Disbursement_Manual</t>
  </si>
  <si>
    <t>AUT_Disbursement_Automatic</t>
  </si>
  <si>
    <t>Nick Automation</t>
  </si>
  <si>
    <t>AUT_NonPayment_Delequency</t>
  </si>
  <si>
    <t>Commercial Auto</t>
  </si>
  <si>
    <t>sds bc</t>
  </si>
  <si>
    <t>AUT_BC_Payment</t>
  </si>
  <si>
    <t>NP_InvoiceStream</t>
  </si>
  <si>
    <t>NP_Invoice_BillDate</t>
  </si>
  <si>
    <t>NP_Invoice_DueDate</t>
  </si>
  <si>
    <t>NP_Status</t>
  </si>
  <si>
    <t>InvoicesStream_DefaultDayofMonth</t>
  </si>
  <si>
    <t>InvoicesStream_InvoiceDays</t>
  </si>
  <si>
    <t>InvoicesStream_Default</t>
  </si>
  <si>
    <t>3651040130 (Monthly)</t>
  </si>
  <si>
    <t>PaymentInstrument</t>
  </si>
  <si>
    <t>Cash</t>
  </si>
  <si>
    <t>0266579499</t>
  </si>
  <si>
    <t>0266579499-1</t>
  </si>
  <si>
    <t>GZQtMQMuM Automation</t>
  </si>
  <si>
    <t>BC_Disbursement_Manual</t>
  </si>
  <si>
    <t>TroubleTickets</t>
  </si>
  <si>
    <t>aapplegate</t>
  </si>
  <si>
    <t>SuspensePaymentProcess</t>
  </si>
  <si>
    <t>PaymentSchedule</t>
  </si>
  <si>
    <t>ReversePayment</t>
  </si>
  <si>
    <t>GTTestingWCm</t>
  </si>
  <si>
    <t>8575352547-1</t>
  </si>
  <si>
    <t>Type</t>
  </si>
  <si>
    <t>Priority</t>
  </si>
  <si>
    <t>ReleaseDate</t>
  </si>
  <si>
    <t>Disaster Hold</t>
  </si>
  <si>
    <t>Urgent</t>
  </si>
  <si>
    <t>03/31/2022</t>
  </si>
  <si>
    <t>Pending Cancellation</t>
  </si>
  <si>
    <t>Mail</t>
  </si>
  <si>
    <t>A Monthly 10% Down, 9 Max installments</t>
  </si>
  <si>
    <t>TD_NewPaymentPlan</t>
  </si>
  <si>
    <t>09/25/2022</t>
  </si>
  <si>
    <t>Due</t>
  </si>
  <si>
    <t>ReverseFee</t>
  </si>
  <si>
    <t>Reversal_Reason</t>
  </si>
  <si>
    <t>Date</t>
  </si>
  <si>
    <t>Taxes</t>
  </si>
  <si>
    <t>Payment Declined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</si>
</sst>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&quot;$&quot;#,##0.00_);[Red]\(&quot;$&quot;#,##0.00\)"/>
    <numFmt numFmtId="165" formatCode="mm\/dd\/yyyy"/>
    <numFmt numFmtId="166" formatCode="mm/dd/yyyy"/>
    <numFmt numFmtId="167" formatCode="dd\/mm\/yyyy"/>
  </numFmts>
  <fonts count="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.8000000000000007"/>
      <name val="JetBrains Mono"/>
    </font>
    <font>
      <sz val="11"/>
      <name val="Source Sans Pro"/>
      <family val="2"/>
    </font>
    <font>
      <sz val="9.8000000000000007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/>
    <xf numFmtId="0" fontId="3" fillId="3" borderId="1" xfId="0" applyNumberFormat="1" applyFont="1" applyFill="1" applyBorder="1" applyAlignment="1">
      <alignment horizontal="left" vertical="center"/>
    </xf>
    <xf numFmtId="0" fontId="3" fillId="3" borderId="0" xfId="0" applyNumberFormat="1" applyFont="1" applyFill="1" applyAlignment="1"/>
    <xf numFmtId="0" fontId="4" fillId="0" borderId="0" xfId="0" applyFont="1"/>
    <xf numFmtId="0" fontId="0" fillId="0" borderId="0" xfId="0" quotePrefix="1"/>
    <xf numFmtId="0" fontId="3" fillId="3" borderId="2" xfId="0" applyFont="1" applyFill="1" applyBorder="1" applyAlignment="1">
      <alignment horizontal="left" vertical="center"/>
    </xf>
    <xf numFmtId="0" fontId="0" fillId="0" borderId="0" xfId="0" applyBorder="1" applyAlignment="1"/>
    <xf numFmtId="0" fontId="0" fillId="0" borderId="0" xfId="0" applyAlignment="1"/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Border="1" applyAlignment="1"/>
    <xf numFmtId="0" fontId="4" fillId="0" borderId="1" xfId="0" applyFont="1" applyBorder="1" applyAlignment="1"/>
    <xf numFmtId="0" fontId="0" fillId="0" borderId="1" xfId="0" quotePrefix="1" applyBorder="1" applyAlignment="1"/>
    <xf numFmtId="0" fontId="3" fillId="3" borderId="0" xfId="0" applyNumberFormat="1" applyFont="1" applyFill="1" applyAlignment="1">
      <alignment vertical="center"/>
    </xf>
    <xf numFmtId="0" fontId="0" fillId="0" borderId="1" xfId="0" applyNumberFormat="1" applyBorder="1"/>
    <xf numFmtId="0" fontId="0" fillId="0" borderId="1" xfId="0" quotePrefix="1" applyNumberFormat="1" applyBorder="1"/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vertical="center"/>
    </xf>
    <xf numFmtId="165" fontId="0" fillId="0" borderId="1" xfId="0" applyNumberFormat="1" applyBorder="1" applyAlignment="1"/>
    <xf numFmtId="165" fontId="0" fillId="0" borderId="0" xfId="0" quotePrefix="1" applyNumberFormat="1"/>
    <xf numFmtId="44" fontId="3" fillId="3" borderId="1" xfId="0" applyNumberFormat="1" applyFont="1" applyFill="1" applyBorder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0" fillId="0" borderId="0" xfId="0" applyAlignment="1">
      <alignment wrapText="1"/>
    </xf>
    <xf numFmtId="0" fontId="0" fillId="0" borderId="2" xfId="0" applyNumberFormat="1" applyFill="1" applyBorder="1" applyAlignment="1">
      <alignment vertical="center"/>
    </xf>
    <xf numFmtId="4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4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5" borderId="1" xfId="0" applyFill="1" applyBorder="1"/>
    <xf numFmtId="0" fontId="0" fillId="0" borderId="1" xfId="0" applyFill="1" applyBorder="1" applyAlignment="1">
      <alignment horizontal="left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44" fontId="0" fillId="0" borderId="1" xfId="0" applyNumberFormat="1" applyBorder="1" applyAlignment="1">
      <alignment horizontal="left" vertical="center"/>
    </xf>
    <xf numFmtId="0" fontId="0" fillId="0" borderId="0" xfId="0"/>
    <xf numFmtId="0" fontId="3" fillId="3" borderId="2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3" fillId="3" borderId="1" xfId="0" applyNumberFormat="1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3" fillId="3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0" fontId="3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0" borderId="1" xfId="0" applyBorder="1"/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3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/>
    <xf numFmtId="0" fontId="0" fillId="0" borderId="1" xfId="0" applyNumberFormat="1" applyFill="1" applyBorder="1" applyAlignment="1">
      <alignment vertical="center"/>
    </xf>
    <xf numFmtId="0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1" xfId="0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vertical="center"/>
    </xf>
    <xf numFmtId="0" fontId="3" fillId="3" borderId="0" xfId="0" applyFont="1" applyFill="1"/>
    <xf numFmtId="0" fontId="3" fillId="3" borderId="1" xfId="0" applyNumberFormat="1" applyFont="1" applyFill="1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showGridLines="0" workbookViewId="0">
      <selection activeCell="A18" sqref="A18"/>
    </sheetView>
  </sheetViews>
  <sheetFormatPr defaultRowHeight="15"/>
  <cols>
    <col min="1" max="1" width="54.85546875" style="41" bestFit="1" customWidth="1"/>
    <col min="2" max="2" width="14.28515625" style="41" bestFit="1" customWidth="1"/>
    <col min="3" max="3" width="13.7109375" style="41" bestFit="1" customWidth="1"/>
    <col min="4" max="4" width="17" style="41" bestFit="1" customWidth="1"/>
    <col min="5" max="5" width="16.140625" style="41" bestFit="1" customWidth="1"/>
    <col min="6" max="6" width="15.85546875" style="41" bestFit="1" customWidth="1"/>
    <col min="7" max="16384" width="9.140625" style="41"/>
  </cols>
  <sheetData>
    <row r="1" spans="1:6" s="43" customFormat="1">
      <c r="A1" s="42" t="s">
        <v>2</v>
      </c>
      <c r="B1" s="42" t="s">
        <v>58</v>
      </c>
      <c r="C1" s="43" t="s">
        <v>59</v>
      </c>
      <c r="D1" s="43" t="s">
        <v>60</v>
      </c>
      <c r="E1" s="43" t="s">
        <v>61</v>
      </c>
      <c r="F1" s="43" t="s">
        <v>62</v>
      </c>
    </row>
    <row r="2" spans="1:6">
      <c r="A2" s="38" t="s">
        <v>3</v>
      </c>
      <c r="B2" s="39" t="s">
        <v>0</v>
      </c>
      <c r="C2" s="40" t="s">
        <v>1</v>
      </c>
    </row>
    <row r="3" spans="1:6">
      <c r="A3" s="38" t="s">
        <v>17</v>
      </c>
      <c r="B3" s="39" t="s">
        <v>4</v>
      </c>
      <c r="C3" s="40" t="s">
        <v>5</v>
      </c>
    </row>
    <row r="4" spans="1:6">
      <c r="A4" s="38" t="s">
        <v>18</v>
      </c>
      <c r="B4" s="39" t="s">
        <v>6</v>
      </c>
      <c r="C4" s="40" t="s">
        <v>7</v>
      </c>
    </row>
    <row r="5" spans="1:6">
      <c r="A5" s="38" t="s">
        <v>19</v>
      </c>
      <c r="B5" s="39" t="s">
        <v>8</v>
      </c>
      <c r="C5" s="40" t="s">
        <v>9</v>
      </c>
    </row>
    <row r="6" spans="1:6">
      <c r="A6" s="38" t="s">
        <v>20</v>
      </c>
      <c r="B6" s="39" t="s">
        <v>10</v>
      </c>
      <c r="C6" s="40" t="s">
        <v>11</v>
      </c>
    </row>
    <row r="7" spans="1:6">
      <c r="A7" s="38" t="s">
        <v>21</v>
      </c>
      <c r="B7" s="39" t="s">
        <v>12</v>
      </c>
      <c r="C7" s="40" t="s">
        <v>13</v>
      </c>
    </row>
    <row r="8" spans="1:6">
      <c r="A8" s="38" t="s">
        <v>22</v>
      </c>
      <c r="B8" s="39" t="s">
        <v>14</v>
      </c>
      <c r="C8" s="40" t="s">
        <v>15</v>
      </c>
    </row>
    <row r="9" spans="1:6">
      <c r="A9" s="38" t="s">
        <v>23</v>
      </c>
      <c r="B9" s="39" t="s">
        <v>16</v>
      </c>
      <c r="C9" s="39" t="s">
        <v>1</v>
      </c>
    </row>
    <row r="10" spans="1:6">
      <c r="A10" s="44" t="s">
        <v>111</v>
      </c>
      <c r="B10" s="39" t="s">
        <v>0</v>
      </c>
      <c r="C10" s="40" t="s">
        <v>1</v>
      </c>
      <c r="D10" s="41" t="s">
        <v>63</v>
      </c>
      <c r="E10" s="41" t="s">
        <v>63</v>
      </c>
      <c r="F10" s="41" t="s">
        <v>63</v>
      </c>
    </row>
    <row r="11" spans="1:6">
      <c r="A11" s="45" t="s">
        <v>147</v>
      </c>
      <c r="B11" s="39" t="s">
        <v>0</v>
      </c>
      <c r="C11" s="40" t="s">
        <v>1</v>
      </c>
      <c r="D11" s="41" t="s">
        <v>63</v>
      </c>
      <c r="E11" s="41" t="s">
        <v>63</v>
      </c>
      <c r="F11" s="41" t="s">
        <v>63</v>
      </c>
    </row>
    <row r="12" spans="1:6">
      <c r="A12" s="46" t="s">
        <v>148</v>
      </c>
      <c r="B12" s="39" t="s">
        <v>0</v>
      </c>
      <c r="C12" s="40" t="s">
        <v>1</v>
      </c>
      <c r="D12" s="41" t="s">
        <v>63</v>
      </c>
      <c r="E12" s="41" t="s">
        <v>63</v>
      </c>
      <c r="F12" s="41" t="s">
        <v>63</v>
      </c>
    </row>
    <row r="13" spans="1:6">
      <c r="A13" s="44" t="s">
        <v>167</v>
      </c>
      <c r="B13" s="39" t="s">
        <v>0</v>
      </c>
      <c r="C13" s="40" t="s">
        <v>1</v>
      </c>
      <c r="D13" s="41" t="s">
        <v>63</v>
      </c>
      <c r="E13" s="41" t="s">
        <v>63</v>
      </c>
      <c r="F13" s="41" t="s">
        <v>63</v>
      </c>
    </row>
    <row r="14" spans="1:6">
      <c r="A14" s="37" t="s">
        <v>168</v>
      </c>
      <c r="B14" s="47" t="s">
        <v>169</v>
      </c>
      <c r="C14" s="40" t="s">
        <v>1</v>
      </c>
      <c r="D14" s="41" t="s">
        <v>63</v>
      </c>
      <c r="E14" s="41" t="s">
        <v>63</v>
      </c>
      <c r="F14" s="41" t="s">
        <v>63</v>
      </c>
    </row>
    <row r="15" spans="1:6">
      <c r="A15" s="48" t="s">
        <v>170</v>
      </c>
      <c r="B15" s="47" t="s">
        <v>169</v>
      </c>
      <c r="C15" s="40" t="s">
        <v>1</v>
      </c>
      <c r="D15" s="41" t="s">
        <v>63</v>
      </c>
      <c r="E15" s="41" t="s">
        <v>63</v>
      </c>
      <c r="F15" s="41" t="s">
        <v>63</v>
      </c>
    </row>
    <row r="16" spans="1:6">
      <c r="A16" s="48" t="s">
        <v>171</v>
      </c>
      <c r="B16" s="47" t="s">
        <v>169</v>
      </c>
      <c r="C16" s="40" t="s">
        <v>1</v>
      </c>
      <c r="D16" s="41" t="s">
        <v>63</v>
      </c>
      <c r="E16" s="41" t="s">
        <v>63</v>
      </c>
      <c r="F16" s="41" t="s">
        <v>63</v>
      </c>
    </row>
    <row r="17" spans="1:6">
      <c r="A17" s="41" t="s">
        <v>153</v>
      </c>
      <c r="B17" s="47" t="s">
        <v>169</v>
      </c>
      <c r="C17" s="40" t="s">
        <v>1</v>
      </c>
      <c r="D17" s="85" t="s">
        <v>63</v>
      </c>
      <c r="E17" s="85" t="s">
        <v>63</v>
      </c>
      <c r="F17" s="85" t="s">
        <v>63</v>
      </c>
    </row>
    <row r="18" spans="1:6">
      <c r="A18" s="41" t="s">
        <v>187</v>
      </c>
      <c r="B18" s="47" t="s">
        <v>169</v>
      </c>
      <c r="C18" s="40" t="s">
        <v>1</v>
      </c>
      <c r="D18" s="85" t="s">
        <v>63</v>
      </c>
      <c r="E18" s="85" t="s">
        <v>63</v>
      </c>
      <c r="F18" s="85" t="s">
        <v>63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F5E3-B6AD-4B62-877A-4DCEFEC224B3}">
  <dimension ref="A1:K4"/>
  <sheetViews>
    <sheetView workbookViewId="0">
      <selection activeCell="H4" sqref="H4"/>
    </sheetView>
  </sheetViews>
  <sheetFormatPr defaultRowHeight="15"/>
  <cols>
    <col min="1" max="1" width="26.140625" bestFit="1" customWidth="1"/>
    <col min="2" max="2" width="11" bestFit="1" customWidth="1"/>
    <col min="3" max="3" width="24.85546875" bestFit="1" customWidth="1"/>
    <col min="4" max="4" width="14.7109375" bestFit="1" customWidth="1"/>
    <col min="6" max="6" width="13.140625" bestFit="1" customWidth="1"/>
    <col min="8" max="9" width="20.140625" bestFit="1" customWidth="1"/>
    <col min="10" max="10" width="9.28515625" customWidth="1"/>
  </cols>
  <sheetData>
    <row r="1" spans="1:11">
      <c r="A1" s="8" t="s">
        <v>2</v>
      </c>
      <c r="B1" s="8" t="s">
        <v>137</v>
      </c>
      <c r="C1" s="8" t="s">
        <v>116</v>
      </c>
      <c r="D1" s="8" t="s">
        <v>138</v>
      </c>
      <c r="E1" s="8" t="s">
        <v>120</v>
      </c>
      <c r="F1" s="8" t="s">
        <v>139</v>
      </c>
      <c r="G1" s="8" t="s">
        <v>140</v>
      </c>
      <c r="H1" s="8" t="s">
        <v>143</v>
      </c>
      <c r="I1" s="8" t="s">
        <v>144</v>
      </c>
      <c r="J1" s="8"/>
      <c r="K1" s="8"/>
    </row>
    <row r="2" spans="1:11">
      <c r="A2" s="33" t="s">
        <v>147</v>
      </c>
      <c r="B2">
        <f>searchValues!$G$5</f>
        <v>2058887593</v>
      </c>
      <c r="C2" t="str">
        <f>searchValues!$F$4</f>
        <v>Nick Automation</v>
      </c>
      <c r="D2" s="34" t="s">
        <v>141</v>
      </c>
      <c r="E2" s="34">
        <v>100</v>
      </c>
      <c r="F2" s="35">
        <f ca="1">TODAY()</f>
        <v>44659</v>
      </c>
      <c r="G2" t="s">
        <v>142</v>
      </c>
      <c r="H2" t="s">
        <v>145</v>
      </c>
      <c r="I2" t="s">
        <v>146</v>
      </c>
    </row>
    <row r="3" spans="1:11">
      <c r="A3" t="s">
        <v>148</v>
      </c>
      <c r="B3">
        <f>searchValues!$G$5</f>
        <v>2058887593</v>
      </c>
      <c r="C3" t="str">
        <f>searchValues!$F$4</f>
        <v>Nick Automation</v>
      </c>
      <c r="F3" s="35">
        <f ca="1">TODAY()</f>
        <v>44659</v>
      </c>
      <c r="H3" t="s">
        <v>145</v>
      </c>
      <c r="I3" t="s">
        <v>146</v>
      </c>
    </row>
    <row r="4" spans="1:11">
      <c r="A4" t="s">
        <v>167</v>
      </c>
      <c r="B4">
        <f>searchValues!$G$5</f>
        <v>2058887593</v>
      </c>
      <c r="C4" t="str">
        <f>searchValues!$F$4</f>
        <v>Nick Automation</v>
      </c>
      <c r="D4" s="34" t="s">
        <v>141</v>
      </c>
      <c r="E4">
        <v>60</v>
      </c>
      <c r="F4" t="s">
        <v>185</v>
      </c>
      <c r="G4" t="s">
        <v>142</v>
      </c>
      <c r="H4" t="s">
        <v>145</v>
      </c>
      <c r="I4" t="s">
        <v>145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BF8B-1280-4F12-9EAD-0C522762E5C1}">
  <dimension ref="A1:K2"/>
  <sheetViews>
    <sheetView showGridLines="0" workbookViewId="0">
      <selection activeCell="B2" sqref="B2"/>
    </sheetView>
  </sheetViews>
  <sheetFormatPr defaultRowHeight="15"/>
  <cols>
    <col min="1" max="1" width="22.140625" style="14" bestFit="1" customWidth="1"/>
    <col min="2" max="2" width="20.5703125" style="14" bestFit="1" customWidth="1"/>
    <col min="3" max="3" width="19" style="14" bestFit="1" customWidth="1"/>
    <col min="4" max="4" width="15.85546875" style="14" bestFit="1" customWidth="1"/>
    <col min="5" max="5" width="16.140625" style="14" bestFit="1" customWidth="1"/>
    <col min="6" max="6" width="19" style="14" bestFit="1" customWidth="1"/>
    <col min="7" max="7" width="20.42578125" style="14" bestFit="1" customWidth="1"/>
    <col min="8" max="8" width="16.42578125" style="14" bestFit="1" customWidth="1"/>
    <col min="9" max="9" width="22.5703125" style="14" bestFit="1" customWidth="1"/>
    <col min="10" max="10" width="14.28515625" style="14" bestFit="1" customWidth="1"/>
    <col min="11" max="11" width="20.28515625" style="14" bestFit="1" customWidth="1"/>
    <col min="12" max="16384" width="9.140625" style="14"/>
  </cols>
  <sheetData>
    <row r="1" spans="1:11" s="9" customFormat="1">
      <c r="A1" s="8" t="s">
        <v>2</v>
      </c>
      <c r="B1" s="8" t="s">
        <v>24</v>
      </c>
      <c r="C1" s="8" t="s">
        <v>72</v>
      </c>
      <c r="D1" s="8" t="s">
        <v>25</v>
      </c>
      <c r="E1" s="8" t="s">
        <v>73</v>
      </c>
      <c r="F1" s="8" t="s">
        <v>69</v>
      </c>
      <c r="G1" s="8" t="s">
        <v>74</v>
      </c>
      <c r="H1" s="19" t="s">
        <v>75</v>
      </c>
      <c r="I1" s="19" t="s">
        <v>76</v>
      </c>
      <c r="J1" s="6" t="s">
        <v>64</v>
      </c>
      <c r="K1" s="6" t="s">
        <v>65</v>
      </c>
    </row>
    <row r="2" spans="1:11">
      <c r="A2" s="20" t="s">
        <v>111</v>
      </c>
      <c r="B2" s="21" t="str">
        <f>searchValues!F3</f>
        <v>GZQtMQMuM Automation</v>
      </c>
      <c r="C2" s="22">
        <f>searchValues!G3</f>
        <v>3195635219</v>
      </c>
      <c r="D2" s="20" t="s">
        <v>35</v>
      </c>
      <c r="E2" s="28">
        <f ca="1">searchValues!E3</f>
        <v>44659</v>
      </c>
      <c r="F2" s="20" t="s">
        <v>37</v>
      </c>
      <c r="G2" s="20" t="s">
        <v>77</v>
      </c>
      <c r="H2" s="20" t="s">
        <v>78</v>
      </c>
      <c r="I2" s="20"/>
      <c r="J2" s="18" t="s">
        <v>66</v>
      </c>
      <c r="K2" s="18" t="s">
        <v>67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4B8D-994F-445A-8329-A78DC1606E04}">
  <dimension ref="A1:G3"/>
  <sheetViews>
    <sheetView workbookViewId="0">
      <selection activeCell="C2" sqref="C2"/>
    </sheetView>
  </sheetViews>
  <sheetFormatPr defaultRowHeight="15"/>
  <cols>
    <col min="1" max="1" width="22.140625" bestFit="1" customWidth="1"/>
    <col min="2" max="2" width="9.5703125" bestFit="1" customWidth="1"/>
    <col min="3" max="3" width="20.140625" bestFit="1" customWidth="1"/>
    <col min="4" max="4" width="38.28515625" bestFit="1" customWidth="1"/>
    <col min="5" max="6" width="12.42578125" bestFit="1" customWidth="1"/>
    <col min="7" max="7" width="8.85546875" bestFit="1" customWidth="1"/>
  </cols>
  <sheetData>
    <row r="1" spans="1:7">
      <c r="A1" s="8" t="s">
        <v>2</v>
      </c>
      <c r="B1" s="8" t="s">
        <v>79</v>
      </c>
      <c r="C1" s="7" t="s">
        <v>80</v>
      </c>
      <c r="D1" s="7" t="s">
        <v>74</v>
      </c>
      <c r="E1" s="7" t="s">
        <v>82</v>
      </c>
      <c r="F1" s="7" t="s">
        <v>83</v>
      </c>
      <c r="G1" s="7" t="s">
        <v>84</v>
      </c>
    </row>
    <row r="2" spans="1:7" ht="75">
      <c r="A2" t="s">
        <v>111</v>
      </c>
      <c r="B2" s="10" t="s">
        <v>132</v>
      </c>
      <c r="C2" t="str">
        <f>searchValues!F3</f>
        <v>GZQtMQMuM Automation</v>
      </c>
      <c r="D2" t="s">
        <v>134</v>
      </c>
      <c r="E2" s="32" t="s">
        <v>133</v>
      </c>
      <c r="G2" t="str">
        <f>searchValues!M3</f>
        <v>Alaska</v>
      </c>
    </row>
    <row r="3" spans="1:7">
      <c r="A3" t="s">
        <v>131</v>
      </c>
      <c r="B3" s="10" t="s">
        <v>81</v>
      </c>
      <c r="C3" t="s">
        <v>37</v>
      </c>
      <c r="D3" t="s">
        <v>77</v>
      </c>
      <c r="E3" t="s">
        <v>85</v>
      </c>
      <c r="G3">
        <f>searchValues!M4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I3"/>
  <sheetViews>
    <sheetView workbookViewId="0">
      <selection activeCell="G2" sqref="G2"/>
    </sheetView>
  </sheetViews>
  <sheetFormatPr defaultRowHeight="15"/>
  <cols>
    <col min="1" max="1" width="22.140625" bestFit="1" customWidth="1"/>
    <col min="2" max="2" width="18.28515625" bestFit="1" customWidth="1"/>
    <col min="3" max="3" width="11.28515625" bestFit="1" customWidth="1"/>
    <col min="4" max="4" width="12" bestFit="1" customWidth="1"/>
    <col min="5" max="5" width="10" bestFit="1" customWidth="1"/>
    <col min="6" max="6" width="11.42578125" bestFit="1" customWidth="1"/>
    <col min="7" max="7" width="9.7109375" bestFit="1" customWidth="1"/>
    <col min="8" max="8" width="7.85546875" bestFit="1" customWidth="1"/>
    <col min="9" max="9" width="17.28515625" bestFit="1" customWidth="1"/>
  </cols>
  <sheetData>
    <row r="1" spans="1:9">
      <c r="A1" s="4" t="s">
        <v>2</v>
      </c>
      <c r="B1" s="4" t="s">
        <v>87</v>
      </c>
      <c r="C1" s="4" t="s">
        <v>103</v>
      </c>
      <c r="D1" s="4" t="s">
        <v>98</v>
      </c>
      <c r="E1" s="4" t="s">
        <v>93</v>
      </c>
      <c r="F1" s="4" t="s">
        <v>95</v>
      </c>
      <c r="G1" s="4" t="s">
        <v>88</v>
      </c>
      <c r="H1" s="4" t="s">
        <v>89</v>
      </c>
      <c r="I1" s="12" t="s">
        <v>96</v>
      </c>
    </row>
    <row r="2" spans="1:9">
      <c r="A2" t="s">
        <v>111</v>
      </c>
      <c r="B2" s="11" t="s">
        <v>91</v>
      </c>
      <c r="C2" s="29">
        <f ca="1">searchValues!E3</f>
        <v>44659</v>
      </c>
      <c r="D2" s="11" t="s">
        <v>90</v>
      </c>
      <c r="E2" s="11" t="s">
        <v>94</v>
      </c>
      <c r="F2" t="s">
        <v>92</v>
      </c>
      <c r="G2" t="s">
        <v>135</v>
      </c>
      <c r="H2" t="s">
        <v>92</v>
      </c>
      <c r="I2" t="s">
        <v>97</v>
      </c>
    </row>
    <row r="3" spans="1:9">
      <c r="A3" s="13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8AC9-A36C-49D9-9891-077F11566646}">
  <dimension ref="A1:I3"/>
  <sheetViews>
    <sheetView topLeftCell="C1" workbookViewId="0">
      <selection activeCell="I9" sqref="I9"/>
    </sheetView>
  </sheetViews>
  <sheetFormatPr defaultRowHeight="15"/>
  <cols>
    <col min="1" max="1" width="22.140625" bestFit="1" customWidth="1"/>
    <col min="2" max="2" width="21" bestFit="1" customWidth="1"/>
    <col min="3" max="3" width="12.140625" bestFit="1" customWidth="1"/>
    <col min="4" max="4" width="17" bestFit="1" customWidth="1"/>
    <col min="5" max="5" width="18.42578125" bestFit="1" customWidth="1"/>
    <col min="6" max="6" width="26.28515625" bestFit="1" customWidth="1"/>
    <col min="7" max="7" width="39.140625" bestFit="1" customWidth="1"/>
    <col min="8" max="8" width="38.28515625" bestFit="1" customWidth="1"/>
  </cols>
  <sheetData>
    <row r="1" spans="1:9">
      <c r="A1" s="4" t="s">
        <v>2</v>
      </c>
      <c r="B1" s="7" t="s">
        <v>99</v>
      </c>
      <c r="C1" s="7" t="s">
        <v>70</v>
      </c>
      <c r="D1" s="7" t="s">
        <v>40</v>
      </c>
      <c r="E1" s="7" t="s">
        <v>28</v>
      </c>
      <c r="F1" s="7" t="s">
        <v>100</v>
      </c>
      <c r="G1" s="7" t="s">
        <v>41</v>
      </c>
      <c r="H1" s="98" t="s">
        <v>184</v>
      </c>
      <c r="I1" s="98"/>
    </row>
    <row r="2" spans="1:9">
      <c r="A2" t="s">
        <v>111</v>
      </c>
      <c r="B2" t="s">
        <v>101</v>
      </c>
      <c r="C2" t="s">
        <v>71</v>
      </c>
      <c r="D2" t="s">
        <v>39</v>
      </c>
      <c r="E2" t="s">
        <v>38</v>
      </c>
      <c r="F2" t="s">
        <v>102</v>
      </c>
      <c r="G2" t="s">
        <v>42</v>
      </c>
    </row>
    <row r="3" spans="1:9">
      <c r="A3" s="97" t="s">
        <v>171</v>
      </c>
      <c r="B3" s="96" t="s">
        <v>181</v>
      </c>
      <c r="C3" s="96" t="s">
        <v>71</v>
      </c>
      <c r="D3" s="96" t="s">
        <v>39</v>
      </c>
      <c r="E3" s="96" t="s">
        <v>182</v>
      </c>
      <c r="F3" s="96" t="s">
        <v>102</v>
      </c>
      <c r="G3" s="96" t="s">
        <v>42</v>
      </c>
      <c r="H3" s="96" t="s">
        <v>183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FAE0-9168-4C02-A943-4F9BE574003A}">
  <dimension ref="A1:I2"/>
  <sheetViews>
    <sheetView workbookViewId="0"/>
  </sheetViews>
  <sheetFormatPr defaultRowHeight="15"/>
  <cols>
    <col min="1" max="1" width="22.140625" bestFit="1" customWidth="1"/>
    <col min="2" max="2" width="17" bestFit="1" customWidth="1"/>
    <col min="3" max="3" width="16" bestFit="1" customWidth="1"/>
    <col min="4" max="4" width="17.7109375" bestFit="1" customWidth="1"/>
    <col min="5" max="5" width="16.5703125" bestFit="1" customWidth="1"/>
    <col min="6" max="6" width="20.7109375" bestFit="1" customWidth="1"/>
    <col min="7" max="7" width="21" bestFit="1" customWidth="1"/>
    <col min="8" max="8" width="19.7109375" bestFit="1" customWidth="1"/>
  </cols>
  <sheetData>
    <row r="1" spans="1:9">
      <c r="A1" s="4" t="s">
        <v>2</v>
      </c>
      <c r="B1" s="7" t="s">
        <v>48</v>
      </c>
      <c r="C1" s="7" t="s">
        <v>104</v>
      </c>
      <c r="D1" s="7" t="s">
        <v>105</v>
      </c>
      <c r="E1" s="7" t="s">
        <v>106</v>
      </c>
      <c r="F1" s="7" t="s">
        <v>107</v>
      </c>
      <c r="G1" s="7" t="s">
        <v>99</v>
      </c>
      <c r="H1" s="7" t="s">
        <v>109</v>
      </c>
      <c r="I1" s="7" t="s">
        <v>110</v>
      </c>
    </row>
    <row r="2" spans="1:9">
      <c r="A2" t="s">
        <v>111</v>
      </c>
      <c r="B2" t="str">
        <f>searchValues!J3</f>
        <v>0266579499-1</v>
      </c>
      <c r="C2" t="s">
        <v>94</v>
      </c>
      <c r="D2" t="s">
        <v>108</v>
      </c>
      <c r="E2" t="s">
        <v>101</v>
      </c>
      <c r="F2" t="s">
        <v>94</v>
      </c>
      <c r="G2" t="s">
        <v>101</v>
      </c>
      <c r="H2" t="s">
        <v>57</v>
      </c>
      <c r="I2" t="s">
        <v>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42BF-E54F-4C6E-8490-1C1A1918364C}">
  <dimension ref="A1:U13"/>
  <sheetViews>
    <sheetView showGridLines="0" workbookViewId="0">
      <selection activeCell="F13" sqref="F13:G13"/>
    </sheetView>
  </sheetViews>
  <sheetFormatPr defaultColWidth="22.28515625" defaultRowHeight="15"/>
  <cols>
    <col min="1" max="1" width="47.140625" style="55" bestFit="1" customWidth="1"/>
    <col min="2" max="2" width="20" style="55" bestFit="1" customWidth="1"/>
    <col min="3" max="3" width="9.7109375" style="55" bestFit="1" customWidth="1"/>
    <col min="4" max="4" width="16.5703125" style="55" bestFit="1" customWidth="1"/>
    <col min="5" max="5" width="13.140625" style="55" bestFit="1" customWidth="1"/>
    <col min="6" max="6" width="22" style="55" bestFit="1" customWidth="1"/>
    <col min="7" max="7" width="15.5703125" style="55" bestFit="1" customWidth="1"/>
    <col min="8" max="8" width="18.7109375" style="55" bestFit="1" customWidth="1"/>
    <col min="9" max="9" width="13.7109375" style="55" bestFit="1" customWidth="1"/>
    <col min="10" max="10" width="18.7109375" style="55" customWidth="1"/>
    <col min="11" max="11" width="12.5703125" style="55" customWidth="1"/>
    <col min="12" max="12" width="17" style="55" customWidth="1"/>
    <col min="13" max="13" width="10.42578125" style="55" customWidth="1"/>
    <col min="14" max="16384" width="22.28515625" style="55"/>
  </cols>
  <sheetData>
    <row r="1" spans="1:21" s="52" customFormat="1">
      <c r="A1" s="52" t="s">
        <v>2</v>
      </c>
      <c r="B1" s="52" t="s">
        <v>112</v>
      </c>
      <c r="C1" s="52" t="s">
        <v>113</v>
      </c>
      <c r="D1" s="52" t="s">
        <v>114</v>
      </c>
      <c r="E1" s="52" t="s">
        <v>115</v>
      </c>
      <c r="F1" s="52" t="s">
        <v>116</v>
      </c>
      <c r="G1" s="52" t="s">
        <v>117</v>
      </c>
      <c r="H1" s="52" t="s">
        <v>118</v>
      </c>
      <c r="I1" s="52" t="s">
        <v>119</v>
      </c>
      <c r="J1" s="52" t="s">
        <v>129</v>
      </c>
      <c r="K1" s="52" t="s">
        <v>120</v>
      </c>
      <c r="L1" s="52" t="s">
        <v>121</v>
      </c>
      <c r="M1" s="52" t="s">
        <v>122</v>
      </c>
    </row>
    <row r="2" spans="1:21" s="53" customFormat="1">
      <c r="A2" s="55" t="s">
        <v>123</v>
      </c>
      <c r="B2" s="60" t="s">
        <v>126</v>
      </c>
      <c r="C2" s="55"/>
      <c r="D2" s="59" t="s">
        <v>127</v>
      </c>
      <c r="E2" s="56">
        <f t="shared" ref="E2:E3" ca="1" si="0">TODAY()</f>
        <v>44659</v>
      </c>
      <c r="F2" s="61" t="s">
        <v>124</v>
      </c>
      <c r="G2" s="62">
        <v>1371544234</v>
      </c>
      <c r="H2" s="63" t="s">
        <v>128</v>
      </c>
      <c r="I2" s="64">
        <v>1771709147</v>
      </c>
      <c r="J2" s="64">
        <v>1771709147</v>
      </c>
      <c r="K2" s="60">
        <v>223.3</v>
      </c>
      <c r="L2" s="57" t="s">
        <v>125</v>
      </c>
      <c r="M2" s="58" t="s">
        <v>86</v>
      </c>
      <c r="N2" s="55"/>
      <c r="O2" s="55"/>
      <c r="P2" s="55"/>
      <c r="Q2" s="55"/>
      <c r="R2" s="55"/>
      <c r="S2" s="55"/>
      <c r="T2" s="55"/>
      <c r="U2" s="55"/>
    </row>
    <row r="3" spans="1:21">
      <c r="A3" s="53" t="s">
        <v>111</v>
      </c>
      <c r="E3" s="56">
        <f t="shared" ca="1" si="0"/>
        <v>44659</v>
      </c>
      <c r="F3" s="65" t="s">
        <v>166</v>
      </c>
      <c r="G3" s="49">
        <v>3195635219</v>
      </c>
      <c r="H3" s="55">
        <v>608519016</v>
      </c>
      <c r="I3" s="54" t="s">
        <v>164</v>
      </c>
      <c r="J3" s="54" t="s">
        <v>165</v>
      </c>
      <c r="L3" s="57" t="s">
        <v>125</v>
      </c>
      <c r="M3" s="58" t="s">
        <v>86</v>
      </c>
    </row>
    <row r="4" spans="1:21">
      <c r="A4" s="55" t="s">
        <v>147</v>
      </c>
      <c r="F4" s="55" t="s">
        <v>149</v>
      </c>
      <c r="G4" s="55">
        <v>2058887593</v>
      </c>
    </row>
    <row r="5" spans="1:21">
      <c r="A5" s="66" t="s">
        <v>148</v>
      </c>
      <c r="F5" s="55" t="s">
        <v>149</v>
      </c>
      <c r="G5" s="55">
        <v>2058887593</v>
      </c>
    </row>
    <row r="6" spans="1:21">
      <c r="A6" s="53" t="s">
        <v>150</v>
      </c>
      <c r="D6" s="67" t="s">
        <v>151</v>
      </c>
      <c r="F6" s="65" t="s">
        <v>152</v>
      </c>
      <c r="G6" s="69">
        <v>1580543906</v>
      </c>
      <c r="L6" s="57" t="s">
        <v>125</v>
      </c>
      <c r="M6" s="58" t="s">
        <v>86</v>
      </c>
    </row>
    <row r="7" spans="1:21">
      <c r="A7" s="53" t="s">
        <v>153</v>
      </c>
      <c r="F7" s="65" t="s">
        <v>152</v>
      </c>
      <c r="G7" s="69">
        <v>1580543906</v>
      </c>
    </row>
    <row r="8" spans="1:21">
      <c r="A8" s="53" t="s">
        <v>167</v>
      </c>
      <c r="F8" s="65" t="s">
        <v>149</v>
      </c>
      <c r="G8" s="69">
        <v>2058887593</v>
      </c>
    </row>
    <row r="9" spans="1:21">
      <c r="A9" s="48" t="s">
        <v>172</v>
      </c>
      <c r="B9" s="51"/>
      <c r="C9" s="51"/>
      <c r="D9" s="51"/>
      <c r="E9" s="51"/>
      <c r="F9" s="68" t="s">
        <v>173</v>
      </c>
      <c r="G9" s="70">
        <v>5456788407</v>
      </c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</row>
    <row r="10" spans="1:21">
      <c r="A10" s="55" t="s">
        <v>168</v>
      </c>
      <c r="B10" s="51"/>
      <c r="C10" s="51"/>
      <c r="D10" s="51"/>
      <c r="E10" s="51"/>
      <c r="F10" s="68" t="s">
        <v>173</v>
      </c>
      <c r="G10" s="70">
        <v>5456788407</v>
      </c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</row>
    <row r="11" spans="1:21">
      <c r="A11" s="48" t="s">
        <v>170</v>
      </c>
      <c r="B11" s="51"/>
      <c r="C11" s="51"/>
      <c r="D11" s="51"/>
      <c r="E11" s="51"/>
      <c r="F11" s="68" t="s">
        <v>173</v>
      </c>
      <c r="G11" s="70">
        <v>5456788407</v>
      </c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</row>
    <row r="12" spans="1:21">
      <c r="A12" s="48" t="s">
        <v>171</v>
      </c>
      <c r="B12" s="51"/>
      <c r="C12" s="51"/>
      <c r="D12" s="51"/>
      <c r="E12" s="51"/>
      <c r="F12" s="51"/>
      <c r="G12" s="50"/>
      <c r="H12" s="51"/>
      <c r="I12" s="68" t="s">
        <v>174</v>
      </c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</row>
    <row r="13" spans="1:21">
      <c r="A13" s="55" t="s">
        <v>187</v>
      </c>
      <c r="F13" s="68" t="s">
        <v>173</v>
      </c>
      <c r="G13" s="70">
        <v>5456788407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24AA-EFC2-4B9A-B805-8486152D6359}">
  <dimension ref="A1:H3"/>
  <sheetViews>
    <sheetView workbookViewId="0">
      <selection activeCell="E3" sqref="E3"/>
    </sheetView>
  </sheetViews>
  <sheetFormatPr defaultRowHeight="15"/>
  <cols>
    <col min="1" max="1" width="29.28515625" bestFit="1" customWidth="1"/>
    <col min="3" max="3" width="19.28515625" bestFit="1" customWidth="1"/>
    <col min="4" max="4" width="20" bestFit="1" customWidth="1"/>
  </cols>
  <sheetData>
    <row r="1" spans="1:8">
      <c r="A1" s="4" t="s">
        <v>2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</row>
    <row r="2" spans="1:8">
      <c r="A2" t="s">
        <v>150</v>
      </c>
      <c r="B2" t="s">
        <v>161</v>
      </c>
      <c r="C2" s="36">
        <v>44387</v>
      </c>
      <c r="D2" s="36">
        <v>44207</v>
      </c>
      <c r="E2" s="10" t="s">
        <v>135</v>
      </c>
      <c r="F2">
        <v>15</v>
      </c>
      <c r="G2">
        <v>7</v>
      </c>
      <c r="H2">
        <v>25</v>
      </c>
    </row>
    <row r="3" spans="1:8">
      <c r="A3" t="s">
        <v>153</v>
      </c>
      <c r="B3" t="s">
        <v>161</v>
      </c>
      <c r="C3" s="36">
        <v>44387</v>
      </c>
      <c r="D3" s="36">
        <v>44207</v>
      </c>
      <c r="E3" s="10" t="s">
        <v>186</v>
      </c>
      <c r="F3">
        <v>15</v>
      </c>
      <c r="G3">
        <v>7</v>
      </c>
      <c r="H3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30DF0-FAD5-472D-8467-4240A14AC5A6}">
  <dimension ref="A1:D3"/>
  <sheetViews>
    <sheetView workbookViewId="0">
      <selection activeCell="C3" sqref="C3"/>
    </sheetView>
  </sheetViews>
  <sheetFormatPr defaultRowHeight="15"/>
  <cols>
    <col min="1" max="1" width="24" bestFit="1" customWidth="1"/>
    <col min="3" max="3" width="19" bestFit="1" customWidth="1"/>
    <col min="4" max="4" width="15.28515625" customWidth="1"/>
  </cols>
  <sheetData>
    <row r="1" spans="1:4">
      <c r="A1" s="4" t="s">
        <v>2</v>
      </c>
      <c r="B1" s="4" t="s">
        <v>120</v>
      </c>
      <c r="C1" s="4" t="s">
        <v>162</v>
      </c>
      <c r="D1" s="73" t="s">
        <v>139</v>
      </c>
    </row>
    <row r="2" spans="1:4">
      <c r="A2" t="s">
        <v>153</v>
      </c>
      <c r="B2">
        <v>50</v>
      </c>
      <c r="C2" t="s">
        <v>163</v>
      </c>
    </row>
    <row r="3" spans="1:4">
      <c r="A3" s="74" t="s">
        <v>170</v>
      </c>
      <c r="B3" s="72">
        <v>50</v>
      </c>
      <c r="C3" s="72" t="s">
        <v>163</v>
      </c>
      <c r="D3" s="75">
        <v>44565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C2A6-2F8A-4DE2-A755-BF21B3B31F5B}">
  <dimension ref="A1:E2"/>
  <sheetViews>
    <sheetView workbookViewId="0">
      <selection activeCell="F20" sqref="F20"/>
    </sheetView>
  </sheetViews>
  <sheetFormatPr defaultRowHeight="15"/>
  <cols>
    <col min="1" max="1" width="12.42578125" bestFit="1" customWidth="1"/>
    <col min="2" max="2" width="12.7109375" bestFit="1" customWidth="1"/>
    <col min="4" max="4" width="18.140625" customWidth="1"/>
    <col min="5" max="5" width="13.7109375" customWidth="1"/>
  </cols>
  <sheetData>
    <row r="1" spans="1:5">
      <c r="A1" s="77" t="s">
        <v>2</v>
      </c>
      <c r="B1" s="77" t="s">
        <v>175</v>
      </c>
      <c r="C1" s="77" t="s">
        <v>176</v>
      </c>
      <c r="D1" s="80" t="s">
        <v>117</v>
      </c>
      <c r="E1" s="77" t="s">
        <v>177</v>
      </c>
    </row>
    <row r="2" spans="1:5">
      <c r="A2" s="78" t="s">
        <v>168</v>
      </c>
      <c r="B2" s="76" t="s">
        <v>178</v>
      </c>
      <c r="C2" s="79" t="s">
        <v>179</v>
      </c>
      <c r="D2" s="81">
        <v>5456788407</v>
      </c>
      <c r="E2" s="76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J6"/>
  <sheetViews>
    <sheetView showGridLines="0" workbookViewId="0">
      <selection activeCell="B2" sqref="B2"/>
    </sheetView>
  </sheetViews>
  <sheetFormatPr defaultRowHeight="15"/>
  <cols>
    <col min="1" max="1" width="22.140625" style="2" bestFit="1" customWidth="1"/>
    <col min="2" max="2" width="16.85546875" style="2" bestFit="1" customWidth="1"/>
    <col min="3" max="3" width="25" style="2" bestFit="1" customWidth="1"/>
    <col min="4" max="4" width="14.28515625" style="2" bestFit="1" customWidth="1"/>
    <col min="5" max="5" width="20.28515625" style="2" bestFit="1" customWidth="1"/>
    <col min="6" max="6" width="15.85546875" style="2" bestFit="1" customWidth="1"/>
    <col min="7" max="7" width="18.42578125" style="2" bestFit="1" customWidth="1"/>
    <col min="8" max="8" width="29" style="2" bestFit="1" customWidth="1"/>
    <col min="9" max="9" width="18.42578125" style="2" bestFit="1" customWidth="1"/>
    <col min="10" max="10" width="19" style="2" bestFit="1" customWidth="1"/>
    <col min="11" max="16384" width="9.140625" style="2"/>
  </cols>
  <sheetData>
    <row r="1" spans="1:10" s="5" customFormat="1">
      <c r="A1" s="4" t="s">
        <v>2</v>
      </c>
      <c r="B1" s="4" t="s">
        <v>24</v>
      </c>
      <c r="C1" s="4" t="s">
        <v>68</v>
      </c>
      <c r="D1" s="4" t="s">
        <v>64</v>
      </c>
      <c r="E1" s="4" t="s">
        <v>65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</row>
    <row r="2" spans="1:10">
      <c r="A2" s="15" t="s">
        <v>111</v>
      </c>
      <c r="B2" s="18" t="str">
        <f>searchValues!F3</f>
        <v>GZQtMQMuM Automation</v>
      </c>
      <c r="C2" s="17">
        <f>searchValues!G3</f>
        <v>3195635219</v>
      </c>
      <c r="D2" s="18" t="s">
        <v>66</v>
      </c>
      <c r="E2" s="18" t="s">
        <v>67</v>
      </c>
      <c r="F2" s="1" t="s">
        <v>35</v>
      </c>
      <c r="G2" s="3" t="s">
        <v>30</v>
      </c>
      <c r="H2" s="3" t="s">
        <v>36</v>
      </c>
      <c r="I2" s="3" t="s">
        <v>38</v>
      </c>
      <c r="J2" s="3" t="s">
        <v>37</v>
      </c>
    </row>
    <row r="3" spans="1:10">
      <c r="A3" s="3" t="s">
        <v>31</v>
      </c>
      <c r="B3" s="18"/>
      <c r="C3" s="18"/>
      <c r="D3" s="18"/>
      <c r="E3" s="18"/>
      <c r="F3" s="1"/>
      <c r="G3" s="3"/>
      <c r="H3" s="3"/>
      <c r="I3" s="3"/>
      <c r="J3" s="3"/>
    </row>
    <row r="4" spans="1:10">
      <c r="A4" s="3" t="s">
        <v>32</v>
      </c>
      <c r="B4" s="18"/>
      <c r="C4" s="18"/>
      <c r="D4" s="18"/>
      <c r="E4" s="18"/>
      <c r="F4" s="1"/>
      <c r="G4" s="3"/>
      <c r="H4" s="3"/>
      <c r="I4" s="3"/>
      <c r="J4" s="3"/>
    </row>
    <row r="5" spans="1:10">
      <c r="A5" s="3" t="s">
        <v>33</v>
      </c>
      <c r="B5" s="18"/>
      <c r="C5" s="18"/>
      <c r="D5" s="18"/>
      <c r="E5" s="18"/>
      <c r="F5" s="1"/>
      <c r="G5" s="3"/>
      <c r="H5" s="3"/>
      <c r="I5" s="3"/>
      <c r="J5" s="3"/>
    </row>
    <row r="6" spans="1:10">
      <c r="A6" s="3" t="s">
        <v>34</v>
      </c>
      <c r="B6" s="18"/>
      <c r="C6" s="18"/>
      <c r="D6" s="18"/>
      <c r="E6" s="18"/>
      <c r="F6" s="1"/>
      <c r="G6" s="3"/>
      <c r="H6" s="3"/>
      <c r="I6" s="3"/>
      <c r="J6" s="3"/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I7"/>
  <sheetViews>
    <sheetView showGridLines="0" workbookViewId="0">
      <selection activeCell="A7" sqref="A7"/>
    </sheetView>
  </sheetViews>
  <sheetFormatPr defaultRowHeight="15"/>
  <cols>
    <col min="1" max="1" width="22.140625" style="27" bestFit="1" customWidth="1"/>
    <col min="2" max="3" width="17" style="27" bestFit="1" customWidth="1"/>
    <col min="4" max="4" width="39.140625" style="27" bestFit="1" customWidth="1"/>
    <col min="5" max="5" width="19" style="27" bestFit="1" customWidth="1"/>
    <col min="6" max="6" width="15.7109375" style="27" bestFit="1" customWidth="1"/>
    <col min="7" max="7" width="18.7109375" style="27" bestFit="1" customWidth="1"/>
    <col min="8" max="8" width="19.85546875" style="27" customWidth="1"/>
    <col min="9" max="9" width="18.5703125" style="27" customWidth="1"/>
    <col min="10" max="16384" width="9.140625" style="27"/>
  </cols>
  <sheetData>
    <row r="1" spans="1:9" s="23" customFormat="1">
      <c r="A1" s="90" t="s">
        <v>2</v>
      </c>
      <c r="B1" s="90" t="s">
        <v>48</v>
      </c>
      <c r="C1" s="90" t="s">
        <v>40</v>
      </c>
      <c r="D1" s="90" t="s">
        <v>41</v>
      </c>
      <c r="E1" s="90" t="s">
        <v>29</v>
      </c>
      <c r="F1" s="90" t="s">
        <v>50</v>
      </c>
      <c r="G1" s="90" t="s">
        <v>51</v>
      </c>
      <c r="H1" s="99" t="s">
        <v>188</v>
      </c>
      <c r="I1" s="99" t="s">
        <v>189</v>
      </c>
    </row>
    <row r="2" spans="1:9">
      <c r="A2" s="24" t="s">
        <v>111</v>
      </c>
      <c r="B2" s="25" t="str">
        <f>searchValues!I3</f>
        <v>0266579499</v>
      </c>
      <c r="C2" s="26" t="s">
        <v>39</v>
      </c>
      <c r="D2" s="88" t="s">
        <v>42</v>
      </c>
      <c r="E2" s="87" t="s">
        <v>37</v>
      </c>
      <c r="F2" s="87" t="s">
        <v>52</v>
      </c>
      <c r="G2" s="87">
        <v>1000</v>
      </c>
      <c r="H2" s="87"/>
      <c r="I2" s="87"/>
    </row>
    <row r="3" spans="1:9">
      <c r="A3" s="87" t="s">
        <v>43</v>
      </c>
      <c r="B3" s="87"/>
      <c r="C3" s="26"/>
      <c r="D3" s="88"/>
      <c r="E3" s="87"/>
      <c r="F3" s="87"/>
      <c r="G3" s="87"/>
      <c r="H3" s="87"/>
      <c r="I3" s="87"/>
    </row>
    <row r="4" spans="1:9">
      <c r="A4" s="87" t="s">
        <v>44</v>
      </c>
      <c r="B4" s="87"/>
      <c r="C4" s="26"/>
      <c r="D4" s="88"/>
      <c r="E4" s="87"/>
      <c r="F4" s="87"/>
      <c r="G4" s="87"/>
      <c r="H4" s="87"/>
      <c r="I4" s="87"/>
    </row>
    <row r="5" spans="1:9">
      <c r="A5" s="87" t="s">
        <v>45</v>
      </c>
      <c r="B5" s="87"/>
      <c r="C5" s="26"/>
      <c r="D5" s="88"/>
      <c r="E5" s="87"/>
      <c r="F5" s="87"/>
      <c r="G5" s="87"/>
      <c r="H5" s="87"/>
      <c r="I5" s="87"/>
    </row>
    <row r="6" spans="1:9">
      <c r="A6" s="87" t="s">
        <v>46</v>
      </c>
      <c r="B6" s="87"/>
      <c r="C6" s="26"/>
      <c r="D6" s="88"/>
      <c r="E6" s="87"/>
      <c r="F6" s="87"/>
      <c r="G6" s="87"/>
      <c r="H6" s="87"/>
      <c r="I6" s="87"/>
    </row>
    <row r="7" spans="1:9">
      <c r="A7" s="37" t="s">
        <v>187</v>
      </c>
      <c r="B7" s="87"/>
      <c r="C7" s="87"/>
      <c r="D7" s="87"/>
      <c r="E7" s="87"/>
      <c r="F7" s="87" t="s">
        <v>190</v>
      </c>
      <c r="G7" s="87"/>
      <c r="H7" s="87" t="s">
        <v>191</v>
      </c>
      <c r="I7" s="100">
        <v>44716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182C-4A83-40EC-82BA-4154075170BB}">
  <dimension ref="A1:B3"/>
  <sheetViews>
    <sheetView showGridLines="0" workbookViewId="0">
      <selection activeCell="B9" sqref="B9"/>
    </sheetView>
  </sheetViews>
  <sheetFormatPr defaultRowHeight="15"/>
  <cols>
    <col min="1" max="1" width="37.5703125" style="16" customWidth="1"/>
    <col min="2" max="2" width="15.7109375" style="31" customWidth="1"/>
    <col min="3" max="16384" width="9.140625" style="16"/>
  </cols>
  <sheetData>
    <row r="1" spans="1:2">
      <c r="A1" s="82" t="s">
        <v>2</v>
      </c>
      <c r="B1" s="30" t="s">
        <v>95</v>
      </c>
    </row>
    <row r="2" spans="1:2">
      <c r="A2" s="83" t="s">
        <v>111</v>
      </c>
      <c r="B2" s="84" t="s">
        <v>130</v>
      </c>
    </row>
    <row r="3" spans="1:2">
      <c r="A3" s="48" t="s">
        <v>172</v>
      </c>
      <c r="B3" s="71">
        <v>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I13"/>
  <sheetViews>
    <sheetView showGridLines="0" tabSelected="1" workbookViewId="0">
      <selection activeCell="B13" sqref="B13:E13"/>
    </sheetView>
  </sheetViews>
  <sheetFormatPr defaultRowHeight="15"/>
  <cols>
    <col min="1" max="1" width="26.140625" style="93" bestFit="1" customWidth="1"/>
    <col min="2" max="3" width="24.85546875" style="93" bestFit="1" customWidth="1"/>
    <col min="4" max="4" width="20.42578125" style="93" bestFit="1" customWidth="1"/>
    <col min="5" max="5" width="12.140625" style="93" bestFit="1" customWidth="1"/>
    <col min="6" max="6" width="17.42578125" style="93" bestFit="1" customWidth="1"/>
    <col min="7" max="7" width="17" style="93" bestFit="1" customWidth="1"/>
    <col min="8" max="8" width="14" style="93" bestFit="1" customWidth="1"/>
    <col min="9" max="9" width="13.5703125" style="93" bestFit="1" customWidth="1"/>
    <col min="10" max="16384" width="9.140625" style="93"/>
  </cols>
  <sheetData>
    <row r="1" spans="1:9" s="91" customFormat="1">
      <c r="A1" s="90" t="s">
        <v>2</v>
      </c>
      <c r="B1" s="90" t="s">
        <v>24</v>
      </c>
      <c r="C1" s="90" t="s">
        <v>69</v>
      </c>
      <c r="D1" s="90" t="s">
        <v>74</v>
      </c>
      <c r="E1" s="90" t="s">
        <v>70</v>
      </c>
      <c r="F1" s="90" t="s">
        <v>47</v>
      </c>
      <c r="G1" s="90" t="s">
        <v>48</v>
      </c>
      <c r="H1" s="90" t="s">
        <v>49</v>
      </c>
      <c r="I1" s="91" t="s">
        <v>136</v>
      </c>
    </row>
    <row r="2" spans="1:9">
      <c r="A2" s="87" t="s">
        <v>111</v>
      </c>
      <c r="B2" s="86" t="str">
        <f>searchValues!F3</f>
        <v>GZQtMQMuM Automation</v>
      </c>
      <c r="C2" s="86" t="str">
        <f>searchValues!F3</f>
        <v>GZQtMQMuM Automation</v>
      </c>
      <c r="D2" s="85" t="s">
        <v>134</v>
      </c>
      <c r="E2" s="86" t="s">
        <v>71</v>
      </c>
      <c r="F2" s="89" t="s">
        <v>57</v>
      </c>
      <c r="G2" s="87"/>
      <c r="H2" s="89" t="s">
        <v>57</v>
      </c>
    </row>
    <row r="3" spans="1:9">
      <c r="A3" s="87" t="s">
        <v>53</v>
      </c>
      <c r="B3" s="86"/>
      <c r="C3" s="86"/>
      <c r="D3" s="86"/>
      <c r="E3" s="86"/>
      <c r="F3" s="88"/>
      <c r="G3" s="87"/>
      <c r="H3" s="87"/>
    </row>
    <row r="4" spans="1:9">
      <c r="A4" s="87" t="s">
        <v>54</v>
      </c>
      <c r="B4" s="86"/>
      <c r="C4" s="86"/>
      <c r="D4" s="86"/>
      <c r="E4" s="86"/>
      <c r="F4" s="88"/>
      <c r="G4" s="87"/>
      <c r="H4" s="87"/>
    </row>
    <row r="5" spans="1:9">
      <c r="A5" s="87" t="s">
        <v>55</v>
      </c>
      <c r="B5" s="86"/>
      <c r="C5" s="86"/>
      <c r="D5" s="86"/>
      <c r="E5" s="86"/>
      <c r="F5" s="88"/>
      <c r="G5" s="87"/>
      <c r="H5" s="87"/>
    </row>
    <row r="6" spans="1:9">
      <c r="A6" s="87" t="s">
        <v>56</v>
      </c>
      <c r="B6" s="86"/>
      <c r="C6" s="86"/>
      <c r="D6" s="86"/>
      <c r="E6" s="86"/>
      <c r="F6" s="88"/>
      <c r="G6" s="87"/>
      <c r="H6" s="87"/>
    </row>
    <row r="7" spans="1:9">
      <c r="A7" s="92" t="s">
        <v>147</v>
      </c>
      <c r="B7" s="93" t="str">
        <f>searchValues!$F$5</f>
        <v>Nick Automation</v>
      </c>
      <c r="C7" s="93" t="str">
        <f>searchValues!$F$5</f>
        <v>Nick Automation</v>
      </c>
      <c r="E7" s="86" t="s">
        <v>71</v>
      </c>
      <c r="F7" s="94">
        <v>3499</v>
      </c>
      <c r="H7" s="94">
        <v>3499</v>
      </c>
      <c r="I7" s="94">
        <v>100</v>
      </c>
    </row>
    <row r="8" spans="1:9">
      <c r="A8" s="95" t="s">
        <v>148</v>
      </c>
      <c r="B8" s="93" t="str">
        <f>searchValues!$F$5</f>
        <v>Nick Automation</v>
      </c>
      <c r="C8" s="93" t="str">
        <f>searchValues!$F$5</f>
        <v>Nick Automation</v>
      </c>
      <c r="E8" s="86" t="s">
        <v>71</v>
      </c>
      <c r="F8" s="94">
        <v>3499</v>
      </c>
      <c r="H8" s="94">
        <v>3499</v>
      </c>
      <c r="I8" s="94">
        <v>100</v>
      </c>
    </row>
    <row r="9" spans="1:9">
      <c r="A9" s="87" t="s">
        <v>167</v>
      </c>
      <c r="B9" s="93" t="str">
        <f>searchValues!$F$5</f>
        <v>Nick Automation</v>
      </c>
      <c r="C9" s="93" t="str">
        <f>searchValues!$F$5</f>
        <v>Nick Automation</v>
      </c>
      <c r="D9" s="86"/>
      <c r="E9" s="86" t="s">
        <v>71</v>
      </c>
      <c r="F9" s="88"/>
      <c r="G9" s="87"/>
      <c r="H9" s="87"/>
      <c r="I9" s="94"/>
    </row>
    <row r="10" spans="1:9">
      <c r="A10" s="48" t="s">
        <v>172</v>
      </c>
      <c r="B10" s="68" t="s">
        <v>173</v>
      </c>
      <c r="C10" s="68" t="s">
        <v>173</v>
      </c>
      <c r="D10" s="85"/>
      <c r="E10" s="67" t="s">
        <v>71</v>
      </c>
      <c r="F10" s="85"/>
      <c r="G10" s="85"/>
      <c r="H10" s="85"/>
      <c r="I10" s="85"/>
    </row>
    <row r="11" spans="1:9">
      <c r="A11" s="92" t="s">
        <v>168</v>
      </c>
      <c r="B11" s="68" t="s">
        <v>173</v>
      </c>
      <c r="C11" s="68" t="s">
        <v>173</v>
      </c>
      <c r="D11" s="85"/>
      <c r="E11" s="67" t="s">
        <v>71</v>
      </c>
      <c r="F11" s="85"/>
      <c r="G11" s="85"/>
      <c r="H11" s="85"/>
      <c r="I11" s="85"/>
    </row>
    <row r="12" spans="1:9">
      <c r="A12" s="48" t="s">
        <v>170</v>
      </c>
      <c r="B12" s="68" t="s">
        <v>173</v>
      </c>
      <c r="C12" s="68" t="s">
        <v>173</v>
      </c>
      <c r="D12" s="85"/>
      <c r="E12" s="67" t="s">
        <v>71</v>
      </c>
      <c r="F12" s="85"/>
      <c r="G12" s="85"/>
      <c r="H12" s="85"/>
      <c r="I12" s="85"/>
    </row>
    <row r="13" spans="1:9">
      <c r="A13" s="93" t="s">
        <v>187</v>
      </c>
      <c r="B13" s="68" t="s">
        <v>173</v>
      </c>
      <c r="C13" s="68" t="s">
        <v>173</v>
      </c>
      <c r="D13" s="85"/>
      <c r="E13" s="67" t="s">
        <v>71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</vt:lpstr>
      <vt:lpstr>searchValues</vt:lpstr>
      <vt:lpstr>npInvoices</vt:lpstr>
      <vt:lpstr>payment</vt:lpstr>
      <vt:lpstr>TroubleTicket</vt:lpstr>
      <vt:lpstr>Account</vt:lpstr>
      <vt:lpstr>Policy</vt:lpstr>
      <vt:lpstr>DirectBillPayment</vt:lpstr>
      <vt:lpstr>AcctSummary</vt:lpstr>
      <vt:lpstr>Disbursement</vt:lpstr>
      <vt:lpstr>AcctDetails</vt:lpstr>
      <vt:lpstr>Contacts</vt:lpstr>
      <vt:lpstr>Invoices</vt:lpstr>
      <vt:lpstr>PolicySummary</vt:lpstr>
      <vt:lpstr>PolicyDetails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2022-04-08T13:09:57Z</dcterms:modified>
</cp:coreProperties>
</file>