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sers\agowda\git\AUT_FW_SEL_JAVA_GW_CM_BC_PC_CC\testdata\"/>
    </mc:Choice>
  </mc:AlternateContent>
  <xr:revisionPtr revIDLastSave="0" documentId="13_ncr:1_{66E69EE6-9BB4-47A9-B4E9-AAD19AD9E9C8}" xr6:coauthVersionLast="47" xr6:coauthVersionMax="47" xr10:uidLastSave="{00000000-0000-0000-0000-000000000000}"/>
  <bookViews>
    <workbookView xWindow="-120" yWindow="-120" windowWidth="29040" windowHeight="13920" firstSheet="3" activeTab="5" xr2:uid="{00000000-000D-0000-FFFF-FFFF00000000}"/>
  </bookViews>
  <sheets>
    <sheet name="sv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sv!$A$1:$L$167</definedName>
    <definedName name="_xlnm._FilterDatabase" localSheetId="14" hidden="1">vehicles!$A$1:$S$164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G8" i="30" s="1"/>
  <c r="B8" i="30"/>
  <c r="C7" i="30"/>
  <c r="G7" i="30" s="1"/>
  <c r="B7" i="30"/>
  <c r="C6" i="30"/>
  <c r="G6" i="30" s="1"/>
  <c r="B6" i="30"/>
  <c r="C5" i="30"/>
  <c r="G5" i="30" s="1"/>
  <c r="B5" i="30"/>
  <c r="G4" i="30"/>
  <c r="C4" i="30"/>
  <c r="B4" i="30"/>
  <c r="G3" i="30"/>
  <c r="C3" i="30"/>
  <c r="B3" i="30"/>
  <c r="C2" i="30"/>
  <c r="G2" i="30" s="1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B174" i="20"/>
  <c r="D173" i="20"/>
  <c r="B173" i="20"/>
  <c r="D172" i="20"/>
  <c r="B172" i="20"/>
  <c r="D171" i="20"/>
  <c r="B171" i="20"/>
  <c r="D170" i="20"/>
  <c r="B170" i="20"/>
  <c r="D169" i="20"/>
  <c r="C169" i="20"/>
  <c r="B169" i="20"/>
  <c r="D168" i="20"/>
  <c r="B168" i="20"/>
  <c r="D167" i="20"/>
  <c r="B167" i="20"/>
  <c r="D166" i="20"/>
  <c r="B166" i="20"/>
  <c r="D165" i="20"/>
  <c r="B165" i="20"/>
  <c r="D164" i="20"/>
  <c r="B164" i="20"/>
  <c r="D163" i="20"/>
  <c r="B163" i="20"/>
  <c r="D162" i="20"/>
  <c r="B162" i="20"/>
  <c r="D161" i="20"/>
  <c r="B161" i="20"/>
  <c r="D160" i="20"/>
  <c r="B160" i="20"/>
  <c r="D159" i="20"/>
  <c r="C159" i="20"/>
  <c r="B159" i="20"/>
  <c r="D158" i="20"/>
  <c r="B158" i="20"/>
  <c r="D157" i="20"/>
  <c r="B157" i="20"/>
  <c r="D156" i="20"/>
  <c r="B156" i="20"/>
  <c r="D155" i="20"/>
  <c r="B155" i="20"/>
  <c r="D154" i="20"/>
  <c r="B154" i="20"/>
  <c r="D153" i="20"/>
  <c r="B153" i="20"/>
  <c r="D152" i="20"/>
  <c r="B152" i="20"/>
  <c r="D151" i="20"/>
  <c r="C151" i="20"/>
  <c r="B151" i="20"/>
  <c r="D150" i="20"/>
  <c r="B150" i="20"/>
  <c r="D149" i="20"/>
  <c r="B149" i="20"/>
  <c r="D148" i="20"/>
  <c r="B148" i="20"/>
  <c r="D147" i="20"/>
  <c r="B147" i="20"/>
  <c r="D146" i="20"/>
  <c r="B146" i="20"/>
  <c r="D145" i="20"/>
  <c r="B145" i="20"/>
  <c r="D144" i="20"/>
  <c r="B144" i="20"/>
  <c r="D143" i="20"/>
  <c r="B143" i="20"/>
  <c r="D142" i="20"/>
  <c r="C142" i="20"/>
  <c r="B142" i="20"/>
  <c r="D141" i="20"/>
  <c r="B141" i="20"/>
  <c r="D140" i="20"/>
  <c r="B140" i="20"/>
  <c r="D139" i="20"/>
  <c r="B139" i="20"/>
  <c r="D138" i="20"/>
  <c r="B138" i="20"/>
  <c r="D137" i="20"/>
  <c r="B137" i="20"/>
  <c r="D136" i="20"/>
  <c r="B136" i="20"/>
  <c r="D135" i="20"/>
  <c r="C135" i="20"/>
  <c r="B135" i="20"/>
  <c r="D134" i="20"/>
  <c r="B134" i="20"/>
  <c r="D133" i="20"/>
  <c r="B133" i="20"/>
  <c r="D132" i="20"/>
  <c r="B132" i="20"/>
  <c r="D131" i="20"/>
  <c r="B131" i="20"/>
  <c r="D130" i="20"/>
  <c r="B130" i="20"/>
  <c r="D129" i="20"/>
  <c r="B129" i="20"/>
  <c r="D128" i="20"/>
  <c r="B128" i="20"/>
  <c r="D127" i="20"/>
  <c r="B127" i="20"/>
  <c r="D126" i="20"/>
  <c r="B126" i="20"/>
  <c r="D125" i="20"/>
  <c r="B125" i="20"/>
  <c r="D124" i="20"/>
  <c r="B124" i="20"/>
  <c r="D123" i="20"/>
  <c r="B123" i="20"/>
  <c r="D122" i="20"/>
  <c r="B122" i="20"/>
  <c r="D121" i="20"/>
  <c r="B121" i="20"/>
  <c r="D120" i="20"/>
  <c r="B120" i="20"/>
  <c r="D119" i="20"/>
  <c r="B119" i="20"/>
  <c r="D118" i="20"/>
  <c r="B118" i="20"/>
  <c r="D117" i="20"/>
  <c r="B117" i="20"/>
  <c r="D116" i="20"/>
  <c r="B116" i="20"/>
  <c r="D115" i="20"/>
  <c r="B115" i="20"/>
  <c r="D114" i="20"/>
  <c r="B114" i="20"/>
  <c r="D113" i="20"/>
  <c r="B113" i="20"/>
  <c r="D112" i="20"/>
  <c r="B112" i="20"/>
  <c r="D111" i="20"/>
  <c r="B111" i="20"/>
  <c r="D110" i="20"/>
  <c r="B110" i="20"/>
  <c r="D109" i="20"/>
  <c r="B109" i="20"/>
  <c r="D108" i="20"/>
  <c r="B108" i="20"/>
  <c r="D107" i="20"/>
  <c r="B107" i="20"/>
  <c r="D106" i="20"/>
  <c r="B106" i="20"/>
  <c r="D105" i="20"/>
  <c r="B105" i="20"/>
  <c r="D104" i="20"/>
  <c r="B104" i="20"/>
  <c r="D103" i="20"/>
  <c r="B103" i="20"/>
  <c r="D102" i="20"/>
  <c r="B102" i="20"/>
  <c r="D101" i="20"/>
  <c r="B101" i="20"/>
  <c r="D100" i="20"/>
  <c r="B100" i="20"/>
  <c r="D99" i="20"/>
  <c r="B99" i="20"/>
  <c r="D98" i="20"/>
  <c r="B98" i="20"/>
  <c r="D97" i="20"/>
  <c r="B97" i="20"/>
  <c r="D96" i="20"/>
  <c r="B96" i="20"/>
  <c r="D95" i="20"/>
  <c r="C95" i="20"/>
  <c r="B95" i="20"/>
  <c r="D94" i="20"/>
  <c r="C94" i="20"/>
  <c r="B94" i="20"/>
  <c r="D93" i="20"/>
  <c r="B93" i="20"/>
  <c r="D92" i="20"/>
  <c r="C92" i="20"/>
  <c r="B92" i="20"/>
  <c r="D91" i="20"/>
  <c r="B91" i="20"/>
  <c r="D90" i="20"/>
  <c r="B90" i="20"/>
  <c r="D89" i="20"/>
  <c r="B89" i="20"/>
  <c r="D88" i="20"/>
  <c r="B88" i="20"/>
  <c r="D87" i="20"/>
  <c r="B87" i="20"/>
  <c r="D86" i="20"/>
  <c r="B86" i="20"/>
  <c r="D85" i="20"/>
  <c r="B85" i="20"/>
  <c r="D84" i="20"/>
  <c r="B84" i="20"/>
  <c r="D83" i="20"/>
  <c r="B83" i="20"/>
  <c r="D82" i="20"/>
  <c r="B82" i="20"/>
  <c r="D81" i="20"/>
  <c r="B81" i="20"/>
  <c r="D80" i="20"/>
  <c r="B80" i="20"/>
  <c r="D79" i="20"/>
  <c r="B79" i="20"/>
  <c r="D78" i="20"/>
  <c r="B78" i="20"/>
  <c r="D77" i="20"/>
  <c r="B77" i="20"/>
  <c r="D76" i="20"/>
  <c r="B76" i="20"/>
  <c r="D75" i="20"/>
  <c r="B75" i="20"/>
  <c r="D74" i="20"/>
  <c r="B74" i="20"/>
  <c r="D73" i="20"/>
  <c r="B73" i="20"/>
  <c r="D72" i="20"/>
  <c r="B72" i="20"/>
  <c r="D71" i="20"/>
  <c r="C71" i="20"/>
  <c r="B71" i="20"/>
  <c r="D70" i="20"/>
  <c r="B70" i="20"/>
  <c r="D69" i="20"/>
  <c r="B69" i="20"/>
  <c r="D68" i="20"/>
  <c r="B68" i="20"/>
  <c r="D67" i="20"/>
  <c r="B67" i="20"/>
  <c r="D66" i="20"/>
  <c r="B66" i="20"/>
  <c r="D65" i="20"/>
  <c r="B65" i="20"/>
  <c r="D64" i="20"/>
  <c r="B64" i="20"/>
  <c r="D63" i="20"/>
  <c r="B63" i="20"/>
  <c r="D62" i="20"/>
  <c r="B62" i="20"/>
  <c r="D61" i="20"/>
  <c r="B61" i="20"/>
  <c r="D60" i="20"/>
  <c r="B60" i="20"/>
  <c r="D59" i="20"/>
  <c r="B59" i="20"/>
  <c r="D58" i="20"/>
  <c r="B58" i="20"/>
  <c r="D57" i="20"/>
  <c r="B57" i="20"/>
  <c r="D56" i="20"/>
  <c r="B56" i="20"/>
  <c r="D55" i="20"/>
  <c r="B55" i="20"/>
  <c r="D54" i="20"/>
  <c r="B54" i="20"/>
  <c r="D53" i="20"/>
  <c r="B53" i="20"/>
  <c r="D52" i="20"/>
  <c r="B52" i="20"/>
  <c r="D51" i="20"/>
  <c r="B51" i="20"/>
  <c r="D50" i="20"/>
  <c r="B50" i="20"/>
  <c r="D49" i="20"/>
  <c r="B49" i="20"/>
  <c r="D48" i="20"/>
  <c r="B48" i="20"/>
  <c r="D47" i="20"/>
  <c r="C47" i="20"/>
  <c r="B47" i="20"/>
  <c r="D46" i="20"/>
  <c r="B46" i="20"/>
  <c r="D45" i="20"/>
  <c r="B45" i="20"/>
  <c r="D44" i="20"/>
  <c r="C44" i="20"/>
  <c r="B44" i="20"/>
  <c r="D43" i="20"/>
  <c r="B43" i="20"/>
  <c r="D42" i="20"/>
  <c r="B42" i="20"/>
  <c r="D41" i="20"/>
  <c r="B41" i="20"/>
  <c r="D40" i="20"/>
  <c r="B40" i="20"/>
  <c r="D39" i="20"/>
  <c r="B39" i="20"/>
  <c r="D38" i="20"/>
  <c r="B38" i="20"/>
  <c r="D37" i="20"/>
  <c r="B37" i="20"/>
  <c r="D36" i="20"/>
  <c r="B36" i="20"/>
  <c r="D35" i="20"/>
  <c r="B35" i="20"/>
  <c r="D34" i="20"/>
  <c r="B34" i="20"/>
  <c r="D33" i="20"/>
  <c r="B33" i="20"/>
  <c r="D32" i="20"/>
  <c r="B32" i="20"/>
  <c r="D31" i="20"/>
  <c r="B31" i="20"/>
  <c r="D30" i="20"/>
  <c r="B30" i="20"/>
  <c r="D29" i="20"/>
  <c r="B29" i="20"/>
  <c r="D28" i="20"/>
  <c r="B28" i="20"/>
  <c r="D27" i="20"/>
  <c r="B27" i="20"/>
  <c r="D26" i="20"/>
  <c r="B26" i="20"/>
  <c r="D25" i="20"/>
  <c r="B25" i="20"/>
  <c r="D24" i="20"/>
  <c r="B24" i="20"/>
  <c r="D23" i="20"/>
  <c r="B23" i="20"/>
  <c r="D22" i="20"/>
  <c r="B22" i="20"/>
  <c r="D21" i="20"/>
  <c r="B21" i="20"/>
  <c r="D20" i="20"/>
  <c r="B20" i="20"/>
  <c r="D19" i="20"/>
  <c r="B19" i="20"/>
  <c r="D18" i="20"/>
  <c r="B18" i="20"/>
  <c r="D17" i="20"/>
  <c r="B17" i="20"/>
  <c r="D16" i="20"/>
  <c r="B16" i="20"/>
  <c r="D15" i="20"/>
  <c r="B15" i="20"/>
  <c r="D14" i="20"/>
  <c r="B14" i="20"/>
  <c r="D13" i="20"/>
  <c r="B13" i="20"/>
  <c r="D12" i="20"/>
  <c r="B12" i="20"/>
  <c r="D11" i="20"/>
  <c r="B11" i="20"/>
  <c r="D10" i="20"/>
  <c r="B10" i="20"/>
  <c r="D9" i="20"/>
  <c r="B9" i="20"/>
  <c r="D8" i="20"/>
  <c r="B8" i="20"/>
  <c r="D7" i="20"/>
  <c r="B7" i="20"/>
  <c r="D6" i="20"/>
  <c r="B6" i="20"/>
  <c r="D5" i="20"/>
  <c r="B5" i="20"/>
  <c r="D4" i="20"/>
  <c r="B4" i="20"/>
  <c r="D3" i="20"/>
  <c r="B3" i="20"/>
  <c r="D2" i="20"/>
  <c r="B2" i="20"/>
  <c r="W174" i="15"/>
  <c r="S174" i="15"/>
  <c r="G174" i="15"/>
  <c r="D174" i="15"/>
  <c r="C174" i="15"/>
  <c r="C174" i="20" s="1"/>
  <c r="B174" i="15"/>
  <c r="W173" i="15"/>
  <c r="S173" i="15"/>
  <c r="G173" i="15"/>
  <c r="D173" i="15"/>
  <c r="C173" i="15"/>
  <c r="C173" i="20" s="1"/>
  <c r="B173" i="15"/>
  <c r="W172" i="15"/>
  <c r="S172" i="15"/>
  <c r="G172" i="15"/>
  <c r="D172" i="15"/>
  <c r="C172" i="15"/>
  <c r="C172" i="20" s="1"/>
  <c r="B172" i="15"/>
  <c r="W171" i="15"/>
  <c r="S171" i="15"/>
  <c r="G171" i="15"/>
  <c r="D171" i="15"/>
  <c r="C171" i="15"/>
  <c r="C171" i="20" s="1"/>
  <c r="B171" i="15"/>
  <c r="W170" i="15"/>
  <c r="S170" i="15"/>
  <c r="G170" i="15"/>
  <c r="D170" i="15"/>
  <c r="C170" i="15"/>
  <c r="C170" i="20" s="1"/>
  <c r="B170" i="15"/>
  <c r="W169" i="15"/>
  <c r="S169" i="15"/>
  <c r="G169" i="15"/>
  <c r="D169" i="15"/>
  <c r="C169" i="15"/>
  <c r="B169" i="15"/>
  <c r="W168" i="15"/>
  <c r="S168" i="15"/>
  <c r="G168" i="15"/>
  <c r="D168" i="15"/>
  <c r="C168" i="15"/>
  <c r="C168" i="20" s="1"/>
  <c r="B168" i="15"/>
  <c r="W167" i="15"/>
  <c r="S167" i="15"/>
  <c r="G167" i="15"/>
  <c r="D167" i="15"/>
  <c r="C167" i="15"/>
  <c r="C167" i="20" s="1"/>
  <c r="B167" i="15"/>
  <c r="W166" i="15"/>
  <c r="S166" i="15"/>
  <c r="G166" i="15"/>
  <c r="D166" i="15"/>
  <c r="C166" i="15"/>
  <c r="C166" i="20" s="1"/>
  <c r="B166" i="15"/>
  <c r="W165" i="15"/>
  <c r="S165" i="15"/>
  <c r="G165" i="15"/>
  <c r="D165" i="15"/>
  <c r="C165" i="15"/>
  <c r="C165" i="20" s="1"/>
  <c r="B165" i="15"/>
  <c r="W164" i="15"/>
  <c r="S164" i="15"/>
  <c r="G164" i="15"/>
  <c r="D164" i="15"/>
  <c r="C164" i="15"/>
  <c r="C164" i="20" s="1"/>
  <c r="B164" i="15"/>
  <c r="W163" i="15"/>
  <c r="S163" i="15"/>
  <c r="G163" i="15"/>
  <c r="D163" i="15"/>
  <c r="C163" i="15"/>
  <c r="C163" i="20" s="1"/>
  <c r="B163" i="15"/>
  <c r="W162" i="15"/>
  <c r="S162" i="15"/>
  <c r="G162" i="15"/>
  <c r="D162" i="15"/>
  <c r="C162" i="15"/>
  <c r="C162" i="20" s="1"/>
  <c r="B162" i="15"/>
  <c r="W161" i="15"/>
  <c r="S161" i="15"/>
  <c r="G161" i="15"/>
  <c r="D161" i="15"/>
  <c r="C161" i="15"/>
  <c r="C161" i="20" s="1"/>
  <c r="B161" i="15"/>
  <c r="W160" i="15"/>
  <c r="S160" i="15"/>
  <c r="G160" i="15"/>
  <c r="D160" i="15"/>
  <c r="C160" i="15"/>
  <c r="C160" i="20" s="1"/>
  <c r="B160" i="15"/>
  <c r="W159" i="15"/>
  <c r="S159" i="15"/>
  <c r="G159" i="15"/>
  <c r="D159" i="15"/>
  <c r="C159" i="15"/>
  <c r="B159" i="15"/>
  <c r="W158" i="15"/>
  <c r="S158" i="15"/>
  <c r="G158" i="15"/>
  <c r="D158" i="15"/>
  <c r="C158" i="15"/>
  <c r="C158" i="20" s="1"/>
  <c r="B158" i="15"/>
  <c r="W157" i="15"/>
  <c r="S157" i="15"/>
  <c r="G157" i="15"/>
  <c r="D157" i="15"/>
  <c r="C157" i="15"/>
  <c r="C157" i="20" s="1"/>
  <c r="B157" i="15"/>
  <c r="W156" i="15"/>
  <c r="S156" i="15"/>
  <c r="G156" i="15"/>
  <c r="D156" i="15"/>
  <c r="C156" i="15"/>
  <c r="C156" i="20" s="1"/>
  <c r="B156" i="15"/>
  <c r="W155" i="15"/>
  <c r="S155" i="15"/>
  <c r="G155" i="15"/>
  <c r="D155" i="15"/>
  <c r="C155" i="15"/>
  <c r="C155" i="20" s="1"/>
  <c r="B155" i="15"/>
  <c r="W154" i="15"/>
  <c r="S154" i="15"/>
  <c r="G154" i="15"/>
  <c r="D154" i="15"/>
  <c r="C154" i="15"/>
  <c r="C154" i="20" s="1"/>
  <c r="B154" i="15"/>
  <c r="W153" i="15"/>
  <c r="S153" i="15"/>
  <c r="G153" i="15"/>
  <c r="D153" i="15"/>
  <c r="C153" i="15"/>
  <c r="C153" i="20" s="1"/>
  <c r="B153" i="15"/>
  <c r="W152" i="15"/>
  <c r="S152" i="15"/>
  <c r="G152" i="15"/>
  <c r="D152" i="15"/>
  <c r="C152" i="15"/>
  <c r="C152" i="20" s="1"/>
  <c r="B152" i="15"/>
  <c r="W151" i="15"/>
  <c r="S151" i="15"/>
  <c r="G151" i="15"/>
  <c r="D151" i="15"/>
  <c r="C151" i="15"/>
  <c r="B151" i="15"/>
  <c r="W150" i="15"/>
  <c r="S150" i="15"/>
  <c r="G150" i="15"/>
  <c r="D150" i="15"/>
  <c r="C150" i="15"/>
  <c r="C150" i="20" s="1"/>
  <c r="B150" i="15"/>
  <c r="W149" i="15"/>
  <c r="S149" i="15"/>
  <c r="G149" i="15"/>
  <c r="D149" i="15"/>
  <c r="C149" i="15"/>
  <c r="C149" i="20" s="1"/>
  <c r="B149" i="15"/>
  <c r="W148" i="15"/>
  <c r="S148" i="15"/>
  <c r="G148" i="15"/>
  <c r="D148" i="15"/>
  <c r="C148" i="15"/>
  <c r="C148" i="20" s="1"/>
  <c r="B148" i="15"/>
  <c r="W147" i="15"/>
  <c r="S147" i="15"/>
  <c r="G147" i="15"/>
  <c r="D147" i="15"/>
  <c r="C147" i="15"/>
  <c r="C147" i="20" s="1"/>
  <c r="B147" i="15"/>
  <c r="W146" i="15"/>
  <c r="S146" i="15"/>
  <c r="G146" i="15"/>
  <c r="D146" i="15"/>
  <c r="C146" i="15"/>
  <c r="C146" i="20" s="1"/>
  <c r="B146" i="15"/>
  <c r="W145" i="15"/>
  <c r="G145" i="15"/>
  <c r="D145" i="15"/>
  <c r="C145" i="15"/>
  <c r="C145" i="20" s="1"/>
  <c r="B145" i="15"/>
  <c r="W144" i="15"/>
  <c r="G144" i="15"/>
  <c r="D144" i="15"/>
  <c r="C144" i="15"/>
  <c r="C144" i="20" s="1"/>
  <c r="B144" i="15"/>
  <c r="W143" i="15"/>
  <c r="G143" i="15"/>
  <c r="D143" i="15"/>
  <c r="C143" i="15"/>
  <c r="C143" i="20" s="1"/>
  <c r="B143" i="15"/>
  <c r="W142" i="15"/>
  <c r="G142" i="15"/>
  <c r="D142" i="15"/>
  <c r="C142" i="15"/>
  <c r="B142" i="15"/>
  <c r="W141" i="15"/>
  <c r="G141" i="15"/>
  <c r="D141" i="15"/>
  <c r="C141" i="15"/>
  <c r="C141" i="20" s="1"/>
  <c r="B141" i="15"/>
  <c r="W140" i="15"/>
  <c r="G140" i="15"/>
  <c r="D140" i="15"/>
  <c r="C140" i="15"/>
  <c r="C140" i="20" s="1"/>
  <c r="B140" i="15"/>
  <c r="W139" i="15"/>
  <c r="G139" i="15"/>
  <c r="D139" i="15"/>
  <c r="C139" i="15"/>
  <c r="C139" i="20" s="1"/>
  <c r="B139" i="15"/>
  <c r="W138" i="15"/>
  <c r="S138" i="15"/>
  <c r="G138" i="15"/>
  <c r="D138" i="15"/>
  <c r="C138" i="15"/>
  <c r="C138" i="20" s="1"/>
  <c r="B138" i="15"/>
  <c r="W137" i="15"/>
  <c r="G137" i="15"/>
  <c r="D137" i="15"/>
  <c r="C137" i="15"/>
  <c r="C137" i="20" s="1"/>
  <c r="B137" i="15"/>
  <c r="W136" i="15"/>
  <c r="G136" i="15"/>
  <c r="D136" i="15"/>
  <c r="C136" i="15"/>
  <c r="C136" i="20" s="1"/>
  <c r="B136" i="15"/>
  <c r="W135" i="15"/>
  <c r="G135" i="15"/>
  <c r="D135" i="15"/>
  <c r="C135" i="15"/>
  <c r="B135" i="15"/>
  <c r="W134" i="15"/>
  <c r="G134" i="15"/>
  <c r="D134" i="15"/>
  <c r="C134" i="15"/>
  <c r="C134" i="20" s="1"/>
  <c r="B134" i="15"/>
  <c r="W133" i="15"/>
  <c r="G133" i="15"/>
  <c r="D133" i="15"/>
  <c r="C133" i="15"/>
  <c r="C133" i="20" s="1"/>
  <c r="B133" i="15"/>
  <c r="W132" i="15"/>
  <c r="G132" i="15"/>
  <c r="D132" i="15"/>
  <c r="C132" i="15"/>
  <c r="C132" i="20" s="1"/>
  <c r="B132" i="15"/>
  <c r="W131" i="15"/>
  <c r="G131" i="15"/>
  <c r="D131" i="15"/>
  <c r="C131" i="15"/>
  <c r="C131" i="20" s="1"/>
  <c r="B131" i="15"/>
  <c r="W130" i="15"/>
  <c r="G130" i="15"/>
  <c r="D130" i="15"/>
  <c r="C130" i="15"/>
  <c r="C130" i="20" s="1"/>
  <c r="B130" i="15"/>
  <c r="W129" i="15"/>
  <c r="G129" i="15"/>
  <c r="D129" i="15"/>
  <c r="C129" i="15"/>
  <c r="C129" i="20" s="1"/>
  <c r="B129" i="15"/>
  <c r="W128" i="15"/>
  <c r="G128" i="15"/>
  <c r="D128" i="15"/>
  <c r="C128" i="15"/>
  <c r="C128" i="20" s="1"/>
  <c r="B128" i="15"/>
  <c r="W127" i="15"/>
  <c r="G127" i="15"/>
  <c r="D127" i="15"/>
  <c r="C127" i="15"/>
  <c r="C127" i="20" s="1"/>
  <c r="B127" i="15"/>
  <c r="W126" i="15"/>
  <c r="S126" i="15"/>
  <c r="G126" i="15"/>
  <c r="D126" i="15"/>
  <c r="C126" i="15"/>
  <c r="C126" i="20" s="1"/>
  <c r="B126" i="15"/>
  <c r="W125" i="15"/>
  <c r="G125" i="15"/>
  <c r="D125" i="15"/>
  <c r="C125" i="15"/>
  <c r="C125" i="20" s="1"/>
  <c r="B125" i="15"/>
  <c r="W124" i="15"/>
  <c r="G124" i="15"/>
  <c r="D124" i="15"/>
  <c r="C124" i="15"/>
  <c r="C124" i="20" s="1"/>
  <c r="B124" i="15"/>
  <c r="W123" i="15"/>
  <c r="G123" i="15"/>
  <c r="D123" i="15"/>
  <c r="C123" i="15"/>
  <c r="C123" i="20" s="1"/>
  <c r="B123" i="15"/>
  <c r="W122" i="15"/>
  <c r="S122" i="15"/>
  <c r="G122" i="15"/>
  <c r="D122" i="15"/>
  <c r="C122" i="15"/>
  <c r="C122" i="20" s="1"/>
  <c r="B122" i="15"/>
  <c r="W121" i="15"/>
  <c r="G121" i="15"/>
  <c r="D121" i="15"/>
  <c r="C121" i="15"/>
  <c r="C121" i="20" s="1"/>
  <c r="B121" i="15"/>
  <c r="W120" i="15"/>
  <c r="G120" i="15"/>
  <c r="D120" i="15"/>
  <c r="C120" i="15"/>
  <c r="C120" i="20" s="1"/>
  <c r="B120" i="15"/>
  <c r="W119" i="15"/>
  <c r="G119" i="15"/>
  <c r="D119" i="15"/>
  <c r="C119" i="15"/>
  <c r="C119" i="20" s="1"/>
  <c r="B119" i="15"/>
  <c r="W118" i="15"/>
  <c r="G118" i="15"/>
  <c r="D118" i="15"/>
  <c r="C118" i="15"/>
  <c r="C118" i="20" s="1"/>
  <c r="B118" i="15"/>
  <c r="W117" i="15"/>
  <c r="G117" i="15"/>
  <c r="D117" i="15"/>
  <c r="C117" i="15"/>
  <c r="C117" i="20" s="1"/>
  <c r="B117" i="15"/>
  <c r="W116" i="15"/>
  <c r="G116" i="15"/>
  <c r="D116" i="15"/>
  <c r="C116" i="15"/>
  <c r="C116" i="20" s="1"/>
  <c r="B116" i="15"/>
  <c r="W115" i="15"/>
  <c r="G115" i="15"/>
  <c r="D115" i="15"/>
  <c r="C115" i="15"/>
  <c r="C115" i="20" s="1"/>
  <c r="B115" i="15"/>
  <c r="W114" i="15"/>
  <c r="G114" i="15"/>
  <c r="D114" i="15"/>
  <c r="C114" i="15"/>
  <c r="C114" i="20" s="1"/>
  <c r="B114" i="15"/>
  <c r="W113" i="15"/>
  <c r="G113" i="15"/>
  <c r="D113" i="15"/>
  <c r="C113" i="15"/>
  <c r="C113" i="20" s="1"/>
  <c r="B113" i="15"/>
  <c r="W112" i="15"/>
  <c r="G112" i="15"/>
  <c r="D112" i="15"/>
  <c r="C112" i="15"/>
  <c r="C112" i="20" s="1"/>
  <c r="B112" i="15"/>
  <c r="W111" i="15"/>
  <c r="G111" i="15"/>
  <c r="D111" i="15"/>
  <c r="C111" i="15"/>
  <c r="C111" i="20" s="1"/>
  <c r="B111" i="15"/>
  <c r="W110" i="15"/>
  <c r="S110" i="15"/>
  <c r="G110" i="15"/>
  <c r="D110" i="15"/>
  <c r="C110" i="15"/>
  <c r="C110" i="20" s="1"/>
  <c r="B110" i="15"/>
  <c r="W109" i="15"/>
  <c r="G109" i="15"/>
  <c r="D109" i="15"/>
  <c r="C109" i="15"/>
  <c r="C109" i="20" s="1"/>
  <c r="B109" i="15"/>
  <c r="W108" i="15"/>
  <c r="G108" i="15"/>
  <c r="D108" i="15"/>
  <c r="C108" i="15"/>
  <c r="C108" i="20" s="1"/>
  <c r="B108" i="15"/>
  <c r="W107" i="15"/>
  <c r="G107" i="15"/>
  <c r="D107" i="15"/>
  <c r="C107" i="15"/>
  <c r="C107" i="20" s="1"/>
  <c r="B107" i="15"/>
  <c r="W106" i="15"/>
  <c r="S106" i="15"/>
  <c r="G106" i="15"/>
  <c r="D106" i="15"/>
  <c r="C106" i="15"/>
  <c r="C106" i="20" s="1"/>
  <c r="B106" i="15"/>
  <c r="W105" i="15"/>
  <c r="G105" i="15"/>
  <c r="D105" i="15"/>
  <c r="C105" i="15"/>
  <c r="C105" i="20" s="1"/>
  <c r="B105" i="15"/>
  <c r="W104" i="15"/>
  <c r="G104" i="15"/>
  <c r="D104" i="15"/>
  <c r="C104" i="15"/>
  <c r="C104" i="20" s="1"/>
  <c r="B104" i="15"/>
  <c r="W103" i="15"/>
  <c r="G103" i="15"/>
  <c r="D103" i="15"/>
  <c r="C103" i="15"/>
  <c r="C103" i="20" s="1"/>
  <c r="B103" i="15"/>
  <c r="W102" i="15"/>
  <c r="G102" i="15"/>
  <c r="D102" i="15"/>
  <c r="C102" i="15"/>
  <c r="C102" i="20" s="1"/>
  <c r="B102" i="15"/>
  <c r="W101" i="15"/>
  <c r="G101" i="15"/>
  <c r="D101" i="15"/>
  <c r="C101" i="15"/>
  <c r="C101" i="20" s="1"/>
  <c r="B101" i="15"/>
  <c r="W100" i="15"/>
  <c r="G100" i="15"/>
  <c r="D100" i="15"/>
  <c r="C100" i="15"/>
  <c r="C100" i="20" s="1"/>
  <c r="B100" i="15"/>
  <c r="W99" i="15"/>
  <c r="G99" i="15"/>
  <c r="D99" i="15"/>
  <c r="C99" i="15"/>
  <c r="C99" i="20" s="1"/>
  <c r="B99" i="15"/>
  <c r="W98" i="15"/>
  <c r="S98" i="15"/>
  <c r="G98" i="15"/>
  <c r="D98" i="15"/>
  <c r="C98" i="15"/>
  <c r="C98" i="20" s="1"/>
  <c r="B98" i="15"/>
  <c r="W97" i="15"/>
  <c r="G97" i="15"/>
  <c r="D97" i="15"/>
  <c r="C97" i="15"/>
  <c r="C97" i="20" s="1"/>
  <c r="B97" i="15"/>
  <c r="W96" i="15"/>
  <c r="G96" i="15"/>
  <c r="D96" i="15"/>
  <c r="C96" i="15"/>
  <c r="C96" i="20" s="1"/>
  <c r="B96" i="15"/>
  <c r="W95" i="15"/>
  <c r="G95" i="15"/>
  <c r="D95" i="15"/>
  <c r="C95" i="15"/>
  <c r="B95" i="15"/>
  <c r="W94" i="15"/>
  <c r="S94" i="15"/>
  <c r="G94" i="15"/>
  <c r="D94" i="15"/>
  <c r="C94" i="15"/>
  <c r="B94" i="15"/>
  <c r="W93" i="15"/>
  <c r="G93" i="15"/>
  <c r="D93" i="15"/>
  <c r="C93" i="15"/>
  <c r="C93" i="20" s="1"/>
  <c r="B93" i="15"/>
  <c r="W92" i="15"/>
  <c r="G92" i="15"/>
  <c r="D92" i="15"/>
  <c r="C92" i="15"/>
  <c r="B92" i="15"/>
  <c r="W91" i="15"/>
  <c r="G91" i="15"/>
  <c r="D91" i="15"/>
  <c r="C91" i="15"/>
  <c r="C91" i="20" s="1"/>
  <c r="B91" i="15"/>
  <c r="W90" i="15"/>
  <c r="G90" i="15"/>
  <c r="D90" i="15"/>
  <c r="C90" i="15"/>
  <c r="C90" i="20" s="1"/>
  <c r="B90" i="15"/>
  <c r="W89" i="15"/>
  <c r="G89" i="15"/>
  <c r="D89" i="15"/>
  <c r="C89" i="15"/>
  <c r="C89" i="20" s="1"/>
  <c r="B89" i="15"/>
  <c r="W88" i="15"/>
  <c r="G88" i="15"/>
  <c r="D88" i="15"/>
  <c r="C88" i="15"/>
  <c r="C88" i="20" s="1"/>
  <c r="B88" i="15"/>
  <c r="W87" i="15"/>
  <c r="G87" i="15"/>
  <c r="D87" i="15"/>
  <c r="C87" i="15"/>
  <c r="C87" i="20" s="1"/>
  <c r="B87" i="15"/>
  <c r="W86" i="15"/>
  <c r="G86" i="15"/>
  <c r="D86" i="15"/>
  <c r="C86" i="15"/>
  <c r="C86" i="20" s="1"/>
  <c r="B86" i="15"/>
  <c r="W85" i="15"/>
  <c r="G85" i="15"/>
  <c r="D85" i="15"/>
  <c r="C85" i="15"/>
  <c r="C85" i="20" s="1"/>
  <c r="B85" i="15"/>
  <c r="W84" i="15"/>
  <c r="G84" i="15"/>
  <c r="D84" i="15"/>
  <c r="C84" i="15"/>
  <c r="C84" i="20" s="1"/>
  <c r="B84" i="15"/>
  <c r="W83" i="15"/>
  <c r="G83" i="15"/>
  <c r="D83" i="15"/>
  <c r="C83" i="15"/>
  <c r="C83" i="20" s="1"/>
  <c r="B83" i="15"/>
  <c r="W82" i="15"/>
  <c r="S82" i="15"/>
  <c r="G82" i="15"/>
  <c r="D82" i="15"/>
  <c r="C82" i="15"/>
  <c r="C82" i="20" s="1"/>
  <c r="B82" i="15"/>
  <c r="W81" i="15"/>
  <c r="G81" i="15"/>
  <c r="D81" i="15"/>
  <c r="C81" i="15"/>
  <c r="C81" i="20" s="1"/>
  <c r="B81" i="15"/>
  <c r="W80" i="15"/>
  <c r="G80" i="15"/>
  <c r="D80" i="15"/>
  <c r="C80" i="15"/>
  <c r="C80" i="20" s="1"/>
  <c r="B80" i="15"/>
  <c r="W79" i="15"/>
  <c r="G79" i="15"/>
  <c r="D79" i="15"/>
  <c r="C79" i="15"/>
  <c r="C79" i="20" s="1"/>
  <c r="B79" i="15"/>
  <c r="W78" i="15"/>
  <c r="G78" i="15"/>
  <c r="D78" i="15"/>
  <c r="C78" i="15"/>
  <c r="C78" i="20" s="1"/>
  <c r="B78" i="15"/>
  <c r="W77" i="15"/>
  <c r="G77" i="15"/>
  <c r="D77" i="15"/>
  <c r="C77" i="15"/>
  <c r="C77" i="20" s="1"/>
  <c r="B77" i="15"/>
  <c r="W76" i="15"/>
  <c r="G76" i="15"/>
  <c r="D76" i="15"/>
  <c r="C76" i="15"/>
  <c r="C76" i="20" s="1"/>
  <c r="B76" i="15"/>
  <c r="W75" i="15"/>
  <c r="G75" i="15"/>
  <c r="D75" i="15"/>
  <c r="C75" i="15"/>
  <c r="C75" i="20" s="1"/>
  <c r="B75" i="15"/>
  <c r="W74" i="15"/>
  <c r="S74" i="15"/>
  <c r="G74" i="15"/>
  <c r="D74" i="15"/>
  <c r="C74" i="15"/>
  <c r="C74" i="20" s="1"/>
  <c r="B74" i="15"/>
  <c r="W73" i="15"/>
  <c r="G73" i="15"/>
  <c r="D73" i="15"/>
  <c r="C73" i="15"/>
  <c r="C73" i="20" s="1"/>
  <c r="B73" i="15"/>
  <c r="W72" i="15"/>
  <c r="G72" i="15"/>
  <c r="D72" i="15"/>
  <c r="C72" i="15"/>
  <c r="C72" i="20" s="1"/>
  <c r="B72" i="15"/>
  <c r="W71" i="15"/>
  <c r="G71" i="15"/>
  <c r="D71" i="15"/>
  <c r="C71" i="15"/>
  <c r="B71" i="15"/>
  <c r="W70" i="15"/>
  <c r="G70" i="15"/>
  <c r="D70" i="15"/>
  <c r="C70" i="15"/>
  <c r="C70" i="20" s="1"/>
  <c r="B70" i="15"/>
  <c r="W69" i="15"/>
  <c r="G69" i="15"/>
  <c r="D69" i="15"/>
  <c r="C69" i="15"/>
  <c r="C69" i="20" s="1"/>
  <c r="B69" i="15"/>
  <c r="W68" i="15"/>
  <c r="G68" i="15"/>
  <c r="D68" i="15"/>
  <c r="C68" i="15"/>
  <c r="C68" i="20" s="1"/>
  <c r="B68" i="15"/>
  <c r="W67" i="15"/>
  <c r="G67" i="15"/>
  <c r="D67" i="15"/>
  <c r="C67" i="15"/>
  <c r="C67" i="20" s="1"/>
  <c r="B67" i="15"/>
  <c r="W66" i="15"/>
  <c r="S66" i="15"/>
  <c r="G66" i="15"/>
  <c r="D66" i="15"/>
  <c r="C66" i="15"/>
  <c r="C66" i="20" s="1"/>
  <c r="B66" i="15"/>
  <c r="W65" i="15"/>
  <c r="G65" i="15"/>
  <c r="D65" i="15"/>
  <c r="C65" i="15"/>
  <c r="C65" i="20" s="1"/>
  <c r="B65" i="15"/>
  <c r="W64" i="15"/>
  <c r="G64" i="15"/>
  <c r="D64" i="15"/>
  <c r="C64" i="15"/>
  <c r="C64" i="20" s="1"/>
  <c r="B64" i="15"/>
  <c r="W63" i="15"/>
  <c r="G63" i="15"/>
  <c r="D63" i="15"/>
  <c r="C63" i="15"/>
  <c r="C63" i="20" s="1"/>
  <c r="B63" i="15"/>
  <c r="W62" i="15"/>
  <c r="S62" i="15"/>
  <c r="G62" i="15"/>
  <c r="D62" i="15"/>
  <c r="C62" i="15"/>
  <c r="C62" i="20" s="1"/>
  <c r="B62" i="15"/>
  <c r="W61" i="15"/>
  <c r="G61" i="15"/>
  <c r="D61" i="15"/>
  <c r="C61" i="15"/>
  <c r="C61" i="20" s="1"/>
  <c r="B61" i="15"/>
  <c r="W60" i="15"/>
  <c r="G60" i="15"/>
  <c r="D60" i="15"/>
  <c r="C60" i="15"/>
  <c r="C60" i="20" s="1"/>
  <c r="B60" i="15"/>
  <c r="W59" i="15"/>
  <c r="G59" i="15"/>
  <c r="D59" i="15"/>
  <c r="C59" i="15"/>
  <c r="C59" i="20" s="1"/>
  <c r="B59" i="15"/>
  <c r="W58" i="15"/>
  <c r="S58" i="15"/>
  <c r="G58" i="15"/>
  <c r="D58" i="15"/>
  <c r="C58" i="15"/>
  <c r="C58" i="20" s="1"/>
  <c r="B58" i="15"/>
  <c r="W57" i="15"/>
  <c r="G57" i="15"/>
  <c r="D57" i="15"/>
  <c r="C57" i="15"/>
  <c r="C57" i="20" s="1"/>
  <c r="B57" i="15"/>
  <c r="W56" i="15"/>
  <c r="G56" i="15"/>
  <c r="D56" i="15"/>
  <c r="C56" i="15"/>
  <c r="C56" i="20" s="1"/>
  <c r="B56" i="15"/>
  <c r="W55" i="15"/>
  <c r="G55" i="15"/>
  <c r="D55" i="15"/>
  <c r="C55" i="15"/>
  <c r="C55" i="20" s="1"/>
  <c r="B55" i="15"/>
  <c r="W54" i="15"/>
  <c r="G54" i="15"/>
  <c r="D54" i="15"/>
  <c r="C54" i="15"/>
  <c r="C54" i="20" s="1"/>
  <c r="B54" i="15"/>
  <c r="W53" i="15"/>
  <c r="G53" i="15"/>
  <c r="D53" i="15"/>
  <c r="C53" i="15"/>
  <c r="C53" i="20" s="1"/>
  <c r="B53" i="15"/>
  <c r="W52" i="15"/>
  <c r="G52" i="15"/>
  <c r="D52" i="15"/>
  <c r="C52" i="15"/>
  <c r="C52" i="20" s="1"/>
  <c r="B52" i="15"/>
  <c r="W51" i="15"/>
  <c r="G51" i="15"/>
  <c r="D51" i="15"/>
  <c r="C51" i="15"/>
  <c r="C51" i="20" s="1"/>
  <c r="B51" i="15"/>
  <c r="W50" i="15"/>
  <c r="S50" i="15"/>
  <c r="G50" i="15"/>
  <c r="D50" i="15"/>
  <c r="C50" i="15"/>
  <c r="C50" i="20" s="1"/>
  <c r="B50" i="15"/>
  <c r="W49" i="15"/>
  <c r="G49" i="15"/>
  <c r="D49" i="15"/>
  <c r="C49" i="15"/>
  <c r="C49" i="20" s="1"/>
  <c r="B49" i="15"/>
  <c r="W48" i="15"/>
  <c r="G48" i="15"/>
  <c r="D48" i="15"/>
  <c r="C48" i="15"/>
  <c r="C48" i="20" s="1"/>
  <c r="B48" i="15"/>
  <c r="W47" i="15"/>
  <c r="G47" i="15"/>
  <c r="D47" i="15"/>
  <c r="C47" i="15"/>
  <c r="B47" i="15"/>
  <c r="W46" i="15"/>
  <c r="G46" i="15"/>
  <c r="D46" i="15"/>
  <c r="C46" i="15"/>
  <c r="C46" i="20" s="1"/>
  <c r="B46" i="15"/>
  <c r="W45" i="15"/>
  <c r="G45" i="15"/>
  <c r="D45" i="15"/>
  <c r="C45" i="15"/>
  <c r="C45" i="20" s="1"/>
  <c r="B45" i="15"/>
  <c r="W44" i="15"/>
  <c r="S44" i="15"/>
  <c r="G44" i="15"/>
  <c r="D44" i="15"/>
  <c r="C44" i="15"/>
  <c r="B44" i="15"/>
  <c r="W43" i="15"/>
  <c r="G43" i="15"/>
  <c r="D43" i="15"/>
  <c r="C43" i="15"/>
  <c r="C43" i="20" s="1"/>
  <c r="B43" i="15"/>
  <c r="W42" i="15"/>
  <c r="G42" i="15"/>
  <c r="D42" i="15"/>
  <c r="C42" i="15"/>
  <c r="C42" i="20" s="1"/>
  <c r="B42" i="15"/>
  <c r="W41" i="15"/>
  <c r="G41" i="15"/>
  <c r="D41" i="15"/>
  <c r="C41" i="15"/>
  <c r="C41" i="20" s="1"/>
  <c r="B41" i="15"/>
  <c r="W40" i="15"/>
  <c r="G40" i="15"/>
  <c r="D40" i="15"/>
  <c r="C40" i="15"/>
  <c r="C40" i="20" s="1"/>
  <c r="B40" i="15"/>
  <c r="W39" i="15"/>
  <c r="G39" i="15"/>
  <c r="D39" i="15"/>
  <c r="C39" i="15"/>
  <c r="C39" i="20" s="1"/>
  <c r="B39" i="15"/>
  <c r="W38" i="15"/>
  <c r="G38" i="15"/>
  <c r="D38" i="15"/>
  <c r="C38" i="15"/>
  <c r="C38" i="20" s="1"/>
  <c r="B38" i="15"/>
  <c r="W37" i="15"/>
  <c r="G37" i="15"/>
  <c r="D37" i="15"/>
  <c r="C37" i="15"/>
  <c r="C37" i="20" s="1"/>
  <c r="B37" i="15"/>
  <c r="W36" i="15"/>
  <c r="S36" i="15"/>
  <c r="G36" i="15"/>
  <c r="D36" i="15"/>
  <c r="C36" i="15"/>
  <c r="C36" i="20" s="1"/>
  <c r="B36" i="15"/>
  <c r="W35" i="15"/>
  <c r="G35" i="15"/>
  <c r="D35" i="15"/>
  <c r="C35" i="15"/>
  <c r="C35" i="20" s="1"/>
  <c r="B35" i="15"/>
  <c r="W34" i="15"/>
  <c r="G34" i="15"/>
  <c r="D34" i="15"/>
  <c r="C34" i="15"/>
  <c r="C34" i="20" s="1"/>
  <c r="B34" i="15"/>
  <c r="W33" i="15"/>
  <c r="G33" i="15"/>
  <c r="D33" i="15"/>
  <c r="C33" i="15"/>
  <c r="C33" i="20" s="1"/>
  <c r="B33" i="15"/>
  <c r="W32" i="15"/>
  <c r="G32" i="15"/>
  <c r="D32" i="15"/>
  <c r="C32" i="15"/>
  <c r="C32" i="20" s="1"/>
  <c r="B32" i="15"/>
  <c r="W31" i="15"/>
  <c r="G31" i="15"/>
  <c r="D31" i="15"/>
  <c r="C31" i="15"/>
  <c r="C31" i="20" s="1"/>
  <c r="B31" i="15"/>
  <c r="W30" i="15"/>
  <c r="S30" i="15"/>
  <c r="G30" i="15"/>
  <c r="D30" i="15"/>
  <c r="C30" i="15"/>
  <c r="C30" i="20" s="1"/>
  <c r="B30" i="15"/>
  <c r="W29" i="15"/>
  <c r="G29" i="15"/>
  <c r="D29" i="15"/>
  <c r="C29" i="15"/>
  <c r="C29" i="20" s="1"/>
  <c r="B29" i="15"/>
  <c r="W28" i="15"/>
  <c r="G28" i="15"/>
  <c r="D28" i="15"/>
  <c r="C28" i="15"/>
  <c r="C28" i="20" s="1"/>
  <c r="B28" i="15"/>
  <c r="W27" i="15"/>
  <c r="G27" i="15"/>
  <c r="D27" i="15"/>
  <c r="C27" i="15"/>
  <c r="C27" i="20" s="1"/>
  <c r="B27" i="15"/>
  <c r="W26" i="15"/>
  <c r="G26" i="15"/>
  <c r="D26" i="15"/>
  <c r="C26" i="15"/>
  <c r="C26" i="20" s="1"/>
  <c r="B26" i="15"/>
  <c r="W25" i="15"/>
  <c r="G25" i="15"/>
  <c r="D25" i="15"/>
  <c r="C25" i="15"/>
  <c r="C25" i="20" s="1"/>
  <c r="B25" i="15"/>
  <c r="W24" i="15"/>
  <c r="G24" i="15"/>
  <c r="D24" i="15"/>
  <c r="C24" i="15"/>
  <c r="C24" i="20" s="1"/>
  <c r="B24" i="15"/>
  <c r="W23" i="15"/>
  <c r="G23" i="15"/>
  <c r="D23" i="15"/>
  <c r="C23" i="15"/>
  <c r="C23" i="20" s="1"/>
  <c r="B23" i="15"/>
  <c r="W22" i="15"/>
  <c r="S22" i="15"/>
  <c r="G22" i="15"/>
  <c r="D22" i="15"/>
  <c r="C22" i="15"/>
  <c r="C22" i="20" s="1"/>
  <c r="B22" i="15"/>
  <c r="W21" i="15"/>
  <c r="G21" i="15"/>
  <c r="D21" i="15"/>
  <c r="C21" i="15"/>
  <c r="C21" i="20" s="1"/>
  <c r="B21" i="15"/>
  <c r="W20" i="15"/>
  <c r="G20" i="15"/>
  <c r="D20" i="15"/>
  <c r="C20" i="15"/>
  <c r="C20" i="20" s="1"/>
  <c r="B20" i="15"/>
  <c r="W19" i="15"/>
  <c r="G19" i="15"/>
  <c r="D19" i="15"/>
  <c r="C19" i="15"/>
  <c r="C19" i="20" s="1"/>
  <c r="B19" i="15"/>
  <c r="W18" i="15"/>
  <c r="S18" i="15"/>
  <c r="G18" i="15"/>
  <c r="D18" i="15"/>
  <c r="C18" i="15"/>
  <c r="C18" i="20" s="1"/>
  <c r="B18" i="15"/>
  <c r="W17" i="15"/>
  <c r="G17" i="15"/>
  <c r="D17" i="15"/>
  <c r="C17" i="15"/>
  <c r="C17" i="20" s="1"/>
  <c r="B17" i="15"/>
  <c r="W16" i="15"/>
  <c r="G16" i="15"/>
  <c r="D16" i="15"/>
  <c r="C16" i="15"/>
  <c r="C16" i="20" s="1"/>
  <c r="B16" i="15"/>
  <c r="W15" i="15"/>
  <c r="G15" i="15"/>
  <c r="D15" i="15"/>
  <c r="C15" i="15"/>
  <c r="C15" i="20" s="1"/>
  <c r="B15" i="15"/>
  <c r="W14" i="15"/>
  <c r="G14" i="15"/>
  <c r="D14" i="15"/>
  <c r="C14" i="15"/>
  <c r="C14" i="20" s="1"/>
  <c r="B14" i="15"/>
  <c r="W13" i="15"/>
  <c r="G13" i="15"/>
  <c r="D13" i="15"/>
  <c r="C13" i="15"/>
  <c r="C13" i="20" s="1"/>
  <c r="B13" i="15"/>
  <c r="W12" i="15"/>
  <c r="S12" i="15"/>
  <c r="G12" i="15"/>
  <c r="D12" i="15"/>
  <c r="C12" i="15"/>
  <c r="C12" i="20" s="1"/>
  <c r="B12" i="15"/>
  <c r="W11" i="15"/>
  <c r="G11" i="15"/>
  <c r="D11" i="15"/>
  <c r="C11" i="15"/>
  <c r="C11" i="20" s="1"/>
  <c r="B11" i="15"/>
  <c r="W10" i="15"/>
  <c r="S10" i="15"/>
  <c r="G10" i="15"/>
  <c r="D10" i="15"/>
  <c r="C10" i="15"/>
  <c r="C10" i="20" s="1"/>
  <c r="B10" i="15"/>
  <c r="W9" i="15"/>
  <c r="G9" i="15"/>
  <c r="D9" i="15"/>
  <c r="C9" i="15"/>
  <c r="C9" i="20" s="1"/>
  <c r="B9" i="15"/>
  <c r="W8" i="15"/>
  <c r="G8" i="15"/>
  <c r="D8" i="15"/>
  <c r="C8" i="15"/>
  <c r="C8" i="20" s="1"/>
  <c r="B8" i="15"/>
  <c r="W7" i="15"/>
  <c r="G7" i="15"/>
  <c r="D7" i="15"/>
  <c r="C7" i="15"/>
  <c r="C7" i="20" s="1"/>
  <c r="B7" i="15"/>
  <c r="W6" i="15"/>
  <c r="G6" i="15"/>
  <c r="D6" i="15"/>
  <c r="C6" i="15"/>
  <c r="C6" i="20" s="1"/>
  <c r="B6" i="15"/>
  <c r="W5" i="15"/>
  <c r="G5" i="15"/>
  <c r="D5" i="15"/>
  <c r="C5" i="15"/>
  <c r="C5" i="20" s="1"/>
  <c r="B5" i="15"/>
  <c r="W4" i="15"/>
  <c r="S4" i="15"/>
  <c r="G4" i="15"/>
  <c r="D4" i="15"/>
  <c r="C4" i="15"/>
  <c r="C4" i="20" s="1"/>
  <c r="B4" i="15"/>
  <c r="W3" i="15"/>
  <c r="G3" i="15"/>
  <c r="D3" i="15"/>
  <c r="C3" i="15"/>
  <c r="C3" i="20" s="1"/>
  <c r="B3" i="15"/>
  <c r="W2" i="15"/>
  <c r="S2" i="15"/>
  <c r="M2" i="15"/>
  <c r="K2" i="15"/>
  <c r="G2" i="15"/>
  <c r="D2" i="15"/>
  <c r="C2" i="15"/>
  <c r="C2" i="20" s="1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F174" i="19"/>
  <c r="P173" i="19"/>
  <c r="N173" i="19"/>
  <c r="S145" i="15" s="1"/>
  <c r="F173" i="19"/>
  <c r="P172" i="19"/>
  <c r="N172" i="19"/>
  <c r="S144" i="15" s="1"/>
  <c r="F172" i="19"/>
  <c r="P171" i="19"/>
  <c r="N171" i="19"/>
  <c r="S143" i="15" s="1"/>
  <c r="F171" i="19"/>
  <c r="P170" i="19"/>
  <c r="N170" i="19"/>
  <c r="S142" i="15" s="1"/>
  <c r="F170" i="19"/>
  <c r="P169" i="19"/>
  <c r="N169" i="19"/>
  <c r="S141" i="15" s="1"/>
  <c r="F169" i="19"/>
  <c r="P168" i="19"/>
  <c r="N168" i="19"/>
  <c r="S140" i="15" s="1"/>
  <c r="F168" i="19"/>
  <c r="P167" i="19"/>
  <c r="N167" i="19"/>
  <c r="S139" i="15" s="1"/>
  <c r="F167" i="19"/>
  <c r="P166" i="19"/>
  <c r="N166" i="19"/>
  <c r="F166" i="19"/>
  <c r="P165" i="19"/>
  <c r="N165" i="19"/>
  <c r="S137" i="15" s="1"/>
  <c r="F165" i="19"/>
  <c r="P164" i="19"/>
  <c r="N164" i="19"/>
  <c r="S136" i="15" s="1"/>
  <c r="F164" i="19"/>
  <c r="P163" i="19"/>
  <c r="N163" i="19"/>
  <c r="S135" i="15" s="1"/>
  <c r="F163" i="19"/>
  <c r="P162" i="19"/>
  <c r="N162" i="19"/>
  <c r="S134" i="15" s="1"/>
  <c r="F162" i="19"/>
  <c r="P161" i="19"/>
  <c r="N161" i="19"/>
  <c r="S133" i="15" s="1"/>
  <c r="F161" i="19"/>
  <c r="P160" i="19"/>
  <c r="N160" i="19"/>
  <c r="S132" i="15" s="1"/>
  <c r="F160" i="19"/>
  <c r="P159" i="19"/>
  <c r="N159" i="19"/>
  <c r="S131" i="15" s="1"/>
  <c r="F159" i="19"/>
  <c r="P158" i="19"/>
  <c r="N158" i="19"/>
  <c r="S130" i="15" s="1"/>
  <c r="F158" i="19"/>
  <c r="P157" i="19"/>
  <c r="N157" i="19"/>
  <c r="S129" i="15" s="1"/>
  <c r="F157" i="19"/>
  <c r="P156" i="19"/>
  <c r="N156" i="19"/>
  <c r="S128" i="15" s="1"/>
  <c r="F156" i="19"/>
  <c r="P155" i="19"/>
  <c r="N155" i="19"/>
  <c r="S127" i="15" s="1"/>
  <c r="F155" i="19"/>
  <c r="P154" i="19"/>
  <c r="N154" i="19"/>
  <c r="F154" i="19"/>
  <c r="P153" i="19"/>
  <c r="N153" i="19"/>
  <c r="S125" i="15" s="1"/>
  <c r="F153" i="19"/>
  <c r="P152" i="19"/>
  <c r="N152" i="19"/>
  <c r="S124" i="15" s="1"/>
  <c r="F152" i="19"/>
  <c r="P151" i="19"/>
  <c r="N151" i="19"/>
  <c r="S123" i="15" s="1"/>
  <c r="F151" i="19"/>
  <c r="P150" i="19"/>
  <c r="N150" i="19"/>
  <c r="F150" i="19"/>
  <c r="P149" i="19"/>
  <c r="N149" i="19"/>
  <c r="S121" i="15" s="1"/>
  <c r="F149" i="19"/>
  <c r="P148" i="19"/>
  <c r="N148" i="19"/>
  <c r="S120" i="15" s="1"/>
  <c r="F148" i="19"/>
  <c r="P147" i="19"/>
  <c r="N147" i="19"/>
  <c r="S119" i="15" s="1"/>
  <c r="F147" i="19"/>
  <c r="P146" i="19"/>
  <c r="N146" i="19"/>
  <c r="S118" i="15" s="1"/>
  <c r="F146" i="19"/>
  <c r="P145" i="19"/>
  <c r="N145" i="19"/>
  <c r="S117" i="15" s="1"/>
  <c r="F145" i="19"/>
  <c r="P144" i="19"/>
  <c r="N144" i="19"/>
  <c r="S116" i="15" s="1"/>
  <c r="F144" i="19"/>
  <c r="P143" i="19"/>
  <c r="N143" i="19"/>
  <c r="S115" i="15" s="1"/>
  <c r="F143" i="19"/>
  <c r="P142" i="19"/>
  <c r="N142" i="19"/>
  <c r="S114" i="15" s="1"/>
  <c r="F142" i="19"/>
  <c r="P141" i="19"/>
  <c r="N141" i="19"/>
  <c r="S113" i="15" s="1"/>
  <c r="F141" i="19"/>
  <c r="P140" i="19"/>
  <c r="N140" i="19"/>
  <c r="S112" i="15" s="1"/>
  <c r="F140" i="19"/>
  <c r="P139" i="19"/>
  <c r="N139" i="19"/>
  <c r="S111" i="15" s="1"/>
  <c r="F139" i="19"/>
  <c r="P138" i="19"/>
  <c r="N138" i="19"/>
  <c r="F138" i="19"/>
  <c r="P137" i="19"/>
  <c r="N137" i="19"/>
  <c r="S109" i="15" s="1"/>
  <c r="F137" i="19"/>
  <c r="P136" i="19"/>
  <c r="N136" i="19"/>
  <c r="S108" i="15" s="1"/>
  <c r="F136" i="19"/>
  <c r="P135" i="19"/>
  <c r="N135" i="19"/>
  <c r="S107" i="15" s="1"/>
  <c r="F135" i="19"/>
  <c r="P134" i="19"/>
  <c r="N134" i="19"/>
  <c r="F134" i="19"/>
  <c r="P133" i="19"/>
  <c r="N133" i="19"/>
  <c r="S105" i="15" s="1"/>
  <c r="F133" i="19"/>
  <c r="P132" i="19"/>
  <c r="N132" i="19"/>
  <c r="S104" i="15" s="1"/>
  <c r="F132" i="19"/>
  <c r="P131" i="19"/>
  <c r="N131" i="19"/>
  <c r="S103" i="15" s="1"/>
  <c r="F131" i="19"/>
  <c r="P130" i="19"/>
  <c r="N130" i="19"/>
  <c r="S102" i="15" s="1"/>
  <c r="F130" i="19"/>
  <c r="P129" i="19"/>
  <c r="N129" i="19"/>
  <c r="S101" i="15" s="1"/>
  <c r="F129" i="19"/>
  <c r="P128" i="19"/>
  <c r="N128" i="19"/>
  <c r="S100" i="15" s="1"/>
  <c r="F128" i="19"/>
  <c r="P127" i="19"/>
  <c r="N127" i="19"/>
  <c r="S99" i="15" s="1"/>
  <c r="F127" i="19"/>
  <c r="P126" i="19"/>
  <c r="N126" i="19"/>
  <c r="F126" i="19"/>
  <c r="P125" i="19"/>
  <c r="N125" i="19"/>
  <c r="S97" i="15" s="1"/>
  <c r="F125" i="19"/>
  <c r="P124" i="19"/>
  <c r="N124" i="19"/>
  <c r="S96" i="15" s="1"/>
  <c r="F124" i="19"/>
  <c r="P123" i="19"/>
  <c r="N123" i="19"/>
  <c r="S95" i="15" s="1"/>
  <c r="F123" i="19"/>
  <c r="P122" i="19"/>
  <c r="N122" i="19"/>
  <c r="F122" i="19"/>
  <c r="P121" i="19"/>
  <c r="N121" i="19"/>
  <c r="S93" i="15" s="1"/>
  <c r="F121" i="19"/>
  <c r="P120" i="19"/>
  <c r="N120" i="19"/>
  <c r="S92" i="15" s="1"/>
  <c r="F120" i="19"/>
  <c r="P119" i="19"/>
  <c r="N119" i="19"/>
  <c r="S91" i="15" s="1"/>
  <c r="F119" i="19"/>
  <c r="P118" i="19"/>
  <c r="N118" i="19"/>
  <c r="S90" i="15" s="1"/>
  <c r="F118" i="19"/>
  <c r="P117" i="19"/>
  <c r="N117" i="19"/>
  <c r="S89" i="15" s="1"/>
  <c r="F117" i="19"/>
  <c r="P116" i="19"/>
  <c r="N116" i="19"/>
  <c r="S88" i="15" s="1"/>
  <c r="F116" i="19"/>
  <c r="P115" i="19"/>
  <c r="N115" i="19"/>
  <c r="S87" i="15" s="1"/>
  <c r="F115" i="19"/>
  <c r="P114" i="19"/>
  <c r="N114" i="19"/>
  <c r="S86" i="15" s="1"/>
  <c r="F114" i="19"/>
  <c r="P113" i="19"/>
  <c r="N113" i="19"/>
  <c r="S85" i="15" s="1"/>
  <c r="F113" i="19"/>
  <c r="P112" i="19"/>
  <c r="N112" i="19"/>
  <c r="S84" i="15" s="1"/>
  <c r="F112" i="19"/>
  <c r="P111" i="19"/>
  <c r="N111" i="19"/>
  <c r="S83" i="15" s="1"/>
  <c r="F111" i="19"/>
  <c r="P110" i="19"/>
  <c r="N110" i="19"/>
  <c r="F110" i="19"/>
  <c r="P109" i="19"/>
  <c r="N109" i="19"/>
  <c r="S81" i="15" s="1"/>
  <c r="F109" i="19"/>
  <c r="P108" i="19"/>
  <c r="N108" i="19"/>
  <c r="S80" i="15" s="1"/>
  <c r="F108" i="19"/>
  <c r="P107" i="19"/>
  <c r="N107" i="19"/>
  <c r="S79" i="15" s="1"/>
  <c r="F107" i="19"/>
  <c r="P106" i="19"/>
  <c r="N106" i="19"/>
  <c r="S78" i="15" s="1"/>
  <c r="F106" i="19"/>
  <c r="P105" i="19"/>
  <c r="N105" i="19"/>
  <c r="S77" i="15" s="1"/>
  <c r="F105" i="19"/>
  <c r="P104" i="19"/>
  <c r="N104" i="19"/>
  <c r="S76" i="15" s="1"/>
  <c r="F104" i="19"/>
  <c r="P103" i="19"/>
  <c r="N103" i="19"/>
  <c r="S75" i="15" s="1"/>
  <c r="F103" i="19"/>
  <c r="P102" i="19"/>
  <c r="N102" i="19"/>
  <c r="F102" i="19"/>
  <c r="P101" i="19"/>
  <c r="N101" i="19"/>
  <c r="S73" i="15" s="1"/>
  <c r="F101" i="19"/>
  <c r="P100" i="19"/>
  <c r="N100" i="19"/>
  <c r="S72" i="15" s="1"/>
  <c r="F100" i="19"/>
  <c r="P99" i="19"/>
  <c r="N99" i="19"/>
  <c r="S71" i="15" s="1"/>
  <c r="F99" i="19"/>
  <c r="P98" i="19"/>
  <c r="N98" i="19"/>
  <c r="S70" i="15" s="1"/>
  <c r="F98" i="19"/>
  <c r="P97" i="19"/>
  <c r="N97" i="19"/>
  <c r="S69" i="15" s="1"/>
  <c r="F97" i="19"/>
  <c r="P96" i="19"/>
  <c r="N96" i="19"/>
  <c r="S68" i="15" s="1"/>
  <c r="F96" i="19"/>
  <c r="P95" i="19"/>
  <c r="N95" i="19"/>
  <c r="S67" i="15" s="1"/>
  <c r="F95" i="19"/>
  <c r="P94" i="19"/>
  <c r="N94" i="19"/>
  <c r="F94" i="19"/>
  <c r="P93" i="19"/>
  <c r="N93" i="19"/>
  <c r="S65" i="15" s="1"/>
  <c r="F93" i="19"/>
  <c r="P92" i="19"/>
  <c r="N92" i="19"/>
  <c r="S64" i="15" s="1"/>
  <c r="F92" i="19"/>
  <c r="P91" i="19"/>
  <c r="N91" i="19"/>
  <c r="S63" i="15" s="1"/>
  <c r="F91" i="19"/>
  <c r="P90" i="19"/>
  <c r="N90" i="19"/>
  <c r="F90" i="19"/>
  <c r="P89" i="19"/>
  <c r="N89" i="19"/>
  <c r="S61" i="15" s="1"/>
  <c r="F89" i="19"/>
  <c r="P88" i="19"/>
  <c r="N88" i="19"/>
  <c r="S60" i="15" s="1"/>
  <c r="F88" i="19"/>
  <c r="P87" i="19"/>
  <c r="N87" i="19"/>
  <c r="S59" i="15" s="1"/>
  <c r="F87" i="19"/>
  <c r="P86" i="19"/>
  <c r="N86" i="19"/>
  <c r="F86" i="19"/>
  <c r="P85" i="19"/>
  <c r="N85" i="19"/>
  <c r="S57" i="15" s="1"/>
  <c r="F85" i="19"/>
  <c r="P84" i="19"/>
  <c r="N84" i="19"/>
  <c r="S56" i="15" s="1"/>
  <c r="F84" i="19"/>
  <c r="P83" i="19"/>
  <c r="N83" i="19"/>
  <c r="S55" i="15" s="1"/>
  <c r="F83" i="19"/>
  <c r="P82" i="19"/>
  <c r="N82" i="19"/>
  <c r="S54" i="15" s="1"/>
  <c r="F82" i="19"/>
  <c r="P81" i="19"/>
  <c r="N81" i="19"/>
  <c r="S53" i="15" s="1"/>
  <c r="F81" i="19"/>
  <c r="P80" i="19"/>
  <c r="N80" i="19"/>
  <c r="S52" i="15" s="1"/>
  <c r="F80" i="19"/>
  <c r="P79" i="19"/>
  <c r="N79" i="19"/>
  <c r="S51" i="15" s="1"/>
  <c r="F79" i="19"/>
  <c r="P78" i="19"/>
  <c r="N78" i="19"/>
  <c r="F78" i="19"/>
  <c r="P77" i="19"/>
  <c r="N77" i="19"/>
  <c r="S49" i="15" s="1"/>
  <c r="F77" i="19"/>
  <c r="P76" i="19"/>
  <c r="N76" i="19"/>
  <c r="S48" i="15" s="1"/>
  <c r="F76" i="19"/>
  <c r="P75" i="19"/>
  <c r="N75" i="19"/>
  <c r="S47" i="15" s="1"/>
  <c r="F75" i="19"/>
  <c r="P74" i="19"/>
  <c r="N74" i="19"/>
  <c r="S46" i="15" s="1"/>
  <c r="F74" i="19"/>
  <c r="P73" i="19"/>
  <c r="N73" i="19"/>
  <c r="S45" i="15" s="1"/>
  <c r="F73" i="19"/>
  <c r="P72" i="19"/>
  <c r="N72" i="19"/>
  <c r="F72" i="19"/>
  <c r="P71" i="19"/>
  <c r="N71" i="19"/>
  <c r="S43" i="15" s="1"/>
  <c r="F71" i="19"/>
  <c r="P70" i="19"/>
  <c r="N70" i="19"/>
  <c r="S42" i="15" s="1"/>
  <c r="F70" i="19"/>
  <c r="P69" i="19"/>
  <c r="N69" i="19"/>
  <c r="S41" i="15" s="1"/>
  <c r="F69" i="19"/>
  <c r="P68" i="19"/>
  <c r="N68" i="19"/>
  <c r="S40" i="15" s="1"/>
  <c r="F68" i="19"/>
  <c r="P67" i="19"/>
  <c r="N67" i="19"/>
  <c r="S39" i="15" s="1"/>
  <c r="F67" i="19"/>
  <c r="P66" i="19"/>
  <c r="N66" i="19"/>
  <c r="S38" i="15" s="1"/>
  <c r="F66" i="19"/>
  <c r="P65" i="19"/>
  <c r="N65" i="19"/>
  <c r="S37" i="15" s="1"/>
  <c r="F65" i="19"/>
  <c r="P64" i="19"/>
  <c r="N64" i="19"/>
  <c r="F64" i="19"/>
  <c r="P63" i="19"/>
  <c r="N63" i="19"/>
  <c r="S35" i="15" s="1"/>
  <c r="F63" i="19"/>
  <c r="P62" i="19"/>
  <c r="N62" i="19"/>
  <c r="S34" i="15" s="1"/>
  <c r="F62" i="19"/>
  <c r="P61" i="19"/>
  <c r="N61" i="19"/>
  <c r="S33" i="15" s="1"/>
  <c r="F61" i="19"/>
  <c r="P60" i="19"/>
  <c r="N60" i="19"/>
  <c r="S32" i="15" s="1"/>
  <c r="F60" i="19"/>
  <c r="P59" i="19"/>
  <c r="N59" i="19"/>
  <c r="S31" i="15" s="1"/>
  <c r="F59" i="19"/>
  <c r="P58" i="19"/>
  <c r="N58" i="19"/>
  <c r="F58" i="19"/>
  <c r="P57" i="19"/>
  <c r="N57" i="19"/>
  <c r="S29" i="15" s="1"/>
  <c r="F57" i="19"/>
  <c r="P56" i="19"/>
  <c r="N56" i="19"/>
  <c r="S28" i="15" s="1"/>
  <c r="F56" i="19"/>
  <c r="P55" i="19"/>
  <c r="N55" i="19"/>
  <c r="S27" i="15" s="1"/>
  <c r="F55" i="19"/>
  <c r="P54" i="19"/>
  <c r="N54" i="19"/>
  <c r="S26" i="15" s="1"/>
  <c r="F54" i="19"/>
  <c r="P53" i="19"/>
  <c r="N53" i="19"/>
  <c r="S25" i="15" s="1"/>
  <c r="F53" i="19"/>
  <c r="P52" i="19"/>
  <c r="N52" i="19"/>
  <c r="S24" i="15" s="1"/>
  <c r="F52" i="19"/>
  <c r="P51" i="19"/>
  <c r="N51" i="19"/>
  <c r="S23" i="15" s="1"/>
  <c r="F51" i="19"/>
  <c r="P50" i="19"/>
  <c r="N50" i="19"/>
  <c r="F50" i="19"/>
  <c r="P49" i="19"/>
  <c r="N49" i="19"/>
  <c r="S21" i="15" s="1"/>
  <c r="F49" i="19"/>
  <c r="P48" i="19"/>
  <c r="N48" i="19"/>
  <c r="S20" i="15" s="1"/>
  <c r="F48" i="19"/>
  <c r="P47" i="19"/>
  <c r="N47" i="19"/>
  <c r="S19" i="15" s="1"/>
  <c r="F47" i="19"/>
  <c r="P46" i="19"/>
  <c r="N46" i="19"/>
  <c r="F46" i="19"/>
  <c r="P45" i="19"/>
  <c r="N45" i="19"/>
  <c r="S17" i="15" s="1"/>
  <c r="F45" i="19"/>
  <c r="P44" i="19"/>
  <c r="N44" i="19"/>
  <c r="S16" i="15" s="1"/>
  <c r="F44" i="19"/>
  <c r="P43" i="19"/>
  <c r="N43" i="19"/>
  <c r="S15" i="15" s="1"/>
  <c r="F43" i="19"/>
  <c r="P42" i="19"/>
  <c r="N42" i="19"/>
  <c r="S14" i="15" s="1"/>
  <c r="F42" i="19"/>
  <c r="P41" i="19"/>
  <c r="N41" i="19"/>
  <c r="S13" i="15" s="1"/>
  <c r="F41" i="19"/>
  <c r="P40" i="19"/>
  <c r="N40" i="19"/>
  <c r="F40" i="19"/>
  <c r="P39" i="19"/>
  <c r="N39" i="19"/>
  <c r="S11" i="15" s="1"/>
  <c r="F39" i="19"/>
  <c r="P38" i="19"/>
  <c r="N38" i="19"/>
  <c r="F38" i="19"/>
  <c r="P37" i="19"/>
  <c r="N37" i="19"/>
  <c r="S9" i="15" s="1"/>
  <c r="F37" i="19"/>
  <c r="P36" i="19"/>
  <c r="N36" i="19"/>
  <c r="S8" i="15" s="1"/>
  <c r="F36" i="19"/>
  <c r="P35" i="19"/>
  <c r="N35" i="19"/>
  <c r="S7" i="15" s="1"/>
  <c r="F35" i="19"/>
  <c r="P34" i="19"/>
  <c r="N34" i="19"/>
  <c r="S6" i="15" s="1"/>
  <c r="F34" i="19"/>
  <c r="P33" i="19"/>
  <c r="N33" i="19"/>
  <c r="S5" i="15" s="1"/>
  <c r="F33" i="19"/>
  <c r="P32" i="19"/>
  <c r="N32" i="19"/>
  <c r="F32" i="19"/>
  <c r="P31" i="19"/>
  <c r="N31" i="19"/>
  <c r="S3" i="15" s="1"/>
  <c r="F31" i="19"/>
  <c r="P30" i="19"/>
  <c r="N30" i="19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E203" i="27"/>
  <c r="E202" i="27"/>
  <c r="G173" i="25" s="1"/>
  <c r="E201" i="27"/>
  <c r="E200" i="27"/>
  <c r="E199" i="27"/>
  <c r="G170" i="25" s="1"/>
  <c r="E198" i="27"/>
  <c r="G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E191" i="27"/>
  <c r="G162" i="18" s="1"/>
  <c r="E190" i="27"/>
  <c r="G154" i="25" s="1"/>
  <c r="E189" i="27"/>
  <c r="G167" i="25" s="1"/>
  <c r="E188" i="27"/>
  <c r="T159" i="3" s="1"/>
  <c r="E187" i="27"/>
  <c r="R158" i="3" s="1"/>
  <c r="E186" i="27"/>
  <c r="G164" i="25" s="1"/>
  <c r="E185" i="27"/>
  <c r="R156" i="3" s="1"/>
  <c r="E184" i="27"/>
  <c r="T155" i="3" s="1"/>
  <c r="E183" i="27"/>
  <c r="G161" i="25" s="1"/>
  <c r="E182" i="27"/>
  <c r="G153" i="25" s="1"/>
  <c r="E181" i="27"/>
  <c r="G152" i="25" s="1"/>
  <c r="E180" i="27"/>
  <c r="T151" i="3" s="1"/>
  <c r="E179" i="27"/>
  <c r="E178" i="27"/>
  <c r="G149" i="25" s="1"/>
  <c r="E177" i="27"/>
  <c r="G148" i="25" s="1"/>
  <c r="E176" i="27"/>
  <c r="E175" i="27"/>
  <c r="R146" i="3" s="1"/>
  <c r="E174" i="27"/>
  <c r="E173" i="27"/>
  <c r="T144" i="3" s="1"/>
  <c r="E172" i="27"/>
  <c r="E171" i="27"/>
  <c r="E170" i="27"/>
  <c r="R141" i="3" s="1"/>
  <c r="E169" i="27"/>
  <c r="R140" i="3" s="1"/>
  <c r="E168" i="27"/>
  <c r="T139" i="3" s="1"/>
  <c r="E167" i="27"/>
  <c r="G138" i="25" s="1"/>
  <c r="E166" i="27"/>
  <c r="G137" i="25" s="1"/>
  <c r="E165" i="27"/>
  <c r="T136" i="3" s="1"/>
  <c r="E164" i="27"/>
  <c r="B135" i="3" s="1"/>
  <c r="F135" i="15" s="1"/>
  <c r="E163" i="27"/>
  <c r="R134" i="3" s="1"/>
  <c r="E162" i="27"/>
  <c r="G133" i="25" s="1"/>
  <c r="E161" i="27"/>
  <c r="G132" i="25" s="1"/>
  <c r="E160" i="27"/>
  <c r="E159" i="27"/>
  <c r="G130" i="18" s="1"/>
  <c r="E158" i="27"/>
  <c r="G129" i="25" s="1"/>
  <c r="E157" i="27"/>
  <c r="B128" i="3" s="1"/>
  <c r="F128" i="15" s="1"/>
  <c r="E156" i="27"/>
  <c r="T127" i="3" s="1"/>
  <c r="E155" i="27"/>
  <c r="E154" i="27"/>
  <c r="G125" i="25" s="1"/>
  <c r="E153" i="27"/>
  <c r="G124" i="25" s="1"/>
  <c r="E152" i="27"/>
  <c r="B123" i="3" s="1"/>
  <c r="F123" i="15" s="1"/>
  <c r="E151" i="27"/>
  <c r="T122" i="3" s="1"/>
  <c r="E150" i="27"/>
  <c r="G121" i="25" s="1"/>
  <c r="E149" i="27"/>
  <c r="G120" i="25" s="1"/>
  <c r="E148" i="27"/>
  <c r="G119" i="25" s="1"/>
  <c r="E147" i="27"/>
  <c r="E146" i="27"/>
  <c r="G117" i="25" s="1"/>
  <c r="E145" i="27"/>
  <c r="T116" i="3" s="1"/>
  <c r="E144" i="27"/>
  <c r="E143" i="27"/>
  <c r="T114" i="3" s="1"/>
  <c r="E142" i="27"/>
  <c r="T113" i="3" s="1"/>
  <c r="E141" i="27"/>
  <c r="E140" i="27"/>
  <c r="G111" i="18" s="1"/>
  <c r="E139" i="27"/>
  <c r="B110" i="3" s="1"/>
  <c r="F110" i="15" s="1"/>
  <c r="E138" i="27"/>
  <c r="G109" i="25" s="1"/>
  <c r="E137" i="27"/>
  <c r="T108" i="3" s="1"/>
  <c r="E136" i="27"/>
  <c r="B107" i="3" s="1"/>
  <c r="F107" i="15" s="1"/>
  <c r="E135" i="27"/>
  <c r="G106" i="25" s="1"/>
  <c r="E134" i="27"/>
  <c r="G105" i="25" s="1"/>
  <c r="E133" i="27"/>
  <c r="B104" i="3" s="1"/>
  <c r="F104" i="15" s="1"/>
  <c r="E132" i="27"/>
  <c r="T103" i="3" s="1"/>
  <c r="E131" i="27"/>
  <c r="B102" i="3" s="1"/>
  <c r="F102" i="15" s="1"/>
  <c r="E130" i="27"/>
  <c r="G101" i="25" s="1"/>
  <c r="E129" i="27"/>
  <c r="G100" i="25" s="1"/>
  <c r="E128" i="27"/>
  <c r="B99" i="3" s="1"/>
  <c r="F99" i="15" s="1"/>
  <c r="E127" i="27"/>
  <c r="T98" i="3" s="1"/>
  <c r="E126" i="27"/>
  <c r="G97" i="25" s="1"/>
  <c r="E125" i="27"/>
  <c r="B96" i="3" s="1"/>
  <c r="F96" i="15" s="1"/>
  <c r="E124" i="27"/>
  <c r="T95" i="3" s="1"/>
  <c r="E123" i="27"/>
  <c r="B94" i="3" s="1"/>
  <c r="F94" i="15" s="1"/>
  <c r="E122" i="27"/>
  <c r="G93" i="25" s="1"/>
  <c r="E121" i="27"/>
  <c r="G92" i="25" s="1"/>
  <c r="E120" i="27"/>
  <c r="B91" i="3" s="1"/>
  <c r="F91" i="15" s="1"/>
  <c r="E119" i="27"/>
  <c r="T90" i="3" s="1"/>
  <c r="E118" i="27"/>
  <c r="G89" i="25" s="1"/>
  <c r="E117" i="27"/>
  <c r="T88" i="3" s="1"/>
  <c r="E116" i="27"/>
  <c r="L87" i="18" s="1"/>
  <c r="E115" i="27"/>
  <c r="R86" i="3" s="1"/>
  <c r="E114" i="27"/>
  <c r="G85" i="25" s="1"/>
  <c r="E113" i="27"/>
  <c r="G84" i="25" s="1"/>
  <c r="E112" i="27"/>
  <c r="E111" i="27"/>
  <c r="T82" i="3" s="1"/>
  <c r="E110" i="27"/>
  <c r="T81" i="3" s="1"/>
  <c r="E109" i="27"/>
  <c r="G80" i="25" s="1"/>
  <c r="E108" i="27"/>
  <c r="E107" i="27"/>
  <c r="E106" i="27"/>
  <c r="G77" i="25" s="1"/>
  <c r="E105" i="27"/>
  <c r="T76" i="3" s="1"/>
  <c r="E104" i="27"/>
  <c r="B75" i="3" s="1"/>
  <c r="F75" i="15" s="1"/>
  <c r="E103" i="27"/>
  <c r="G74" i="25" s="1"/>
  <c r="E102" i="27"/>
  <c r="G73" i="25" s="1"/>
  <c r="E101" i="27"/>
  <c r="T72" i="3" s="1"/>
  <c r="E100" i="27"/>
  <c r="L71" i="18" s="1"/>
  <c r="E99" i="27"/>
  <c r="B70" i="3" s="1"/>
  <c r="F70" i="15" s="1"/>
  <c r="E98" i="27"/>
  <c r="G69" i="25" s="1"/>
  <c r="E97" i="27"/>
  <c r="T68" i="3" s="1"/>
  <c r="E96" i="27"/>
  <c r="B67" i="3" s="1"/>
  <c r="F67" i="15" s="1"/>
  <c r="E95" i="27"/>
  <c r="T66" i="3" s="1"/>
  <c r="E94" i="27"/>
  <c r="G65" i="25" s="1"/>
  <c r="E93" i="27"/>
  <c r="B64" i="3" s="1"/>
  <c r="F64" i="15" s="1"/>
  <c r="E92" i="27"/>
  <c r="T63" i="3" s="1"/>
  <c r="E91" i="27"/>
  <c r="L62" i="18" s="1"/>
  <c r="E90" i="27"/>
  <c r="G61" i="25" s="1"/>
  <c r="E89" i="27"/>
  <c r="G60" i="25" s="1"/>
  <c r="E88" i="27"/>
  <c r="B59" i="3" s="1"/>
  <c r="F59" i="15" s="1"/>
  <c r="E87" i="27"/>
  <c r="T58" i="3" s="1"/>
  <c r="E86" i="27"/>
  <c r="T57" i="3" s="1"/>
  <c r="E85" i="27"/>
  <c r="G56" i="25" s="1"/>
  <c r="E84" i="27"/>
  <c r="L55" i="18" s="1"/>
  <c r="E83" i="27"/>
  <c r="L54" i="18" s="1"/>
  <c r="E82" i="27"/>
  <c r="G53" i="25" s="1"/>
  <c r="E81" i="27"/>
  <c r="T52" i="3" s="1"/>
  <c r="E80" i="27"/>
  <c r="E79" i="27"/>
  <c r="T50" i="3" s="1"/>
  <c r="E78" i="27"/>
  <c r="T49" i="3" s="1"/>
  <c r="E77" i="27"/>
  <c r="B48" i="3" s="1"/>
  <c r="F48" i="15" s="1"/>
  <c r="E76" i="27"/>
  <c r="G47" i="25" s="1"/>
  <c r="E75" i="27"/>
  <c r="E74" i="27"/>
  <c r="G45" i="25" s="1"/>
  <c r="E73" i="27"/>
  <c r="G44" i="18" s="1"/>
  <c r="E72" i="27"/>
  <c r="E71" i="27"/>
  <c r="R42" i="3" s="1"/>
  <c r="E70" i="27"/>
  <c r="G41" i="25" s="1"/>
  <c r="E69" i="27"/>
  <c r="G40" i="25" s="1"/>
  <c r="E68" i="27"/>
  <c r="T39" i="3" s="1"/>
  <c r="E67" i="27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G24" i="25" s="1"/>
  <c r="E52" i="27"/>
  <c r="T23" i="3" s="1"/>
  <c r="E51" i="27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G16" i="25" s="1"/>
  <c r="E44" i="27"/>
  <c r="T15" i="3" s="1"/>
  <c r="E43" i="27"/>
  <c r="T14" i="3" s="1"/>
  <c r="E42" i="27"/>
  <c r="G13" i="18" s="1"/>
  <c r="E41" i="27"/>
  <c r="G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G2" i="25" l="1"/>
  <c r="G122" i="25"/>
  <c r="T37" i="3"/>
  <c r="G18" i="25"/>
  <c r="G28" i="18"/>
  <c r="G31" i="18"/>
  <c r="G34" i="25"/>
  <c r="G3" i="18"/>
  <c r="G50" i="25"/>
  <c r="T47" i="3"/>
  <c r="G76" i="18"/>
  <c r="G114" i="18"/>
  <c r="B20" i="3"/>
  <c r="F20" i="15" s="1"/>
  <c r="G16" i="18"/>
  <c r="G95" i="25"/>
  <c r="T5" i="3"/>
  <c r="T28" i="3"/>
  <c r="G141" i="25"/>
  <c r="G15" i="25"/>
  <c r="G31" i="25"/>
  <c r="G68" i="25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G4" i="25"/>
  <c r="G20" i="25"/>
  <c r="G36" i="25"/>
  <c r="G52" i="25"/>
  <c r="G98" i="25"/>
  <c r="T11" i="3"/>
  <c r="B16" i="3"/>
  <c r="F16" i="15" s="1"/>
  <c r="B25" i="3"/>
  <c r="F25" i="15" s="1"/>
  <c r="B44" i="3"/>
  <c r="F44" i="15" s="1"/>
  <c r="T71" i="3"/>
  <c r="T100" i="3"/>
  <c r="T106" i="3"/>
  <c r="R149" i="3"/>
  <c r="S149" i="3" s="1"/>
  <c r="I149" i="15" s="1"/>
  <c r="G40" i="18"/>
  <c r="G5" i="25"/>
  <c r="G21" i="25"/>
  <c r="G37" i="25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G7" i="25"/>
  <c r="G23" i="25"/>
  <c r="G39" i="25"/>
  <c r="G55" i="25"/>
  <c r="G127" i="25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G10" i="25"/>
  <c r="G26" i="25"/>
  <c r="G42" i="25"/>
  <c r="G58" i="25"/>
  <c r="G88" i="25"/>
  <c r="G130" i="25"/>
  <c r="G157" i="25"/>
  <c r="B4" i="3"/>
  <c r="F4" i="15" s="1"/>
  <c r="T12" i="3"/>
  <c r="T21" i="3"/>
  <c r="B36" i="3"/>
  <c r="F36" i="15" s="1"/>
  <c r="B45" i="3"/>
  <c r="F45" i="15" s="1"/>
  <c r="R133" i="3"/>
  <c r="S133" i="3" s="1"/>
  <c r="I133" i="15" s="1"/>
  <c r="G28" i="25"/>
  <c r="G44" i="25"/>
  <c r="G90" i="25"/>
  <c r="G162" i="25"/>
  <c r="B9" i="3"/>
  <c r="F9" i="15" s="1"/>
  <c r="B32" i="3"/>
  <c r="F32" i="15" s="1"/>
  <c r="T74" i="3"/>
  <c r="G23" i="18"/>
  <c r="G13" i="25"/>
  <c r="G29" i="25"/>
  <c r="G116" i="25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G78" i="25"/>
  <c r="K118" i="18"/>
  <c r="L118" i="18"/>
  <c r="T118" i="3"/>
  <c r="G118" i="18"/>
  <c r="G118" i="25"/>
  <c r="K150" i="18"/>
  <c r="L150" i="18"/>
  <c r="T150" i="3"/>
  <c r="G150" i="18"/>
  <c r="B150" i="3"/>
  <c r="F150" i="15" s="1"/>
  <c r="G150" i="25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G144" i="25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G67" i="25"/>
  <c r="S111" i="14"/>
  <c r="U111" i="14" s="1"/>
  <c r="I111" i="14"/>
  <c r="J111" i="14" s="1"/>
  <c r="K83" i="18"/>
  <c r="T83" i="3"/>
  <c r="R83" i="3"/>
  <c r="L83" i="18"/>
  <c r="G83" i="25"/>
  <c r="K99" i="18"/>
  <c r="G99" i="18"/>
  <c r="L99" i="18"/>
  <c r="T99" i="3"/>
  <c r="R99" i="3"/>
  <c r="G99" i="25"/>
  <c r="K115" i="18"/>
  <c r="G115" i="18"/>
  <c r="L115" i="18"/>
  <c r="T115" i="3"/>
  <c r="R115" i="3"/>
  <c r="G115" i="25"/>
  <c r="K131" i="18"/>
  <c r="G131" i="18"/>
  <c r="R131" i="3"/>
  <c r="L131" i="18"/>
  <c r="T131" i="3"/>
  <c r="G131" i="25"/>
  <c r="K147" i="18"/>
  <c r="G147" i="18"/>
  <c r="R147" i="3"/>
  <c r="L147" i="18"/>
  <c r="T147" i="3"/>
  <c r="G147" i="25"/>
  <c r="K163" i="18"/>
  <c r="G163" i="18"/>
  <c r="R163" i="3"/>
  <c r="L163" i="18"/>
  <c r="T163" i="3"/>
  <c r="B163" i="3"/>
  <c r="F163" i="15" s="1"/>
  <c r="G159" i="25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G163" i="25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G8" i="25"/>
  <c r="G32" i="25"/>
  <c r="G48" i="25"/>
  <c r="G96" i="25"/>
  <c r="G128" i="25"/>
  <c r="G160" i="25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G110" i="25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G70" i="25"/>
  <c r="G112" i="25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G59" i="25"/>
  <c r="S103" i="14"/>
  <c r="U103" i="14" s="1"/>
  <c r="I103" i="14"/>
  <c r="J103" i="14" s="1"/>
  <c r="K75" i="18"/>
  <c r="T75" i="3"/>
  <c r="R75" i="3"/>
  <c r="L75" i="18"/>
  <c r="G75" i="25"/>
  <c r="G91" i="18"/>
  <c r="K91" i="18"/>
  <c r="T91" i="3"/>
  <c r="R91" i="3"/>
  <c r="G91" i="25"/>
  <c r="AI107" i="14"/>
  <c r="AH107" i="14"/>
  <c r="K107" i="18"/>
  <c r="G107" i="18"/>
  <c r="L107" i="18"/>
  <c r="T107" i="3"/>
  <c r="R107" i="3"/>
  <c r="G107" i="25"/>
  <c r="K123" i="18"/>
  <c r="G123" i="18"/>
  <c r="L123" i="18"/>
  <c r="T123" i="3"/>
  <c r="R123" i="3"/>
  <c r="G123" i="25"/>
  <c r="K139" i="18"/>
  <c r="G139" i="18"/>
  <c r="R139" i="3"/>
  <c r="L139" i="18"/>
  <c r="B139" i="3"/>
  <c r="F139" i="15" s="1"/>
  <c r="G139" i="25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G171" i="25"/>
  <c r="G64" i="25"/>
  <c r="B11" i="3"/>
  <c r="F11" i="15" s="1"/>
  <c r="B19" i="3"/>
  <c r="F19" i="15" s="1"/>
  <c r="B27" i="3"/>
  <c r="F27" i="15" s="1"/>
  <c r="B35" i="3"/>
  <c r="F35" i="15" s="1"/>
  <c r="T56" i="3"/>
  <c r="T120" i="3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158" i="25"/>
  <c r="G7" i="31"/>
  <c r="G173" i="18"/>
  <c r="R173" i="3"/>
  <c r="K173" i="18"/>
  <c r="L173" i="18"/>
  <c r="T173" i="3"/>
  <c r="D7" i="31" s="1"/>
  <c r="B173" i="3"/>
  <c r="F173" i="15" s="1"/>
  <c r="G9" i="25"/>
  <c r="G17" i="25"/>
  <c r="G25" i="25"/>
  <c r="G33" i="25"/>
  <c r="G49" i="25"/>
  <c r="G57" i="25"/>
  <c r="G66" i="25"/>
  <c r="G76" i="25"/>
  <c r="G87" i="25"/>
  <c r="G108" i="25"/>
  <c r="G140" i="25"/>
  <c r="G151" i="25"/>
  <c r="G172" i="25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G86" i="25"/>
  <c r="K142" i="18"/>
  <c r="L142" i="18"/>
  <c r="T142" i="3"/>
  <c r="G142" i="18"/>
  <c r="G142" i="25"/>
  <c r="B142" i="3"/>
  <c r="F142" i="15" s="1"/>
  <c r="G8" i="31"/>
  <c r="G174" i="18"/>
  <c r="T174" i="3"/>
  <c r="D8" i="31" s="1"/>
  <c r="K174" i="18"/>
  <c r="B174" i="3"/>
  <c r="F174" i="15" s="1"/>
  <c r="L174" i="18"/>
  <c r="R174" i="3"/>
  <c r="G174" i="25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6" i="25"/>
  <c r="G167" i="18"/>
  <c r="K167" i="18"/>
  <c r="R167" i="3"/>
  <c r="L167" i="18"/>
  <c r="T167" i="3"/>
  <c r="G3" i="25"/>
  <c r="G11" i="25"/>
  <c r="G19" i="25"/>
  <c r="G27" i="25"/>
  <c r="G35" i="25"/>
  <c r="G43" i="25"/>
  <c r="G51" i="25"/>
  <c r="G79" i="25"/>
  <c r="G111" i="25"/>
  <c r="G143" i="25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G102" i="25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G126" i="25"/>
  <c r="L24" i="18"/>
  <c r="K24" i="18"/>
  <c r="R72" i="3"/>
  <c r="K72" i="18"/>
  <c r="L72" i="18"/>
  <c r="G72" i="18"/>
  <c r="K144" i="18"/>
  <c r="R144" i="3"/>
  <c r="L144" i="18"/>
  <c r="G144" i="18"/>
  <c r="G165" i="25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G62" i="25"/>
  <c r="G71" i="25"/>
  <c r="G81" i="25"/>
  <c r="G103" i="25"/>
  <c r="G113" i="25"/>
  <c r="G135" i="25"/>
  <c r="G145" i="25"/>
  <c r="G156" i="25"/>
  <c r="T6" i="3"/>
  <c r="T22" i="3"/>
  <c r="T30" i="3"/>
  <c r="T38" i="3"/>
  <c r="T40" i="3"/>
  <c r="T64" i="3"/>
  <c r="T73" i="3"/>
  <c r="T79" i="3"/>
  <c r="T96" i="3"/>
  <c r="T105" i="3"/>
  <c r="T111" i="3"/>
  <c r="T128" i="3"/>
  <c r="T135" i="3"/>
  <c r="T143" i="3"/>
  <c r="B147" i="3"/>
  <c r="F147" i="15" s="1"/>
  <c r="R150" i="3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G94" i="25"/>
  <c r="L94" i="18"/>
  <c r="K134" i="18"/>
  <c r="L134" i="18"/>
  <c r="T134" i="3"/>
  <c r="G134" i="18"/>
  <c r="B134" i="3"/>
  <c r="F134" i="15" s="1"/>
  <c r="G134" i="25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155" i="25"/>
  <c r="G4" i="31"/>
  <c r="G170" i="18"/>
  <c r="K170" i="18"/>
  <c r="T170" i="3"/>
  <c r="D4" i="31" s="1"/>
  <c r="R170" i="3"/>
  <c r="L170" i="18"/>
  <c r="B170" i="3"/>
  <c r="F170" i="15" s="1"/>
  <c r="G6" i="25"/>
  <c r="G14" i="25"/>
  <c r="G22" i="25"/>
  <c r="G30" i="25"/>
  <c r="G38" i="25"/>
  <c r="G46" i="25"/>
  <c r="G54" i="25"/>
  <c r="G63" i="25"/>
  <c r="G72" i="25"/>
  <c r="G82" i="25"/>
  <c r="G104" i="25"/>
  <c r="G114" i="25"/>
  <c r="G136" i="25"/>
  <c r="G146" i="25"/>
  <c r="G168" i="25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H149" i="15" l="1"/>
  <c r="S157" i="3"/>
  <c r="I157" i="15" s="1"/>
  <c r="H133" i="15"/>
  <c r="S132" i="3"/>
  <c r="I132" i="15" s="1"/>
  <c r="H162" i="15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<sst xmlns="http://schemas.openxmlformats.org/spreadsheetml/2006/main" count="26397" uniqueCount="1211">
  <si>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</si>
  <si>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</si>
  <si>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</si>
  <si>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</si>
  <si>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</si>
  <si>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</si>
  <si>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</si>
  <si>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</si>
  <si>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</si>
  <si>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</si>
  <si>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</si>
  <si>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</si>
  <si>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</si>
  <si>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</si>
  <si>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</si>
  <si>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</si>
  <si>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</si>
  <si>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</si>
  <si>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</si>
  <si>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</si>
  <si>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</si>
  <si>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</si>
  <si>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</si>
  <si>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</si>
  <si>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</si>
  <si>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</si>
  <si>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</si>
  <si>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</si>
  <si>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</si>
  <si>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</si>
  <si>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</si>
  <si>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</si>
  <si>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</si>
  <si>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</si>
  <si>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</si>
  <si>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</si>
  <si>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</si>
  <si>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</si>
  <si>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</si>
  <si>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</si>
  <si>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</si>
  <si>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</si>
  <si>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</si>
  <si>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</si>
  <si>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</si>
  <si>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</si>
  <si>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</si>
  <si>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</si>
  <si>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</si>
  <si>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</si>
  <si>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</si>
  <si>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</si>
  <si>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</si>
  <si>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</si>
  <si>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</si>
  <si>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</si>
  <si>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</si>
  <si>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</si>
  <si>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</si>
  <si>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</si>
  <si>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</si>
  <si>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</si>
  <si>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</si>
  <si>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</si>
  <si>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</si>
  <si>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</si>
  <si>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</si>
  <si>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</si>
  <si>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</si>
  <si>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</si>
  <si>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</si>
  <si>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</si>
  <si>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</si>
  <si>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</si>
  <si>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</si>
  <si>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</si>
  <si>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</si>
  <si>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</si>
  <si>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</si>
  <si>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</si>
  <si>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</si>
  <si>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</si>
  <si>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</si>
  <si>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</si>
  <si>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</si>
  <si>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</si>
  <si>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</si>
  <si>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</si>
  <si>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</si>
  <si>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</si>
  <si>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</si>
  <si>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</si>
  <si>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</si>
  <si>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</si>
  <si>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</si>
  <si>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</si>
  <si>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</si>
  <si>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</si>
  <si>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</si>
  <si>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</si>
  <si>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</si>
  <si>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</si>
  <si>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</si>
  <si>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</si>
  <si>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</si>
  <si>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</si>
  <si>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</si>
  <si>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</si>
  <si>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</si>
  <si>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</si>
  <si>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</si>
  <si>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</si>
  <si>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</si>
  <si>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</si>
  <si>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</si>
  <si>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</si>
  <si>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</si>
  <si>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</si>
  <si>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</si>
  <si>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</si>
  <si>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</si>
  <si>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</si>
  <si>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</si>
  <si>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</si>
  <si>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</si>
  <si>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</si>
  <si>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</si>
  <si>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</si>
  <si>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</si>
  <si>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</si>
  <si>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</si>
  <si>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</si>
  <si>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</si>
  <si>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</si>
  <si>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</si>
  <si>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</si>
  <si>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</si>
  <si>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</si>
  <si>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</si>
  <si>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</si>
  <si>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</si>
  <si>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</si>
  <si>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</si>
  <si>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</si>
  <si>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</si>
  <si>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</si>
  <si>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</si>
  <si>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</si>
  <si>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</si>
  <si>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</si>
  <si>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</si>
  <si>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</si>
  <si>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</si>
  <si>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</si>
  <si>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</si>
  <si>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</si>
  <si>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</si>
  <si>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</si>
  <si>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</si>
  <si>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</si>
  <si>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</si>
  <si>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</si>
  <si>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</si>
  <si>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</si>
  <si>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</si>
  <si>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</si>
  <si>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</si>
  <si>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</si>
  <si>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</si>
  <si>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</si>
  <si>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</si>
  <si>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</si>
  <si>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</si>
  <si>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</si>
  <si>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</si>
  <si>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</si>
  <si>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</si>
  <si>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</si>
  <si>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</si>
  <si>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</si>
  <si>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</si>
  <si>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</si>
  <si>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</si>
  <si>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</si>
  <si>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</si>
  <si>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</si>
  <si>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</si>
  <si>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</si>
  <si>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</si>
  <si>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</si>
  <si>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</si>
  <si>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</si>
  <si>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</si>
  <si>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</si>
  <si>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</si>
  <si>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</si>
  <si>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</si>
  <si>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</si>
  <si>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</si>
  <si>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</si>
  <si>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</si>
  <si>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</si>
  <si>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</si>
  <si>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</si>
  <si>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</si>
  <si>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</si>
  <si>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</si>
  <si>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</si>
  <si>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</si>
  <si>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</si>
  <si>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</si>
  <si>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</si>
  <si>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</si>
  <si>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</si>
  <si>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</si>
  <si>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</si>
  <si>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</si>
  <si>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</si>
  <si>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</si>
  <si>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</si>
  <si>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</si>
  <si>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</si>
  <si>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</si>
  <si>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</si>
  <si>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</si>
  <si>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</si>
  <si>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</si>
  <si>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</si>
  <si>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</si>
  <si>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</si>
  <si>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Demo</t>
  </si>
  <si>
    <t>FutureAddition</t>
  </si>
  <si>
    <t>OutOfScope</t>
  </si>
  <si>
    <t>On-going Activity</t>
  </si>
  <si>
    <t>Migrate</t>
  </si>
  <si>
    <t>Integrate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</si>
  <si>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</si>
  <si>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</si>
  <si>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</si>
  <si>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</si>
  <si>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</si>
  <si>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</si>
  <si>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</si>
  <si>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</si>
  <si>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</si>
  <si>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</si>
  <si>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</si>
  <si>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</si>
  <si>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</si>
  <si>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</si>
  <si>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</si>
  <si>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</si>
  <si>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</si>
  <si>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</si>
  <si>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</si>
  <si>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</si>
  <si>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</si>
  <si>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</si>
  <si>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</si>
  <si>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</si>
  <si>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</si>
  <si>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</si>
  <si>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</si>
  <si>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</si>
  <si>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</si>
  <si>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</si>
  <si>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</si>
  <si>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</si>
  <si>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</si>
  <si>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</si>
  <si>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</si>
  <si>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</si>
  <si>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</si>
  <si>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</si>
  <si>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</si>
  <si>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</si>
  <si>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</si>
  <si>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</si>
  <si>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</si>
  <si>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</si>
  <si>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</si>
  <si>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</si>
  <si>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</si>
  <si>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</si>
  <si>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</si>
  <si>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</si>
  <si>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</si>
  <si>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</si>
  <si>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</si>
  <si>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</si>
  <si>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</si>
  <si>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</si>
  <si>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</si>
  <si>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</si>
  <si>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</si>
  <si>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</si>
  <si>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</si>
  <si>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</si>
  <si>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</si>
  <si>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</si>
  <si>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</si>
  <si>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</si>
  <si>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</si>
  <si>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</si>
  <si>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</si>
  <si>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</si>
  <si>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</si>
  <si>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</si>
  <si>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</si>
  <si>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</si>
  <si>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</si>
  <si>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</si>
  <si>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</si>
  <si>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</si>
  <si>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</si>
  <si>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</si>
  <si>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</si>
  <si>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</si>
  <si>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</si>
  <si>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</si>
  <si>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</si>
  <si>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</si>
  <si>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</si>
  <si>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</si>
  <si>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</si>
  <si>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</si>
  <si>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</si>
  <si>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</si>
  <si>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</si>
  <si>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</si>
  <si>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</si>
  <si>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</si>
  <si>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</si>
  <si>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</si>
  <si>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</si>
  <si>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</si>
  <si>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</si>
  <si>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</si>
  <si>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</si>
  <si>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</si>
  <si>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</si>
  <si>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</si>
  <si>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</si>
  <si>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</si>
  <si>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</si>
  <si>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</si>
  <si>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</si>
  <si>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</si>
  <si>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</si>
  <si>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</si>
  <si>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</si>
  <si>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</si>
  <si>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</si>
  <si>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</si>
  <si>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</si>
  <si>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</si>
  <si>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</si>
  <si>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</si>
  <si>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</si>
  <si>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</si>
  <si>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</si>
  <si>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</si>
  <si>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</si>
  <si>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</si>
  <si>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</si>
  <si>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</si>
  <si>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</si>
  <si>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</si>
  <si>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</si>
  <si>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</si>
  <si>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</si>
  <si>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</si>
  <si>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</si>
  <si>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</si>
  <si>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</si>
  <si>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</si>
  <si>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</si>
  <si>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</si>
  <si>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</si>
  <si>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</si>
  <si>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</si>
  <si>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</si>
  <si>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</si>
  <si>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</si>
  <si>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</si>
  <si>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</si>
  <si>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</si>
  <si>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</si>
  <si>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</si>
  <si>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</si>
  <si>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</si>
  <si>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</si>
  <si>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</si>
  <si>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</si>
  <si>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</si>
  <si>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</si>
  <si>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</si>
  <si>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</si>
  <si>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</si>
  <si>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</si>
  <si>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</si>
  <si>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</si>
  <si>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</si>
  <si>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</si>
  <si>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</si>
  <si>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</si>
  <si>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</si>
  <si>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</si>
  <si>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</si>
  <si>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</si>
  <si>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</si>
  <si>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</si>
  <si>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</si>
  <si>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</si>
  <si>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</si>
  <si>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</si>
  <si>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</si>
  <si>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</si>
  <si>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</si>
  <si>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</si>
  <si>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</si>
  <si>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</si>
  <si>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</si>
  <si>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</si>
  <si>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</si>
  <si>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</si>
  <si>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</si>
  <si>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</si>
  <si>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</si>
  <si>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</si>
  <si>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</si>
  <si>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</si>
  <si>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</si>
  <si>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</si>
  <si>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</si>
  <si>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</si>
  <si>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</si>
  <si>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</si>
  <si>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</si>
  <si>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</si>
  <si>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</si>
  <si>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</si>
  <si>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</si>
  <si>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</si>
  <si>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</si>
  <si>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</si>
  <si>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</si>
  <si>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</si>
  <si>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</si>
  <si>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</si>
  <si>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</si>
  <si>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</si>
  <si>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</si>
  <si>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</si>
  <si>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</si>
  <si>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</si>
  <si>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</si>
  <si>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</si>
  <si>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</si>
  <si>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</si>
  <si>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</si>
  <si>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</si>
  <si>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</si>
  <si>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</si>
  <si>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</si>
  <si>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</si>
  <si>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</si>
  <si>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</si>
  <si>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</si>
  <si>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</si>
  <si>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</si>
  <si>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</si>
  <si>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</si>
  <si>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</si>
  <si>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</si>
  <si>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</si>
  <si>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</si>
  <si>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</si>
  <si>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</si>
  <si>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</si>
  <si>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</si>
  <si>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</si>
  <si>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</si>
  <si>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</si>
  <si>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</si>
  <si>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</si>
  <si>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</si>
  <si>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</si>
  <si>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</si>
  <si>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</si>
  <si>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</si>
  <si>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</si>
  <si>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</si>
  <si>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</si>
  <si>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</si>
  <si>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</si>
  <si>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</si>
  <si>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</si>
  <si>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</si>
  <si>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</si>
  <si>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</si>
  <si>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</si>
  <si>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</si>
  <si>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</si>
  <si>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</si>
  <si>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</si>
  <si>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</si>
  <si>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</si>
  <si>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</si>
  <si>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</si>
  <si>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</si>
  <si>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</si>
  <si>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</si>
  <si>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</si>
  <si>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</si>
  <si>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</si>
  <si>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</si>
  <si>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</si>
  <si>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</si>
  <si>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</si>
  <si>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</si>
  <si>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</si>
  <si>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</si>
  <si>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</si>
  <si>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</si>
  <si>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</si>
  <si>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</si>
  <si>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</si>
  <si>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</si>
  <si>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</si>
  <si>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</si>
  <si>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</si>
  <si>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</si>
  <si>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</si>
  <si>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</si>
  <si>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</si>
  <si>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</si>
  <si>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</si>
  <si>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</si>
  <si>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</si>
  <si>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</si>
  <si>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</si>
  <si>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</si>
  <si>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</si>
  <si>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</si>
  <si>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</si>
  <si>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</si>
  <si>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</si>
  <si>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</si>
  <si>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</si>
  <si>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</si>
  <si>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</si>
  <si>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</si>
  <si>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</si>
  <si>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</si>
  <si>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</si>
  <si>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</si>
  <si>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</si>
  <si>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</si>
  <si>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</si>
  <si>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</si>
  <si>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</si>
  <si>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</si>
  <si>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</si>
  <si>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</si>
  <si>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</si>
  <si>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</si>
  <si>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</si>
  <si>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</si>
  <si>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</si>
  <si>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</si>
  <si>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</si>
  <si>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</si>
  <si>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</si>
  <si>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</si>
  <si>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</si>
  <si>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</si>
  <si>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</si>
  <si>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</si>
  <si>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</si>
  <si>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</si>
  <si>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</si>
  <si>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</si>
  <si>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</si>
  <si>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</si>
  <si>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</si>
  <si>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</si>
  <si>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</si>
  <si>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</si>
  <si>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</si>
  <si>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</si>
  <si>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</si>
  <si>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</si>
  <si>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</si>
  <si>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</si>
  <si>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</si>
  <si>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</si>
  <si>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</si>
  <si>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</si>
  <si>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</si>
  <si>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</si>
  <si>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</si>
  <si>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</si>
  <si>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</si>
  <si>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</si>
  <si>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</si>
  <si>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</si>
  <si>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</si>
  <si>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</si>
  <si>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</si>
  <si>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</si>
  <si>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</si>
  <si>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</si>
  <si>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</si>
  <si>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</si>
  <si>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</si>
  <si>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</si>
  <si>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</si>
  <si>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</si>
  <si>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</si>
  <si>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</si>
  <si>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</si>
  <si>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</si>
  <si>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</si>
  <si>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</si>
  <si>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</si>
  <si>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</si>
  <si>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</si>
  <si>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</si>
  <si>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</si>
  <si>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</si>
  <si>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</si>
  <si>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</si>
  <si>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</si>
  <si>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</si>
  <si>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</si>
  <si>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</si>
  <si>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</si>
  <si>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</si>
  <si>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</si>
  <si>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</si>
  <si>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</si>
  <si>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</si>
  <si>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</si>
  <si>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</si>
  <si>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</si>
  <si>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</si>
  <si>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</si>
  <si>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</si>
  <si>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</si>
  <si>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</si>
  <si>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</si>
  <si>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</si>
  <si>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</si>
  <si>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</si>
  <si>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</si>
  <si>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</si>
  <si>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</si>
  <si>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</si>
  <si>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</si>
  <si>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</si>
  <si>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</si>
  <si>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</si>
  <si>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</si>
  <si>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</si>
  <si>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</si>
  <si>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</si>
  <si>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</si>
  <si>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</si>
  <si>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</si>
  <si>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</si>
  <si>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</si>
  <si>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</si>
  <si>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</si>
  <si>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</si>
  <si>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</si>
  <si>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</si>
  <si>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</si>
  <si>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</si>
  <si>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</si>
  <si>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</si>
  <si>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</si>
  <si>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</si>
  <si>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</si>
  <si>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</si>
  <si>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</si>
  <si>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</si>
  <si>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</si>
  <si>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</si>
  <si>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</si>
  <si>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</si>
  <si>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</si>
  <si>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</si>
  <si>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</si>
  <si>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</si>
  <si>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</si>
  <si>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</si>
  <si>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</si>
  <si>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</si>
  <si>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</si>
  <si>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</si>
  <si>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</si>
  <si>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</si>
  <si>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</si>
  <si>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</si>
  <si>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</si>
  <si>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</si>
  <si>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</si>
  <si>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</si>
  <si>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</si>
  <si>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</si>
  <si>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</si>
  <si>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</si>
  <si>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</si>
  <si>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</si>
  <si>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</si>
  <si>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</si>
  <si>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</si>
  <si>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</si>
  <si>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</si>
  <si>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</si>
  <si>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</si>
  <si>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</si>
  <si>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</si>
  <si>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</si>
  <si>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</si>
  <si>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</si>
  <si>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</si>
  <si>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</si>
  <si>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</si>
  <si>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</si>
  <si>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</si>
  <si>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</si>
  <si>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</si>
  <si>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</si>
  <si>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</si>
  <si>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</si>
  <si>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</si>
  <si>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</si>
  <si>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</si>
  <si>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</si>
  <si>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</si>
  <si>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</si>
  <si>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</si>
  <si>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</si>
  <si>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</si>
  <si>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</si>
  <si>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</si>
  <si>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</si>
  <si>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</si>
  <si>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</si>
  <si>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</si>
  <si>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</si>
  <si>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</si>
  <si>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</si>
  <si>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</si>
  <si>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</si>
  <si>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</si>
  <si>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</si>
  <si>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</si>
  <si>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</si>
  <si>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</si>
  <si>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</si>
  <si>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</si>
  <si>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</si>
  <si>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</si>
  <si>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</si>
  <si>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</si>
  <si>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</si>
  <si>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</si>
  <si>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</si>
  <si>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</si>
  <si>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</si>
  <si>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</si>
  <si>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</si>
  <si>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</si>
  <si>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</si>
  <si>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</si>
  <si>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</si>
  <si>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</si>
  <si>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</si>
  <si>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</si>
  <si>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</si>
  <si>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</si>
  <si>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</si>
  <si>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</si>
  <si>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</si>
  <si>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</si>
  <si>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</si>
  <si>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</si>
  <si>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</si>
  <si>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</si>
  <si>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</si>
  <si>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</si>
  <si>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</si>
  <si>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</si>
  <si>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</si>
  <si>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</si>
  <si>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</si>
  <si>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</si>
  <si>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</si>
  <si>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</si>
  <si>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</si>
  <si>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</si>
  <si>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</si>
  <si>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</si>
  <si>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</si>
  <si>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</si>
  <si>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</si>
  <si>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</si>
  <si>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</si>
  <si>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</si>
  <si>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</si>
  <si>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</si>
  <si>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</si>
  <si>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</si>
  <si>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</si>
  <si>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</si>
  <si>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</si>
  <si>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</si>
  <si>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</si>
  <si>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</si>
  <si>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</si>
  <si>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</si>
  <si>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</si>
  <si>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</si>
  <si>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</si>
  <si>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</si>
  <si>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</si>
  <si>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</si>
  <si>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</si>
  <si>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</si>
  <si>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</si>
  <si>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</si>
  <si>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</si>
  <si>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</si>
  <si>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</si>
  <si>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</si>
  <si>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</si>
  <si>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</si>
  <si>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</si>
  <si>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</si>
  <si>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</si>
  <si>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</si>
  <si>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</si>
  <si>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</si>
  <si>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</si>
  <si>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</si>
  <si>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</si>
  <si>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</si>
  <si>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</si>
  <si>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</si>
  <si>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</si>
  <si>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</si>
  <si>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</si>
  <si>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</si>
  <si>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</si>
  <si>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</si>
  <si>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</si>
  <si>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</si>
  <si>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</si>
  <si>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</si>
  <si>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</si>
  <si>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</si>
  <si>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</si>
  <si>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</si>
  <si>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</si>
  <si>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</si>
  <si>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</si>
  <si>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</si>
  <si>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</si>
  <si>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</si>
  <si>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</si>
  <si>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</si>
  <si>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</si>
  <si>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</si>
  <si>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</si>
  <si>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</si>
  <si>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</si>
  <si>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</si>
  <si>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</si>
  <si>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</si>
  <si>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</si>
  <si>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</si>
  <si>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</si>
  <si>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</si>
  <si>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</si>
  <si>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</si>
  <si>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</si>
  <si>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</si>
  <si>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</si>
  <si>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</si>
  <si>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</si>
  <si>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</si>
  <si>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</si>
  <si>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</si>
  <si>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</si>
  <si>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</si>
  <si>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</si>
  <si>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</si>
  <si>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</si>
  <si>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</si>
  <si>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</si>
  <si>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</si>
  <si>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</si>
  <si>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</si>
  <si>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</si>
  <si>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</si>
  <si>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</si>
  <si>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</si>
  <si>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</si>
  <si>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</si>
  <si>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</si>
  <si>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</si>
  <si>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</si>
  <si>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</si>
  <si>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</si>
  <si>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</si>
  <si>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</si>
  <si>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</si>
  <si>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</si>
  <si>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</si>
  <si>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</si>
  <si>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</si>
  <si>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</si>
  <si>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</si>
  <si>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</si>
  <si>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</si>
  <si>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</si>
  <si>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</si>
  <si>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</si>
  <si>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</si>
  <si>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</si>
  <si>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</si>
  <si>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</si>
  <si>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</si>
  <si>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</si>
  <si>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</si>
  <si>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</si>
  <si>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</si>
  <si>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</si>
  <si>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</si>
  <si>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</si>
  <si>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</si>
  <si>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</si>
  <si>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</si>
  <si>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</si>
  <si>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</si>
  <si>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</si>
  <si>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</si>
  <si>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</si>
  <si>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</si>
  <si>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</si>
  <si>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</si>
  <si>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</si>
  <si>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</si>
  <si>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</si>
  <si>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</si>
  <si>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</si>
  <si>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</si>
  <si>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</si>
  <si>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</si>
  <si>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</si>
  <si>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</si>
  <si>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</si>
  <si>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</si>
  <si>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</si>
  <si>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</si>
  <si>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</si>
  <si>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</si>
  <si>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</si>
  <si>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</si>
  <si>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</si>
  <si>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</si>
  <si>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</si>
  <si>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</si>
  <si>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</si>
  <si>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</si>
  <si>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</si>
  <si>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</si>
  <si>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</si>
  <si>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</si>
  <si>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</si>
  <si>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</si>
  <si>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</si>
  <si>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</si>
  <si>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</si>
  <si>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</si>
  <si>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</si>
  <si>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</si>
  <si>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</si>
  <si>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</si>
  <si>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</si>
  <si>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</si>
  <si>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</si>
  <si>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</si>
  <si>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</si>
  <si>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</si>
  <si>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</si>
  <si>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</si>
  <si>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</si>
  <si>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</si>
  <si>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</si>
  <si>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</si>
  <si>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</si>
  <si>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</si>
  <si>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</si>
  <si>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</si>
  <si>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</si>
  <si>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</si>
  <si>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</si>
  <si>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</si>
  <si>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</si>
  <si>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</si>
  <si>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</si>
  <si>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</si>
  <si>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</si>
  <si>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</si>
  <si>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</si>
  <si>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</si>
  <si>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</si>
  <si>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</si>
  <si>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</si>
  <si>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</si>
  <si>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</si>
  <si>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</si>
  <si>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</si>
  <si>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</si>
  <si>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</si>
  <si>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</si>
  <si>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</si>
  <si>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</si>
  <si>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</si>
  <si>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</si>
  <si>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</si>
  <si>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</si>
  <si>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</si>
  <si>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</si>
  <si>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</si>
  <si>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</si>
  <si>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</si>
  <si>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</si>
  <si>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</si>
  <si>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</si>
  <si>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</si>
  <si>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</si>
  <si>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</si>
  <si>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</si>
  <si>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</si>
  <si>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</si>
  <si>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</si>
  <si>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</si>
  <si>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</si>
  <si>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</si>
  <si>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</si>
  <si>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</si>
  <si>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</si>
  <si>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</si>
  <si>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</si>
  <si>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</si>
  <si>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</si>
  <si>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</si>
  <si>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</si>
  <si>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</si>
  <si>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</si>
  <si>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</si>
  <si>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</si>
  <si>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</si>
  <si>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</si>
  <si>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</si>
  <si>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</si>
  <si>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</si>
  <si>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</si>
  <si>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</si>
  <si>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</si>
  <si>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</si>
  <si>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</si>
  <si>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</si>
  <si>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</si>
  <si>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</si>
  <si>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</si>
  <si>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</si>
  <si>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</si>
  <si>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</si>
  <si>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</si>
  <si>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</si>
  <si>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</si>
  <si>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</si>
  <si>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</si>
  <si>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</si>
  <si>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</si>
  <si>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</si>
  <si>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</si>
  <si>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</si>
  <si>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</si>
  <si>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</si>
  <si>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</si>
  <si>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</si>
  <si>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</si>
  <si>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</si>
  <si>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</si>
  <si>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</si>
  <si>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</si>
  <si>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</si>
  <si>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</si>
  <si>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</si>
  <si>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</si>
  <si>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</si>
  <si>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</si>
  <si>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</si>
  <si>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</si>
  <si>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</si>
  <si>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</si>
  <si>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</si>
  <si>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</si>
  <si>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</si>
  <si>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</si>
  <si>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</si>
  <si>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</si>
  <si>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</si>
  <si>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</si>
  <si>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</si>
  <si>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</si>
  <si>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</si>
  <si>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</si>
  <si>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</si>
  <si>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</si>
  <si>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</si>
  <si>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</si>
  <si>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</si>
  <si>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</si>
  <si>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</si>
  <si>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</si>
  <si>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</si>
  <si>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</si>
  <si>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</si>
  <si>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</si>
  <si>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</si>
  <si>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</si>
  <si>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</si>
  <si>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</si>
  <si>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</si>
  <si>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</si>
  <si>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</si>
  <si>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</si>
  <si>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</si>
  <si>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</si>
  <si>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</si>
  <si>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</si>
  <si>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</si>
  <si>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</si>
  <si>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</si>
  <si>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</si>
  <si>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</si>
  <si>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</si>
  <si>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</si>
  <si>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</si>
  <si>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</si>
  <si>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</si>
  <si>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</si>
  <si>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</si>
  <si>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</si>
  <si>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</si>
  <si>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</si>
  <si>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</si>
  <si>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</si>
  <si>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</si>
  <si>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</si>
  <si>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</si>
  <si>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</si>
  <si>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</si>
  <si>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</si>
  <si>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</si>
  <si>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</si>
  <si>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</si>
  <si>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</si>
  <si>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</si>
  <si>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</si>
  <si>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</si>
  <si>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</si>
  <si>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</si>
  <si>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</si>
  <si>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</si>
  <si>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</si>
  <si>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</si>
  <si>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</si>
  <si>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</si>
  <si>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</si>
  <si>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</si>
  <si>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</si>
  <si>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</si>
  <si>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</si>
  <si>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New period end date does not match end date of previous period.</t>
  </si>
  <si>
    <t>LkqWgtYmf Automation</t>
  </si>
  <si>
    <t>azjnYITwO Automation</t>
  </si>
  <si>
    <t>0250492233</t>
  </si>
  <si>
    <t>Misbha</t>
  </si>
  <si>
    <t>Pankaj</t>
  </si>
  <si>
    <t>HSrHKIQbY Automation</t>
  </si>
  <si>
    <t>0251272845</t>
  </si>
  <si>
    <t>Rewrite New Term (Bound)</t>
  </si>
  <si>
    <t>iVIBUxkwg Automation</t>
  </si>
  <si>
    <t>0254558267</t>
  </si>
  <si>
    <t>Rewrite Remainder of Term (Bound)</t>
  </si>
  <si>
    <t>IVFgSVSpQ Automation</t>
  </si>
  <si>
    <t>Rewrite Full Term (Draft)</t>
  </si>
  <si>
    <t>0254859612</t>
  </si>
  <si>
    <t>MCLIgpcul Automation</t>
  </si>
  <si>
    <t>0609295159</t>
  </si>
  <si>
    <t>Ronald</t>
  </si>
  <si>
    <t>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</si>
</sst>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\/dd\/yyyy"/>
    <numFmt numFmtId="165" formatCode="mmddyyyyhhmmss"/>
    <numFmt numFmtId="166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4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4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8" fontId="6" fillId="6" borderId="1" xfId="0" applyNumberFormat="1" applyFont="1" applyFill="1" applyBorder="1" applyAlignment="1">
      <alignment horizontal="left" vertical="center" wrapText="1"/>
    </xf>
    <xf numFmtId="8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5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4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8" fontId="0" fillId="5" borderId="1" xfId="0" applyNumberFormat="1" applyFill="1" applyBorder="1" applyAlignment="1">
      <alignment horizontal="left" vertical="center"/>
    </xf>
    <xf numFmtId="8" fontId="0" fillId="4" borderId="1" xfId="0" applyNumberFormat="1" applyFill="1" applyBorder="1" applyAlignment="1">
      <alignment horizontal="left" vertical="center" wrapText="1"/>
    </xf>
    <xf numFmtId="8" fontId="0" fillId="13" borderId="1" xfId="0" applyNumberFormat="1" applyFill="1" applyBorder="1" applyAlignment="1">
      <alignment horizontal="left" vertical="center" wrapText="1"/>
    </xf>
    <xf numFmtId="8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4" fontId="0" fillId="4" borderId="1" xfId="0" applyNumberFormat="1" applyFill="1" applyBorder="1" applyAlignment="1">
      <alignment vertical="center"/>
    </xf>
    <xf numFmtId="166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4" fontId="0" fillId="6" borderId="1" xfId="0" applyNumberFormat="1" applyFon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4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4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4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4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4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4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4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4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0" fillId="0" borderId="0" xfId="0" applyAlignment="1"/>
    <xf numFmtId="164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width="85.42578125" style="132" bestFit="1" customWidth="1" collapsed="1"/>
    <col min="2" max="2" width="20" style="134" bestFit="1" customWidth="1" collapsed="1"/>
    <col min="3" max="3" width="9.7109375" style="134" bestFit="1" customWidth="1" collapsed="1"/>
    <col min="4" max="4" width="13.5703125" style="135" bestFit="1" customWidth="1" collapsed="1"/>
    <col min="5" max="5" width="13.140625" style="136" bestFit="1" customWidth="1" collapsed="1"/>
    <col min="6" max="6" width="23.140625" style="137" bestFit="1" customWidth="1" collapsed="1"/>
    <col min="7" max="7" width="15.5703125" style="128" bestFit="1" customWidth="1" collapsed="1"/>
    <col min="8" max="8" width="18.7109375" style="129" bestFit="1" customWidth="1" collapsed="1"/>
    <col min="9" max="9" width="13.7109375" style="130" bestFit="1" customWidth="1" collapsed="1"/>
    <col min="10" max="10" width="8.140625" style="161" bestFit="1" customWidth="1" collapsed="1"/>
    <col min="11" max="11" width="12.85546875" style="132" bestFit="1" customWidth="1" collapsed="1"/>
    <col min="12" max="12" width="6.7109375" style="132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90" t="s">
        <v>182</v>
      </c>
      <c r="H1" s="90" t="s">
        <v>359</v>
      </c>
      <c r="I1" s="90" t="s">
        <v>360</v>
      </c>
      <c r="J1" s="90" t="s">
        <v>404</v>
      </c>
      <c r="K1" s="90" t="s">
        <v>101</v>
      </c>
      <c r="L1" s="90" t="s">
        <v>102</v>
      </c>
    </row>
    <row r="2" spans="1:20" x14ac:dyDescent="0.25">
      <c r="A2" s="166" t="s">
        <v>364</v>
      </c>
      <c r="B2" s="16"/>
      <c r="C2" s="16"/>
      <c r="D2" s="16"/>
      <c r="E2" s="16"/>
      <c r="F2" s="138" t="s">
        <v>796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365</v>
      </c>
      <c r="B3" s="16"/>
      <c r="C3" s="16"/>
      <c r="D3" s="16"/>
      <c r="E3" s="16"/>
      <c r="F3" s="138" t="s">
        <v>796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366</v>
      </c>
      <c r="B4" s="16"/>
      <c r="C4" s="16"/>
      <c r="D4" s="16"/>
      <c r="E4" s="16"/>
      <c r="F4" s="138" t="s">
        <v>796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367</v>
      </c>
      <c r="B5" s="16"/>
      <c r="C5" s="16"/>
      <c r="D5" s="16"/>
      <c r="E5" s="16"/>
      <c r="F5" s="138" t="s">
        <v>796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368</v>
      </c>
      <c r="B6" s="16"/>
      <c r="C6" s="16"/>
      <c r="D6" s="16"/>
      <c r="E6" s="16"/>
      <c r="F6" s="138" t="s">
        <v>796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369</v>
      </c>
      <c r="B7" s="16"/>
      <c r="C7" s="16"/>
      <c r="D7" s="16"/>
      <c r="E7" s="16"/>
      <c r="F7" s="138" t="s">
        <v>796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587</v>
      </c>
      <c r="B8" s="16"/>
      <c r="C8" s="16"/>
      <c r="D8" s="16"/>
      <c r="E8" s="16"/>
      <c r="F8" s="138" t="s">
        <v>796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588</v>
      </c>
      <c r="B9" s="112" t="s">
        <v>798</v>
      </c>
      <c r="C9" s="16"/>
      <c r="D9" s="108" t="s">
        <v>191</v>
      </c>
      <c r="E9" s="109">
        <f t="shared" ref="E9:E72" ca="1" si="0">TODAY()</f>
        <v>44580</v>
      </c>
      <c r="F9" s="138" t="s">
        <v>796</v>
      </c>
      <c r="G9" s="125">
        <v>1371544234</v>
      </c>
      <c r="H9" s="126" t="s">
        <v>797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589</v>
      </c>
      <c r="B10" s="112" t="s">
        <v>798</v>
      </c>
      <c r="C10" s="16"/>
      <c r="D10" s="108" t="s">
        <v>191</v>
      </c>
      <c r="E10" s="109">
        <f t="shared" ca="1" si="0"/>
        <v>44580</v>
      </c>
      <c r="F10" s="138" t="s">
        <v>746</v>
      </c>
      <c r="G10" s="125">
        <v>9895647725</v>
      </c>
      <c r="H10" s="126" t="s">
        <v>799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590</v>
      </c>
      <c r="B11" s="16"/>
      <c r="C11" s="16"/>
      <c r="D11" s="169" t="s">
        <v>191</v>
      </c>
      <c r="E11" s="167">
        <f t="shared" ca="1" si="0"/>
        <v>44580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591</v>
      </c>
      <c r="B12" s="16"/>
      <c r="C12" s="16"/>
      <c r="D12" s="108" t="s">
        <v>191</v>
      </c>
      <c r="E12" s="109">
        <f t="shared" ca="1" si="0"/>
        <v>44580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592</v>
      </c>
      <c r="B13" s="16"/>
      <c r="C13" s="16"/>
      <c r="D13" s="108" t="s">
        <v>191</v>
      </c>
      <c r="E13" s="109">
        <f t="shared" ca="1" si="0"/>
        <v>44580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593</v>
      </c>
      <c r="B14" s="16"/>
      <c r="C14" s="16"/>
      <c r="D14" s="108" t="s">
        <v>191</v>
      </c>
      <c r="E14" s="109">
        <f t="shared" ca="1" si="0"/>
        <v>44580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594</v>
      </c>
      <c r="B15" s="16"/>
      <c r="C15" s="16"/>
      <c r="D15" s="108" t="s">
        <v>191</v>
      </c>
      <c r="E15" s="109">
        <f t="shared" ca="1" si="0"/>
        <v>44580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595</v>
      </c>
      <c r="B16" s="16"/>
      <c r="C16" s="16"/>
      <c r="D16" s="108" t="s">
        <v>191</v>
      </c>
      <c r="E16" s="109">
        <f t="shared" ca="1" si="0"/>
        <v>44580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596</v>
      </c>
      <c r="B17" s="16"/>
      <c r="C17" s="16"/>
      <c r="D17" s="108" t="s">
        <v>191</v>
      </c>
      <c r="E17" s="109">
        <f t="shared" ca="1" si="0"/>
        <v>44580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597</v>
      </c>
      <c r="B18" s="16"/>
      <c r="C18" s="16"/>
      <c r="D18" s="108" t="s">
        <v>191</v>
      </c>
      <c r="E18" s="109">
        <f t="shared" ca="1" si="0"/>
        <v>44580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598</v>
      </c>
      <c r="B19" s="16"/>
      <c r="C19" s="16"/>
      <c r="D19" s="108" t="s">
        <v>191</v>
      </c>
      <c r="E19" s="109">
        <f t="shared" ca="1" si="0"/>
        <v>44580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599</v>
      </c>
      <c r="B20" s="16"/>
      <c r="C20" s="16"/>
      <c r="D20" s="108" t="s">
        <v>191</v>
      </c>
      <c r="E20" s="109">
        <f t="shared" ca="1" si="0"/>
        <v>44580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600</v>
      </c>
      <c r="B21" s="16"/>
      <c r="C21" s="16"/>
      <c r="D21" s="108" t="s">
        <v>191</v>
      </c>
      <c r="E21" s="109">
        <f t="shared" ca="1" si="0"/>
        <v>44580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601</v>
      </c>
      <c r="B22" s="16"/>
      <c r="C22" s="16"/>
      <c r="D22" s="108" t="s">
        <v>191</v>
      </c>
      <c r="E22" s="109">
        <f t="shared" ca="1" si="0"/>
        <v>44580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602</v>
      </c>
      <c r="B23" s="16"/>
      <c r="C23" s="16"/>
      <c r="D23" s="108" t="s">
        <v>191</v>
      </c>
      <c r="E23" s="109">
        <f t="shared" ca="1" si="0"/>
        <v>44580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603</v>
      </c>
      <c r="B24" s="16"/>
      <c r="C24" s="16"/>
      <c r="D24" s="163" t="s">
        <v>191</v>
      </c>
      <c r="E24" s="164">
        <f t="shared" ca="1" si="0"/>
        <v>44580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604</v>
      </c>
      <c r="B25" s="112" t="s">
        <v>795</v>
      </c>
      <c r="C25" s="16"/>
      <c r="D25" s="108" t="s">
        <v>191</v>
      </c>
      <c r="E25" s="109">
        <f t="shared" ca="1" si="0"/>
        <v>44580</v>
      </c>
      <c r="F25" s="138" t="s">
        <v>800</v>
      </c>
      <c r="G25" s="125">
        <v>3951226823</v>
      </c>
      <c r="H25" s="126" t="s">
        <v>801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605</v>
      </c>
      <c r="B26" s="16"/>
      <c r="C26" s="16"/>
      <c r="D26" s="171" t="s">
        <v>191</v>
      </c>
      <c r="E26" s="172">
        <f t="shared" ca="1" si="0"/>
        <v>44580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606</v>
      </c>
      <c r="B27" s="112" t="s">
        <v>795</v>
      </c>
      <c r="C27" s="16"/>
      <c r="D27" s="108" t="s">
        <v>191</v>
      </c>
      <c r="E27" s="109">
        <f t="shared" ca="1" si="0"/>
        <v>44580</v>
      </c>
      <c r="F27" s="138" t="s">
        <v>802</v>
      </c>
      <c r="G27" s="125">
        <v>6939383522</v>
      </c>
      <c r="H27" s="126" t="s">
        <v>803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607</v>
      </c>
      <c r="B28" s="112" t="s">
        <v>795</v>
      </c>
      <c r="C28" s="16"/>
      <c r="D28" s="108" t="s">
        <v>191</v>
      </c>
      <c r="E28" s="109">
        <f t="shared" ca="1" si="0"/>
        <v>44580</v>
      </c>
      <c r="F28" s="138" t="s">
        <v>804</v>
      </c>
      <c r="G28" s="125">
        <v>4077829698</v>
      </c>
      <c r="H28" s="126" t="s">
        <v>805</v>
      </c>
      <c r="I28" s="127" t="s">
        <v>806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608</v>
      </c>
      <c r="B29" s="112" t="s">
        <v>795</v>
      </c>
      <c r="C29" s="16"/>
      <c r="D29" s="108" t="s">
        <v>191</v>
      </c>
      <c r="E29" s="109">
        <f t="shared" ca="1" si="0"/>
        <v>44580</v>
      </c>
      <c r="F29" s="151" t="s">
        <v>807</v>
      </c>
      <c r="G29" s="175">
        <v>7301755517</v>
      </c>
      <c r="H29" s="176" t="s">
        <v>808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609</v>
      </c>
      <c r="B30" s="112" t="s">
        <v>795</v>
      </c>
      <c r="C30" s="16"/>
      <c r="D30" s="108" t="s">
        <v>191</v>
      </c>
      <c r="E30" s="109">
        <f t="shared" ca="1" si="0"/>
        <v>44580</v>
      </c>
      <c r="F30" s="138" t="s">
        <v>809</v>
      </c>
      <c r="G30" s="125" t="s">
        <v>810</v>
      </c>
      <c r="H30" s="126" t="s">
        <v>811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610</v>
      </c>
      <c r="B31" s="112" t="s">
        <v>795</v>
      </c>
      <c r="C31" s="16"/>
      <c r="D31" s="108" t="s">
        <v>191</v>
      </c>
      <c r="E31" s="109">
        <f t="shared" ca="1" si="0"/>
        <v>44580</v>
      </c>
      <c r="F31" s="151" t="s">
        <v>812</v>
      </c>
      <c r="G31" s="175">
        <v>1597080814</v>
      </c>
      <c r="H31" s="176" t="s">
        <v>813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611</v>
      </c>
      <c r="B32" s="112" t="s">
        <v>795</v>
      </c>
      <c r="C32" s="16"/>
      <c r="D32" s="108" t="s">
        <v>191</v>
      </c>
      <c r="E32" s="109">
        <f t="shared" ca="1" si="0"/>
        <v>44580</v>
      </c>
      <c r="F32" s="151" t="s">
        <v>814</v>
      </c>
      <c r="G32" s="175">
        <v>7561755587</v>
      </c>
      <c r="H32" s="176" t="s">
        <v>815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612</v>
      </c>
      <c r="B33" s="112" t="s">
        <v>795</v>
      </c>
      <c r="C33" s="16"/>
      <c r="D33" s="108" t="s">
        <v>191</v>
      </c>
      <c r="E33" s="109">
        <f t="shared" ca="1" si="0"/>
        <v>44580</v>
      </c>
      <c r="F33" s="138" t="s">
        <v>816</v>
      </c>
      <c r="G33" s="125">
        <v>3052731325</v>
      </c>
      <c r="H33" s="126" t="s">
        <v>817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613</v>
      </c>
      <c r="B34" s="112" t="s">
        <v>795</v>
      </c>
      <c r="C34" s="16"/>
      <c r="D34" s="108" t="s">
        <v>191</v>
      </c>
      <c r="E34" s="109">
        <f t="shared" ca="1" si="0"/>
        <v>44580</v>
      </c>
      <c r="F34" s="138" t="s">
        <v>788</v>
      </c>
      <c r="G34" s="125">
        <v>3296402643</v>
      </c>
      <c r="H34" s="126" t="s">
        <v>789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614</v>
      </c>
      <c r="B35" s="16"/>
      <c r="C35" s="16"/>
      <c r="D35" s="169" t="s">
        <v>191</v>
      </c>
      <c r="E35" s="167">
        <f t="shared" ca="1" si="0"/>
        <v>44580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615</v>
      </c>
      <c r="B36" s="16"/>
      <c r="C36" s="16"/>
      <c r="D36" s="108" t="s">
        <v>191</v>
      </c>
      <c r="E36" s="109">
        <f t="shared" ca="1" si="0"/>
        <v>44580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616</v>
      </c>
      <c r="B37" s="16"/>
      <c r="C37" s="16"/>
      <c r="D37" s="108" t="s">
        <v>191</v>
      </c>
      <c r="E37" s="109">
        <f t="shared" ca="1" si="0"/>
        <v>44580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617</v>
      </c>
      <c r="B38" s="16"/>
      <c r="C38" s="16"/>
      <c r="D38" s="108" t="s">
        <v>191</v>
      </c>
      <c r="E38" s="109">
        <f t="shared" ca="1" si="0"/>
        <v>44580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618</v>
      </c>
      <c r="B39" s="16"/>
      <c r="C39" s="16"/>
      <c r="D39" s="108" t="s">
        <v>191</v>
      </c>
      <c r="E39" s="109">
        <f t="shared" ca="1" si="0"/>
        <v>44580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619</v>
      </c>
      <c r="B40" s="112" t="s">
        <v>795</v>
      </c>
      <c r="C40" s="16"/>
      <c r="D40" s="108" t="s">
        <v>191</v>
      </c>
      <c r="E40" s="164">
        <f t="shared" ca="1" si="0"/>
        <v>44580</v>
      </c>
      <c r="F40" s="151" t="s">
        <v>818</v>
      </c>
      <c r="G40" s="175">
        <v>4426317225</v>
      </c>
      <c r="H40" s="176" t="s">
        <v>819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620</v>
      </c>
      <c r="B41" s="112" t="s">
        <v>795</v>
      </c>
      <c r="C41" s="16"/>
      <c r="D41" s="108" t="s">
        <v>191</v>
      </c>
      <c r="E41" s="109">
        <f t="shared" ca="1" si="0"/>
        <v>44580</v>
      </c>
      <c r="F41" s="151" t="s">
        <v>820</v>
      </c>
      <c r="G41" s="175">
        <v>8421782506</v>
      </c>
      <c r="H41" s="176" t="s">
        <v>821</v>
      </c>
      <c r="I41" s="177" t="s">
        <v>822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621</v>
      </c>
      <c r="B42" s="16"/>
      <c r="C42" s="16"/>
      <c r="D42" s="169" t="s">
        <v>191</v>
      </c>
      <c r="E42" s="167">
        <f t="shared" ca="1" si="0"/>
        <v>44580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622</v>
      </c>
      <c r="B43" s="16"/>
      <c r="C43" s="16"/>
      <c r="D43" s="108" t="s">
        <v>191</v>
      </c>
      <c r="E43" s="109">
        <f t="shared" ca="1" si="0"/>
        <v>44580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623</v>
      </c>
      <c r="B44" s="16"/>
      <c r="C44" s="16"/>
      <c r="D44" s="108" t="s">
        <v>191</v>
      </c>
      <c r="E44" s="109">
        <f t="shared" ca="1" si="0"/>
        <v>44580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624</v>
      </c>
      <c r="B45" s="16"/>
      <c r="C45" s="16"/>
      <c r="D45" s="108" t="s">
        <v>191</v>
      </c>
      <c r="E45" s="109">
        <f t="shared" ca="1" si="0"/>
        <v>44580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625</v>
      </c>
      <c r="B46" s="16"/>
      <c r="C46" s="16"/>
      <c r="D46" s="108" t="s">
        <v>191</v>
      </c>
      <c r="E46" s="109">
        <f t="shared" ca="1" si="0"/>
        <v>44580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626</v>
      </c>
      <c r="B47" s="16"/>
      <c r="C47" s="16"/>
      <c r="D47" s="108" t="s">
        <v>191</v>
      </c>
      <c r="E47" s="109">
        <f t="shared" ca="1" si="0"/>
        <v>44580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627</v>
      </c>
      <c r="B48" s="16"/>
      <c r="C48" s="16"/>
      <c r="D48" s="108" t="s">
        <v>191</v>
      </c>
      <c r="E48" s="109">
        <f t="shared" ca="1" si="0"/>
        <v>44580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628</v>
      </c>
      <c r="B49" s="16"/>
      <c r="C49" s="16"/>
      <c r="D49" s="108" t="s">
        <v>191</v>
      </c>
      <c r="E49" s="109">
        <f t="shared" ca="1" si="0"/>
        <v>44580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629</v>
      </c>
      <c r="B50" s="16"/>
      <c r="C50" s="16"/>
      <c r="D50" s="108" t="s">
        <v>191</v>
      </c>
      <c r="E50" s="109">
        <f t="shared" ca="1" si="0"/>
        <v>44580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630</v>
      </c>
      <c r="B51" s="16"/>
      <c r="C51" s="16"/>
      <c r="D51" s="108" t="s">
        <v>191</v>
      </c>
      <c r="E51" s="109">
        <f t="shared" ca="1" si="0"/>
        <v>44580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631</v>
      </c>
      <c r="B52" s="16"/>
      <c r="C52" s="16"/>
      <c r="D52" s="163" t="s">
        <v>191</v>
      </c>
      <c r="E52" s="164">
        <f t="shared" ca="1" si="0"/>
        <v>44580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632</v>
      </c>
      <c r="B53" s="112" t="s">
        <v>795</v>
      </c>
      <c r="C53" s="16"/>
      <c r="D53" s="108" t="s">
        <v>191</v>
      </c>
      <c r="E53" s="109">
        <f t="shared" ca="1" si="0"/>
        <v>44580</v>
      </c>
      <c r="F53" s="151" t="s">
        <v>823</v>
      </c>
      <c r="G53" s="175">
        <v>8103485766</v>
      </c>
      <c r="H53" s="176" t="s">
        <v>824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633</v>
      </c>
      <c r="B54" s="112" t="s">
        <v>795</v>
      </c>
      <c r="C54" s="16"/>
      <c r="D54" s="108" t="s">
        <v>191</v>
      </c>
      <c r="E54" s="109">
        <f t="shared" ca="1" si="0"/>
        <v>44580</v>
      </c>
      <c r="F54" s="151" t="s">
        <v>825</v>
      </c>
      <c r="G54" s="175">
        <v>1091803396</v>
      </c>
      <c r="H54" s="176" t="s">
        <v>826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634</v>
      </c>
      <c r="B55" s="112" t="s">
        <v>795</v>
      </c>
      <c r="C55" s="16"/>
      <c r="D55" s="108" t="s">
        <v>191</v>
      </c>
      <c r="E55" s="109">
        <f t="shared" ca="1" si="0"/>
        <v>44580</v>
      </c>
      <c r="F55" s="151" t="s">
        <v>827</v>
      </c>
      <c r="G55" s="175">
        <v>2832683926</v>
      </c>
      <c r="H55" s="176" t="s">
        <v>828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635</v>
      </c>
      <c r="B56" s="112" t="s">
        <v>795</v>
      </c>
      <c r="C56" s="16"/>
      <c r="D56" s="108" t="s">
        <v>191</v>
      </c>
      <c r="E56" s="109">
        <f t="shared" ca="1" si="0"/>
        <v>44580</v>
      </c>
      <c r="F56" s="151" t="s">
        <v>829</v>
      </c>
      <c r="G56" s="175">
        <v>4393496948</v>
      </c>
      <c r="H56" s="176" t="s">
        <v>830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636</v>
      </c>
      <c r="B57" s="112" t="s">
        <v>795</v>
      </c>
      <c r="C57" s="16"/>
      <c r="D57" s="108" t="s">
        <v>191</v>
      </c>
      <c r="E57" s="109">
        <f t="shared" ca="1" si="0"/>
        <v>44580</v>
      </c>
      <c r="F57" s="151" t="s">
        <v>831</v>
      </c>
      <c r="G57" s="175">
        <v>1025293752</v>
      </c>
      <c r="H57" s="176" t="s">
        <v>832</v>
      </c>
      <c r="I57" s="177" t="s">
        <v>833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637</v>
      </c>
      <c r="B58" s="16"/>
      <c r="C58" s="16"/>
      <c r="D58" s="169" t="s">
        <v>191</v>
      </c>
      <c r="E58" s="167">
        <f t="shared" ca="1" si="0"/>
        <v>44580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638</v>
      </c>
      <c r="B59" s="16"/>
      <c r="C59" s="16"/>
      <c r="D59" s="163" t="s">
        <v>191</v>
      </c>
      <c r="E59" s="164">
        <f t="shared" ca="1" si="0"/>
        <v>44580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639</v>
      </c>
      <c r="B60" s="112" t="s">
        <v>795</v>
      </c>
      <c r="C60" s="16"/>
      <c r="D60" s="108" t="s">
        <v>191</v>
      </c>
      <c r="E60" s="109">
        <f t="shared" ca="1" si="0"/>
        <v>44580</v>
      </c>
      <c r="F60" s="151" t="s">
        <v>785</v>
      </c>
      <c r="G60" s="175" t="s">
        <v>786</v>
      </c>
      <c r="H60" s="176" t="s">
        <v>787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640</v>
      </c>
      <c r="B61" s="16"/>
      <c r="C61" s="16"/>
      <c r="D61" s="169" t="s">
        <v>191</v>
      </c>
      <c r="E61" s="167">
        <f t="shared" ca="1" si="0"/>
        <v>44580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641</v>
      </c>
      <c r="B62" s="16"/>
      <c r="C62" s="16"/>
      <c r="D62" s="108" t="s">
        <v>191</v>
      </c>
      <c r="E62" s="109">
        <f t="shared" ca="1" si="0"/>
        <v>44580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642</v>
      </c>
      <c r="B63" s="16"/>
      <c r="C63" s="16"/>
      <c r="D63" s="163" t="s">
        <v>191</v>
      </c>
      <c r="E63" s="164">
        <f t="shared" ca="1" si="0"/>
        <v>44580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643</v>
      </c>
      <c r="B64" s="112" t="s">
        <v>795</v>
      </c>
      <c r="C64" s="16"/>
      <c r="D64" s="108" t="s">
        <v>191</v>
      </c>
      <c r="E64" s="109">
        <f t="shared" ca="1" si="0"/>
        <v>44580</v>
      </c>
      <c r="F64" s="151" t="s">
        <v>834</v>
      </c>
      <c r="G64" s="175">
        <v>4270463160</v>
      </c>
      <c r="H64" s="180" t="s">
        <v>835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644</v>
      </c>
      <c r="B65" s="16"/>
      <c r="C65" s="16"/>
      <c r="D65" s="108" t="s">
        <v>191</v>
      </c>
      <c r="E65" s="109">
        <f t="shared" ca="1" si="0"/>
        <v>44580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645</v>
      </c>
      <c r="B66" s="16"/>
      <c r="C66" s="16"/>
      <c r="D66" s="108" t="s">
        <v>191</v>
      </c>
      <c r="E66" s="109">
        <f t="shared" ca="1" si="0"/>
        <v>44580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646</v>
      </c>
      <c r="B67" s="16"/>
      <c r="C67" s="16"/>
      <c r="D67" s="108" t="s">
        <v>191</v>
      </c>
      <c r="E67" s="109">
        <f t="shared" ca="1" si="0"/>
        <v>44580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647</v>
      </c>
      <c r="B68" s="16"/>
      <c r="C68" s="16"/>
      <c r="D68" s="108" t="s">
        <v>191</v>
      </c>
      <c r="E68" s="109">
        <f t="shared" ca="1" si="0"/>
        <v>44580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648</v>
      </c>
      <c r="B69" s="16"/>
      <c r="C69" s="16"/>
      <c r="D69" s="108" t="s">
        <v>191</v>
      </c>
      <c r="E69" s="109">
        <f t="shared" ca="1" si="0"/>
        <v>44580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649</v>
      </c>
      <c r="B70" s="16"/>
      <c r="C70" s="16"/>
      <c r="D70" s="169" t="s">
        <v>191</v>
      </c>
      <c r="E70" s="167">
        <f t="shared" ca="1" si="0"/>
        <v>44580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650</v>
      </c>
      <c r="B71" s="16"/>
      <c r="C71" s="16"/>
      <c r="D71" s="108" t="s">
        <v>191</v>
      </c>
      <c r="E71" s="109">
        <f t="shared" ca="1" si="0"/>
        <v>44580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651</v>
      </c>
      <c r="B72" s="16"/>
      <c r="C72" s="16"/>
      <c r="D72" s="108" t="s">
        <v>191</v>
      </c>
      <c r="E72" s="109">
        <f t="shared" ca="1" si="0"/>
        <v>44580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652</v>
      </c>
      <c r="B73" s="16"/>
      <c r="C73" s="16"/>
      <c r="D73" s="108" t="s">
        <v>191</v>
      </c>
      <c r="E73" s="109">
        <f t="shared" ref="E73:E136" ca="1" si="1">TODAY()</f>
        <v>44580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653</v>
      </c>
      <c r="B74" s="16"/>
      <c r="C74" s="16"/>
      <c r="D74" s="163" t="s">
        <v>191</v>
      </c>
      <c r="E74" s="164">
        <f t="shared" ca="1" si="1"/>
        <v>44580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654</v>
      </c>
      <c r="B75" s="112" t="s">
        <v>795</v>
      </c>
      <c r="C75" s="16"/>
      <c r="D75" s="108" t="s">
        <v>191</v>
      </c>
      <c r="E75" s="109">
        <f t="shared" ca="1" si="1"/>
        <v>44580</v>
      </c>
      <c r="F75" s="119" t="s">
        <v>836</v>
      </c>
      <c r="G75" s="175">
        <v>160276270</v>
      </c>
      <c r="H75" s="176" t="s">
        <v>837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655</v>
      </c>
      <c r="B76" s="16"/>
      <c r="C76" s="16"/>
      <c r="D76" s="108" t="s">
        <v>191</v>
      </c>
      <c r="E76" s="109">
        <f t="shared" ca="1" si="1"/>
        <v>44580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656</v>
      </c>
      <c r="B77" s="16"/>
      <c r="C77" s="16"/>
      <c r="D77" s="108" t="s">
        <v>191</v>
      </c>
      <c r="E77" s="109">
        <f t="shared" ca="1" si="1"/>
        <v>44580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657</v>
      </c>
      <c r="B78" s="16"/>
      <c r="C78" s="16"/>
      <c r="D78" s="169" t="s">
        <v>191</v>
      </c>
      <c r="E78" s="167">
        <f t="shared" ca="1" si="1"/>
        <v>44580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658</v>
      </c>
      <c r="B79" s="16"/>
      <c r="C79" s="16"/>
      <c r="D79" s="108" t="s">
        <v>191</v>
      </c>
      <c r="E79" s="109">
        <f t="shared" ca="1" si="1"/>
        <v>44580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659</v>
      </c>
      <c r="B80" s="16"/>
      <c r="C80" s="16"/>
      <c r="D80" s="108" t="s">
        <v>191</v>
      </c>
      <c r="E80" s="109">
        <f t="shared" ca="1" si="1"/>
        <v>44580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660</v>
      </c>
      <c r="B81" s="16"/>
      <c r="C81" s="16"/>
      <c r="D81" s="108" t="s">
        <v>191</v>
      </c>
      <c r="E81" s="109">
        <f t="shared" ca="1" si="1"/>
        <v>44580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661</v>
      </c>
      <c r="B82" s="16"/>
      <c r="C82" s="16"/>
      <c r="D82" s="108" t="s">
        <v>191</v>
      </c>
      <c r="E82" s="109">
        <f t="shared" ca="1" si="1"/>
        <v>44580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662</v>
      </c>
      <c r="B83" s="16"/>
      <c r="C83" s="16"/>
      <c r="D83" s="108" t="s">
        <v>191</v>
      </c>
      <c r="E83" s="109">
        <f t="shared" ca="1" si="1"/>
        <v>44580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663</v>
      </c>
      <c r="B84" s="16"/>
      <c r="C84" s="16"/>
      <c r="D84" s="108" t="s">
        <v>191</v>
      </c>
      <c r="E84" s="109">
        <f t="shared" ca="1" si="1"/>
        <v>44580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664</v>
      </c>
      <c r="B85" s="16"/>
      <c r="C85" s="16"/>
      <c r="D85" s="108" t="s">
        <v>191</v>
      </c>
      <c r="E85" s="109">
        <f t="shared" ca="1" si="1"/>
        <v>44580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665</v>
      </c>
      <c r="B86" s="16"/>
      <c r="C86" s="16"/>
      <c r="D86" s="108" t="s">
        <v>191</v>
      </c>
      <c r="E86" s="109">
        <f t="shared" ca="1" si="1"/>
        <v>44580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666</v>
      </c>
      <c r="B87" s="16"/>
      <c r="C87" s="16"/>
      <c r="D87" s="108" t="s">
        <v>191</v>
      </c>
      <c r="E87" s="109">
        <f t="shared" ca="1" si="1"/>
        <v>44580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667</v>
      </c>
      <c r="B88" s="16"/>
      <c r="C88" s="16"/>
      <c r="D88" s="108" t="s">
        <v>191</v>
      </c>
      <c r="E88" s="109">
        <f t="shared" ca="1" si="1"/>
        <v>44580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668</v>
      </c>
      <c r="B89" s="16"/>
      <c r="C89" s="16"/>
      <c r="D89" s="108" t="s">
        <v>191</v>
      </c>
      <c r="E89" s="109">
        <f t="shared" ca="1" si="1"/>
        <v>44580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669</v>
      </c>
      <c r="B90" s="16"/>
      <c r="C90" s="16"/>
      <c r="D90" s="108" t="s">
        <v>191</v>
      </c>
      <c r="E90" s="109">
        <f t="shared" ca="1" si="1"/>
        <v>44580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670</v>
      </c>
      <c r="B91" s="16"/>
      <c r="C91" s="16"/>
      <c r="D91" s="108" t="s">
        <v>191</v>
      </c>
      <c r="E91" s="109">
        <f t="shared" ca="1" si="1"/>
        <v>44580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671</v>
      </c>
      <c r="B92" s="16"/>
      <c r="C92" s="16"/>
      <c r="D92" s="108" t="s">
        <v>191</v>
      </c>
      <c r="E92" s="109">
        <f t="shared" ca="1" si="1"/>
        <v>44580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672</v>
      </c>
      <c r="B93" s="16"/>
      <c r="C93" s="16"/>
      <c r="D93" s="108" t="s">
        <v>191</v>
      </c>
      <c r="E93" s="109">
        <f t="shared" ca="1" si="1"/>
        <v>44580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673</v>
      </c>
      <c r="B94" s="16"/>
      <c r="C94" s="16"/>
      <c r="D94" s="108" t="s">
        <v>191</v>
      </c>
      <c r="E94" s="109">
        <f t="shared" ca="1" si="1"/>
        <v>44580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674</v>
      </c>
      <c r="B95" s="16"/>
      <c r="C95" s="16"/>
      <c r="D95" s="108" t="s">
        <v>191</v>
      </c>
      <c r="E95" s="109">
        <f t="shared" ca="1" si="1"/>
        <v>44580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675</v>
      </c>
      <c r="B96" s="16"/>
      <c r="C96" s="16"/>
      <c r="D96" s="108" t="s">
        <v>191</v>
      </c>
      <c r="E96" s="109">
        <f t="shared" ca="1" si="1"/>
        <v>44580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676</v>
      </c>
      <c r="B97" s="16"/>
      <c r="C97" s="16"/>
      <c r="D97" s="108" t="s">
        <v>191</v>
      </c>
      <c r="E97" s="109">
        <f t="shared" ca="1" si="1"/>
        <v>44580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677</v>
      </c>
      <c r="B98" s="16"/>
      <c r="C98" s="16"/>
      <c r="D98" s="108" t="s">
        <v>191</v>
      </c>
      <c r="E98" s="109">
        <f t="shared" ca="1" si="1"/>
        <v>44580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678</v>
      </c>
      <c r="B99" s="16"/>
      <c r="C99" s="16"/>
      <c r="D99" s="108" t="s">
        <v>191</v>
      </c>
      <c r="E99" s="109">
        <f t="shared" ca="1" si="1"/>
        <v>44580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679</v>
      </c>
      <c r="B100" s="16"/>
      <c r="C100" s="16"/>
      <c r="D100" s="108" t="s">
        <v>191</v>
      </c>
      <c r="E100" s="109">
        <f t="shared" ca="1" si="1"/>
        <v>44580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680</v>
      </c>
      <c r="B101" s="16"/>
      <c r="C101" s="16"/>
      <c r="D101" s="108" t="s">
        <v>191</v>
      </c>
      <c r="E101" s="109">
        <f t="shared" ca="1" si="1"/>
        <v>44580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681</v>
      </c>
      <c r="B102" s="16"/>
      <c r="C102" s="16"/>
      <c r="D102" s="108" t="s">
        <v>191</v>
      </c>
      <c r="E102" s="109">
        <f t="shared" ca="1" si="1"/>
        <v>44580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682</v>
      </c>
      <c r="B103" s="16"/>
      <c r="C103" s="16"/>
      <c r="D103" s="108" t="s">
        <v>191</v>
      </c>
      <c r="E103" s="109">
        <f t="shared" ca="1" si="1"/>
        <v>44580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683</v>
      </c>
      <c r="B104" s="16"/>
      <c r="C104" s="16"/>
      <c r="D104" s="108" t="s">
        <v>191</v>
      </c>
      <c r="E104" s="109">
        <f t="shared" ca="1" si="1"/>
        <v>44580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684</v>
      </c>
      <c r="B105" s="16"/>
      <c r="C105" s="16"/>
      <c r="D105" s="108" t="s">
        <v>191</v>
      </c>
      <c r="E105" s="109">
        <f t="shared" ca="1" si="1"/>
        <v>44580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685</v>
      </c>
      <c r="B106" s="16"/>
      <c r="C106" s="16"/>
      <c r="D106" s="108" t="s">
        <v>191</v>
      </c>
      <c r="E106" s="109">
        <f t="shared" ca="1" si="1"/>
        <v>44580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686</v>
      </c>
      <c r="B107" s="16"/>
      <c r="C107" s="16"/>
      <c r="D107" s="163" t="s">
        <v>191</v>
      </c>
      <c r="E107" s="164">
        <f t="shared" ca="1" si="1"/>
        <v>44580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687</v>
      </c>
      <c r="B108" s="112" t="s">
        <v>795</v>
      </c>
      <c r="C108" s="16"/>
      <c r="D108" s="108" t="s">
        <v>191</v>
      </c>
      <c r="E108" s="109">
        <f t="shared" ca="1" si="1"/>
        <v>44580</v>
      </c>
      <c r="F108" s="119" t="s">
        <v>838</v>
      </c>
      <c r="G108" s="181">
        <v>5602303565</v>
      </c>
      <c r="H108" s="182" t="s">
        <v>839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688</v>
      </c>
      <c r="B109" s="16"/>
      <c r="C109" s="16"/>
      <c r="D109" s="169" t="s">
        <v>191</v>
      </c>
      <c r="E109" s="167">
        <f t="shared" ca="1" si="1"/>
        <v>44580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689</v>
      </c>
      <c r="B110" s="16"/>
      <c r="C110" s="16"/>
      <c r="D110" s="163" t="s">
        <v>191</v>
      </c>
      <c r="E110" s="164">
        <f t="shared" ca="1" si="1"/>
        <v>44580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690</v>
      </c>
      <c r="B111" s="112" t="s">
        <v>795</v>
      </c>
      <c r="C111" s="16"/>
      <c r="D111" s="108" t="s">
        <v>191</v>
      </c>
      <c r="E111" s="109">
        <f t="shared" ca="1" si="1"/>
        <v>44580</v>
      </c>
      <c r="F111" s="119" t="s">
        <v>840</v>
      </c>
      <c r="G111" s="181">
        <v>4124712180</v>
      </c>
      <c r="H111" s="182" t="s">
        <v>841</v>
      </c>
      <c r="I111" s="179" t="s">
        <v>842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693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694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695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696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697</v>
      </c>
      <c r="B118" s="112" t="s">
        <v>795</v>
      </c>
      <c r="C118" s="16"/>
      <c r="D118" s="108" t="s">
        <v>191</v>
      </c>
      <c r="E118" s="109">
        <f t="shared" ca="1" si="1"/>
        <v>44580</v>
      </c>
      <c r="F118" s="119" t="s">
        <v>843</v>
      </c>
      <c r="G118" s="181">
        <v>4899272833</v>
      </c>
      <c r="H118" s="182" t="s">
        <v>844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698</v>
      </c>
      <c r="B119" s="112" t="s">
        <v>795</v>
      </c>
      <c r="C119" s="16"/>
      <c r="D119" s="108" t="s">
        <v>191</v>
      </c>
      <c r="E119" s="109">
        <f t="shared" ca="1" si="1"/>
        <v>44580</v>
      </c>
      <c r="F119" s="119" t="s">
        <v>845</v>
      </c>
      <c r="G119" s="181">
        <v>2216215739</v>
      </c>
      <c r="H119" s="182" t="s">
        <v>846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699</v>
      </c>
      <c r="B120" s="112" t="s">
        <v>795</v>
      </c>
      <c r="C120" s="16"/>
      <c r="D120" s="108" t="s">
        <v>191</v>
      </c>
      <c r="E120" s="109">
        <f t="shared" ca="1" si="1"/>
        <v>44580</v>
      </c>
      <c r="F120" s="119" t="s">
        <v>847</v>
      </c>
      <c r="G120" s="181">
        <v>6530630125</v>
      </c>
      <c r="H120" s="182" t="s">
        <v>848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700</v>
      </c>
      <c r="B121" s="112" t="s">
        <v>795</v>
      </c>
      <c r="C121" s="16"/>
      <c r="D121" s="108" t="s">
        <v>191</v>
      </c>
      <c r="E121" s="109">
        <f t="shared" ca="1" si="1"/>
        <v>44580</v>
      </c>
      <c r="F121" s="119" t="s">
        <v>792</v>
      </c>
      <c r="G121" s="181">
        <v>5630355108</v>
      </c>
      <c r="H121" s="182" t="s">
        <v>793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701</v>
      </c>
      <c r="B122" s="16"/>
      <c r="C122" s="16"/>
      <c r="D122" s="171" t="s">
        <v>191</v>
      </c>
      <c r="E122" s="172">
        <f t="shared" ca="1" si="1"/>
        <v>44580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702</v>
      </c>
      <c r="B123" s="112" t="s">
        <v>795</v>
      </c>
      <c r="C123" s="16"/>
      <c r="D123" s="108" t="s">
        <v>191</v>
      </c>
      <c r="E123" s="109">
        <f t="shared" ca="1" si="1"/>
        <v>44580</v>
      </c>
      <c r="F123" s="119" t="s">
        <v>849</v>
      </c>
      <c r="G123" s="181">
        <v>5250925524</v>
      </c>
      <c r="H123" s="182" t="s">
        <v>850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703</v>
      </c>
      <c r="B124" s="16"/>
      <c r="C124" s="16"/>
      <c r="D124" s="169" t="s">
        <v>191</v>
      </c>
      <c r="E124" s="167">
        <f t="shared" ca="1" si="1"/>
        <v>44580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704</v>
      </c>
      <c r="B125" s="16"/>
      <c r="C125" s="16"/>
      <c r="D125" s="108" t="s">
        <v>191</v>
      </c>
      <c r="E125" s="109">
        <f t="shared" ca="1" si="1"/>
        <v>44580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705</v>
      </c>
      <c r="B126" s="16"/>
      <c r="C126" s="16"/>
      <c r="D126" s="108" t="s">
        <v>191</v>
      </c>
      <c r="E126" s="109">
        <f t="shared" ca="1" si="1"/>
        <v>44580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706</v>
      </c>
      <c r="B127" s="16"/>
      <c r="C127" s="16"/>
      <c r="D127" s="108" t="s">
        <v>191</v>
      </c>
      <c r="E127" s="109">
        <f t="shared" ca="1" si="1"/>
        <v>44580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707</v>
      </c>
      <c r="B128" s="16"/>
      <c r="C128" s="16"/>
      <c r="D128" s="108" t="s">
        <v>191</v>
      </c>
      <c r="E128" s="109">
        <f t="shared" ca="1" si="1"/>
        <v>44580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708</v>
      </c>
      <c r="B129" s="16"/>
      <c r="C129" s="16"/>
      <c r="D129" s="108" t="s">
        <v>191</v>
      </c>
      <c r="E129" s="109">
        <f t="shared" ca="1" si="1"/>
        <v>44580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709</v>
      </c>
      <c r="B130" s="16"/>
      <c r="C130" s="16"/>
      <c r="D130" s="108" t="s">
        <v>191</v>
      </c>
      <c r="E130" s="109">
        <f t="shared" ca="1" si="1"/>
        <v>44580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710</v>
      </c>
      <c r="B131" s="16"/>
      <c r="C131" s="16"/>
      <c r="D131" s="163" t="s">
        <v>191</v>
      </c>
      <c r="E131" s="164">
        <f t="shared" ca="1" si="1"/>
        <v>44580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711</v>
      </c>
      <c r="B132" s="112" t="s">
        <v>795</v>
      </c>
      <c r="C132" s="16"/>
      <c r="D132" s="108" t="s">
        <v>191</v>
      </c>
      <c r="E132" s="109">
        <f t="shared" ca="1" si="1"/>
        <v>44580</v>
      </c>
      <c r="F132" s="119" t="s">
        <v>851</v>
      </c>
      <c r="G132" s="181" t="s">
        <v>852</v>
      </c>
      <c r="H132" s="182" t="s">
        <v>853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712</v>
      </c>
      <c r="B133" s="112" t="s">
        <v>795</v>
      </c>
      <c r="C133" s="16"/>
      <c r="D133" s="108" t="s">
        <v>191</v>
      </c>
      <c r="E133" s="109">
        <f t="shared" ca="1" si="1"/>
        <v>44580</v>
      </c>
      <c r="F133" s="119" t="s">
        <v>854</v>
      </c>
      <c r="G133" s="181">
        <v>3936881778</v>
      </c>
      <c r="H133" s="182" t="s">
        <v>855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713</v>
      </c>
      <c r="B134" s="112" t="s">
        <v>795</v>
      </c>
      <c r="C134" s="16"/>
      <c r="D134" s="108" t="s">
        <v>191</v>
      </c>
      <c r="E134" s="109">
        <f t="shared" ca="1" si="1"/>
        <v>44580</v>
      </c>
      <c r="F134" s="119" t="s">
        <v>856</v>
      </c>
      <c r="G134" s="181">
        <v>3186742578</v>
      </c>
      <c r="H134" s="182" t="s">
        <v>857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714</v>
      </c>
      <c r="B135" s="112" t="s">
        <v>795</v>
      </c>
      <c r="C135" s="16"/>
      <c r="D135" s="108" t="s">
        <v>191</v>
      </c>
      <c r="E135" s="109">
        <f t="shared" ca="1" si="1"/>
        <v>44580</v>
      </c>
      <c r="F135" s="119" t="s">
        <v>858</v>
      </c>
      <c r="G135" s="181">
        <v>656660022</v>
      </c>
      <c r="H135" s="182" t="s">
        <v>859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715</v>
      </c>
      <c r="B136" s="112" t="s">
        <v>795</v>
      </c>
      <c r="C136" s="16"/>
      <c r="D136" s="108" t="s">
        <v>191</v>
      </c>
      <c r="E136" s="109">
        <f t="shared" ca="1" si="1"/>
        <v>44580</v>
      </c>
      <c r="F136" s="119" t="s">
        <v>860</v>
      </c>
      <c r="G136" s="181">
        <v>2514935930</v>
      </c>
      <c r="H136" s="182" t="s">
        <v>861</v>
      </c>
      <c r="I136" s="179">
        <v>5717766377</v>
      </c>
      <c r="J136" s="174" t="s">
        <v>790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716</v>
      </c>
      <c r="B137" s="112" t="s">
        <v>795</v>
      </c>
      <c r="C137" s="16"/>
      <c r="D137" s="108" t="s">
        <v>191</v>
      </c>
      <c r="E137" s="109">
        <f t="shared" ref="E137:E167" ca="1" si="2">TODAY()</f>
        <v>44580</v>
      </c>
      <c r="F137" s="119" t="s">
        <v>862</v>
      </c>
      <c r="G137" s="181">
        <v>5402779976</v>
      </c>
      <c r="H137" s="182" t="s">
        <v>863</v>
      </c>
      <c r="I137" s="179">
        <v>9428201414</v>
      </c>
      <c r="J137" s="174" t="s">
        <v>794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717</v>
      </c>
      <c r="B138" s="112" t="s">
        <v>795</v>
      </c>
      <c r="C138" s="16"/>
      <c r="D138" s="108" t="s">
        <v>191</v>
      </c>
      <c r="E138" s="109">
        <f t="shared" ca="1" si="2"/>
        <v>44580</v>
      </c>
      <c r="F138" s="119" t="s">
        <v>864</v>
      </c>
      <c r="G138" s="181">
        <v>8697981695</v>
      </c>
      <c r="H138" s="182" t="s">
        <v>865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718</v>
      </c>
      <c r="B139" s="112" t="s">
        <v>795</v>
      </c>
      <c r="C139" s="16"/>
      <c r="D139" s="108" t="s">
        <v>191</v>
      </c>
      <c r="E139" s="109">
        <f t="shared" ca="1" si="2"/>
        <v>44580</v>
      </c>
      <c r="F139" s="119" t="s">
        <v>866</v>
      </c>
      <c r="G139" s="181">
        <v>4561413117</v>
      </c>
      <c r="H139" s="182" t="s">
        <v>867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719</v>
      </c>
      <c r="B140" s="16"/>
      <c r="C140" s="16"/>
      <c r="D140" s="171" t="s">
        <v>191</v>
      </c>
      <c r="E140" s="172">
        <f t="shared" ca="1" si="2"/>
        <v>44580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720</v>
      </c>
      <c r="B141" s="112" t="s">
        <v>795</v>
      </c>
      <c r="C141" s="16"/>
      <c r="D141" s="108" t="s">
        <v>191</v>
      </c>
      <c r="E141" s="109">
        <f t="shared" ca="1" si="2"/>
        <v>44580</v>
      </c>
      <c r="F141" s="119" t="s">
        <v>868</v>
      </c>
      <c r="G141" s="181">
        <v>4942652090</v>
      </c>
      <c r="H141" s="182" t="s">
        <v>869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1159</v>
      </c>
      <c r="B142" s="112" t="s">
        <v>795</v>
      </c>
      <c r="C142" s="16"/>
      <c r="D142" s="108" t="s">
        <v>191</v>
      </c>
      <c r="E142" s="109">
        <f t="shared" ca="1" si="2"/>
        <v>44580</v>
      </c>
      <c r="F142" s="119" t="s">
        <v>870</v>
      </c>
      <c r="G142" s="181">
        <v>2476678533</v>
      </c>
      <c r="H142" s="182" t="s">
        <v>871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1160</v>
      </c>
      <c r="B143" s="16"/>
      <c r="C143" s="16"/>
      <c r="D143" s="169" t="s">
        <v>191</v>
      </c>
      <c r="E143" s="167">
        <f t="shared" ca="1" si="2"/>
        <v>44580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721</v>
      </c>
      <c r="B144" s="16"/>
      <c r="C144" s="16"/>
      <c r="D144" s="163" t="s">
        <v>191</v>
      </c>
      <c r="E144" s="164">
        <f t="shared" ca="1" si="2"/>
        <v>44580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722</v>
      </c>
      <c r="B145" s="112" t="s">
        <v>795</v>
      </c>
      <c r="C145" s="16"/>
      <c r="D145" s="108" t="s">
        <v>191</v>
      </c>
      <c r="E145" s="109">
        <f t="shared" ca="1" si="2"/>
        <v>44580</v>
      </c>
      <c r="F145" s="119" t="s">
        <v>872</v>
      </c>
      <c r="G145" s="181" t="s">
        <v>873</v>
      </c>
      <c r="H145" s="182" t="s">
        <v>874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723</v>
      </c>
      <c r="B146" s="112" t="s">
        <v>795</v>
      </c>
      <c r="C146" s="16"/>
      <c r="D146" s="108" t="s">
        <v>191</v>
      </c>
      <c r="E146" s="109">
        <f t="shared" ca="1" si="2"/>
        <v>44580</v>
      </c>
      <c r="F146" s="119" t="s">
        <v>875</v>
      </c>
      <c r="G146" s="181">
        <v>3797989340</v>
      </c>
      <c r="H146" s="182" t="s">
        <v>876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724</v>
      </c>
      <c r="B147" s="112" t="s">
        <v>795</v>
      </c>
      <c r="C147" s="16"/>
      <c r="D147" s="108" t="s">
        <v>191</v>
      </c>
      <c r="E147" s="109">
        <f t="shared" ca="1" si="2"/>
        <v>44580</v>
      </c>
      <c r="F147" s="119" t="s">
        <v>877</v>
      </c>
      <c r="G147" s="181">
        <v>3242780637</v>
      </c>
      <c r="H147" s="182" t="s">
        <v>878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725</v>
      </c>
      <c r="B148" s="112" t="s">
        <v>795</v>
      </c>
      <c r="C148" s="16"/>
      <c r="D148" s="108" t="s">
        <v>191</v>
      </c>
      <c r="E148" s="109">
        <f t="shared" ca="1" si="2"/>
        <v>44580</v>
      </c>
      <c r="F148" s="119" t="s">
        <v>879</v>
      </c>
      <c r="G148" s="181">
        <v>1003942226</v>
      </c>
      <c r="H148" s="182" t="s">
        <v>880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726</v>
      </c>
      <c r="B149" s="112" t="s">
        <v>795</v>
      </c>
      <c r="C149" s="16"/>
      <c r="D149" s="108" t="s">
        <v>191</v>
      </c>
      <c r="E149" s="109">
        <f t="shared" ca="1" si="2"/>
        <v>44580</v>
      </c>
      <c r="F149" s="119" t="s">
        <v>881</v>
      </c>
      <c r="G149" s="181">
        <v>7460134388</v>
      </c>
      <c r="H149" s="182" t="s">
        <v>882</v>
      </c>
      <c r="I149" s="179" t="s">
        <v>883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727</v>
      </c>
      <c r="B150" s="16"/>
      <c r="C150" s="16"/>
      <c r="D150" s="169" t="s">
        <v>191</v>
      </c>
      <c r="E150" s="167">
        <f t="shared" ca="1" si="2"/>
        <v>44580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728</v>
      </c>
      <c r="B151" s="16"/>
      <c r="C151" s="16"/>
      <c r="D151" s="108" t="s">
        <v>191</v>
      </c>
      <c r="E151" s="109">
        <f t="shared" ca="1" si="2"/>
        <v>44580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729</v>
      </c>
      <c r="B152" s="16"/>
      <c r="C152" s="16"/>
      <c r="D152" s="108" t="s">
        <v>191</v>
      </c>
      <c r="E152" s="109">
        <f t="shared" ca="1" si="2"/>
        <v>44580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730</v>
      </c>
      <c r="B153" s="16"/>
      <c r="C153" s="16"/>
      <c r="D153" s="108" t="s">
        <v>191</v>
      </c>
      <c r="E153" s="109">
        <f t="shared" ca="1" si="2"/>
        <v>44580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731</v>
      </c>
      <c r="B154" s="16"/>
      <c r="C154" s="16"/>
      <c r="D154" s="108" t="s">
        <v>191</v>
      </c>
      <c r="E154" s="109">
        <f t="shared" ca="1" si="2"/>
        <v>44580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732</v>
      </c>
      <c r="B155" s="16"/>
      <c r="C155" s="16"/>
      <c r="D155" s="108" t="s">
        <v>191</v>
      </c>
      <c r="E155" s="109">
        <f t="shared" ca="1" si="2"/>
        <v>44580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733</v>
      </c>
      <c r="B156" s="16"/>
      <c r="C156" s="16"/>
      <c r="D156" s="108" t="s">
        <v>191</v>
      </c>
      <c r="E156" s="109">
        <f t="shared" ca="1" si="2"/>
        <v>44580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734</v>
      </c>
      <c r="B157" s="16"/>
      <c r="C157" s="16"/>
      <c r="D157" s="108" t="s">
        <v>191</v>
      </c>
      <c r="E157" s="109">
        <f t="shared" ca="1" si="2"/>
        <v>44580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735</v>
      </c>
      <c r="B158" s="16"/>
      <c r="C158" s="16"/>
      <c r="D158" s="108" t="s">
        <v>191</v>
      </c>
      <c r="E158" s="109">
        <f t="shared" ca="1" si="2"/>
        <v>44580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736</v>
      </c>
      <c r="B159" s="16"/>
      <c r="C159" s="16"/>
      <c r="D159" s="108" t="s">
        <v>191</v>
      </c>
      <c r="E159" s="109">
        <f t="shared" ca="1" si="2"/>
        <v>44580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737</v>
      </c>
      <c r="B160" s="16"/>
      <c r="C160" s="16"/>
      <c r="D160" s="108" t="s">
        <v>191</v>
      </c>
      <c r="E160" s="109">
        <f t="shared" ca="1" si="2"/>
        <v>44580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738</v>
      </c>
      <c r="B161" s="16"/>
      <c r="C161" s="16"/>
      <c r="D161" s="108" t="s">
        <v>191</v>
      </c>
      <c r="E161" s="109">
        <f t="shared" ca="1" si="2"/>
        <v>44580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739</v>
      </c>
      <c r="B162" s="16"/>
      <c r="C162" s="16"/>
      <c r="D162" s="108" t="s">
        <v>191</v>
      </c>
      <c r="E162" s="109">
        <f t="shared" ca="1" si="2"/>
        <v>44580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740</v>
      </c>
      <c r="B163" s="16"/>
      <c r="C163" s="16"/>
      <c r="D163" s="108" t="s">
        <v>191</v>
      </c>
      <c r="E163" s="109">
        <f t="shared" ca="1" si="2"/>
        <v>44580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741</v>
      </c>
      <c r="B164" s="16"/>
      <c r="C164" s="16"/>
      <c r="D164" s="108" t="s">
        <v>191</v>
      </c>
      <c r="E164" s="109">
        <f t="shared" ca="1" si="2"/>
        <v>44580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742</v>
      </c>
      <c r="B165" s="16"/>
      <c r="C165" s="16"/>
      <c r="D165" s="108" t="s">
        <v>191</v>
      </c>
      <c r="E165" s="109">
        <f t="shared" ca="1" si="2"/>
        <v>44580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743</v>
      </c>
      <c r="B166" s="16"/>
      <c r="C166" s="16"/>
      <c r="D166" s="108" t="s">
        <v>191</v>
      </c>
      <c r="E166" s="109">
        <f t="shared" ca="1" si="2"/>
        <v>44580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744</v>
      </c>
      <c r="B167" s="16"/>
      <c r="C167" s="16"/>
      <c r="D167" s="108" t="s">
        <v>191</v>
      </c>
      <c r="E167" s="109">
        <f t="shared" ca="1" si="2"/>
        <v>44580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width="82.285156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7.140625" style="16" bestFit="1" customWidth="1" collapsed="1"/>
  </cols>
  <sheetData>
    <row r="1" spans="1:22" s="92" customFormat="1" x14ac:dyDescent="0.25">
      <c r="A1" s="90" t="s">
        <v>2</v>
      </c>
      <c r="B1" s="90" t="s">
        <v>362</v>
      </c>
      <c r="C1" s="91" t="s">
        <v>363</v>
      </c>
      <c r="D1" s="91" t="s">
        <v>328</v>
      </c>
      <c r="E1" s="91" t="s">
        <v>329</v>
      </c>
      <c r="F1" s="91" t="s">
        <v>326</v>
      </c>
      <c r="G1" s="91" t="s">
        <v>327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133" t="s">
        <v>115</v>
      </c>
      <c r="C2" s="34" t="s">
        <v>158</v>
      </c>
      <c r="D2" s="4" t="s">
        <v>324</v>
      </c>
      <c r="E2" s="4" t="s">
        <v>325</v>
      </c>
      <c r="F2" s="8" t="s">
        <v>119</v>
      </c>
      <c r="G2" s="33">
        <f ca="1">searchValues!E31</f>
        <v>44580</v>
      </c>
    </row>
    <row r="3" spans="1:22" x14ac:dyDescent="0.25">
      <c r="A3" s="133" t="s">
        <v>885</v>
      </c>
      <c r="B3" s="133" t="s">
        <v>115</v>
      </c>
      <c r="C3" s="34" t="s">
        <v>158</v>
      </c>
      <c r="D3" s="4" t="s">
        <v>324</v>
      </c>
      <c r="E3" s="4" t="s">
        <v>325</v>
      </c>
      <c r="F3" s="8" t="s">
        <v>119</v>
      </c>
      <c r="G3" s="33">
        <f ca="1">searchValues!E32</f>
        <v>44580</v>
      </c>
    </row>
    <row r="4" spans="1:22" x14ac:dyDescent="0.25">
      <c r="A4" s="133" t="s">
        <v>886</v>
      </c>
      <c r="B4" s="133" t="s">
        <v>115</v>
      </c>
      <c r="C4" s="34" t="s">
        <v>158</v>
      </c>
      <c r="D4" s="4" t="s">
        <v>324</v>
      </c>
      <c r="E4" s="4" t="s">
        <v>325</v>
      </c>
      <c r="F4" s="8" t="s">
        <v>119</v>
      </c>
      <c r="G4" s="33">
        <f ca="1">searchValues!E33</f>
        <v>44580</v>
      </c>
    </row>
    <row r="5" spans="1:22" x14ac:dyDescent="0.25">
      <c r="A5" s="133" t="s">
        <v>887</v>
      </c>
      <c r="B5" s="133" t="s">
        <v>115</v>
      </c>
      <c r="C5" s="34" t="s">
        <v>158</v>
      </c>
      <c r="D5" s="4" t="s">
        <v>324</v>
      </c>
      <c r="E5" s="4" t="s">
        <v>325</v>
      </c>
      <c r="F5" s="8" t="s">
        <v>119</v>
      </c>
      <c r="G5" s="33">
        <f ca="1">searchValues!E34</f>
        <v>44580</v>
      </c>
    </row>
    <row r="6" spans="1:22" x14ac:dyDescent="0.25">
      <c r="A6" s="133" t="s">
        <v>888</v>
      </c>
      <c r="B6" s="133" t="s">
        <v>115</v>
      </c>
      <c r="C6" s="34" t="s">
        <v>158</v>
      </c>
      <c r="D6" s="4" t="s">
        <v>324</v>
      </c>
      <c r="E6" s="4" t="s">
        <v>325</v>
      </c>
      <c r="F6" s="8" t="s">
        <v>119</v>
      </c>
      <c r="G6" s="33">
        <f ca="1">searchValues!E35</f>
        <v>44580</v>
      </c>
    </row>
    <row r="7" spans="1:22" x14ac:dyDescent="0.25">
      <c r="A7" s="133" t="s">
        <v>889</v>
      </c>
      <c r="B7" s="133" t="s">
        <v>115</v>
      </c>
      <c r="C7" s="34" t="s">
        <v>158</v>
      </c>
      <c r="D7" s="4" t="s">
        <v>324</v>
      </c>
      <c r="E7" s="4" t="s">
        <v>358</v>
      </c>
      <c r="F7" s="8" t="s">
        <v>119</v>
      </c>
      <c r="G7" s="33">
        <f ca="1">searchValues!E36</f>
        <v>44580</v>
      </c>
    </row>
    <row r="8" spans="1:22" x14ac:dyDescent="0.25">
      <c r="A8" s="133" t="s">
        <v>890</v>
      </c>
      <c r="B8" s="133" t="s">
        <v>115</v>
      </c>
      <c r="C8" s="34" t="s">
        <v>158</v>
      </c>
      <c r="D8" s="4" t="s">
        <v>324</v>
      </c>
      <c r="E8" s="4" t="s">
        <v>358</v>
      </c>
      <c r="F8" s="8" t="s">
        <v>278</v>
      </c>
      <c r="G8" s="33">
        <f ca="1">searchValues!E37</f>
        <v>44580</v>
      </c>
    </row>
    <row r="9" spans="1:22" x14ac:dyDescent="0.25">
      <c r="A9" s="133" t="s">
        <v>891</v>
      </c>
      <c r="B9" s="133" t="s">
        <v>115</v>
      </c>
      <c r="C9" s="34" t="s">
        <v>158</v>
      </c>
      <c r="D9" s="4" t="s">
        <v>324</v>
      </c>
      <c r="E9" s="4" t="s">
        <v>358</v>
      </c>
      <c r="F9" s="8" t="s">
        <v>119</v>
      </c>
      <c r="G9" s="33">
        <f ca="1">searchValues!E38</f>
        <v>44580</v>
      </c>
    </row>
    <row r="10" spans="1:22" x14ac:dyDescent="0.25">
      <c r="A10" s="133" t="s">
        <v>892</v>
      </c>
      <c r="B10" s="133" t="s">
        <v>115</v>
      </c>
      <c r="C10" s="34" t="s">
        <v>158</v>
      </c>
      <c r="D10" s="4" t="s">
        <v>324</v>
      </c>
      <c r="E10" s="4" t="s">
        <v>358</v>
      </c>
      <c r="F10" s="8" t="s">
        <v>119</v>
      </c>
      <c r="G10" s="33">
        <f ca="1">searchValues!E39</f>
        <v>44580</v>
      </c>
    </row>
    <row r="11" spans="1:22" x14ac:dyDescent="0.25">
      <c r="A11" s="133" t="s">
        <v>893</v>
      </c>
      <c r="B11" s="133" t="s">
        <v>115</v>
      </c>
      <c r="C11" s="34" t="s">
        <v>158</v>
      </c>
      <c r="D11" s="4" t="s">
        <v>324</v>
      </c>
      <c r="E11" s="4" t="s">
        <v>358</v>
      </c>
      <c r="F11" s="8" t="s">
        <v>119</v>
      </c>
      <c r="G11" s="33">
        <f ca="1">searchValues!E40</f>
        <v>44580</v>
      </c>
    </row>
    <row r="12" spans="1:22" x14ac:dyDescent="0.25">
      <c r="A12" s="133" t="s">
        <v>894</v>
      </c>
      <c r="B12" s="133" t="s">
        <v>115</v>
      </c>
      <c r="C12" s="34" t="s">
        <v>158</v>
      </c>
      <c r="D12" s="4" t="s">
        <v>324</v>
      </c>
      <c r="E12" s="4" t="s">
        <v>358</v>
      </c>
      <c r="F12" s="8" t="s">
        <v>119</v>
      </c>
      <c r="G12" s="33">
        <f ca="1">searchValues!E41</f>
        <v>44580</v>
      </c>
    </row>
    <row r="13" spans="1:22" x14ac:dyDescent="0.25">
      <c r="A13" s="133" t="s">
        <v>895</v>
      </c>
      <c r="B13" s="133" t="s">
        <v>115</v>
      </c>
      <c r="C13" s="34" t="s">
        <v>158</v>
      </c>
      <c r="D13" s="4" t="s">
        <v>324</v>
      </c>
      <c r="E13" s="4" t="s">
        <v>358</v>
      </c>
      <c r="F13" s="8" t="s">
        <v>119</v>
      </c>
      <c r="G13" s="33">
        <f ca="1">searchValues!E42</f>
        <v>44580</v>
      </c>
    </row>
    <row r="14" spans="1:22" x14ac:dyDescent="0.25">
      <c r="A14" s="133" t="s">
        <v>896</v>
      </c>
      <c r="B14" s="133" t="s">
        <v>115</v>
      </c>
      <c r="C14" s="34" t="s">
        <v>158</v>
      </c>
      <c r="D14" s="4" t="s">
        <v>324</v>
      </c>
      <c r="E14" s="4" t="s">
        <v>358</v>
      </c>
      <c r="F14" s="8" t="s">
        <v>119</v>
      </c>
      <c r="G14" s="33">
        <f ca="1">searchValues!E43</f>
        <v>44580</v>
      </c>
    </row>
    <row r="15" spans="1:22" x14ac:dyDescent="0.25">
      <c r="A15" s="133" t="s">
        <v>897</v>
      </c>
      <c r="B15" s="133" t="s">
        <v>115</v>
      </c>
      <c r="C15" s="34" t="s">
        <v>158</v>
      </c>
      <c r="D15" s="4" t="s">
        <v>324</v>
      </c>
      <c r="E15" s="4" t="s">
        <v>358</v>
      </c>
      <c r="F15" s="8" t="s">
        <v>119</v>
      </c>
      <c r="G15" s="33">
        <f ca="1">searchValues!E44</f>
        <v>44580</v>
      </c>
    </row>
    <row r="16" spans="1:22" x14ac:dyDescent="0.25">
      <c r="A16" s="133" t="s">
        <v>898</v>
      </c>
      <c r="B16" s="133" t="s">
        <v>115</v>
      </c>
      <c r="C16" s="34" t="s">
        <v>158</v>
      </c>
      <c r="D16" s="4" t="s">
        <v>324</v>
      </c>
      <c r="E16" s="4" t="s">
        <v>358</v>
      </c>
      <c r="F16" s="8" t="s">
        <v>119</v>
      </c>
      <c r="G16" s="33">
        <f ca="1">searchValues!E45</f>
        <v>44580</v>
      </c>
    </row>
    <row r="17" spans="1:7" x14ac:dyDescent="0.25">
      <c r="A17" s="133" t="s">
        <v>899</v>
      </c>
      <c r="B17" s="133" t="s">
        <v>115</v>
      </c>
      <c r="C17" s="34" t="s">
        <v>158</v>
      </c>
      <c r="D17" s="4" t="s">
        <v>324</v>
      </c>
      <c r="E17" s="4" t="s">
        <v>358</v>
      </c>
      <c r="F17" s="8" t="s">
        <v>119</v>
      </c>
      <c r="G17" s="33">
        <f ca="1">searchValues!E46</f>
        <v>44580</v>
      </c>
    </row>
    <row r="18" spans="1:7" x14ac:dyDescent="0.25">
      <c r="A18" s="133" t="s">
        <v>900</v>
      </c>
      <c r="B18" s="133" t="s">
        <v>115</v>
      </c>
      <c r="C18" s="34" t="s">
        <v>158</v>
      </c>
      <c r="D18" s="4" t="s">
        <v>324</v>
      </c>
      <c r="E18" s="4" t="s">
        <v>358</v>
      </c>
      <c r="F18" s="8" t="s">
        <v>119</v>
      </c>
      <c r="G18" s="33">
        <f ca="1">searchValues!E47</f>
        <v>44580</v>
      </c>
    </row>
    <row r="19" spans="1:7" x14ac:dyDescent="0.25">
      <c r="A19" s="133" t="s">
        <v>901</v>
      </c>
      <c r="B19" s="133" t="s">
        <v>115</v>
      </c>
      <c r="C19" s="34" t="s">
        <v>158</v>
      </c>
      <c r="D19" s="4" t="s">
        <v>324</v>
      </c>
      <c r="E19" s="4" t="s">
        <v>325</v>
      </c>
      <c r="F19" s="8" t="s">
        <v>119</v>
      </c>
      <c r="G19" s="33">
        <f ca="1">searchValues!E48</f>
        <v>44580</v>
      </c>
    </row>
    <row r="20" spans="1:7" x14ac:dyDescent="0.25">
      <c r="A20" s="133" t="s">
        <v>902</v>
      </c>
      <c r="B20" s="133" t="s">
        <v>115</v>
      </c>
      <c r="C20" s="34" t="s">
        <v>158</v>
      </c>
      <c r="D20" s="4" t="s">
        <v>324</v>
      </c>
      <c r="E20" s="4" t="s">
        <v>325</v>
      </c>
      <c r="F20" s="8" t="s">
        <v>278</v>
      </c>
      <c r="G20" s="33">
        <f ca="1">searchValues!E49</f>
        <v>44580</v>
      </c>
    </row>
    <row r="21" spans="1:7" x14ac:dyDescent="0.25">
      <c r="A21" s="133" t="s">
        <v>903</v>
      </c>
      <c r="B21" s="133" t="s">
        <v>115</v>
      </c>
      <c r="C21" s="34" t="s">
        <v>158</v>
      </c>
      <c r="D21" s="4" t="s">
        <v>324</v>
      </c>
      <c r="E21" s="4" t="s">
        <v>325</v>
      </c>
      <c r="F21" s="8" t="s">
        <v>119</v>
      </c>
      <c r="G21" s="33">
        <f ca="1">searchValues!E50</f>
        <v>44580</v>
      </c>
    </row>
    <row r="22" spans="1:7" x14ac:dyDescent="0.25">
      <c r="A22" s="133" t="s">
        <v>904</v>
      </c>
      <c r="B22" s="133" t="s">
        <v>115</v>
      </c>
      <c r="C22" s="34" t="s">
        <v>158</v>
      </c>
      <c r="D22" s="4" t="s">
        <v>324</v>
      </c>
      <c r="E22" s="4" t="s">
        <v>325</v>
      </c>
      <c r="F22" s="8" t="s">
        <v>119</v>
      </c>
      <c r="G22" s="33">
        <f ca="1">searchValues!E51</f>
        <v>44580</v>
      </c>
    </row>
    <row r="23" spans="1:7" x14ac:dyDescent="0.25">
      <c r="A23" s="133" t="s">
        <v>905</v>
      </c>
      <c r="B23" s="133" t="s">
        <v>115</v>
      </c>
      <c r="C23" s="34" t="s">
        <v>158</v>
      </c>
      <c r="D23" s="4" t="s">
        <v>324</v>
      </c>
      <c r="E23" s="4" t="s">
        <v>325</v>
      </c>
      <c r="F23" s="8" t="s">
        <v>119</v>
      </c>
      <c r="G23" s="33">
        <f ca="1">searchValues!E52</f>
        <v>44580</v>
      </c>
    </row>
    <row r="24" spans="1:7" x14ac:dyDescent="0.25">
      <c r="A24" s="133" t="s">
        <v>906</v>
      </c>
      <c r="B24" s="133" t="s">
        <v>115</v>
      </c>
      <c r="C24" s="34" t="s">
        <v>158</v>
      </c>
      <c r="D24" s="4" t="s">
        <v>324</v>
      </c>
      <c r="E24" s="4" t="s">
        <v>325</v>
      </c>
      <c r="F24" s="8" t="s">
        <v>119</v>
      </c>
      <c r="G24" s="33">
        <f ca="1">searchValues!E53</f>
        <v>44580</v>
      </c>
    </row>
    <row r="25" spans="1:7" x14ac:dyDescent="0.25">
      <c r="A25" s="133" t="s">
        <v>907</v>
      </c>
      <c r="B25" s="133" t="s">
        <v>115</v>
      </c>
      <c r="C25" s="34" t="s">
        <v>158</v>
      </c>
      <c r="D25" s="4" t="s">
        <v>324</v>
      </c>
      <c r="E25" s="4" t="s">
        <v>325</v>
      </c>
      <c r="F25" s="8" t="s">
        <v>119</v>
      </c>
      <c r="G25" s="33">
        <f ca="1">searchValues!E54</f>
        <v>44580</v>
      </c>
    </row>
    <row r="26" spans="1:7" x14ac:dyDescent="0.25">
      <c r="A26" s="133" t="s">
        <v>908</v>
      </c>
      <c r="B26" s="133" t="s">
        <v>115</v>
      </c>
      <c r="C26" s="34" t="s">
        <v>158</v>
      </c>
      <c r="D26" s="4" t="s">
        <v>324</v>
      </c>
      <c r="E26" s="4" t="s">
        <v>325</v>
      </c>
      <c r="F26" s="8" t="s">
        <v>119</v>
      </c>
      <c r="G26" s="33">
        <f ca="1">searchValues!E55</f>
        <v>44580</v>
      </c>
    </row>
    <row r="27" spans="1:7" x14ac:dyDescent="0.25">
      <c r="A27" s="133" t="s">
        <v>909</v>
      </c>
      <c r="B27" s="133" t="s">
        <v>115</v>
      </c>
      <c r="C27" s="34" t="s">
        <v>158</v>
      </c>
      <c r="D27" s="4" t="s">
        <v>324</v>
      </c>
      <c r="E27" s="4" t="s">
        <v>325</v>
      </c>
      <c r="F27" s="8" t="s">
        <v>119</v>
      </c>
      <c r="G27" s="33">
        <f ca="1">searchValues!E56</f>
        <v>44580</v>
      </c>
    </row>
    <row r="28" spans="1:7" x14ac:dyDescent="0.25">
      <c r="A28" s="133" t="s">
        <v>910</v>
      </c>
      <c r="B28" s="133" t="s">
        <v>115</v>
      </c>
      <c r="C28" s="34" t="s">
        <v>158</v>
      </c>
      <c r="D28" s="4" t="s">
        <v>324</v>
      </c>
      <c r="E28" s="4" t="s">
        <v>325</v>
      </c>
      <c r="F28" s="8" t="s">
        <v>119</v>
      </c>
      <c r="G28" s="33">
        <f ca="1">searchValues!E57</f>
        <v>44580</v>
      </c>
    </row>
    <row r="29" spans="1:7" x14ac:dyDescent="0.25">
      <c r="A29" s="133" t="s">
        <v>911</v>
      </c>
      <c r="B29" s="133" t="s">
        <v>115</v>
      </c>
      <c r="C29" s="34" t="s">
        <v>158</v>
      </c>
      <c r="D29" s="4" t="s">
        <v>324</v>
      </c>
      <c r="E29" s="4" t="s">
        <v>325</v>
      </c>
      <c r="F29" s="8" t="s">
        <v>119</v>
      </c>
      <c r="G29" s="33">
        <f ca="1">searchValues!E58</f>
        <v>44580</v>
      </c>
    </row>
    <row r="30" spans="1:7" x14ac:dyDescent="0.25">
      <c r="A30" s="133" t="s">
        <v>912</v>
      </c>
      <c r="B30" s="133" t="s">
        <v>115</v>
      </c>
      <c r="C30" s="34" t="s">
        <v>158</v>
      </c>
      <c r="D30" s="4" t="s">
        <v>324</v>
      </c>
      <c r="E30" s="4" t="s">
        <v>325</v>
      </c>
      <c r="F30" s="8" t="s">
        <v>119</v>
      </c>
      <c r="G30" s="33">
        <f ca="1">searchValues!E59</f>
        <v>44580</v>
      </c>
    </row>
    <row r="31" spans="1:7" x14ac:dyDescent="0.25">
      <c r="A31" s="133" t="s">
        <v>913</v>
      </c>
      <c r="B31" s="133" t="s">
        <v>115</v>
      </c>
      <c r="C31" s="34" t="s">
        <v>158</v>
      </c>
      <c r="D31" s="4" t="s">
        <v>324</v>
      </c>
      <c r="E31" s="4" t="s">
        <v>325</v>
      </c>
      <c r="F31" s="8" t="s">
        <v>119</v>
      </c>
      <c r="G31" s="33">
        <f ca="1">searchValues!E60</f>
        <v>44580</v>
      </c>
    </row>
    <row r="32" spans="1:7" x14ac:dyDescent="0.25">
      <c r="A32" s="133" t="s">
        <v>914</v>
      </c>
      <c r="B32" s="133" t="s">
        <v>115</v>
      </c>
      <c r="C32" s="34" t="s">
        <v>158</v>
      </c>
      <c r="D32" s="4" t="s">
        <v>324</v>
      </c>
      <c r="E32" s="4" t="s">
        <v>325</v>
      </c>
      <c r="F32" s="8" t="s">
        <v>119</v>
      </c>
      <c r="G32" s="33">
        <f ca="1">searchValues!E61</f>
        <v>44580</v>
      </c>
    </row>
    <row r="33" spans="1:7" x14ac:dyDescent="0.25">
      <c r="A33" s="133" t="s">
        <v>915</v>
      </c>
      <c r="B33" s="133" t="s">
        <v>115</v>
      </c>
      <c r="C33" s="34" t="s">
        <v>158</v>
      </c>
      <c r="D33" s="4" t="s">
        <v>324</v>
      </c>
      <c r="E33" s="4" t="s">
        <v>325</v>
      </c>
      <c r="F33" s="8" t="s">
        <v>119</v>
      </c>
      <c r="G33" s="33">
        <f ca="1">searchValues!E62</f>
        <v>44580</v>
      </c>
    </row>
    <row r="34" spans="1:7" x14ac:dyDescent="0.25">
      <c r="A34" s="133" t="s">
        <v>916</v>
      </c>
      <c r="B34" s="133" t="s">
        <v>115</v>
      </c>
      <c r="C34" s="34" t="s">
        <v>158</v>
      </c>
      <c r="D34" s="4" t="s">
        <v>324</v>
      </c>
      <c r="E34" s="4" t="s">
        <v>325</v>
      </c>
      <c r="F34" s="8" t="s">
        <v>119</v>
      </c>
      <c r="G34" s="33">
        <f ca="1">searchValues!E63</f>
        <v>44580</v>
      </c>
    </row>
    <row r="35" spans="1:7" x14ac:dyDescent="0.25">
      <c r="A35" s="133" t="s">
        <v>917</v>
      </c>
      <c r="B35" s="133" t="s">
        <v>115</v>
      </c>
      <c r="C35" s="34" t="s">
        <v>158</v>
      </c>
      <c r="D35" s="4" t="s">
        <v>324</v>
      </c>
      <c r="E35" s="4" t="s">
        <v>325</v>
      </c>
      <c r="F35" s="8" t="s">
        <v>119</v>
      </c>
      <c r="G35" s="33">
        <f ca="1">searchValues!E64</f>
        <v>44580</v>
      </c>
    </row>
    <row r="36" spans="1:7" x14ac:dyDescent="0.25">
      <c r="A36" s="133" t="s">
        <v>918</v>
      </c>
      <c r="B36" s="133" t="s">
        <v>115</v>
      </c>
      <c r="C36" s="34" t="s">
        <v>158</v>
      </c>
      <c r="D36" s="4" t="s">
        <v>324</v>
      </c>
      <c r="E36" s="4" t="s">
        <v>325</v>
      </c>
      <c r="F36" s="8" t="s">
        <v>119</v>
      </c>
      <c r="G36" s="33">
        <f ca="1">searchValues!E65</f>
        <v>44580</v>
      </c>
    </row>
    <row r="37" spans="1:7" x14ac:dyDescent="0.25">
      <c r="A37" s="133" t="s">
        <v>919</v>
      </c>
      <c r="B37" s="133" t="s">
        <v>115</v>
      </c>
      <c r="C37" s="34" t="s">
        <v>158</v>
      </c>
      <c r="D37" s="4" t="s">
        <v>324</v>
      </c>
      <c r="E37" s="4" t="s">
        <v>325</v>
      </c>
      <c r="F37" s="8" t="s">
        <v>119</v>
      </c>
      <c r="G37" s="33">
        <f ca="1">searchValues!E66</f>
        <v>44580</v>
      </c>
    </row>
    <row r="38" spans="1:7" x14ac:dyDescent="0.25">
      <c r="A38" s="133" t="s">
        <v>920</v>
      </c>
      <c r="B38" s="133" t="s">
        <v>115</v>
      </c>
      <c r="C38" s="34" t="s">
        <v>158</v>
      </c>
      <c r="D38" s="4" t="s">
        <v>324</v>
      </c>
      <c r="E38" s="4" t="s">
        <v>325</v>
      </c>
      <c r="F38" s="8" t="s">
        <v>119</v>
      </c>
      <c r="G38" s="33">
        <f ca="1">searchValues!E67</f>
        <v>44580</v>
      </c>
    </row>
    <row r="39" spans="1:7" x14ac:dyDescent="0.25">
      <c r="A39" s="133" t="s">
        <v>921</v>
      </c>
      <c r="B39" s="133" t="s">
        <v>115</v>
      </c>
      <c r="C39" s="34" t="s">
        <v>158</v>
      </c>
      <c r="D39" s="4" t="s">
        <v>324</v>
      </c>
      <c r="E39" s="4" t="s">
        <v>325</v>
      </c>
      <c r="F39" s="8" t="s">
        <v>119</v>
      </c>
      <c r="G39" s="33">
        <f ca="1">searchValues!E68</f>
        <v>44580</v>
      </c>
    </row>
    <row r="40" spans="1:7" x14ac:dyDescent="0.25">
      <c r="A40" s="133" t="s">
        <v>922</v>
      </c>
      <c r="B40" s="133" t="s">
        <v>115</v>
      </c>
      <c r="C40" s="34" t="s">
        <v>158</v>
      </c>
      <c r="D40" s="4" t="s">
        <v>324</v>
      </c>
      <c r="E40" s="4" t="s">
        <v>325</v>
      </c>
      <c r="F40" s="8" t="s">
        <v>119</v>
      </c>
      <c r="G40" s="33">
        <f ca="1">searchValues!E69</f>
        <v>44580</v>
      </c>
    </row>
    <row r="41" spans="1:7" x14ac:dyDescent="0.25">
      <c r="A41" s="133" t="s">
        <v>923</v>
      </c>
      <c r="B41" s="133" t="s">
        <v>115</v>
      </c>
      <c r="C41" s="34" t="s">
        <v>158</v>
      </c>
      <c r="D41" s="4" t="s">
        <v>324</v>
      </c>
      <c r="E41" s="4" t="s">
        <v>325</v>
      </c>
      <c r="F41" s="8" t="s">
        <v>119</v>
      </c>
      <c r="G41" s="33">
        <f ca="1">searchValues!E70</f>
        <v>44580</v>
      </c>
    </row>
    <row r="42" spans="1:7" x14ac:dyDescent="0.25">
      <c r="A42" s="133" t="s">
        <v>924</v>
      </c>
      <c r="B42" s="133" t="s">
        <v>115</v>
      </c>
      <c r="C42" s="34" t="s">
        <v>158</v>
      </c>
      <c r="D42" s="4" t="s">
        <v>324</v>
      </c>
      <c r="E42" s="4" t="s">
        <v>325</v>
      </c>
      <c r="F42" s="8" t="s">
        <v>119</v>
      </c>
      <c r="G42" s="33">
        <f ca="1">searchValues!E71</f>
        <v>44580</v>
      </c>
    </row>
    <row r="43" spans="1:7" x14ac:dyDescent="0.25">
      <c r="A43" s="133" t="s">
        <v>925</v>
      </c>
      <c r="B43" s="133" t="s">
        <v>115</v>
      </c>
      <c r="C43" s="34" t="s">
        <v>158</v>
      </c>
      <c r="D43" s="4" t="s">
        <v>324</v>
      </c>
      <c r="E43" s="4" t="s">
        <v>325</v>
      </c>
      <c r="F43" s="8" t="s">
        <v>119</v>
      </c>
      <c r="G43" s="33">
        <f ca="1">searchValues!E72</f>
        <v>44580</v>
      </c>
    </row>
    <row r="44" spans="1:7" x14ac:dyDescent="0.25">
      <c r="A44" s="133" t="s">
        <v>926</v>
      </c>
      <c r="B44" s="133" t="s">
        <v>115</v>
      </c>
      <c r="C44" s="34" t="s">
        <v>158</v>
      </c>
      <c r="D44" s="4" t="s">
        <v>324</v>
      </c>
      <c r="E44" s="4" t="s">
        <v>325</v>
      </c>
      <c r="F44" s="8" t="s">
        <v>119</v>
      </c>
      <c r="G44" s="33">
        <f ca="1">searchValues!E73</f>
        <v>44580</v>
      </c>
    </row>
    <row r="45" spans="1:7" x14ac:dyDescent="0.25">
      <c r="A45" s="133" t="s">
        <v>927</v>
      </c>
      <c r="B45" s="133" t="s">
        <v>115</v>
      </c>
      <c r="C45" s="34" t="s">
        <v>158</v>
      </c>
      <c r="D45" s="4" t="s">
        <v>324</v>
      </c>
      <c r="E45" s="4" t="s">
        <v>325</v>
      </c>
      <c r="F45" s="8" t="s">
        <v>119</v>
      </c>
      <c r="G45" s="33">
        <f ca="1">searchValues!E74</f>
        <v>44580</v>
      </c>
    </row>
    <row r="46" spans="1:7" x14ac:dyDescent="0.25">
      <c r="A46" s="133" t="s">
        <v>928</v>
      </c>
      <c r="B46" s="133" t="s">
        <v>115</v>
      </c>
      <c r="C46" s="34" t="s">
        <v>158</v>
      </c>
      <c r="D46" s="4" t="s">
        <v>324</v>
      </c>
      <c r="E46" s="4" t="s">
        <v>325</v>
      </c>
      <c r="F46" s="8" t="s">
        <v>119</v>
      </c>
      <c r="G46" s="33">
        <f ca="1">searchValues!E75</f>
        <v>44580</v>
      </c>
    </row>
    <row r="47" spans="1:7" x14ac:dyDescent="0.25">
      <c r="A47" s="133" t="s">
        <v>929</v>
      </c>
      <c r="B47" s="133" t="s">
        <v>115</v>
      </c>
      <c r="C47" s="34" t="s">
        <v>158</v>
      </c>
      <c r="D47" s="4" t="s">
        <v>324</v>
      </c>
      <c r="E47" s="4" t="s">
        <v>325</v>
      </c>
      <c r="F47" s="8" t="s">
        <v>119</v>
      </c>
      <c r="G47" s="33">
        <f ca="1">searchValues!E76</f>
        <v>44580</v>
      </c>
    </row>
    <row r="48" spans="1:7" x14ac:dyDescent="0.25">
      <c r="A48" s="133" t="s">
        <v>930</v>
      </c>
      <c r="B48" s="133" t="s">
        <v>115</v>
      </c>
      <c r="C48" s="34" t="s">
        <v>158</v>
      </c>
      <c r="D48" s="4" t="s">
        <v>324</v>
      </c>
      <c r="E48" s="4" t="s">
        <v>325</v>
      </c>
      <c r="F48" s="8" t="s">
        <v>119</v>
      </c>
      <c r="G48" s="33">
        <f ca="1">searchValues!E77</f>
        <v>44580</v>
      </c>
    </row>
    <row r="49" spans="1:7" x14ac:dyDescent="0.25">
      <c r="A49" s="133" t="s">
        <v>931</v>
      </c>
      <c r="B49" s="133" t="s">
        <v>115</v>
      </c>
      <c r="C49" s="34" t="s">
        <v>158</v>
      </c>
      <c r="D49" s="4" t="s">
        <v>324</v>
      </c>
      <c r="E49" s="4" t="s">
        <v>325</v>
      </c>
      <c r="F49" s="8" t="s">
        <v>119</v>
      </c>
      <c r="G49" s="33">
        <f ca="1">searchValues!E78</f>
        <v>44580</v>
      </c>
    </row>
    <row r="50" spans="1:7" x14ac:dyDescent="0.25">
      <c r="A50" s="133" t="s">
        <v>932</v>
      </c>
      <c r="B50" s="133" t="s">
        <v>115</v>
      </c>
      <c r="C50" s="34" t="s">
        <v>158</v>
      </c>
      <c r="D50" s="4" t="s">
        <v>324</v>
      </c>
      <c r="E50" s="4" t="s">
        <v>325</v>
      </c>
      <c r="F50" s="8" t="s">
        <v>119</v>
      </c>
      <c r="G50" s="33">
        <f ca="1">searchValues!E79</f>
        <v>44580</v>
      </c>
    </row>
    <row r="51" spans="1:7" x14ac:dyDescent="0.25">
      <c r="A51" s="133" t="s">
        <v>933</v>
      </c>
      <c r="B51" s="133" t="s">
        <v>115</v>
      </c>
      <c r="C51" s="34" t="s">
        <v>158</v>
      </c>
      <c r="D51" s="4" t="s">
        <v>324</v>
      </c>
      <c r="E51" s="4" t="s">
        <v>325</v>
      </c>
      <c r="F51" s="8" t="s">
        <v>119</v>
      </c>
      <c r="G51" s="33">
        <f ca="1">searchValues!E80</f>
        <v>44580</v>
      </c>
    </row>
    <row r="52" spans="1:7" x14ac:dyDescent="0.25">
      <c r="A52" s="133" t="s">
        <v>934</v>
      </c>
      <c r="B52" s="133" t="s">
        <v>115</v>
      </c>
      <c r="C52" s="34" t="s">
        <v>158</v>
      </c>
      <c r="D52" s="4" t="s">
        <v>324</v>
      </c>
      <c r="E52" s="4" t="s">
        <v>325</v>
      </c>
      <c r="F52" s="8" t="s">
        <v>119</v>
      </c>
      <c r="G52" s="33">
        <f ca="1">searchValues!E81</f>
        <v>44580</v>
      </c>
    </row>
    <row r="53" spans="1:7" x14ac:dyDescent="0.25">
      <c r="A53" s="133" t="s">
        <v>935</v>
      </c>
      <c r="B53" s="133" t="s">
        <v>115</v>
      </c>
      <c r="C53" s="34" t="s">
        <v>158</v>
      </c>
      <c r="D53" s="4" t="s">
        <v>324</v>
      </c>
      <c r="E53" s="4" t="s">
        <v>325</v>
      </c>
      <c r="F53" s="8" t="s">
        <v>119</v>
      </c>
      <c r="G53" s="33">
        <f ca="1">searchValues!E82</f>
        <v>44580</v>
      </c>
    </row>
    <row r="54" spans="1:7" x14ac:dyDescent="0.25">
      <c r="A54" s="133" t="s">
        <v>936</v>
      </c>
      <c r="B54" s="133" t="s">
        <v>115</v>
      </c>
      <c r="C54" s="34" t="s">
        <v>158</v>
      </c>
      <c r="D54" s="4" t="s">
        <v>324</v>
      </c>
      <c r="E54" s="4" t="s">
        <v>325</v>
      </c>
      <c r="F54" s="8" t="s">
        <v>119</v>
      </c>
      <c r="G54" s="33">
        <f ca="1">searchValues!E83</f>
        <v>44580</v>
      </c>
    </row>
    <row r="55" spans="1:7" x14ac:dyDescent="0.25">
      <c r="A55" s="133" t="s">
        <v>937</v>
      </c>
      <c r="B55" s="133" t="s">
        <v>115</v>
      </c>
      <c r="C55" s="34" t="s">
        <v>158</v>
      </c>
      <c r="D55" s="4" t="s">
        <v>324</v>
      </c>
      <c r="E55" s="4" t="s">
        <v>325</v>
      </c>
      <c r="F55" s="8" t="s">
        <v>119</v>
      </c>
      <c r="G55" s="33">
        <f ca="1">searchValues!E84</f>
        <v>44580</v>
      </c>
    </row>
    <row r="56" spans="1:7" x14ac:dyDescent="0.25">
      <c r="A56" s="133" t="s">
        <v>938</v>
      </c>
      <c r="B56" s="133" t="s">
        <v>115</v>
      </c>
      <c r="C56" s="34" t="s">
        <v>158</v>
      </c>
      <c r="D56" s="4" t="s">
        <v>324</v>
      </c>
      <c r="E56" s="4" t="s">
        <v>325</v>
      </c>
      <c r="F56" s="8" t="s">
        <v>119</v>
      </c>
      <c r="G56" s="33">
        <f ca="1">searchValues!E85</f>
        <v>44580</v>
      </c>
    </row>
    <row r="57" spans="1:7" x14ac:dyDescent="0.25">
      <c r="A57" s="133" t="s">
        <v>939</v>
      </c>
      <c r="B57" s="133" t="s">
        <v>115</v>
      </c>
      <c r="C57" s="34" t="s">
        <v>158</v>
      </c>
      <c r="D57" s="4" t="s">
        <v>324</v>
      </c>
      <c r="E57" s="4" t="s">
        <v>325</v>
      </c>
      <c r="F57" s="8" t="s">
        <v>119</v>
      </c>
      <c r="G57" s="33">
        <f ca="1">searchValues!E86</f>
        <v>44580</v>
      </c>
    </row>
    <row r="58" spans="1:7" x14ac:dyDescent="0.25">
      <c r="A58" s="133" t="s">
        <v>940</v>
      </c>
      <c r="B58" s="133" t="s">
        <v>115</v>
      </c>
      <c r="C58" s="34" t="s">
        <v>158</v>
      </c>
      <c r="D58" s="4" t="s">
        <v>324</v>
      </c>
      <c r="E58" s="4" t="s">
        <v>325</v>
      </c>
      <c r="F58" s="8" t="s">
        <v>119</v>
      </c>
      <c r="G58" s="33">
        <f ca="1">searchValues!E87</f>
        <v>44580</v>
      </c>
    </row>
    <row r="59" spans="1:7" s="16" customFormat="1" x14ac:dyDescent="0.25">
      <c r="A59" s="133" t="s">
        <v>941</v>
      </c>
      <c r="B59" s="133" t="s">
        <v>115</v>
      </c>
      <c r="C59" s="34" t="s">
        <v>158</v>
      </c>
      <c r="D59" s="4" t="s">
        <v>324</v>
      </c>
      <c r="E59" s="4" t="s">
        <v>325</v>
      </c>
      <c r="F59" s="8" t="s">
        <v>119</v>
      </c>
      <c r="G59" s="33">
        <f ca="1">searchValues!E88</f>
        <v>44580</v>
      </c>
    </row>
    <row r="60" spans="1:7" x14ac:dyDescent="0.25">
      <c r="A60" s="133" t="s">
        <v>942</v>
      </c>
      <c r="B60" s="133" t="s">
        <v>115</v>
      </c>
      <c r="C60" s="34" t="s">
        <v>158</v>
      </c>
      <c r="D60" s="4" t="s">
        <v>324</v>
      </c>
      <c r="E60" s="4" t="s">
        <v>325</v>
      </c>
      <c r="F60" s="8" t="s">
        <v>119</v>
      </c>
      <c r="G60" s="33">
        <f ca="1">searchValues!E89</f>
        <v>44580</v>
      </c>
    </row>
    <row r="61" spans="1:7" x14ac:dyDescent="0.25">
      <c r="A61" s="133" t="s">
        <v>943</v>
      </c>
      <c r="B61" s="133" t="s">
        <v>115</v>
      </c>
      <c r="C61" s="34" t="s">
        <v>158</v>
      </c>
      <c r="D61" s="4" t="s">
        <v>324</v>
      </c>
      <c r="E61" s="4" t="s">
        <v>325</v>
      </c>
      <c r="F61" s="8" t="s">
        <v>119</v>
      </c>
      <c r="G61" s="33">
        <f ca="1">searchValues!E90</f>
        <v>44580</v>
      </c>
    </row>
    <row r="62" spans="1:7" x14ac:dyDescent="0.25">
      <c r="A62" s="133" t="s">
        <v>944</v>
      </c>
      <c r="B62" s="133" t="s">
        <v>115</v>
      </c>
      <c r="C62" s="34" t="s">
        <v>158</v>
      </c>
      <c r="D62" s="4" t="s">
        <v>324</v>
      </c>
      <c r="E62" s="4" t="s">
        <v>325</v>
      </c>
      <c r="F62" s="8" t="s">
        <v>119</v>
      </c>
      <c r="G62" s="33">
        <f ca="1">searchValues!E91</f>
        <v>44580</v>
      </c>
    </row>
    <row r="63" spans="1:7" x14ac:dyDescent="0.25">
      <c r="A63" s="133" t="s">
        <v>945</v>
      </c>
      <c r="B63" s="133" t="s">
        <v>115</v>
      </c>
      <c r="C63" s="34" t="s">
        <v>158</v>
      </c>
      <c r="D63" s="4" t="s">
        <v>324</v>
      </c>
      <c r="E63" s="4" t="s">
        <v>325</v>
      </c>
      <c r="F63" s="8" t="s">
        <v>119</v>
      </c>
      <c r="G63" s="33">
        <f ca="1">searchValues!E92</f>
        <v>44580</v>
      </c>
    </row>
    <row r="64" spans="1:7" x14ac:dyDescent="0.25">
      <c r="A64" s="133" t="s">
        <v>946</v>
      </c>
      <c r="B64" s="133" t="s">
        <v>115</v>
      </c>
      <c r="C64" s="34" t="s">
        <v>158</v>
      </c>
      <c r="D64" s="4" t="s">
        <v>324</v>
      </c>
      <c r="E64" s="4" t="s">
        <v>325</v>
      </c>
      <c r="F64" s="8" t="s">
        <v>119</v>
      </c>
      <c r="G64" s="33">
        <f ca="1">searchValues!E93</f>
        <v>44580</v>
      </c>
    </row>
    <row r="65" spans="1:7" x14ac:dyDescent="0.25">
      <c r="A65" s="133" t="s">
        <v>947</v>
      </c>
      <c r="B65" s="133" t="s">
        <v>115</v>
      </c>
      <c r="C65" s="34" t="s">
        <v>158</v>
      </c>
      <c r="D65" s="4" t="s">
        <v>324</v>
      </c>
      <c r="E65" s="4" t="s">
        <v>325</v>
      </c>
      <c r="F65" s="8" t="s">
        <v>119</v>
      </c>
      <c r="G65" s="33">
        <f ca="1">searchValues!E94</f>
        <v>44580</v>
      </c>
    </row>
    <row r="66" spans="1:7" x14ac:dyDescent="0.25">
      <c r="A66" s="133" t="s">
        <v>948</v>
      </c>
      <c r="B66" s="133" t="s">
        <v>115</v>
      </c>
      <c r="C66" s="34" t="s">
        <v>158</v>
      </c>
      <c r="D66" s="4" t="s">
        <v>324</v>
      </c>
      <c r="E66" s="4" t="s">
        <v>325</v>
      </c>
      <c r="F66" s="8" t="s">
        <v>119</v>
      </c>
      <c r="G66" s="33">
        <f ca="1">searchValues!E95</f>
        <v>44580</v>
      </c>
    </row>
    <row r="67" spans="1:7" x14ac:dyDescent="0.25">
      <c r="A67" s="133" t="s">
        <v>949</v>
      </c>
      <c r="B67" s="133" t="s">
        <v>115</v>
      </c>
      <c r="C67" s="34" t="s">
        <v>158</v>
      </c>
      <c r="D67" s="4" t="s">
        <v>324</v>
      </c>
      <c r="E67" s="4" t="s">
        <v>325</v>
      </c>
      <c r="F67" s="8" t="s">
        <v>119</v>
      </c>
      <c r="G67" s="33">
        <f ca="1">searchValues!E96</f>
        <v>44580</v>
      </c>
    </row>
    <row r="68" spans="1:7" x14ac:dyDescent="0.25">
      <c r="A68" s="133" t="s">
        <v>950</v>
      </c>
      <c r="B68" s="133" t="s">
        <v>115</v>
      </c>
      <c r="C68" s="34" t="s">
        <v>158</v>
      </c>
      <c r="D68" s="4" t="s">
        <v>324</v>
      </c>
      <c r="E68" s="4" t="s">
        <v>325</v>
      </c>
      <c r="F68" s="8" t="s">
        <v>119</v>
      </c>
      <c r="G68" s="33">
        <f ca="1">searchValues!E97</f>
        <v>44580</v>
      </c>
    </row>
    <row r="69" spans="1:7" x14ac:dyDescent="0.25">
      <c r="A69" s="133" t="s">
        <v>951</v>
      </c>
      <c r="B69" s="133" t="s">
        <v>115</v>
      </c>
      <c r="C69" s="34" t="s">
        <v>158</v>
      </c>
      <c r="D69" s="4" t="s">
        <v>324</v>
      </c>
      <c r="E69" s="4" t="s">
        <v>325</v>
      </c>
      <c r="F69" s="8" t="s">
        <v>119</v>
      </c>
      <c r="G69" s="33">
        <f ca="1">searchValues!E98</f>
        <v>44580</v>
      </c>
    </row>
    <row r="70" spans="1:7" x14ac:dyDescent="0.25">
      <c r="A70" s="133" t="s">
        <v>952</v>
      </c>
      <c r="B70" s="133" t="s">
        <v>115</v>
      </c>
      <c r="C70" s="34" t="s">
        <v>158</v>
      </c>
      <c r="D70" s="4" t="s">
        <v>324</v>
      </c>
      <c r="E70" s="4" t="s">
        <v>325</v>
      </c>
      <c r="F70" s="8" t="s">
        <v>119</v>
      </c>
      <c r="G70" s="33">
        <f ca="1">searchValues!E99</f>
        <v>44580</v>
      </c>
    </row>
    <row r="71" spans="1:7" s="16" customFormat="1" x14ac:dyDescent="0.25">
      <c r="A71" s="133" t="s">
        <v>953</v>
      </c>
      <c r="B71" s="133" t="s">
        <v>115</v>
      </c>
      <c r="C71" s="34" t="s">
        <v>158</v>
      </c>
      <c r="D71" s="4" t="s">
        <v>324</v>
      </c>
      <c r="E71" s="4" t="s">
        <v>325</v>
      </c>
      <c r="F71" s="8" t="s">
        <v>119</v>
      </c>
      <c r="G71" s="33">
        <f ca="1">searchValues!E100</f>
        <v>44580</v>
      </c>
    </row>
    <row r="72" spans="1:7" x14ac:dyDescent="0.25">
      <c r="A72" s="133" t="s">
        <v>954</v>
      </c>
      <c r="B72" s="133" t="s">
        <v>115</v>
      </c>
      <c r="C72" s="34" t="s">
        <v>158</v>
      </c>
      <c r="D72" s="4" t="s">
        <v>324</v>
      </c>
      <c r="E72" s="4" t="s">
        <v>325</v>
      </c>
      <c r="F72" s="8" t="s">
        <v>119</v>
      </c>
      <c r="G72" s="33">
        <f ca="1">searchValues!E101</f>
        <v>44580</v>
      </c>
    </row>
    <row r="73" spans="1:7" x14ac:dyDescent="0.25">
      <c r="A73" s="133" t="s">
        <v>955</v>
      </c>
      <c r="B73" s="133" t="s">
        <v>115</v>
      </c>
      <c r="C73" s="34" t="s">
        <v>158</v>
      </c>
      <c r="D73" s="4" t="s">
        <v>324</v>
      </c>
      <c r="E73" s="4" t="s">
        <v>325</v>
      </c>
      <c r="F73" s="8" t="s">
        <v>119</v>
      </c>
      <c r="G73" s="33">
        <f ca="1">searchValues!E102</f>
        <v>44580</v>
      </c>
    </row>
    <row r="74" spans="1:7" x14ac:dyDescent="0.25">
      <c r="A74" s="133" t="s">
        <v>956</v>
      </c>
      <c r="B74" s="133" t="s">
        <v>115</v>
      </c>
      <c r="C74" s="34" t="s">
        <v>158</v>
      </c>
      <c r="D74" s="4" t="s">
        <v>324</v>
      </c>
      <c r="E74" s="4" t="s">
        <v>325</v>
      </c>
      <c r="F74" s="8" t="s">
        <v>119</v>
      </c>
      <c r="G74" s="33">
        <f ca="1">searchValues!E103</f>
        <v>44580</v>
      </c>
    </row>
    <row r="75" spans="1:7" x14ac:dyDescent="0.25">
      <c r="A75" s="133" t="s">
        <v>957</v>
      </c>
      <c r="B75" s="133" t="s">
        <v>115</v>
      </c>
      <c r="C75" s="34" t="s">
        <v>158</v>
      </c>
      <c r="D75" s="4" t="s">
        <v>324</v>
      </c>
      <c r="E75" s="4" t="s">
        <v>325</v>
      </c>
      <c r="F75" s="8" t="s">
        <v>119</v>
      </c>
      <c r="G75" s="33">
        <f ca="1">searchValues!E104</f>
        <v>44580</v>
      </c>
    </row>
    <row r="76" spans="1:7" x14ac:dyDescent="0.25">
      <c r="A76" s="133" t="s">
        <v>958</v>
      </c>
      <c r="B76" s="133" t="s">
        <v>115</v>
      </c>
      <c r="C76" s="34" t="s">
        <v>158</v>
      </c>
      <c r="D76" s="4" t="s">
        <v>324</v>
      </c>
      <c r="E76" s="4" t="s">
        <v>325</v>
      </c>
      <c r="F76" s="8" t="s">
        <v>119</v>
      </c>
      <c r="G76" s="33">
        <f ca="1">searchValues!E105</f>
        <v>44580</v>
      </c>
    </row>
    <row r="77" spans="1:7" x14ac:dyDescent="0.25">
      <c r="A77" s="133" t="s">
        <v>959</v>
      </c>
      <c r="B77" s="133" t="s">
        <v>115</v>
      </c>
      <c r="C77" s="34" t="s">
        <v>158</v>
      </c>
      <c r="D77" s="4" t="s">
        <v>324</v>
      </c>
      <c r="E77" s="4" t="s">
        <v>325</v>
      </c>
      <c r="F77" s="8" t="s">
        <v>119</v>
      </c>
      <c r="G77" s="33">
        <f ca="1">searchValues!E106</f>
        <v>44580</v>
      </c>
    </row>
    <row r="78" spans="1:7" x14ac:dyDescent="0.25">
      <c r="A78" s="133" t="s">
        <v>960</v>
      </c>
      <c r="B78" s="133" t="s">
        <v>115</v>
      </c>
      <c r="C78" s="34" t="s">
        <v>158</v>
      </c>
      <c r="D78" s="4" t="s">
        <v>324</v>
      </c>
      <c r="E78" s="4" t="s">
        <v>325</v>
      </c>
      <c r="F78" s="8" t="s">
        <v>119</v>
      </c>
      <c r="G78" s="33">
        <f ca="1">searchValues!E107</f>
        <v>44580</v>
      </c>
    </row>
    <row r="79" spans="1:7" x14ac:dyDescent="0.25">
      <c r="A79" s="133" t="s">
        <v>961</v>
      </c>
      <c r="B79" s="133" t="s">
        <v>115</v>
      </c>
      <c r="C79" s="34" t="s">
        <v>158</v>
      </c>
      <c r="D79" s="4" t="s">
        <v>324</v>
      </c>
      <c r="E79" s="4" t="s">
        <v>325</v>
      </c>
      <c r="F79" s="8" t="s">
        <v>119</v>
      </c>
      <c r="G79" s="33">
        <f ca="1">searchValues!E108</f>
        <v>44580</v>
      </c>
    </row>
    <row r="80" spans="1:7" x14ac:dyDescent="0.25">
      <c r="A80" s="133" t="s">
        <v>962</v>
      </c>
      <c r="B80" s="133" t="s">
        <v>115</v>
      </c>
      <c r="C80" s="34" t="s">
        <v>158</v>
      </c>
      <c r="D80" s="4" t="s">
        <v>324</v>
      </c>
      <c r="E80" s="4" t="s">
        <v>325</v>
      </c>
      <c r="F80" s="8" t="s">
        <v>119</v>
      </c>
      <c r="G80" s="33">
        <f ca="1">searchValues!E109</f>
        <v>44580</v>
      </c>
    </row>
    <row r="81" spans="1:7" x14ac:dyDescent="0.25">
      <c r="A81" s="133" t="s">
        <v>963</v>
      </c>
      <c r="B81" s="133" t="s">
        <v>115</v>
      </c>
      <c r="C81" s="34" t="s">
        <v>158</v>
      </c>
      <c r="D81" s="4" t="s">
        <v>324</v>
      </c>
      <c r="E81" s="4" t="s">
        <v>325</v>
      </c>
      <c r="F81" s="8" t="s">
        <v>119</v>
      </c>
      <c r="G81" s="33">
        <f ca="1">searchValues!E110</f>
        <v>44580</v>
      </c>
    </row>
    <row r="82" spans="1:7" x14ac:dyDescent="0.25">
      <c r="A82" s="133" t="s">
        <v>964</v>
      </c>
      <c r="B82" s="133" t="s">
        <v>115</v>
      </c>
      <c r="C82" s="34" t="s">
        <v>158</v>
      </c>
      <c r="D82" s="4" t="s">
        <v>324</v>
      </c>
      <c r="E82" s="4" t="s">
        <v>325</v>
      </c>
      <c r="F82" s="8" t="s">
        <v>119</v>
      </c>
      <c r="G82" s="33">
        <f ca="1">searchValues!E111</f>
        <v>44580</v>
      </c>
    </row>
    <row r="83" spans="1:7" x14ac:dyDescent="0.25">
      <c r="A83" s="133" t="s">
        <v>965</v>
      </c>
      <c r="B83" s="133" t="s">
        <v>115</v>
      </c>
      <c r="C83" s="34" t="s">
        <v>158</v>
      </c>
      <c r="D83" s="4" t="s">
        <v>324</v>
      </c>
      <c r="E83" s="4" t="s">
        <v>325</v>
      </c>
      <c r="F83" s="8" t="s">
        <v>119</v>
      </c>
      <c r="G83" s="33">
        <f ca="1">searchValues!E112</f>
        <v>44580</v>
      </c>
    </row>
    <row r="84" spans="1:7" x14ac:dyDescent="0.25">
      <c r="A84" s="133" t="s">
        <v>966</v>
      </c>
      <c r="B84" s="133" t="s">
        <v>115</v>
      </c>
      <c r="C84" s="34" t="s">
        <v>158</v>
      </c>
      <c r="D84" s="4" t="s">
        <v>324</v>
      </c>
      <c r="E84" s="4" t="s">
        <v>325</v>
      </c>
      <c r="F84" s="8" t="s">
        <v>119</v>
      </c>
      <c r="G84" s="33">
        <f ca="1">searchValues!E113</f>
        <v>44580</v>
      </c>
    </row>
    <row r="85" spans="1:7" x14ac:dyDescent="0.25">
      <c r="A85" s="133" t="s">
        <v>967</v>
      </c>
      <c r="B85" s="133" t="s">
        <v>115</v>
      </c>
      <c r="C85" s="34" t="s">
        <v>158</v>
      </c>
      <c r="D85" s="4" t="s">
        <v>324</v>
      </c>
      <c r="E85" s="4" t="s">
        <v>325</v>
      </c>
      <c r="F85" s="8" t="s">
        <v>119</v>
      </c>
      <c r="G85" s="33">
        <f ca="1">searchValues!E114</f>
        <v>44580</v>
      </c>
    </row>
    <row r="86" spans="1:7" x14ac:dyDescent="0.25">
      <c r="A86" s="133" t="s">
        <v>968</v>
      </c>
      <c r="B86" s="133" t="s">
        <v>115</v>
      </c>
      <c r="C86" s="34" t="s">
        <v>158</v>
      </c>
      <c r="D86" s="4" t="s">
        <v>324</v>
      </c>
      <c r="E86" s="4" t="s">
        <v>325</v>
      </c>
      <c r="F86" s="8" t="s">
        <v>119</v>
      </c>
      <c r="G86" s="33">
        <f ca="1">searchValues!E115</f>
        <v>44580</v>
      </c>
    </row>
    <row r="87" spans="1:7" x14ac:dyDescent="0.25">
      <c r="A87" s="133" t="s">
        <v>969</v>
      </c>
      <c r="B87" s="133" t="s">
        <v>115</v>
      </c>
      <c r="C87" s="34" t="s">
        <v>158</v>
      </c>
      <c r="D87" s="4" t="s">
        <v>324</v>
      </c>
      <c r="E87" s="4" t="s">
        <v>325</v>
      </c>
      <c r="F87" s="8" t="s">
        <v>119</v>
      </c>
      <c r="G87" s="33">
        <f ca="1">searchValues!E116</f>
        <v>44580</v>
      </c>
    </row>
    <row r="88" spans="1:7" x14ac:dyDescent="0.25">
      <c r="A88" s="133" t="s">
        <v>970</v>
      </c>
      <c r="B88" s="133" t="s">
        <v>115</v>
      </c>
      <c r="C88" s="34" t="s">
        <v>158</v>
      </c>
      <c r="D88" s="4" t="s">
        <v>324</v>
      </c>
      <c r="E88" s="4" t="s">
        <v>325</v>
      </c>
      <c r="F88" s="8" t="s">
        <v>119</v>
      </c>
      <c r="G88" s="33">
        <f ca="1">searchValues!E117</f>
        <v>44580</v>
      </c>
    </row>
    <row r="89" spans="1:7" x14ac:dyDescent="0.25">
      <c r="A89" s="133" t="s">
        <v>971</v>
      </c>
      <c r="B89" s="133" t="s">
        <v>115</v>
      </c>
      <c r="C89" s="34" t="s">
        <v>158</v>
      </c>
      <c r="D89" s="4" t="s">
        <v>324</v>
      </c>
      <c r="E89" s="4" t="s">
        <v>325</v>
      </c>
      <c r="F89" s="8" t="s">
        <v>119</v>
      </c>
      <c r="G89" s="33">
        <f ca="1">searchValues!E118</f>
        <v>44580</v>
      </c>
    </row>
    <row r="90" spans="1:7" x14ac:dyDescent="0.25">
      <c r="A90" s="133" t="s">
        <v>972</v>
      </c>
      <c r="B90" s="133" t="s">
        <v>115</v>
      </c>
      <c r="C90" s="34" t="s">
        <v>158</v>
      </c>
      <c r="D90" s="4" t="s">
        <v>324</v>
      </c>
      <c r="E90" s="4" t="s">
        <v>325</v>
      </c>
      <c r="F90" s="8" t="s">
        <v>119</v>
      </c>
      <c r="G90" s="33">
        <f ca="1">searchValues!E119</f>
        <v>44580</v>
      </c>
    </row>
    <row r="91" spans="1:7" x14ac:dyDescent="0.25">
      <c r="A91" s="133" t="s">
        <v>973</v>
      </c>
      <c r="B91" s="133" t="s">
        <v>115</v>
      </c>
      <c r="C91" s="34" t="s">
        <v>158</v>
      </c>
      <c r="D91" s="4" t="s">
        <v>324</v>
      </c>
      <c r="E91" s="4" t="s">
        <v>325</v>
      </c>
      <c r="F91" s="8" t="s">
        <v>119</v>
      </c>
      <c r="G91" s="33">
        <f ca="1">searchValues!E120</f>
        <v>44580</v>
      </c>
    </row>
    <row r="92" spans="1:7" x14ac:dyDescent="0.25">
      <c r="A92" s="133" t="s">
        <v>974</v>
      </c>
      <c r="B92" s="133" t="s">
        <v>115</v>
      </c>
      <c r="C92" s="34" t="s">
        <v>158</v>
      </c>
      <c r="D92" s="4" t="s">
        <v>324</v>
      </c>
      <c r="E92" s="4" t="s">
        <v>325</v>
      </c>
      <c r="F92" s="8" t="s">
        <v>119</v>
      </c>
      <c r="G92" s="33">
        <f ca="1">searchValues!E121</f>
        <v>44580</v>
      </c>
    </row>
    <row r="93" spans="1:7" x14ac:dyDescent="0.25">
      <c r="A93" s="133" t="s">
        <v>975</v>
      </c>
      <c r="B93" s="133" t="s">
        <v>115</v>
      </c>
      <c r="C93" s="34" t="s">
        <v>158</v>
      </c>
      <c r="D93" s="4" t="s">
        <v>324</v>
      </c>
      <c r="E93" s="4" t="s">
        <v>325</v>
      </c>
      <c r="F93" s="8" t="s">
        <v>119</v>
      </c>
      <c r="G93" s="33">
        <f ca="1">searchValues!E122</f>
        <v>44580</v>
      </c>
    </row>
    <row r="94" spans="1:7" x14ac:dyDescent="0.25">
      <c r="A94" s="133" t="s">
        <v>976</v>
      </c>
      <c r="B94" s="133" t="s">
        <v>115</v>
      </c>
      <c r="C94" s="34" t="s">
        <v>158</v>
      </c>
      <c r="D94" s="4" t="s">
        <v>324</v>
      </c>
      <c r="E94" s="4" t="s">
        <v>325</v>
      </c>
      <c r="F94" s="8" t="s">
        <v>119</v>
      </c>
      <c r="G94" s="33">
        <f ca="1">searchValues!E123</f>
        <v>44580</v>
      </c>
    </row>
    <row r="95" spans="1:7" x14ac:dyDescent="0.25">
      <c r="A95" s="133" t="s">
        <v>977</v>
      </c>
      <c r="B95" s="133" t="s">
        <v>115</v>
      </c>
      <c r="C95" s="34" t="s">
        <v>158</v>
      </c>
      <c r="D95" s="4" t="s">
        <v>324</v>
      </c>
      <c r="E95" s="4" t="s">
        <v>325</v>
      </c>
      <c r="F95" s="8" t="s">
        <v>119</v>
      </c>
      <c r="G95" s="33">
        <f ca="1">searchValues!E124</f>
        <v>44580</v>
      </c>
    </row>
    <row r="96" spans="1:7" x14ac:dyDescent="0.25">
      <c r="A96" s="133" t="s">
        <v>978</v>
      </c>
      <c r="B96" s="133" t="s">
        <v>115</v>
      </c>
      <c r="C96" s="34" t="s">
        <v>158</v>
      </c>
      <c r="D96" s="4" t="s">
        <v>324</v>
      </c>
      <c r="E96" s="4" t="s">
        <v>325</v>
      </c>
      <c r="F96" s="8" t="s">
        <v>119</v>
      </c>
      <c r="G96" s="33">
        <f ca="1">searchValues!E125</f>
        <v>44580</v>
      </c>
    </row>
    <row r="97" spans="1:7" x14ac:dyDescent="0.25">
      <c r="A97" s="133" t="s">
        <v>979</v>
      </c>
      <c r="B97" s="133" t="s">
        <v>115</v>
      </c>
      <c r="C97" s="34" t="s">
        <v>158</v>
      </c>
      <c r="D97" s="4" t="s">
        <v>324</v>
      </c>
      <c r="E97" s="4" t="s">
        <v>325</v>
      </c>
      <c r="F97" s="8" t="s">
        <v>119</v>
      </c>
      <c r="G97" s="33">
        <f ca="1">searchValues!E126</f>
        <v>44580</v>
      </c>
    </row>
    <row r="98" spans="1:7" x14ac:dyDescent="0.25">
      <c r="A98" s="133" t="s">
        <v>980</v>
      </c>
      <c r="B98" s="133" t="s">
        <v>115</v>
      </c>
      <c r="C98" s="34" t="s">
        <v>158</v>
      </c>
      <c r="D98" s="4" t="s">
        <v>324</v>
      </c>
      <c r="E98" s="4" t="s">
        <v>325</v>
      </c>
      <c r="F98" s="8" t="s">
        <v>119</v>
      </c>
      <c r="G98" s="33">
        <f ca="1">searchValues!E127</f>
        <v>44580</v>
      </c>
    </row>
    <row r="99" spans="1:7" x14ac:dyDescent="0.25">
      <c r="A99" s="133" t="s">
        <v>981</v>
      </c>
      <c r="B99" s="133" t="s">
        <v>115</v>
      </c>
      <c r="C99" s="34" t="s">
        <v>158</v>
      </c>
      <c r="D99" s="4" t="s">
        <v>324</v>
      </c>
      <c r="E99" s="4" t="s">
        <v>325</v>
      </c>
      <c r="F99" s="8" t="s">
        <v>119</v>
      </c>
      <c r="G99" s="33">
        <f ca="1">searchValues!E128</f>
        <v>44580</v>
      </c>
    </row>
    <row r="100" spans="1:7" x14ac:dyDescent="0.25">
      <c r="A100" s="133" t="s">
        <v>982</v>
      </c>
      <c r="B100" s="133" t="s">
        <v>115</v>
      </c>
      <c r="C100" s="34" t="s">
        <v>158</v>
      </c>
      <c r="D100" s="4" t="s">
        <v>324</v>
      </c>
      <c r="E100" s="4" t="s">
        <v>325</v>
      </c>
      <c r="F100" s="8" t="s">
        <v>119</v>
      </c>
      <c r="G100" s="33">
        <f ca="1">searchValues!E129</f>
        <v>44580</v>
      </c>
    </row>
    <row r="101" spans="1:7" x14ac:dyDescent="0.25">
      <c r="A101" s="133" t="s">
        <v>983</v>
      </c>
      <c r="B101" s="133" t="s">
        <v>115</v>
      </c>
      <c r="C101" s="34" t="s">
        <v>158</v>
      </c>
      <c r="D101" s="4" t="s">
        <v>324</v>
      </c>
      <c r="E101" s="4" t="s">
        <v>325</v>
      </c>
      <c r="F101" s="8" t="s">
        <v>119</v>
      </c>
      <c r="G101" s="33">
        <f ca="1">searchValues!E130</f>
        <v>44580</v>
      </c>
    </row>
    <row r="102" spans="1:7" x14ac:dyDescent="0.25">
      <c r="A102" s="133" t="s">
        <v>984</v>
      </c>
      <c r="B102" s="133" t="s">
        <v>115</v>
      </c>
      <c r="C102" s="34" t="s">
        <v>158</v>
      </c>
      <c r="D102" s="4" t="s">
        <v>324</v>
      </c>
      <c r="E102" s="4" t="s">
        <v>325</v>
      </c>
      <c r="F102" s="8" t="s">
        <v>119</v>
      </c>
      <c r="G102" s="33">
        <f ca="1">searchValues!E131</f>
        <v>44580</v>
      </c>
    </row>
    <row r="103" spans="1:7" x14ac:dyDescent="0.25">
      <c r="A103" s="133" t="s">
        <v>985</v>
      </c>
      <c r="B103" s="133" t="s">
        <v>115</v>
      </c>
      <c r="C103" s="34" t="s">
        <v>158</v>
      </c>
      <c r="D103" s="4" t="s">
        <v>324</v>
      </c>
      <c r="E103" s="4" t="s">
        <v>325</v>
      </c>
      <c r="F103" s="8" t="s">
        <v>119</v>
      </c>
      <c r="G103" s="33">
        <f ca="1">searchValues!E132</f>
        <v>44580</v>
      </c>
    </row>
    <row r="104" spans="1:7" x14ac:dyDescent="0.25">
      <c r="A104" s="133" t="s">
        <v>986</v>
      </c>
      <c r="B104" s="133" t="s">
        <v>115</v>
      </c>
      <c r="C104" s="34" t="s">
        <v>158</v>
      </c>
      <c r="D104" s="4" t="s">
        <v>324</v>
      </c>
      <c r="E104" s="4" t="s">
        <v>325</v>
      </c>
      <c r="F104" s="8" t="s">
        <v>119</v>
      </c>
      <c r="G104" s="33">
        <f ca="1">searchValues!E133</f>
        <v>44580</v>
      </c>
    </row>
    <row r="105" spans="1:7" x14ac:dyDescent="0.25">
      <c r="A105" s="133" t="s">
        <v>987</v>
      </c>
      <c r="B105" s="133" t="s">
        <v>115</v>
      </c>
      <c r="C105" s="34" t="s">
        <v>158</v>
      </c>
      <c r="D105" s="4" t="s">
        <v>324</v>
      </c>
      <c r="E105" s="4" t="s">
        <v>325</v>
      </c>
      <c r="F105" s="8" t="s">
        <v>119</v>
      </c>
      <c r="G105" s="33">
        <f ca="1">searchValues!E134</f>
        <v>44580</v>
      </c>
    </row>
    <row r="106" spans="1:7" x14ac:dyDescent="0.25">
      <c r="A106" s="133" t="s">
        <v>988</v>
      </c>
      <c r="B106" s="133" t="s">
        <v>115</v>
      </c>
      <c r="C106" s="34" t="s">
        <v>158</v>
      </c>
      <c r="D106" s="4" t="s">
        <v>324</v>
      </c>
      <c r="E106" s="4" t="s">
        <v>325</v>
      </c>
      <c r="F106" s="8" t="s">
        <v>119</v>
      </c>
      <c r="G106" s="33">
        <f ca="1">searchValues!E135</f>
        <v>44580</v>
      </c>
    </row>
    <row r="107" spans="1:7" x14ac:dyDescent="0.25">
      <c r="A107" s="133" t="s">
        <v>989</v>
      </c>
      <c r="B107" s="133" t="s">
        <v>115</v>
      </c>
      <c r="C107" s="34" t="s">
        <v>158</v>
      </c>
      <c r="D107" s="4" t="s">
        <v>324</v>
      </c>
      <c r="E107" s="4" t="s">
        <v>325</v>
      </c>
      <c r="F107" s="8" t="s">
        <v>119</v>
      </c>
      <c r="G107" s="33">
        <f ca="1">searchValues!E136</f>
        <v>44580</v>
      </c>
    </row>
    <row r="108" spans="1:7" x14ac:dyDescent="0.25">
      <c r="A108" s="133" t="s">
        <v>990</v>
      </c>
      <c r="B108" s="133" t="s">
        <v>115</v>
      </c>
      <c r="C108" s="34" t="s">
        <v>158</v>
      </c>
      <c r="D108" s="4" t="s">
        <v>324</v>
      </c>
      <c r="E108" s="4" t="s">
        <v>325</v>
      </c>
      <c r="F108" s="8" t="s">
        <v>119</v>
      </c>
      <c r="G108" s="33">
        <f ca="1">searchValues!E137</f>
        <v>44580</v>
      </c>
    </row>
    <row r="109" spans="1:7" x14ac:dyDescent="0.25">
      <c r="A109" s="133" t="s">
        <v>991</v>
      </c>
      <c r="B109" s="133" t="s">
        <v>115</v>
      </c>
      <c r="C109" s="34" t="s">
        <v>158</v>
      </c>
      <c r="D109" s="4" t="s">
        <v>324</v>
      </c>
      <c r="E109" s="4" t="s">
        <v>325</v>
      </c>
      <c r="F109" s="8" t="s">
        <v>119</v>
      </c>
      <c r="G109" s="33">
        <f ca="1">searchValues!E138</f>
        <v>44580</v>
      </c>
    </row>
    <row r="110" spans="1:7" x14ac:dyDescent="0.25">
      <c r="A110" s="133" t="s">
        <v>992</v>
      </c>
      <c r="B110" s="133" t="s">
        <v>115</v>
      </c>
      <c r="C110" s="34" t="s">
        <v>158</v>
      </c>
      <c r="D110" s="4" t="s">
        <v>324</v>
      </c>
      <c r="E110" s="4" t="s">
        <v>325</v>
      </c>
      <c r="F110" s="8" t="s">
        <v>119</v>
      </c>
      <c r="G110" s="33">
        <f ca="1">searchValues!E139</f>
        <v>44580</v>
      </c>
    </row>
    <row r="111" spans="1:7" x14ac:dyDescent="0.25">
      <c r="A111" s="133" t="s">
        <v>993</v>
      </c>
      <c r="B111" s="133" t="s">
        <v>115</v>
      </c>
      <c r="C111" s="34" t="s">
        <v>158</v>
      </c>
      <c r="D111" s="4" t="s">
        <v>324</v>
      </c>
      <c r="E111" s="4" t="s">
        <v>325</v>
      </c>
      <c r="F111" s="8" t="s">
        <v>119</v>
      </c>
      <c r="G111" s="33">
        <f ca="1">searchValues!E140</f>
        <v>44580</v>
      </c>
    </row>
    <row r="112" spans="1:7" x14ac:dyDescent="0.25">
      <c r="A112" s="133" t="s">
        <v>994</v>
      </c>
      <c r="B112" s="133" t="s">
        <v>115</v>
      </c>
      <c r="C112" s="34" t="s">
        <v>158</v>
      </c>
      <c r="D112" s="4" t="s">
        <v>324</v>
      </c>
      <c r="E112" s="4" t="s">
        <v>325</v>
      </c>
      <c r="F112" s="8" t="s">
        <v>119</v>
      </c>
      <c r="G112" s="33">
        <f ca="1">searchValues!E141</f>
        <v>44580</v>
      </c>
    </row>
    <row r="113" spans="1:7" x14ac:dyDescent="0.25">
      <c r="A113" s="133" t="s">
        <v>995</v>
      </c>
      <c r="B113" s="133" t="s">
        <v>115</v>
      </c>
      <c r="C113" s="34" t="s">
        <v>158</v>
      </c>
      <c r="D113" s="4" t="s">
        <v>324</v>
      </c>
      <c r="E113" s="4" t="s">
        <v>325</v>
      </c>
      <c r="F113" s="8" t="s">
        <v>119</v>
      </c>
      <c r="G113" s="33">
        <f ca="1">searchValues!E142</f>
        <v>44580</v>
      </c>
    </row>
    <row r="114" spans="1:7" x14ac:dyDescent="0.25">
      <c r="A114" s="133" t="s">
        <v>996</v>
      </c>
      <c r="B114" s="133" t="s">
        <v>115</v>
      </c>
      <c r="C114" s="34" t="s">
        <v>158</v>
      </c>
      <c r="D114" s="4" t="s">
        <v>324</v>
      </c>
      <c r="E114" s="4" t="s">
        <v>325</v>
      </c>
      <c r="F114" s="8" t="s">
        <v>119</v>
      </c>
      <c r="G114" s="33">
        <f ca="1">searchValues!E143</f>
        <v>44580</v>
      </c>
    </row>
    <row r="115" spans="1:7" x14ac:dyDescent="0.25">
      <c r="A115" s="133" t="s">
        <v>997</v>
      </c>
      <c r="B115" s="133" t="s">
        <v>115</v>
      </c>
      <c r="C115" s="34" t="s">
        <v>158</v>
      </c>
      <c r="D115" s="4" t="s">
        <v>324</v>
      </c>
      <c r="E115" s="4" t="s">
        <v>325</v>
      </c>
      <c r="F115" s="8" t="s">
        <v>119</v>
      </c>
      <c r="G115" s="33">
        <f ca="1">searchValues!E144</f>
        <v>44580</v>
      </c>
    </row>
    <row r="116" spans="1:7" x14ac:dyDescent="0.25">
      <c r="A116" s="133" t="s">
        <v>998</v>
      </c>
      <c r="B116" s="133" t="s">
        <v>115</v>
      </c>
      <c r="C116" s="34" t="s">
        <v>158</v>
      </c>
      <c r="D116" s="4" t="s">
        <v>324</v>
      </c>
      <c r="E116" s="4" t="s">
        <v>325</v>
      </c>
      <c r="F116" s="8" t="s">
        <v>119</v>
      </c>
      <c r="G116" s="33">
        <f ca="1">searchValues!E145</f>
        <v>44580</v>
      </c>
    </row>
    <row r="117" spans="1:7" x14ac:dyDescent="0.25">
      <c r="A117" s="133" t="s">
        <v>999</v>
      </c>
      <c r="B117" s="133" t="s">
        <v>115</v>
      </c>
      <c r="C117" s="34" t="s">
        <v>158</v>
      </c>
      <c r="D117" s="4" t="s">
        <v>324</v>
      </c>
      <c r="E117" s="4" t="s">
        <v>325</v>
      </c>
      <c r="F117" s="8" t="s">
        <v>119</v>
      </c>
      <c r="G117" s="33">
        <f ca="1">searchValues!E146</f>
        <v>44580</v>
      </c>
    </row>
    <row r="118" spans="1:7" x14ac:dyDescent="0.25">
      <c r="A118" s="133" t="s">
        <v>1000</v>
      </c>
      <c r="B118" s="133" t="s">
        <v>115</v>
      </c>
      <c r="C118" s="34" t="s">
        <v>158</v>
      </c>
      <c r="D118" s="4" t="s">
        <v>324</v>
      </c>
      <c r="E118" s="4" t="s">
        <v>325</v>
      </c>
      <c r="F118" s="8" t="s">
        <v>119</v>
      </c>
      <c r="G118" s="33">
        <f ca="1">searchValues!E147</f>
        <v>44580</v>
      </c>
    </row>
    <row r="119" spans="1:7" s="16" customFormat="1" x14ac:dyDescent="0.25">
      <c r="A119" s="133" t="s">
        <v>1001</v>
      </c>
      <c r="B119" s="133" t="s">
        <v>115</v>
      </c>
      <c r="C119" s="34" t="s">
        <v>158</v>
      </c>
      <c r="D119" s="4" t="s">
        <v>324</v>
      </c>
      <c r="E119" s="4" t="s">
        <v>325</v>
      </c>
      <c r="F119" s="8" t="s">
        <v>119</v>
      </c>
      <c r="G119" s="33">
        <f ca="1">searchValues!E148</f>
        <v>44580</v>
      </c>
    </row>
    <row r="120" spans="1:7" x14ac:dyDescent="0.25">
      <c r="A120" s="133" t="s">
        <v>1002</v>
      </c>
      <c r="B120" s="133" t="s">
        <v>115</v>
      </c>
      <c r="C120" s="34" t="s">
        <v>158</v>
      </c>
      <c r="D120" s="4" t="s">
        <v>324</v>
      </c>
      <c r="E120" s="4" t="s">
        <v>325</v>
      </c>
      <c r="F120" s="8" t="s">
        <v>119</v>
      </c>
      <c r="G120" s="33">
        <f ca="1">searchValues!E149</f>
        <v>44580</v>
      </c>
    </row>
    <row r="121" spans="1:7" x14ac:dyDescent="0.25">
      <c r="A121" s="133" t="s">
        <v>1003</v>
      </c>
      <c r="B121" s="133" t="s">
        <v>115</v>
      </c>
      <c r="C121" s="34" t="s">
        <v>158</v>
      </c>
      <c r="D121" s="4" t="s">
        <v>324</v>
      </c>
      <c r="E121" s="4" t="s">
        <v>325</v>
      </c>
      <c r="F121" s="8" t="s">
        <v>119</v>
      </c>
      <c r="G121" s="33">
        <f ca="1">searchValues!E150</f>
        <v>44580</v>
      </c>
    </row>
    <row r="122" spans="1:7" x14ac:dyDescent="0.25">
      <c r="A122" s="133" t="s">
        <v>1004</v>
      </c>
      <c r="B122" s="133" t="s">
        <v>115</v>
      </c>
      <c r="C122" s="34" t="s">
        <v>158</v>
      </c>
      <c r="D122" s="4" t="s">
        <v>324</v>
      </c>
      <c r="E122" s="4" t="s">
        <v>325</v>
      </c>
      <c r="F122" s="8" t="s">
        <v>119</v>
      </c>
      <c r="G122" s="33">
        <f ca="1">searchValues!E151</f>
        <v>44580</v>
      </c>
    </row>
    <row r="123" spans="1:7" x14ac:dyDescent="0.25">
      <c r="A123" s="133" t="s">
        <v>1005</v>
      </c>
      <c r="B123" s="133" t="s">
        <v>115</v>
      </c>
      <c r="C123" s="34" t="s">
        <v>158</v>
      </c>
      <c r="D123" s="4" t="s">
        <v>324</v>
      </c>
      <c r="E123" s="4" t="s">
        <v>325</v>
      </c>
      <c r="F123" s="8" t="s">
        <v>119</v>
      </c>
      <c r="G123" s="33">
        <f ca="1">searchValues!E152</f>
        <v>44580</v>
      </c>
    </row>
    <row r="124" spans="1:7" x14ac:dyDescent="0.25">
      <c r="A124" s="133" t="s">
        <v>1006</v>
      </c>
      <c r="B124" s="133" t="s">
        <v>115</v>
      </c>
      <c r="C124" s="34" t="s">
        <v>158</v>
      </c>
      <c r="D124" s="4" t="s">
        <v>324</v>
      </c>
      <c r="E124" s="4" t="s">
        <v>325</v>
      </c>
      <c r="F124" s="8" t="s">
        <v>119</v>
      </c>
      <c r="G124" s="33">
        <f ca="1">searchValues!E153</f>
        <v>44580</v>
      </c>
    </row>
    <row r="125" spans="1:7" x14ac:dyDescent="0.25">
      <c r="A125" s="133" t="s">
        <v>1007</v>
      </c>
      <c r="B125" s="133" t="s">
        <v>115</v>
      </c>
      <c r="C125" s="34" t="s">
        <v>158</v>
      </c>
      <c r="D125" s="4" t="s">
        <v>324</v>
      </c>
      <c r="E125" s="4" t="s">
        <v>325</v>
      </c>
      <c r="F125" s="8" t="s">
        <v>119</v>
      </c>
      <c r="G125" s="33">
        <f ca="1">searchValues!E154</f>
        <v>44580</v>
      </c>
    </row>
    <row r="126" spans="1:7" x14ac:dyDescent="0.25">
      <c r="A126" s="133" t="s">
        <v>1008</v>
      </c>
      <c r="B126" s="133" t="s">
        <v>115</v>
      </c>
      <c r="C126" s="34" t="s">
        <v>158</v>
      </c>
      <c r="D126" s="4" t="s">
        <v>324</v>
      </c>
      <c r="E126" s="4" t="s">
        <v>325</v>
      </c>
      <c r="F126" s="8" t="s">
        <v>119</v>
      </c>
      <c r="G126" s="33">
        <f ca="1">searchValues!E155</f>
        <v>44580</v>
      </c>
    </row>
    <row r="127" spans="1:7" x14ac:dyDescent="0.25">
      <c r="A127" s="133" t="s">
        <v>1009</v>
      </c>
      <c r="B127" s="133" t="s">
        <v>115</v>
      </c>
      <c r="C127" s="34" t="s">
        <v>158</v>
      </c>
      <c r="D127" s="4" t="s">
        <v>324</v>
      </c>
      <c r="E127" s="4" t="s">
        <v>325</v>
      </c>
      <c r="F127" s="8" t="s">
        <v>119</v>
      </c>
      <c r="G127" s="33">
        <f ca="1">searchValues!E156</f>
        <v>44580</v>
      </c>
    </row>
    <row r="128" spans="1:7" x14ac:dyDescent="0.25">
      <c r="A128" s="133" t="s">
        <v>1010</v>
      </c>
      <c r="B128" s="133" t="s">
        <v>115</v>
      </c>
      <c r="C128" s="34" t="s">
        <v>158</v>
      </c>
      <c r="D128" s="4" t="s">
        <v>324</v>
      </c>
      <c r="E128" s="4" t="s">
        <v>325</v>
      </c>
      <c r="F128" s="8" t="s">
        <v>119</v>
      </c>
      <c r="G128" s="33">
        <f ca="1">searchValues!E157</f>
        <v>44580</v>
      </c>
    </row>
    <row r="129" spans="1:7" x14ac:dyDescent="0.25">
      <c r="A129" s="133" t="s">
        <v>1011</v>
      </c>
      <c r="B129" s="133" t="s">
        <v>115</v>
      </c>
      <c r="C129" s="34" t="s">
        <v>158</v>
      </c>
      <c r="D129" s="4" t="s">
        <v>324</v>
      </c>
      <c r="E129" s="4" t="s">
        <v>325</v>
      </c>
      <c r="F129" s="8" t="s">
        <v>119</v>
      </c>
      <c r="G129" s="33">
        <f ca="1">searchValues!E158</f>
        <v>44580</v>
      </c>
    </row>
    <row r="130" spans="1:7" x14ac:dyDescent="0.25">
      <c r="A130" s="133" t="s">
        <v>1012</v>
      </c>
      <c r="B130" s="133" t="s">
        <v>115</v>
      </c>
      <c r="C130" s="34" t="s">
        <v>158</v>
      </c>
      <c r="D130" s="4" t="s">
        <v>324</v>
      </c>
      <c r="E130" s="4" t="s">
        <v>325</v>
      </c>
      <c r="F130" s="8" t="s">
        <v>119</v>
      </c>
      <c r="G130" s="33">
        <f ca="1">searchValues!E159</f>
        <v>44580</v>
      </c>
    </row>
    <row r="131" spans="1:7" x14ac:dyDescent="0.25">
      <c r="A131" s="133" t="s">
        <v>1013</v>
      </c>
      <c r="B131" s="133" t="s">
        <v>115</v>
      </c>
      <c r="C131" s="34" t="s">
        <v>158</v>
      </c>
      <c r="D131" s="4" t="s">
        <v>324</v>
      </c>
      <c r="E131" s="4" t="s">
        <v>325</v>
      </c>
      <c r="F131" s="8" t="s">
        <v>119</v>
      </c>
      <c r="G131" s="33">
        <f ca="1">searchValues!E160</f>
        <v>44580</v>
      </c>
    </row>
    <row r="132" spans="1:7" x14ac:dyDescent="0.25">
      <c r="A132" s="133" t="s">
        <v>1014</v>
      </c>
      <c r="B132" s="133" t="s">
        <v>115</v>
      </c>
      <c r="C132" s="34" t="s">
        <v>158</v>
      </c>
      <c r="D132" s="4" t="s">
        <v>324</v>
      </c>
      <c r="E132" s="4" t="s">
        <v>325</v>
      </c>
      <c r="F132" s="8" t="s">
        <v>119</v>
      </c>
      <c r="G132" s="33">
        <f ca="1">searchValues!E161</f>
        <v>44580</v>
      </c>
    </row>
    <row r="133" spans="1:7" x14ac:dyDescent="0.25">
      <c r="A133" s="133" t="s">
        <v>1015</v>
      </c>
      <c r="B133" s="133" t="s">
        <v>115</v>
      </c>
      <c r="C133" s="34" t="s">
        <v>158</v>
      </c>
      <c r="D133" s="4" t="s">
        <v>324</v>
      </c>
      <c r="E133" s="4" t="s">
        <v>325</v>
      </c>
      <c r="F133" s="8" t="s">
        <v>119</v>
      </c>
      <c r="G133" s="33">
        <f ca="1">searchValues!E162</f>
        <v>44580</v>
      </c>
    </row>
    <row r="134" spans="1:7" x14ac:dyDescent="0.25">
      <c r="A134" s="133" t="s">
        <v>1016</v>
      </c>
      <c r="B134" s="133" t="s">
        <v>115</v>
      </c>
      <c r="C134" s="34" t="s">
        <v>158</v>
      </c>
      <c r="D134" s="4" t="s">
        <v>324</v>
      </c>
      <c r="E134" s="4" t="s">
        <v>325</v>
      </c>
      <c r="F134" s="8" t="s">
        <v>119</v>
      </c>
      <c r="G134" s="33">
        <f ca="1">searchValues!E163</f>
        <v>44580</v>
      </c>
    </row>
    <row r="135" spans="1:7" x14ac:dyDescent="0.25">
      <c r="A135" s="133" t="s">
        <v>1017</v>
      </c>
      <c r="B135" s="133" t="s">
        <v>115</v>
      </c>
      <c r="C135" s="34" t="s">
        <v>158</v>
      </c>
      <c r="D135" s="4" t="s">
        <v>324</v>
      </c>
      <c r="E135" s="4" t="s">
        <v>325</v>
      </c>
      <c r="F135" s="8" t="s">
        <v>119</v>
      </c>
      <c r="G135" s="33">
        <f ca="1">searchValues!E164</f>
        <v>44580</v>
      </c>
    </row>
    <row r="136" spans="1:7" x14ac:dyDescent="0.25">
      <c r="A136" s="133" t="s">
        <v>1018</v>
      </c>
      <c r="B136" s="133" t="s">
        <v>115</v>
      </c>
      <c r="C136" s="34" t="s">
        <v>158</v>
      </c>
      <c r="D136" s="4" t="s">
        <v>324</v>
      </c>
      <c r="E136" s="4" t="s">
        <v>325</v>
      </c>
      <c r="F136" s="8" t="s">
        <v>119</v>
      </c>
      <c r="G136" s="33">
        <f ca="1">searchValues!E165</f>
        <v>44580</v>
      </c>
    </row>
    <row r="137" spans="1:7" x14ac:dyDescent="0.25">
      <c r="A137" s="133" t="s">
        <v>1019</v>
      </c>
      <c r="B137" s="133" t="s">
        <v>115</v>
      </c>
      <c r="C137" s="34" t="s">
        <v>158</v>
      </c>
      <c r="D137" s="4" t="s">
        <v>324</v>
      </c>
      <c r="E137" s="4" t="s">
        <v>325</v>
      </c>
      <c r="F137" s="8" t="s">
        <v>119</v>
      </c>
      <c r="G137" s="33">
        <f ca="1">searchValues!E166</f>
        <v>44580</v>
      </c>
    </row>
    <row r="138" spans="1:7" x14ac:dyDescent="0.25">
      <c r="A138" s="133" t="s">
        <v>1020</v>
      </c>
      <c r="B138" s="133" t="s">
        <v>115</v>
      </c>
      <c r="C138" s="34" t="s">
        <v>158</v>
      </c>
      <c r="D138" s="4" t="s">
        <v>324</v>
      </c>
      <c r="E138" s="4" t="s">
        <v>325</v>
      </c>
      <c r="F138" s="8" t="s">
        <v>119</v>
      </c>
      <c r="G138" s="33">
        <f ca="1">searchValues!E167</f>
        <v>44580</v>
      </c>
    </row>
    <row r="139" spans="1:7" x14ac:dyDescent="0.25">
      <c r="A139" s="133" t="s">
        <v>1157</v>
      </c>
      <c r="B139" s="133" t="s">
        <v>115</v>
      </c>
      <c r="C139" s="34" t="s">
        <v>158</v>
      </c>
      <c r="D139" s="4" t="s">
        <v>324</v>
      </c>
      <c r="E139" s="4" t="s">
        <v>325</v>
      </c>
      <c r="F139" s="8" t="s">
        <v>119</v>
      </c>
      <c r="G139" s="33">
        <f ca="1">searchValues!E168</f>
        <v>44580</v>
      </c>
    </row>
    <row r="140" spans="1:7" x14ac:dyDescent="0.25">
      <c r="A140" s="131" t="s">
        <v>1158</v>
      </c>
      <c r="B140" s="133" t="s">
        <v>115</v>
      </c>
      <c r="C140" s="34" t="s">
        <v>158</v>
      </c>
      <c r="D140" s="4" t="s">
        <v>324</v>
      </c>
      <c r="E140" s="4" t="s">
        <v>325</v>
      </c>
      <c r="F140" s="8" t="s">
        <v>119</v>
      </c>
      <c r="G140" s="33">
        <f ca="1">searchValues!E169</f>
        <v>44580</v>
      </c>
    </row>
    <row r="141" spans="1:7" x14ac:dyDescent="0.25">
      <c r="A141" s="131" t="s">
        <v>1021</v>
      </c>
      <c r="B141" s="133" t="s">
        <v>115</v>
      </c>
      <c r="C141" s="34" t="s">
        <v>158</v>
      </c>
      <c r="D141" s="4" t="s">
        <v>324</v>
      </c>
      <c r="E141" s="4" t="s">
        <v>325</v>
      </c>
      <c r="F141" s="8" t="s">
        <v>119</v>
      </c>
      <c r="G141" s="33">
        <f ca="1">searchValues!E170</f>
        <v>44580</v>
      </c>
    </row>
    <row r="142" spans="1:7" x14ac:dyDescent="0.25">
      <c r="A142" s="131" t="s">
        <v>1022</v>
      </c>
      <c r="B142" s="133" t="s">
        <v>115</v>
      </c>
      <c r="C142" s="34" t="s">
        <v>158</v>
      </c>
      <c r="D142" s="4" t="s">
        <v>324</v>
      </c>
      <c r="E142" s="4" t="s">
        <v>325</v>
      </c>
      <c r="F142" s="8" t="s">
        <v>119</v>
      </c>
      <c r="G142" s="33">
        <f ca="1">searchValues!E171</f>
        <v>44580</v>
      </c>
    </row>
    <row r="143" spans="1:7" x14ac:dyDescent="0.25">
      <c r="A143" s="131" t="s">
        <v>1023</v>
      </c>
      <c r="B143" s="133" t="s">
        <v>115</v>
      </c>
      <c r="C143" s="34" t="s">
        <v>158</v>
      </c>
      <c r="D143" s="4" t="s">
        <v>324</v>
      </c>
      <c r="E143" s="4" t="s">
        <v>325</v>
      </c>
      <c r="F143" s="8" t="s">
        <v>119</v>
      </c>
      <c r="G143" s="33">
        <f ca="1">searchValues!E172</f>
        <v>44580</v>
      </c>
    </row>
    <row r="144" spans="1:7" x14ac:dyDescent="0.25">
      <c r="A144" s="131" t="s">
        <v>1024</v>
      </c>
      <c r="B144" s="133" t="s">
        <v>115</v>
      </c>
      <c r="C144" s="34" t="s">
        <v>158</v>
      </c>
      <c r="D144" s="4" t="s">
        <v>324</v>
      </c>
      <c r="E144" s="4" t="s">
        <v>325</v>
      </c>
      <c r="F144" s="8" t="s">
        <v>119</v>
      </c>
      <c r="G144" s="33">
        <f ca="1">searchValues!E173</f>
        <v>44580</v>
      </c>
    </row>
    <row r="145" spans="1:8" x14ac:dyDescent="0.25">
      <c r="A145" s="131" t="s">
        <v>1025</v>
      </c>
      <c r="B145" s="133" t="s">
        <v>115</v>
      </c>
      <c r="C145" s="34" t="s">
        <v>158</v>
      </c>
      <c r="D145" s="4" t="s">
        <v>324</v>
      </c>
      <c r="E145" s="4" t="s">
        <v>325</v>
      </c>
      <c r="F145" s="8" t="s">
        <v>119</v>
      </c>
      <c r="G145" s="33">
        <f ca="1">searchValues!E174</f>
        <v>44580</v>
      </c>
    </row>
    <row r="146" spans="1:8" x14ac:dyDescent="0.25">
      <c r="A146" s="131" t="s">
        <v>1026</v>
      </c>
      <c r="B146" s="133" t="s">
        <v>115</v>
      </c>
      <c r="C146" s="34" t="s">
        <v>158</v>
      </c>
      <c r="D146" s="4" t="s">
        <v>324</v>
      </c>
      <c r="E146" s="4" t="s">
        <v>325</v>
      </c>
      <c r="F146" s="8" t="s">
        <v>119</v>
      </c>
      <c r="G146" s="33">
        <f ca="1">searchValues!E175</f>
        <v>44580</v>
      </c>
      <c r="H146" s="16"/>
    </row>
    <row r="147" spans="1:8" s="16" customFormat="1" x14ac:dyDescent="0.25">
      <c r="A147" s="131" t="s">
        <v>1027</v>
      </c>
      <c r="B147" s="133" t="s">
        <v>115</v>
      </c>
      <c r="C147" s="34" t="s">
        <v>158</v>
      </c>
      <c r="D147" s="4" t="s">
        <v>324</v>
      </c>
      <c r="E147" s="4" t="s">
        <v>325</v>
      </c>
      <c r="F147" s="8" t="s">
        <v>119</v>
      </c>
      <c r="G147" s="33">
        <f ca="1">searchValues!E176</f>
        <v>44580</v>
      </c>
    </row>
    <row r="148" spans="1:8" x14ac:dyDescent="0.25">
      <c r="A148" s="131" t="s">
        <v>1028</v>
      </c>
      <c r="B148" s="133" t="s">
        <v>115</v>
      </c>
      <c r="C148" s="34" t="s">
        <v>158</v>
      </c>
      <c r="D148" s="4" t="s">
        <v>324</v>
      </c>
      <c r="E148" s="4" t="s">
        <v>325</v>
      </c>
      <c r="F148" s="8" t="s">
        <v>119</v>
      </c>
      <c r="G148" s="33">
        <f ca="1">searchValues!E177</f>
        <v>44580</v>
      </c>
      <c r="H148" s="16"/>
    </row>
    <row r="149" spans="1:8" x14ac:dyDescent="0.25">
      <c r="A149" s="131" t="s">
        <v>1033</v>
      </c>
      <c r="B149" s="133" t="s">
        <v>115</v>
      </c>
      <c r="C149" s="34" t="s">
        <v>158</v>
      </c>
      <c r="D149" s="4" t="s">
        <v>324</v>
      </c>
      <c r="E149" s="4" t="s">
        <v>325</v>
      </c>
      <c r="F149" s="8" t="s">
        <v>119</v>
      </c>
      <c r="G149" s="33">
        <f ca="1">searchValues!E178</f>
        <v>44580</v>
      </c>
      <c r="H149" s="16"/>
    </row>
    <row r="150" spans="1:8" s="16" customFormat="1" x14ac:dyDescent="0.25">
      <c r="A150" s="131" t="s">
        <v>1034</v>
      </c>
      <c r="B150" s="133" t="s">
        <v>115</v>
      </c>
      <c r="C150" s="34" t="s">
        <v>158</v>
      </c>
      <c r="D150" s="4" t="s">
        <v>324</v>
      </c>
      <c r="E150" s="4" t="s">
        <v>325</v>
      </c>
      <c r="F150" s="8" t="s">
        <v>119</v>
      </c>
      <c r="G150" s="33">
        <f ca="1">searchValues!E179</f>
        <v>44580</v>
      </c>
    </row>
    <row r="151" spans="1:8" x14ac:dyDescent="0.25">
      <c r="A151" s="131" t="s">
        <v>1030</v>
      </c>
      <c r="B151" s="133" t="s">
        <v>115</v>
      </c>
      <c r="C151" s="34" t="s">
        <v>158</v>
      </c>
      <c r="D151" s="4" t="s">
        <v>324</v>
      </c>
      <c r="E151" s="4" t="s">
        <v>325</v>
      </c>
      <c r="F151" s="8" t="s">
        <v>119</v>
      </c>
      <c r="G151" s="33">
        <f ca="1">searchValues!E180</f>
        <v>44580</v>
      </c>
      <c r="H151" s="16"/>
    </row>
    <row r="152" spans="1:8" x14ac:dyDescent="0.25">
      <c r="A152" s="131" t="s">
        <v>1031</v>
      </c>
      <c r="B152" s="133" t="s">
        <v>115</v>
      </c>
      <c r="C152" s="34" t="s">
        <v>158</v>
      </c>
      <c r="D152" s="4" t="s">
        <v>324</v>
      </c>
      <c r="E152" s="4" t="s">
        <v>325</v>
      </c>
      <c r="F152" s="8" t="s">
        <v>119</v>
      </c>
      <c r="G152" s="33">
        <f ca="1">searchValues!E181</f>
        <v>44580</v>
      </c>
      <c r="H152" s="16"/>
    </row>
    <row r="153" spans="1:8" x14ac:dyDescent="0.25">
      <c r="A153" s="131" t="s">
        <v>1032</v>
      </c>
      <c r="B153" s="133" t="s">
        <v>115</v>
      </c>
      <c r="C153" s="34" t="s">
        <v>158</v>
      </c>
      <c r="D153" s="4" t="s">
        <v>324</v>
      </c>
      <c r="E153" s="4" t="s">
        <v>325</v>
      </c>
      <c r="F153" s="8" t="s">
        <v>119</v>
      </c>
      <c r="G153" s="33">
        <f ca="1">searchValues!E182</f>
        <v>44580</v>
      </c>
      <c r="H153" s="16"/>
    </row>
    <row r="154" spans="1:8" x14ac:dyDescent="0.25">
      <c r="A154" s="131" t="s">
        <v>1035</v>
      </c>
      <c r="B154" s="133" t="s">
        <v>115</v>
      </c>
      <c r="C154" s="34" t="s">
        <v>158</v>
      </c>
      <c r="D154" s="4" t="s">
        <v>324</v>
      </c>
      <c r="E154" s="4" t="s">
        <v>325</v>
      </c>
      <c r="F154" s="8" t="s">
        <v>119</v>
      </c>
      <c r="G154" s="33">
        <f ca="1">searchValues!E190</f>
        <v>44580</v>
      </c>
      <c r="H154" s="16"/>
    </row>
    <row r="155" spans="1:8" x14ac:dyDescent="0.25">
      <c r="A155" s="131" t="s">
        <v>1036</v>
      </c>
      <c r="B155" s="133" t="s">
        <v>115</v>
      </c>
      <c r="C155" s="34" t="s">
        <v>158</v>
      </c>
      <c r="D155" s="4" t="s">
        <v>324</v>
      </c>
      <c r="E155" s="4" t="s">
        <v>325</v>
      </c>
      <c r="F155" s="8" t="s">
        <v>119</v>
      </c>
      <c r="G155" s="33">
        <f ca="1">searchValues!E191</f>
        <v>44580</v>
      </c>
      <c r="H155" s="16"/>
    </row>
    <row r="156" spans="1:8" s="16" customFormat="1" x14ac:dyDescent="0.25">
      <c r="A156" s="131" t="s">
        <v>1037</v>
      </c>
      <c r="B156" s="133" t="s">
        <v>115</v>
      </c>
      <c r="C156" s="34" t="s">
        <v>158</v>
      </c>
      <c r="D156" s="4" t="s">
        <v>324</v>
      </c>
      <c r="E156" s="4" t="s">
        <v>325</v>
      </c>
      <c r="F156" s="8" t="s">
        <v>119</v>
      </c>
      <c r="G156" s="33">
        <f ca="1">searchValues!E192</f>
        <v>44580</v>
      </c>
    </row>
    <row r="157" spans="1:8" s="16" customFormat="1" x14ac:dyDescent="0.25">
      <c r="A157" s="131" t="s">
        <v>1038</v>
      </c>
      <c r="B157" s="133" t="s">
        <v>115</v>
      </c>
      <c r="C157" s="34" t="s">
        <v>158</v>
      </c>
      <c r="D157" s="4" t="s">
        <v>324</v>
      </c>
      <c r="E157" s="4" t="s">
        <v>325</v>
      </c>
      <c r="F157" s="8" t="s">
        <v>119</v>
      </c>
      <c r="G157" s="33">
        <f ca="1">searchValues!E193</f>
        <v>44580</v>
      </c>
    </row>
    <row r="158" spans="1:8" x14ac:dyDescent="0.25">
      <c r="A158" s="131" t="s">
        <v>1039</v>
      </c>
      <c r="B158" s="133" t="s">
        <v>115</v>
      </c>
      <c r="C158" s="34" t="s">
        <v>158</v>
      </c>
      <c r="D158" s="4" t="s">
        <v>324</v>
      </c>
      <c r="E158" s="4" t="s">
        <v>325</v>
      </c>
      <c r="F158" s="8" t="s">
        <v>119</v>
      </c>
      <c r="G158" s="33">
        <f ca="1">searchValues!E194</f>
        <v>44580</v>
      </c>
      <c r="H158" s="16"/>
    </row>
    <row r="159" spans="1:8" x14ac:dyDescent="0.25">
      <c r="A159" s="131" t="s">
        <v>1029</v>
      </c>
      <c r="B159" s="133" t="s">
        <v>115</v>
      </c>
      <c r="C159" s="34" t="s">
        <v>158</v>
      </c>
      <c r="D159" s="4" t="s">
        <v>324</v>
      </c>
      <c r="E159" s="4" t="s">
        <v>325</v>
      </c>
      <c r="F159" s="8" t="s">
        <v>119</v>
      </c>
      <c r="G159" s="33">
        <f ca="1">searchValues!E195</f>
        <v>44580</v>
      </c>
      <c r="H159" s="16"/>
    </row>
    <row r="160" spans="1:8" x14ac:dyDescent="0.25">
      <c r="A160" s="131" t="s">
        <v>1040</v>
      </c>
      <c r="B160" s="133" t="s">
        <v>115</v>
      </c>
      <c r="C160" s="34" t="s">
        <v>158</v>
      </c>
      <c r="D160" s="4" t="s">
        <v>324</v>
      </c>
      <c r="E160" s="4" t="s">
        <v>325</v>
      </c>
      <c r="F160" s="8" t="s">
        <v>119</v>
      </c>
      <c r="G160" s="33">
        <f ca="1">searchValues!E196</f>
        <v>44580</v>
      </c>
      <c r="H160" s="16"/>
    </row>
    <row r="161" spans="1:8" x14ac:dyDescent="0.25">
      <c r="A161" s="131" t="s">
        <v>1041</v>
      </c>
      <c r="B161" s="133" t="s">
        <v>115</v>
      </c>
      <c r="C161" s="34" t="s">
        <v>158</v>
      </c>
      <c r="D161" s="4" t="s">
        <v>357</v>
      </c>
      <c r="E161" s="4" t="s">
        <v>325</v>
      </c>
      <c r="F161" s="8" t="s">
        <v>119</v>
      </c>
      <c r="G161" s="33">
        <f ca="1">searchValues!E183</f>
        <v>44580</v>
      </c>
      <c r="H161" s="16"/>
    </row>
    <row r="162" spans="1:8" x14ac:dyDescent="0.25">
      <c r="A162" s="131" t="s">
        <v>1042</v>
      </c>
      <c r="B162" s="133" t="s">
        <v>115</v>
      </c>
      <c r="C162" s="34" t="s">
        <v>158</v>
      </c>
      <c r="D162" s="4" t="s">
        <v>357</v>
      </c>
      <c r="E162" s="4" t="s">
        <v>325</v>
      </c>
      <c r="F162" s="8" t="s">
        <v>119</v>
      </c>
      <c r="G162" s="33">
        <f ca="1">searchValues!E184</f>
        <v>44580</v>
      </c>
      <c r="H162" s="16"/>
    </row>
    <row r="163" spans="1:8" x14ac:dyDescent="0.25">
      <c r="A163" s="131" t="s">
        <v>1043</v>
      </c>
      <c r="B163" s="133" t="s">
        <v>115</v>
      </c>
      <c r="C163" s="34" t="s">
        <v>158</v>
      </c>
      <c r="D163" s="4" t="s">
        <v>357</v>
      </c>
      <c r="E163" s="4" t="s">
        <v>325</v>
      </c>
      <c r="F163" s="8" t="s">
        <v>119</v>
      </c>
      <c r="G163" s="33">
        <f ca="1">searchValues!E185</f>
        <v>44580</v>
      </c>
      <c r="H163" s="16"/>
    </row>
    <row r="164" spans="1:8" x14ac:dyDescent="0.25">
      <c r="A164" s="131" t="s">
        <v>1044</v>
      </c>
      <c r="B164" s="133" t="s">
        <v>115</v>
      </c>
      <c r="C164" s="34" t="s">
        <v>158</v>
      </c>
      <c r="D164" s="4" t="s">
        <v>357</v>
      </c>
      <c r="E164" s="4" t="s">
        <v>325</v>
      </c>
      <c r="F164" s="8" t="s">
        <v>119</v>
      </c>
      <c r="G164" s="33">
        <f ca="1">searchValues!E186</f>
        <v>44580</v>
      </c>
      <c r="H164" s="16"/>
    </row>
    <row r="165" spans="1:8" x14ac:dyDescent="0.25">
      <c r="A165" s="131" t="s">
        <v>1045</v>
      </c>
      <c r="B165" s="133" t="s">
        <v>115</v>
      </c>
      <c r="C165" s="34" t="s">
        <v>158</v>
      </c>
      <c r="D165" s="4" t="s">
        <v>357</v>
      </c>
      <c r="E165" s="4" t="s">
        <v>325</v>
      </c>
      <c r="F165" s="8" t="s">
        <v>119</v>
      </c>
      <c r="G165" s="33">
        <f ca="1">searchValues!E187</f>
        <v>44580</v>
      </c>
      <c r="H165" s="16"/>
    </row>
    <row r="166" spans="1:8" x14ac:dyDescent="0.25">
      <c r="A166" s="131" t="s">
        <v>1046</v>
      </c>
      <c r="B166" s="133" t="s">
        <v>115</v>
      </c>
      <c r="C166" s="34" t="s">
        <v>158</v>
      </c>
      <c r="D166" s="4" t="s">
        <v>357</v>
      </c>
      <c r="E166" s="4" t="s">
        <v>325</v>
      </c>
      <c r="F166" s="8" t="s">
        <v>119</v>
      </c>
      <c r="G166" s="33">
        <f ca="1">searchValues!E188</f>
        <v>44580</v>
      </c>
      <c r="H166" s="16"/>
    </row>
    <row r="167" spans="1:8" x14ac:dyDescent="0.25">
      <c r="A167" s="131" t="s">
        <v>1047</v>
      </c>
      <c r="B167" s="133" t="s">
        <v>115</v>
      </c>
      <c r="C167" s="34" t="s">
        <v>158</v>
      </c>
      <c r="D167" s="4" t="s">
        <v>324</v>
      </c>
      <c r="E167" s="4" t="s">
        <v>325</v>
      </c>
      <c r="F167" s="8" t="s">
        <v>119</v>
      </c>
      <c r="G167" s="33">
        <f ca="1">searchValues!E189</f>
        <v>44580</v>
      </c>
      <c r="H167" s="16"/>
    </row>
    <row r="168" spans="1:8" x14ac:dyDescent="0.25">
      <c r="A168" s="131" t="s">
        <v>778</v>
      </c>
      <c r="B168" s="133" t="s">
        <v>115</v>
      </c>
      <c r="C168" s="34" t="s">
        <v>158</v>
      </c>
      <c r="D168" s="4" t="s">
        <v>324</v>
      </c>
      <c r="E168" s="4" t="s">
        <v>325</v>
      </c>
      <c r="F168" s="8" t="s">
        <v>119</v>
      </c>
      <c r="G168" s="33">
        <f ca="1">searchValues!E197</f>
        <v>44580</v>
      </c>
      <c r="H168" s="16"/>
    </row>
    <row r="169" spans="1:8" x14ac:dyDescent="0.25">
      <c r="A169" s="131" t="s">
        <v>780</v>
      </c>
      <c r="B169" s="133" t="s">
        <v>115</v>
      </c>
      <c r="C169" s="34" t="s">
        <v>158</v>
      </c>
      <c r="D169" s="4" t="s">
        <v>324</v>
      </c>
      <c r="E169" s="4" t="s">
        <v>325</v>
      </c>
      <c r="F169" s="8" t="s">
        <v>119</v>
      </c>
      <c r="G169" s="33">
        <f ca="1">searchValues!E198</f>
        <v>44580</v>
      </c>
      <c r="H169" s="16"/>
    </row>
    <row r="170" spans="1:8" x14ac:dyDescent="0.25">
      <c r="A170" s="131" t="s">
        <v>777</v>
      </c>
      <c r="B170" s="133" t="s">
        <v>115</v>
      </c>
      <c r="C170" s="34" t="s">
        <v>158</v>
      </c>
      <c r="D170" s="4" t="s">
        <v>324</v>
      </c>
      <c r="E170" s="4" t="s">
        <v>325</v>
      </c>
      <c r="F170" s="8" t="s">
        <v>119</v>
      </c>
      <c r="G170" s="33">
        <f ca="1">searchValues!E199</f>
        <v>44580</v>
      </c>
      <c r="H170" s="16"/>
    </row>
    <row r="171" spans="1:8" x14ac:dyDescent="0.25">
      <c r="A171" s="131" t="s">
        <v>779</v>
      </c>
      <c r="B171" s="133" t="s">
        <v>115</v>
      </c>
      <c r="C171" s="34" t="s">
        <v>158</v>
      </c>
      <c r="D171" s="4" t="s">
        <v>324</v>
      </c>
      <c r="E171" s="4" t="s">
        <v>325</v>
      </c>
      <c r="F171" s="8" t="s">
        <v>119</v>
      </c>
      <c r="G171" s="33">
        <f ca="1">searchValues!E200</f>
        <v>44580</v>
      </c>
      <c r="H171" s="16"/>
    </row>
    <row r="172" spans="1:8" x14ac:dyDescent="0.25">
      <c r="A172" s="131" t="s">
        <v>781</v>
      </c>
      <c r="B172" s="133" t="s">
        <v>115</v>
      </c>
      <c r="C172" s="34" t="s">
        <v>158</v>
      </c>
      <c r="D172" s="4" t="s">
        <v>324</v>
      </c>
      <c r="E172" s="4" t="s">
        <v>325</v>
      </c>
      <c r="F172" s="8" t="s">
        <v>119</v>
      </c>
      <c r="G172" s="33">
        <f ca="1">searchValues!E201</f>
        <v>44580</v>
      </c>
      <c r="H172" s="16"/>
    </row>
    <row r="173" spans="1:8" x14ac:dyDescent="0.25">
      <c r="A173" s="131" t="s">
        <v>783</v>
      </c>
      <c r="B173" s="133" t="s">
        <v>115</v>
      </c>
      <c r="C173" s="34" t="s">
        <v>158</v>
      </c>
      <c r="D173" s="4" t="s">
        <v>324</v>
      </c>
      <c r="E173" s="4" t="s">
        <v>325</v>
      </c>
      <c r="F173" s="8" t="s">
        <v>119</v>
      </c>
      <c r="G173" s="33">
        <f ca="1">searchValues!E202</f>
        <v>44580</v>
      </c>
      <c r="H173" s="16"/>
    </row>
    <row r="174" spans="1:8" x14ac:dyDescent="0.25">
      <c r="A174" s="131" t="s">
        <v>782</v>
      </c>
      <c r="B174" s="133" t="s">
        <v>115</v>
      </c>
      <c r="C174" s="34" t="s">
        <v>158</v>
      </c>
      <c r="D174" s="4" t="s">
        <v>324</v>
      </c>
      <c r="E174" s="4" t="s">
        <v>325</v>
      </c>
      <c r="F174" s="8" t="s">
        <v>119</v>
      </c>
      <c r="G174" s="33">
        <f ca="1">searchValues!E203</f>
        <v>44580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2" customFormat="1" x14ac:dyDescent="0.25">
      <c r="A1" s="90" t="s">
        <v>2</v>
      </c>
      <c r="B1" s="90" t="s">
        <v>330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42</v>
      </c>
    </row>
    <row r="3" spans="1:22" x14ac:dyDescent="0.25">
      <c r="A3" s="133" t="s">
        <v>885</v>
      </c>
      <c r="B3" s="8" t="s">
        <v>42</v>
      </c>
    </row>
    <row r="4" spans="1:22" x14ac:dyDescent="0.25">
      <c r="A4" s="133" t="s">
        <v>886</v>
      </c>
      <c r="B4" s="8" t="s">
        <v>42</v>
      </c>
    </row>
    <row r="5" spans="1:22" x14ac:dyDescent="0.25">
      <c r="A5" s="133" t="s">
        <v>887</v>
      </c>
      <c r="B5" s="8" t="s">
        <v>42</v>
      </c>
    </row>
    <row r="6" spans="1:22" x14ac:dyDescent="0.25">
      <c r="A6" s="133" t="s">
        <v>888</v>
      </c>
      <c r="B6" s="8" t="s">
        <v>42</v>
      </c>
    </row>
    <row r="7" spans="1:22" x14ac:dyDescent="0.25">
      <c r="A7" s="133" t="s">
        <v>889</v>
      </c>
      <c r="B7" s="8" t="s">
        <v>42</v>
      </c>
    </row>
    <row r="8" spans="1:22" x14ac:dyDescent="0.25">
      <c r="A8" s="133" t="s">
        <v>890</v>
      </c>
      <c r="B8" s="8" t="s">
        <v>42</v>
      </c>
    </row>
    <row r="9" spans="1:22" x14ac:dyDescent="0.25">
      <c r="A9" s="133" t="s">
        <v>891</v>
      </c>
      <c r="B9" s="8" t="s">
        <v>42</v>
      </c>
    </row>
    <row r="10" spans="1:22" x14ac:dyDescent="0.25">
      <c r="A10" s="133" t="s">
        <v>892</v>
      </c>
      <c r="B10" s="8" t="s">
        <v>42</v>
      </c>
    </row>
    <row r="11" spans="1:22" x14ac:dyDescent="0.25">
      <c r="A11" s="133" t="s">
        <v>893</v>
      </c>
      <c r="B11" s="8" t="s">
        <v>42</v>
      </c>
    </row>
    <row r="12" spans="1:22" x14ac:dyDescent="0.25">
      <c r="A12" s="133" t="s">
        <v>894</v>
      </c>
      <c r="B12" s="8" t="s">
        <v>42</v>
      </c>
    </row>
    <row r="13" spans="1:22" x14ac:dyDescent="0.25">
      <c r="A13" s="133" t="s">
        <v>895</v>
      </c>
      <c r="B13" s="8" t="s">
        <v>42</v>
      </c>
    </row>
    <row r="14" spans="1:22" x14ac:dyDescent="0.25">
      <c r="A14" s="133" t="s">
        <v>896</v>
      </c>
      <c r="B14" s="8" t="s">
        <v>42</v>
      </c>
    </row>
    <row r="15" spans="1:22" x14ac:dyDescent="0.25">
      <c r="A15" s="133" t="s">
        <v>897</v>
      </c>
      <c r="B15" s="8" t="s">
        <v>42</v>
      </c>
    </row>
    <row r="16" spans="1:22" x14ac:dyDescent="0.25">
      <c r="A16" s="133" t="s">
        <v>898</v>
      </c>
      <c r="B16" s="8" t="s">
        <v>42</v>
      </c>
    </row>
    <row r="17" spans="1:2" x14ac:dyDescent="0.25">
      <c r="A17" s="133" t="s">
        <v>899</v>
      </c>
      <c r="B17" s="8" t="s">
        <v>42</v>
      </c>
    </row>
    <row r="18" spans="1:2" x14ac:dyDescent="0.25">
      <c r="A18" s="133" t="s">
        <v>900</v>
      </c>
      <c r="B18" s="8" t="s">
        <v>42</v>
      </c>
    </row>
    <row r="19" spans="1:2" x14ac:dyDescent="0.25">
      <c r="A19" s="133" t="s">
        <v>901</v>
      </c>
      <c r="B19" s="8" t="s">
        <v>42</v>
      </c>
    </row>
    <row r="20" spans="1:2" x14ac:dyDescent="0.25">
      <c r="A20" s="133" t="s">
        <v>902</v>
      </c>
      <c r="B20" s="8" t="s">
        <v>42</v>
      </c>
    </row>
    <row r="21" spans="1:2" x14ac:dyDescent="0.25">
      <c r="A21" s="133" t="s">
        <v>903</v>
      </c>
      <c r="B21" s="8" t="s">
        <v>42</v>
      </c>
    </row>
    <row r="22" spans="1:2" x14ac:dyDescent="0.25">
      <c r="A22" s="133" t="s">
        <v>904</v>
      </c>
      <c r="B22" s="8" t="s">
        <v>39</v>
      </c>
    </row>
    <row r="23" spans="1:2" x14ac:dyDescent="0.25">
      <c r="A23" s="133" t="s">
        <v>905</v>
      </c>
      <c r="B23" s="8" t="s">
        <v>44</v>
      </c>
    </row>
    <row r="24" spans="1:2" x14ac:dyDescent="0.25">
      <c r="A24" s="133" t="s">
        <v>906</v>
      </c>
      <c r="B24" s="8" t="s">
        <v>42</v>
      </c>
    </row>
    <row r="25" spans="1:2" x14ac:dyDescent="0.25">
      <c r="A25" s="133" t="s">
        <v>907</v>
      </c>
      <c r="B25" s="8" t="s">
        <v>42</v>
      </c>
    </row>
    <row r="26" spans="1:2" x14ac:dyDescent="0.25">
      <c r="A26" s="133" t="s">
        <v>908</v>
      </c>
      <c r="B26" s="8" t="s">
        <v>42</v>
      </c>
    </row>
    <row r="27" spans="1:2" x14ac:dyDescent="0.25">
      <c r="A27" s="133" t="s">
        <v>909</v>
      </c>
      <c r="B27" s="8" t="s">
        <v>42</v>
      </c>
    </row>
    <row r="28" spans="1:2" x14ac:dyDescent="0.25">
      <c r="A28" s="133" t="s">
        <v>910</v>
      </c>
      <c r="B28" s="8" t="s">
        <v>42</v>
      </c>
    </row>
    <row r="29" spans="1:2" x14ac:dyDescent="0.25">
      <c r="A29" s="133" t="s">
        <v>911</v>
      </c>
      <c r="B29" s="8" t="s">
        <v>42</v>
      </c>
    </row>
    <row r="30" spans="1:2" x14ac:dyDescent="0.25">
      <c r="A30" s="133" t="s">
        <v>912</v>
      </c>
      <c r="B30" s="8" t="s">
        <v>42</v>
      </c>
    </row>
    <row r="31" spans="1:2" x14ac:dyDescent="0.25">
      <c r="A31" s="133" t="s">
        <v>913</v>
      </c>
      <c r="B31" s="8" t="s">
        <v>42</v>
      </c>
    </row>
    <row r="32" spans="1:2" x14ac:dyDescent="0.25">
      <c r="A32" s="133" t="s">
        <v>914</v>
      </c>
      <c r="B32" s="8" t="s">
        <v>42</v>
      </c>
    </row>
    <row r="33" spans="1:2" x14ac:dyDescent="0.25">
      <c r="A33" s="133" t="s">
        <v>915</v>
      </c>
      <c r="B33" s="8" t="s">
        <v>42</v>
      </c>
    </row>
    <row r="34" spans="1:2" x14ac:dyDescent="0.25">
      <c r="A34" s="133" t="s">
        <v>916</v>
      </c>
      <c r="B34" s="8" t="s">
        <v>42</v>
      </c>
    </row>
    <row r="35" spans="1:2" x14ac:dyDescent="0.25">
      <c r="A35" s="133" t="s">
        <v>917</v>
      </c>
      <c r="B35" s="8" t="s">
        <v>42</v>
      </c>
    </row>
    <row r="36" spans="1:2" x14ac:dyDescent="0.25">
      <c r="A36" s="133" t="s">
        <v>918</v>
      </c>
      <c r="B36" s="8" t="s">
        <v>42</v>
      </c>
    </row>
    <row r="37" spans="1:2" x14ac:dyDescent="0.25">
      <c r="A37" s="133" t="s">
        <v>919</v>
      </c>
      <c r="B37" s="8" t="s">
        <v>42</v>
      </c>
    </row>
    <row r="38" spans="1:2" x14ac:dyDescent="0.25">
      <c r="A38" s="133" t="s">
        <v>920</v>
      </c>
      <c r="B38" s="8" t="s">
        <v>42</v>
      </c>
    </row>
    <row r="39" spans="1:2" x14ac:dyDescent="0.25">
      <c r="A39" s="133" t="s">
        <v>921</v>
      </c>
      <c r="B39" s="8" t="s">
        <v>42</v>
      </c>
    </row>
    <row r="40" spans="1:2" x14ac:dyDescent="0.25">
      <c r="A40" s="133" t="s">
        <v>922</v>
      </c>
      <c r="B40" s="8" t="s">
        <v>42</v>
      </c>
    </row>
    <row r="41" spans="1:2" x14ac:dyDescent="0.25">
      <c r="A41" s="133" t="s">
        <v>923</v>
      </c>
      <c r="B41" s="8" t="s">
        <v>42</v>
      </c>
    </row>
    <row r="42" spans="1:2" x14ac:dyDescent="0.25">
      <c r="A42" s="133" t="s">
        <v>924</v>
      </c>
      <c r="B42" s="8" t="s">
        <v>42</v>
      </c>
    </row>
    <row r="43" spans="1:2" x14ac:dyDescent="0.25">
      <c r="A43" s="133" t="s">
        <v>925</v>
      </c>
      <c r="B43" s="8" t="s">
        <v>42</v>
      </c>
    </row>
    <row r="44" spans="1:2" x14ac:dyDescent="0.25">
      <c r="A44" s="133" t="s">
        <v>926</v>
      </c>
      <c r="B44" s="8" t="s">
        <v>42</v>
      </c>
    </row>
    <row r="45" spans="1:2" x14ac:dyDescent="0.25">
      <c r="A45" s="133" t="s">
        <v>927</v>
      </c>
      <c r="B45" s="8" t="s">
        <v>42</v>
      </c>
    </row>
    <row r="46" spans="1:2" x14ac:dyDescent="0.25">
      <c r="A46" s="133" t="s">
        <v>928</v>
      </c>
      <c r="B46" s="8" t="s">
        <v>42</v>
      </c>
    </row>
    <row r="47" spans="1:2" x14ac:dyDescent="0.25">
      <c r="A47" s="133" t="s">
        <v>929</v>
      </c>
      <c r="B47" s="8" t="s">
        <v>42</v>
      </c>
    </row>
    <row r="48" spans="1:2" x14ac:dyDescent="0.25">
      <c r="A48" s="133" t="s">
        <v>930</v>
      </c>
      <c r="B48" s="8" t="s">
        <v>42</v>
      </c>
    </row>
    <row r="49" spans="1:2" x14ac:dyDescent="0.25">
      <c r="A49" s="133" t="s">
        <v>931</v>
      </c>
      <c r="B49" s="8" t="s">
        <v>42</v>
      </c>
    </row>
    <row r="50" spans="1:2" x14ac:dyDescent="0.25">
      <c r="A50" s="133" t="s">
        <v>932</v>
      </c>
      <c r="B50" s="8" t="s">
        <v>42</v>
      </c>
    </row>
    <row r="51" spans="1:2" x14ac:dyDescent="0.25">
      <c r="A51" s="133" t="s">
        <v>933</v>
      </c>
      <c r="B51" s="8" t="s">
        <v>42</v>
      </c>
    </row>
    <row r="52" spans="1:2" x14ac:dyDescent="0.25">
      <c r="A52" s="133" t="s">
        <v>934</v>
      </c>
      <c r="B52" s="8" t="s">
        <v>42</v>
      </c>
    </row>
    <row r="53" spans="1:2" x14ac:dyDescent="0.25">
      <c r="A53" s="133" t="s">
        <v>935</v>
      </c>
      <c r="B53" s="8" t="s">
        <v>42</v>
      </c>
    </row>
    <row r="54" spans="1:2" x14ac:dyDescent="0.25">
      <c r="A54" s="133" t="s">
        <v>936</v>
      </c>
      <c r="B54" s="8" t="s">
        <v>42</v>
      </c>
    </row>
    <row r="55" spans="1:2" x14ac:dyDescent="0.25">
      <c r="A55" s="133" t="s">
        <v>937</v>
      </c>
      <c r="B55" s="8" t="s">
        <v>42</v>
      </c>
    </row>
    <row r="56" spans="1:2" x14ac:dyDescent="0.25">
      <c r="A56" s="133" t="s">
        <v>938</v>
      </c>
      <c r="B56" s="8" t="s">
        <v>42</v>
      </c>
    </row>
    <row r="57" spans="1:2" x14ac:dyDescent="0.25">
      <c r="A57" s="133" t="s">
        <v>939</v>
      </c>
      <c r="B57" s="8" t="s">
        <v>42</v>
      </c>
    </row>
    <row r="58" spans="1:2" x14ac:dyDescent="0.25">
      <c r="A58" s="133" t="s">
        <v>940</v>
      </c>
      <c r="B58" s="8" t="s">
        <v>42</v>
      </c>
    </row>
    <row r="59" spans="1:2" x14ac:dyDescent="0.25">
      <c r="A59" s="133" t="s">
        <v>941</v>
      </c>
      <c r="B59" s="8" t="s">
        <v>42</v>
      </c>
    </row>
    <row r="60" spans="1:2" x14ac:dyDescent="0.25">
      <c r="A60" s="133" t="s">
        <v>942</v>
      </c>
      <c r="B60" s="8" t="s">
        <v>42</v>
      </c>
    </row>
    <row r="61" spans="1:2" x14ac:dyDescent="0.25">
      <c r="A61" s="133" t="s">
        <v>943</v>
      </c>
      <c r="B61" s="8" t="s">
        <v>42</v>
      </c>
    </row>
    <row r="62" spans="1:2" x14ac:dyDescent="0.25">
      <c r="A62" s="133" t="s">
        <v>944</v>
      </c>
      <c r="B62" s="8" t="s">
        <v>42</v>
      </c>
    </row>
    <row r="63" spans="1:2" x14ac:dyDescent="0.25">
      <c r="A63" s="133" t="s">
        <v>945</v>
      </c>
      <c r="B63" s="8" t="s">
        <v>42</v>
      </c>
    </row>
    <row r="64" spans="1:2" x14ac:dyDescent="0.25">
      <c r="A64" s="133" t="s">
        <v>946</v>
      </c>
      <c r="B64" s="8" t="s">
        <v>42</v>
      </c>
    </row>
    <row r="65" spans="1:2" x14ac:dyDescent="0.25">
      <c r="A65" s="133" t="s">
        <v>947</v>
      </c>
      <c r="B65" s="8" t="s">
        <v>42</v>
      </c>
    </row>
    <row r="66" spans="1:2" x14ac:dyDescent="0.25">
      <c r="A66" s="133" t="s">
        <v>948</v>
      </c>
      <c r="B66" s="8" t="s">
        <v>42</v>
      </c>
    </row>
    <row r="67" spans="1:2" x14ac:dyDescent="0.25">
      <c r="A67" s="133" t="s">
        <v>949</v>
      </c>
      <c r="B67" s="8" t="s">
        <v>42</v>
      </c>
    </row>
    <row r="68" spans="1:2" x14ac:dyDescent="0.25">
      <c r="A68" s="133" t="s">
        <v>950</v>
      </c>
      <c r="B68" s="8" t="s">
        <v>42</v>
      </c>
    </row>
    <row r="69" spans="1:2" x14ac:dyDescent="0.25">
      <c r="A69" s="133" t="s">
        <v>951</v>
      </c>
      <c r="B69" s="8" t="s">
        <v>42</v>
      </c>
    </row>
    <row r="70" spans="1:2" x14ac:dyDescent="0.25">
      <c r="A70" s="133" t="s">
        <v>952</v>
      </c>
      <c r="B70" s="8" t="s">
        <v>42</v>
      </c>
    </row>
    <row r="71" spans="1:2" x14ac:dyDescent="0.25">
      <c r="A71" s="133" t="s">
        <v>953</v>
      </c>
      <c r="B71" s="8" t="s">
        <v>42</v>
      </c>
    </row>
    <row r="72" spans="1:2" x14ac:dyDescent="0.25">
      <c r="A72" s="133" t="s">
        <v>954</v>
      </c>
      <c r="B72" s="8" t="s">
        <v>42</v>
      </c>
    </row>
    <row r="73" spans="1:2" x14ac:dyDescent="0.25">
      <c r="A73" s="133" t="s">
        <v>955</v>
      </c>
      <c r="B73" s="8" t="s">
        <v>42</v>
      </c>
    </row>
    <row r="74" spans="1:2" x14ac:dyDescent="0.25">
      <c r="A74" s="133" t="s">
        <v>956</v>
      </c>
      <c r="B74" s="8" t="s">
        <v>42</v>
      </c>
    </row>
    <row r="75" spans="1:2" x14ac:dyDescent="0.25">
      <c r="A75" s="133" t="s">
        <v>957</v>
      </c>
      <c r="B75" s="8" t="s">
        <v>42</v>
      </c>
    </row>
    <row r="76" spans="1:2" x14ac:dyDescent="0.25">
      <c r="A76" s="133" t="s">
        <v>958</v>
      </c>
      <c r="B76" s="8" t="s">
        <v>42</v>
      </c>
    </row>
    <row r="77" spans="1:2" x14ac:dyDescent="0.25">
      <c r="A77" s="133" t="s">
        <v>959</v>
      </c>
      <c r="B77" s="8" t="s">
        <v>42</v>
      </c>
    </row>
    <row r="78" spans="1:2" x14ac:dyDescent="0.25">
      <c r="A78" s="133" t="s">
        <v>960</v>
      </c>
      <c r="B78" s="8" t="s">
        <v>42</v>
      </c>
    </row>
    <row r="79" spans="1:2" x14ac:dyDescent="0.25">
      <c r="A79" s="133" t="s">
        <v>961</v>
      </c>
      <c r="B79" s="8" t="s">
        <v>42</v>
      </c>
    </row>
    <row r="80" spans="1:2" x14ac:dyDescent="0.25">
      <c r="A80" s="133" t="s">
        <v>962</v>
      </c>
      <c r="B80" s="8" t="s">
        <v>42</v>
      </c>
    </row>
    <row r="81" spans="1:2" x14ac:dyDescent="0.25">
      <c r="A81" s="133" t="s">
        <v>963</v>
      </c>
      <c r="B81" s="8" t="s">
        <v>42</v>
      </c>
    </row>
    <row r="82" spans="1:2" x14ac:dyDescent="0.25">
      <c r="A82" s="133" t="s">
        <v>964</v>
      </c>
      <c r="B82" s="8" t="s">
        <v>42</v>
      </c>
    </row>
    <row r="83" spans="1:2" x14ac:dyDescent="0.25">
      <c r="A83" s="133" t="s">
        <v>965</v>
      </c>
      <c r="B83" s="8" t="s">
        <v>42</v>
      </c>
    </row>
    <row r="84" spans="1:2" x14ac:dyDescent="0.25">
      <c r="A84" s="133" t="s">
        <v>966</v>
      </c>
      <c r="B84" s="8" t="s">
        <v>42</v>
      </c>
    </row>
    <row r="85" spans="1:2" x14ac:dyDescent="0.25">
      <c r="A85" s="133" t="s">
        <v>967</v>
      </c>
      <c r="B85" s="8" t="s">
        <v>42</v>
      </c>
    </row>
    <row r="86" spans="1:2" x14ac:dyDescent="0.25">
      <c r="A86" s="133" t="s">
        <v>968</v>
      </c>
      <c r="B86" s="8" t="s">
        <v>42</v>
      </c>
    </row>
    <row r="87" spans="1:2" x14ac:dyDescent="0.25">
      <c r="A87" s="133" t="s">
        <v>969</v>
      </c>
      <c r="B87" s="8" t="s">
        <v>42</v>
      </c>
    </row>
    <row r="88" spans="1:2" x14ac:dyDescent="0.25">
      <c r="A88" s="133" t="s">
        <v>970</v>
      </c>
      <c r="B88" s="8" t="s">
        <v>42</v>
      </c>
    </row>
    <row r="89" spans="1:2" x14ac:dyDescent="0.25">
      <c r="A89" s="133" t="s">
        <v>971</v>
      </c>
      <c r="B89" s="8" t="s">
        <v>42</v>
      </c>
    </row>
    <row r="90" spans="1:2" x14ac:dyDescent="0.25">
      <c r="A90" s="133" t="s">
        <v>972</v>
      </c>
      <c r="B90" s="8" t="s">
        <v>42</v>
      </c>
    </row>
    <row r="91" spans="1:2" x14ac:dyDescent="0.25">
      <c r="A91" s="133" t="s">
        <v>973</v>
      </c>
      <c r="B91" s="8" t="s">
        <v>42</v>
      </c>
    </row>
    <row r="92" spans="1:2" x14ac:dyDescent="0.25">
      <c r="A92" s="133" t="s">
        <v>974</v>
      </c>
      <c r="B92" s="8" t="s">
        <v>42</v>
      </c>
    </row>
    <row r="93" spans="1:2" x14ac:dyDescent="0.25">
      <c r="A93" s="133" t="s">
        <v>975</v>
      </c>
      <c r="B93" s="8" t="s">
        <v>42</v>
      </c>
    </row>
    <row r="94" spans="1:2" x14ac:dyDescent="0.25">
      <c r="A94" s="133" t="s">
        <v>976</v>
      </c>
      <c r="B94" s="8" t="s">
        <v>42</v>
      </c>
    </row>
    <row r="95" spans="1:2" x14ac:dyDescent="0.25">
      <c r="A95" s="133" t="s">
        <v>977</v>
      </c>
      <c r="B95" s="8" t="s">
        <v>42</v>
      </c>
    </row>
    <row r="96" spans="1:2" x14ac:dyDescent="0.25">
      <c r="A96" s="133" t="s">
        <v>978</v>
      </c>
      <c r="B96" s="8" t="s">
        <v>42</v>
      </c>
    </row>
    <row r="97" spans="1:2" x14ac:dyDescent="0.25">
      <c r="A97" s="133" t="s">
        <v>979</v>
      </c>
      <c r="B97" s="8" t="s">
        <v>42</v>
      </c>
    </row>
    <row r="98" spans="1:2" x14ac:dyDescent="0.25">
      <c r="A98" s="133" t="s">
        <v>980</v>
      </c>
      <c r="B98" s="8" t="s">
        <v>42</v>
      </c>
    </row>
    <row r="99" spans="1:2" x14ac:dyDescent="0.25">
      <c r="A99" s="133" t="s">
        <v>981</v>
      </c>
      <c r="B99" s="8" t="s">
        <v>42</v>
      </c>
    </row>
    <row r="100" spans="1:2" x14ac:dyDescent="0.25">
      <c r="A100" s="133" t="s">
        <v>982</v>
      </c>
      <c r="B100" s="8" t="s">
        <v>42</v>
      </c>
    </row>
    <row r="101" spans="1:2" x14ac:dyDescent="0.25">
      <c r="A101" s="133" t="s">
        <v>983</v>
      </c>
      <c r="B101" s="8" t="s">
        <v>42</v>
      </c>
    </row>
    <row r="102" spans="1:2" x14ac:dyDescent="0.25">
      <c r="A102" s="133" t="s">
        <v>984</v>
      </c>
      <c r="B102" s="8" t="s">
        <v>42</v>
      </c>
    </row>
    <row r="103" spans="1:2" x14ac:dyDescent="0.25">
      <c r="A103" s="133" t="s">
        <v>985</v>
      </c>
      <c r="B103" s="8" t="s">
        <v>42</v>
      </c>
    </row>
    <row r="104" spans="1:2" x14ac:dyDescent="0.25">
      <c r="A104" s="133" t="s">
        <v>986</v>
      </c>
      <c r="B104" s="8" t="s">
        <v>42</v>
      </c>
    </row>
    <row r="105" spans="1:2" x14ac:dyDescent="0.25">
      <c r="A105" s="133" t="s">
        <v>987</v>
      </c>
      <c r="B105" s="8" t="s">
        <v>42</v>
      </c>
    </row>
    <row r="106" spans="1:2" x14ac:dyDescent="0.25">
      <c r="A106" s="133" t="s">
        <v>988</v>
      </c>
      <c r="B106" s="8" t="s">
        <v>42</v>
      </c>
    </row>
    <row r="107" spans="1:2" x14ac:dyDescent="0.25">
      <c r="A107" s="133" t="s">
        <v>989</v>
      </c>
      <c r="B107" s="8" t="s">
        <v>42</v>
      </c>
    </row>
    <row r="108" spans="1:2" x14ac:dyDescent="0.25">
      <c r="A108" s="133" t="s">
        <v>990</v>
      </c>
      <c r="B108" s="8" t="s">
        <v>42</v>
      </c>
    </row>
    <row r="109" spans="1:2" x14ac:dyDescent="0.25">
      <c r="A109" s="133" t="s">
        <v>991</v>
      </c>
      <c r="B109" s="8" t="s">
        <v>42</v>
      </c>
    </row>
    <row r="110" spans="1:2" x14ac:dyDescent="0.25">
      <c r="A110" s="133" t="s">
        <v>992</v>
      </c>
      <c r="B110" s="8" t="s">
        <v>42</v>
      </c>
    </row>
    <row r="111" spans="1:2" x14ac:dyDescent="0.25">
      <c r="A111" s="133" t="s">
        <v>993</v>
      </c>
      <c r="B111" s="8" t="s">
        <v>42</v>
      </c>
    </row>
    <row r="112" spans="1:2" x14ac:dyDescent="0.25">
      <c r="A112" s="133" t="s">
        <v>994</v>
      </c>
      <c r="B112" s="8" t="s">
        <v>42</v>
      </c>
    </row>
    <row r="113" spans="1:2" x14ac:dyDescent="0.25">
      <c r="A113" s="133" t="s">
        <v>995</v>
      </c>
      <c r="B113" s="8" t="s">
        <v>42</v>
      </c>
    </row>
    <row r="114" spans="1:2" x14ac:dyDescent="0.25">
      <c r="A114" s="133" t="s">
        <v>996</v>
      </c>
      <c r="B114" s="8" t="s">
        <v>42</v>
      </c>
    </row>
    <row r="115" spans="1:2" x14ac:dyDescent="0.25">
      <c r="A115" s="133" t="s">
        <v>997</v>
      </c>
      <c r="B115" s="8" t="s">
        <v>42</v>
      </c>
    </row>
    <row r="116" spans="1:2" x14ac:dyDescent="0.25">
      <c r="A116" s="133" t="s">
        <v>998</v>
      </c>
      <c r="B116" s="8" t="s">
        <v>42</v>
      </c>
    </row>
    <row r="117" spans="1:2" x14ac:dyDescent="0.25">
      <c r="A117" s="133" t="s">
        <v>999</v>
      </c>
      <c r="B117" s="8" t="s">
        <v>42</v>
      </c>
    </row>
    <row r="118" spans="1:2" x14ac:dyDescent="0.25">
      <c r="A118" s="133" t="s">
        <v>1000</v>
      </c>
      <c r="B118" s="8" t="s">
        <v>42</v>
      </c>
    </row>
    <row r="119" spans="1:2" x14ac:dyDescent="0.25">
      <c r="A119" s="133" t="s">
        <v>1001</v>
      </c>
      <c r="B119" s="8" t="s">
        <v>42</v>
      </c>
    </row>
    <row r="120" spans="1:2" x14ac:dyDescent="0.25">
      <c r="A120" s="133" t="s">
        <v>1002</v>
      </c>
      <c r="B120" s="8" t="s">
        <v>42</v>
      </c>
    </row>
    <row r="121" spans="1:2" x14ac:dyDescent="0.25">
      <c r="A121" s="133" t="s">
        <v>1003</v>
      </c>
      <c r="B121" s="8" t="s">
        <v>42</v>
      </c>
    </row>
    <row r="122" spans="1:2" x14ac:dyDescent="0.25">
      <c r="A122" s="133" t="s">
        <v>1004</v>
      </c>
      <c r="B122" s="8" t="s">
        <v>42</v>
      </c>
    </row>
    <row r="123" spans="1:2" x14ac:dyDescent="0.25">
      <c r="A123" s="133" t="s">
        <v>1005</v>
      </c>
      <c r="B123" s="8" t="s">
        <v>42</v>
      </c>
    </row>
    <row r="124" spans="1:2" x14ac:dyDescent="0.25">
      <c r="A124" s="133" t="s">
        <v>1006</v>
      </c>
      <c r="B124" s="8" t="s">
        <v>42</v>
      </c>
    </row>
    <row r="125" spans="1:2" x14ac:dyDescent="0.25">
      <c r="A125" s="133" t="s">
        <v>1007</v>
      </c>
      <c r="B125" s="8" t="s">
        <v>42</v>
      </c>
    </row>
    <row r="126" spans="1:2" x14ac:dyDescent="0.25">
      <c r="A126" s="133" t="s">
        <v>1008</v>
      </c>
      <c r="B126" s="8" t="s">
        <v>42</v>
      </c>
    </row>
    <row r="127" spans="1:2" x14ac:dyDescent="0.25">
      <c r="A127" s="133" t="s">
        <v>1009</v>
      </c>
      <c r="B127" s="8" t="s">
        <v>42</v>
      </c>
    </row>
    <row r="128" spans="1:2" x14ac:dyDescent="0.25">
      <c r="A128" s="133" t="s">
        <v>1010</v>
      </c>
      <c r="B128" s="8" t="s">
        <v>42</v>
      </c>
    </row>
    <row r="129" spans="1:2" x14ac:dyDescent="0.25">
      <c r="A129" s="133" t="s">
        <v>1011</v>
      </c>
      <c r="B129" s="8" t="s">
        <v>42</v>
      </c>
    </row>
    <row r="130" spans="1:2" x14ac:dyDescent="0.25">
      <c r="A130" s="133" t="s">
        <v>1012</v>
      </c>
      <c r="B130" s="8" t="s">
        <v>42</v>
      </c>
    </row>
    <row r="131" spans="1:2" x14ac:dyDescent="0.25">
      <c r="A131" s="133" t="s">
        <v>1013</v>
      </c>
      <c r="B131" s="8" t="s">
        <v>42</v>
      </c>
    </row>
    <row r="132" spans="1:2" x14ac:dyDescent="0.25">
      <c r="A132" s="133" t="s">
        <v>1014</v>
      </c>
      <c r="B132" s="8" t="s">
        <v>42</v>
      </c>
    </row>
    <row r="133" spans="1:2" x14ac:dyDescent="0.25">
      <c r="A133" s="133" t="s">
        <v>1015</v>
      </c>
      <c r="B133" s="8" t="s">
        <v>42</v>
      </c>
    </row>
    <row r="134" spans="1:2" x14ac:dyDescent="0.25">
      <c r="A134" s="133" t="s">
        <v>1016</v>
      </c>
      <c r="B134" s="8" t="s">
        <v>42</v>
      </c>
    </row>
    <row r="135" spans="1:2" x14ac:dyDescent="0.25">
      <c r="A135" s="133" t="s">
        <v>1017</v>
      </c>
      <c r="B135" s="8" t="s">
        <v>42</v>
      </c>
    </row>
    <row r="136" spans="1:2" x14ac:dyDescent="0.25">
      <c r="A136" s="133" t="s">
        <v>1018</v>
      </c>
      <c r="B136" s="8" t="s">
        <v>42</v>
      </c>
    </row>
    <row r="137" spans="1:2" x14ac:dyDescent="0.25">
      <c r="A137" s="133" t="s">
        <v>1019</v>
      </c>
      <c r="B137" s="8" t="s">
        <v>42</v>
      </c>
    </row>
    <row r="138" spans="1:2" x14ac:dyDescent="0.25">
      <c r="A138" s="133" t="s">
        <v>1020</v>
      </c>
      <c r="B138" s="8" t="s">
        <v>42</v>
      </c>
    </row>
    <row r="139" spans="1:2" x14ac:dyDescent="0.25">
      <c r="A139" s="133" t="s">
        <v>1157</v>
      </c>
      <c r="B139" s="8" t="s">
        <v>42</v>
      </c>
    </row>
    <row r="140" spans="1:2" x14ac:dyDescent="0.25">
      <c r="A140" s="131" t="s">
        <v>1158</v>
      </c>
      <c r="B140" s="8" t="s">
        <v>42</v>
      </c>
    </row>
    <row r="141" spans="1:2" x14ac:dyDescent="0.25">
      <c r="A141" s="131" t="s">
        <v>1021</v>
      </c>
      <c r="B141" s="8" t="s">
        <v>42</v>
      </c>
    </row>
    <row r="142" spans="1:2" x14ac:dyDescent="0.25">
      <c r="A142" s="131" t="s">
        <v>1022</v>
      </c>
      <c r="B142" s="8" t="s">
        <v>42</v>
      </c>
    </row>
    <row r="143" spans="1:2" x14ac:dyDescent="0.25">
      <c r="A143" s="131" t="s">
        <v>1023</v>
      </c>
      <c r="B143" s="8" t="s">
        <v>42</v>
      </c>
    </row>
    <row r="144" spans="1:2" x14ac:dyDescent="0.25">
      <c r="A144" s="131" t="s">
        <v>1024</v>
      </c>
      <c r="B144" s="8" t="s">
        <v>42</v>
      </c>
    </row>
    <row r="145" spans="1:2" x14ac:dyDescent="0.25">
      <c r="A145" s="131" t="s">
        <v>1025</v>
      </c>
      <c r="B145" s="8" t="s">
        <v>42</v>
      </c>
    </row>
    <row r="146" spans="1:2" x14ac:dyDescent="0.25">
      <c r="A146" s="131" t="s">
        <v>1026</v>
      </c>
      <c r="B146" s="8" t="s">
        <v>42</v>
      </c>
    </row>
    <row r="147" spans="1:2" x14ac:dyDescent="0.25">
      <c r="A147" s="131" t="s">
        <v>1027</v>
      </c>
      <c r="B147" s="8" t="s">
        <v>42</v>
      </c>
    </row>
    <row r="148" spans="1:2" x14ac:dyDescent="0.25">
      <c r="A148" s="131" t="s">
        <v>1028</v>
      </c>
      <c r="B148" s="8" t="s">
        <v>42</v>
      </c>
    </row>
    <row r="149" spans="1:2" x14ac:dyDescent="0.25">
      <c r="A149" s="131" t="s">
        <v>1033</v>
      </c>
      <c r="B149" s="8" t="s">
        <v>42</v>
      </c>
    </row>
    <row r="150" spans="1:2" x14ac:dyDescent="0.25">
      <c r="A150" s="131" t="s">
        <v>1034</v>
      </c>
      <c r="B150" s="8" t="s">
        <v>42</v>
      </c>
    </row>
    <row r="151" spans="1:2" x14ac:dyDescent="0.25">
      <c r="A151" s="131" t="s">
        <v>1030</v>
      </c>
      <c r="B151" s="8" t="s">
        <v>42</v>
      </c>
    </row>
    <row r="152" spans="1:2" x14ac:dyDescent="0.25">
      <c r="A152" s="131" t="s">
        <v>1031</v>
      </c>
      <c r="B152" s="8" t="s">
        <v>42</v>
      </c>
    </row>
    <row r="153" spans="1:2" x14ac:dyDescent="0.25">
      <c r="A153" s="131" t="s">
        <v>1032</v>
      </c>
      <c r="B153" s="8" t="s">
        <v>42</v>
      </c>
    </row>
    <row r="154" spans="1:2" x14ac:dyDescent="0.25">
      <c r="A154" s="131" t="s">
        <v>1035</v>
      </c>
      <c r="B154" s="8" t="s">
        <v>42</v>
      </c>
    </row>
    <row r="155" spans="1:2" x14ac:dyDescent="0.25">
      <c r="A155" s="131" t="s">
        <v>1036</v>
      </c>
      <c r="B155" s="8" t="s">
        <v>42</v>
      </c>
    </row>
    <row r="156" spans="1:2" x14ac:dyDescent="0.25">
      <c r="A156" s="131" t="s">
        <v>1037</v>
      </c>
      <c r="B156" s="8" t="s">
        <v>42</v>
      </c>
    </row>
    <row r="157" spans="1:2" x14ac:dyDescent="0.25">
      <c r="A157" s="131" t="s">
        <v>1038</v>
      </c>
      <c r="B157" s="8" t="s">
        <v>42</v>
      </c>
    </row>
    <row r="158" spans="1:2" x14ac:dyDescent="0.25">
      <c r="A158" s="131" t="s">
        <v>1039</v>
      </c>
      <c r="B158" s="8" t="s">
        <v>42</v>
      </c>
    </row>
    <row r="159" spans="1:2" x14ac:dyDescent="0.25">
      <c r="A159" s="131" t="s">
        <v>1029</v>
      </c>
      <c r="B159" s="8" t="s">
        <v>42</v>
      </c>
    </row>
    <row r="160" spans="1:2" x14ac:dyDescent="0.25">
      <c r="A160" s="131" t="s">
        <v>1040</v>
      </c>
      <c r="B160" s="8" t="s">
        <v>42</v>
      </c>
    </row>
    <row r="161" spans="1:2" x14ac:dyDescent="0.25">
      <c r="A161" s="131" t="s">
        <v>1041</v>
      </c>
      <c r="B161" s="8" t="s">
        <v>42</v>
      </c>
    </row>
    <row r="162" spans="1:2" x14ac:dyDescent="0.25">
      <c r="A162" s="131" t="s">
        <v>1042</v>
      </c>
      <c r="B162" s="8" t="s">
        <v>42</v>
      </c>
    </row>
    <row r="163" spans="1:2" x14ac:dyDescent="0.25">
      <c r="A163" s="131" t="s">
        <v>1043</v>
      </c>
      <c r="B163" s="8" t="s">
        <v>42</v>
      </c>
    </row>
    <row r="164" spans="1:2" x14ac:dyDescent="0.25">
      <c r="A164" s="131" t="s">
        <v>1044</v>
      </c>
      <c r="B164" s="8" t="s">
        <v>42</v>
      </c>
    </row>
    <row r="165" spans="1:2" x14ac:dyDescent="0.25">
      <c r="A165" s="131" t="s">
        <v>1045</v>
      </c>
      <c r="B165" s="8" t="s">
        <v>42</v>
      </c>
    </row>
    <row r="166" spans="1:2" x14ac:dyDescent="0.25">
      <c r="A166" s="131" t="s">
        <v>1046</v>
      </c>
      <c r="B166" s="8" t="s">
        <v>42</v>
      </c>
    </row>
    <row r="167" spans="1:2" x14ac:dyDescent="0.25">
      <c r="A167" s="131" t="s">
        <v>1047</v>
      </c>
      <c r="B167" s="8" t="s">
        <v>42</v>
      </c>
    </row>
    <row r="168" spans="1:2" x14ac:dyDescent="0.25">
      <c r="A168" s="131" t="s">
        <v>778</v>
      </c>
      <c r="B168" s="8" t="s">
        <v>42</v>
      </c>
    </row>
    <row r="169" spans="1:2" x14ac:dyDescent="0.25">
      <c r="A169" s="131" t="s">
        <v>780</v>
      </c>
      <c r="B169" s="8" t="s">
        <v>42</v>
      </c>
    </row>
    <row r="170" spans="1:2" x14ac:dyDescent="0.25">
      <c r="A170" s="131" t="s">
        <v>777</v>
      </c>
      <c r="B170" s="8" t="s">
        <v>42</v>
      </c>
    </row>
    <row r="171" spans="1:2" x14ac:dyDescent="0.25">
      <c r="A171" s="131" t="s">
        <v>779</v>
      </c>
      <c r="B171" s="8" t="s">
        <v>42</v>
      </c>
    </row>
    <row r="172" spans="1:2" x14ac:dyDescent="0.25">
      <c r="A172" s="131" t="s">
        <v>781</v>
      </c>
      <c r="B172" s="8" t="s">
        <v>42</v>
      </c>
    </row>
    <row r="173" spans="1:2" x14ac:dyDescent="0.25">
      <c r="A173" s="131" t="s">
        <v>783</v>
      </c>
      <c r="B173" s="8" t="s">
        <v>42</v>
      </c>
    </row>
    <row r="174" spans="1:2" x14ac:dyDescent="0.25">
      <c r="A174" s="131" t="s">
        <v>782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width="82.2851562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2" customFormat="1" x14ac:dyDescent="0.25">
      <c r="A1" s="90" t="s">
        <v>2</v>
      </c>
      <c r="B1" s="90" t="s">
        <v>335</v>
      </c>
      <c r="C1" s="91" t="s">
        <v>334</v>
      </c>
      <c r="D1" s="91" t="s">
        <v>333</v>
      </c>
      <c r="E1" s="91" t="s">
        <v>332</v>
      </c>
      <c r="F1" s="91" t="s">
        <v>331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885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886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887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888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889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890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891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892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893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894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895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896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897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898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899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900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901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902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903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904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905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906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907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908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909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910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911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912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913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914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915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916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917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918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919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920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921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922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923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924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925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926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927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928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929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930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931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932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933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934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935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936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937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938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939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940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941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942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943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944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945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946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947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948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949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950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951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952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953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954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955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956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957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958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959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960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961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962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963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964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965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966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967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968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969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970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971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972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973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974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975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976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977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978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979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980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981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982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983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984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985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986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987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988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989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990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991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992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993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994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995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996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997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998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999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1000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1001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1002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1003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1004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1005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1006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1007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1008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1009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1010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1011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1012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1013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1014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1015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1016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1017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1018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1019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1020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1157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1158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1021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1022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1023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1024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1025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1026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1027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1028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1033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1034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1030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1031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1032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1035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1036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1037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1038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1039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1029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1040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1041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1042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1043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1044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1045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1046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1047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778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780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777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779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781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783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782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163" activePane="bottomRight" state="frozen"/>
      <selection pane="topRight" activeCell="B1" sqref="B1"/>
      <selection pane="bottomLeft" activeCell="A2" sqref="A2"/>
      <selection pane="bottomRight" activeCell="P174" sqref="P174"/>
    </sheetView>
  </sheetViews>
  <sheetFormatPr defaultRowHeight="15" x14ac:dyDescent="0.25"/>
  <cols>
    <col min="1" max="1" width="85.42578125" style="26" bestFit="1" customWidth="1" collapsed="1"/>
    <col min="2" max="2" width="20.85546875" style="113" bestFit="1" customWidth="1" collapsed="1"/>
    <col min="3" max="3" width="19.85546875" style="113" bestFit="1" customWidth="1" collapsed="1"/>
    <col min="4" max="4" width="16.7109375" style="113" bestFit="1" customWidth="1" collapsed="1"/>
    <col min="5" max="5" width="24.28515625" style="113" bestFit="1" customWidth="1" collapsed="1"/>
    <col min="6" max="6" width="33.85546875" style="113" bestFit="1" customWidth="1" collapsed="1"/>
    <col min="7" max="7" width="23.7109375" style="113" bestFit="1" customWidth="1" collapsed="1"/>
    <col min="8" max="8" width="17.42578125" style="113" bestFit="1" customWidth="1" collapsed="1"/>
    <col min="9" max="9" width="22.7109375" style="113" bestFit="1" customWidth="1" collapsed="1"/>
    <col min="10" max="10" width="28.7109375" style="113" bestFit="1" customWidth="1" collapsed="1"/>
    <col min="11" max="11" width="14.42578125" style="113" bestFit="1" customWidth="1" collapsed="1"/>
    <col min="12" max="12" width="22.28515625" style="115" bestFit="1" customWidth="1" collapsed="1"/>
    <col min="13" max="13" width="18.7109375" style="115" bestFit="1" customWidth="1" collapsed="1"/>
    <col min="14" max="14" width="22.42578125" style="118" bestFit="1" customWidth="1" collapsed="1"/>
    <col min="15" max="15" width="18.85546875" style="118" bestFit="1" customWidth="1" collapsed="1"/>
    <col min="16" max="16" width="16.140625" style="121" bestFit="1" customWidth="1" collapsed="1"/>
    <col min="17" max="17" width="19.28515625" style="121" bestFit="1" customWidth="1" collapsed="1"/>
    <col min="18" max="18" width="19.42578125" style="121" bestFit="1" customWidth="1" collapsed="1"/>
    <col min="19" max="19" width="20.5703125" style="121" bestFit="1" customWidth="1" collapsed="1"/>
    <col min="20" max="20" width="18.42578125" style="121" bestFit="1" customWidth="1" collapsed="1"/>
    <col min="21" max="21" width="19.85546875" style="121" bestFit="1" customWidth="1" collapsed="1"/>
    <col min="22" max="22" width="28.28515625" style="121" bestFit="1" customWidth="1" collapsed="1"/>
    <col min="23" max="23" width="12.5703125" style="26" bestFit="1" customWidth="1" collapsed="1"/>
    <col min="24" max="24" width="22.28515625" style="123" bestFit="1" customWidth="1" collapsed="1"/>
    <col min="25" max="25" width="32.7109375" style="123" bestFit="1" customWidth="1" collapsed="1"/>
    <col min="26" max="26" width="30" style="26" bestFit="1" customWidth="1" collapsed="1"/>
    <col min="27" max="16384" width="9.140625" style="26" collapsed="1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342</v>
      </c>
      <c r="Q1" s="90" t="s">
        <v>341</v>
      </c>
      <c r="R1" s="90" t="s">
        <v>340</v>
      </c>
      <c r="S1" s="90" t="s">
        <v>339</v>
      </c>
      <c r="T1" s="90" t="s">
        <v>338</v>
      </c>
      <c r="U1" s="90" t="s">
        <v>337</v>
      </c>
      <c r="V1" s="90" t="s">
        <v>336</v>
      </c>
      <c r="W1" s="90" t="s">
        <v>343</v>
      </c>
      <c r="X1" s="90" t="s">
        <v>344</v>
      </c>
      <c r="Y1" s="90" t="s">
        <v>345</v>
      </c>
      <c r="Z1" s="90" t="s">
        <v>346</v>
      </c>
    </row>
    <row r="2" spans="1:26" ht="60" x14ac:dyDescent="0.25">
      <c r="A2" s="4" t="s">
        <v>884</v>
      </c>
      <c r="B2" s="110">
        <f ca="1">searchValues!E31</f>
        <v>44580</v>
      </c>
      <c r="C2" s="111" t="s">
        <v>374</v>
      </c>
      <c r="D2" s="112" t="s">
        <v>370</v>
      </c>
      <c r="E2" s="112" t="str">
        <f>searchValues!F31</f>
        <v>ZuLcFkmYZ Automation</v>
      </c>
      <c r="F2" s="111"/>
      <c r="G2" s="40" t="s">
        <v>748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>
        <f ca="1">searchValues!E31</f>
        <v>44580</v>
      </c>
      <c r="S2" s="222">
        <f ca="1">EDATE(R2,6)</f>
        <v>44761</v>
      </c>
      <c r="T2" s="120">
        <f ca="1">searchValues!E31</f>
        <v>44580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885</v>
      </c>
      <c r="B3" s="110">
        <f ca="1">searchValues!E32</f>
        <v>44580</v>
      </c>
      <c r="C3" s="111" t="s">
        <v>374</v>
      </c>
      <c r="D3" s="112" t="s">
        <v>370</v>
      </c>
      <c r="E3" s="112" t="str">
        <f>searchValues!F32</f>
        <v>MCLIgpcul Automation</v>
      </c>
      <c r="F3" s="111"/>
      <c r="G3" s="40" t="s">
        <v>748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>
        <f ca="1">searchValues!E32</f>
        <v>44580</v>
      </c>
      <c r="S3" s="222">
        <f t="shared" ref="S3:S66" ca="1" si="0">EDATE(R3,6)</f>
        <v>44761</v>
      </c>
      <c r="T3" s="120">
        <f ca="1">searchValues!E32</f>
        <v>44580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886</v>
      </c>
      <c r="B4" s="110">
        <f ca="1">searchValues!E33</f>
        <v>44580</v>
      </c>
      <c r="C4" s="111" t="s">
        <v>374</v>
      </c>
      <c r="D4" s="112" t="s">
        <v>370</v>
      </c>
      <c r="E4" s="112" t="str">
        <f>searchValues!F33</f>
        <v>ecdUrUsFr Automation</v>
      </c>
      <c r="F4" s="111"/>
      <c r="G4" s="40" t="s">
        <v>748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>
        <f ca="1">searchValues!E33</f>
        <v>44580</v>
      </c>
      <c r="S4" s="222">
        <f t="shared" ca="1" si="0"/>
        <v>44761</v>
      </c>
      <c r="T4" s="120">
        <f ca="1">searchValues!E33</f>
        <v>44580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887</v>
      </c>
      <c r="B5" s="110">
        <f ca="1">searchValues!E34</f>
        <v>44580</v>
      </c>
      <c r="C5" s="111" t="s">
        <v>374</v>
      </c>
      <c r="D5" s="112" t="s">
        <v>370</v>
      </c>
      <c r="E5" s="112" t="str">
        <f>searchValues!F34</f>
        <v>ZuLcFkmYZ Automation</v>
      </c>
      <c r="F5" s="111"/>
      <c r="G5" s="40" t="s">
        <v>748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>
        <f ca="1">searchValues!E34</f>
        <v>44580</v>
      </c>
      <c r="S5" s="222">
        <f t="shared" ca="1" si="0"/>
        <v>44761</v>
      </c>
      <c r="T5" s="120">
        <f ca="1">searchValues!E34</f>
        <v>44580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888</v>
      </c>
      <c r="B6" s="110">
        <f ca="1">searchValues!E35</f>
        <v>44580</v>
      </c>
      <c r="C6" s="111" t="s">
        <v>374</v>
      </c>
      <c r="D6" s="112" t="s">
        <v>370</v>
      </c>
      <c r="E6" s="112" t="str">
        <f>searchValues!F35</f>
        <v>ZuLcFkmYZ Automation</v>
      </c>
      <c r="F6" s="111"/>
      <c r="G6" s="40" t="s">
        <v>748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>
        <f ca="1">searchValues!E35</f>
        <v>44580</v>
      </c>
      <c r="S6" s="222">
        <f t="shared" ca="1" si="0"/>
        <v>44761</v>
      </c>
      <c r="T6" s="120">
        <f ca="1">searchValues!E35</f>
        <v>44580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889</v>
      </c>
      <c r="B7" s="110">
        <f ca="1">searchValues!E36</f>
        <v>44580</v>
      </c>
      <c r="C7" s="111" t="s">
        <v>374</v>
      </c>
      <c r="D7" s="112" t="s">
        <v>370</v>
      </c>
      <c r="E7" s="112" t="str">
        <f>searchValues!F36</f>
        <v>ZuLcFkmYZ Automation</v>
      </c>
      <c r="F7" s="111"/>
      <c r="G7" s="40" t="s">
        <v>748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>
        <f ca="1">searchValues!E36</f>
        <v>44580</v>
      </c>
      <c r="S7" s="222">
        <f t="shared" ca="1" si="0"/>
        <v>44761</v>
      </c>
      <c r="T7" s="120">
        <f ca="1">searchValues!E36</f>
        <v>44580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890</v>
      </c>
      <c r="B8" s="110">
        <f ca="1">searchValues!E37</f>
        <v>44580</v>
      </c>
      <c r="C8" s="111" t="s">
        <v>374</v>
      </c>
      <c r="D8" s="112" t="s">
        <v>370</v>
      </c>
      <c r="E8" s="112" t="str">
        <f>searchValues!F37</f>
        <v>ZuLcFkmYZ Automation</v>
      </c>
      <c r="F8" s="111"/>
      <c r="G8" s="40" t="s">
        <v>748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>
        <f ca="1">searchValues!E37</f>
        <v>44580</v>
      </c>
      <c r="S8" s="222">
        <f t="shared" ca="1" si="0"/>
        <v>44761</v>
      </c>
      <c r="T8" s="120">
        <f ca="1">searchValues!E37</f>
        <v>44580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891</v>
      </c>
      <c r="B9" s="110">
        <f ca="1">searchValues!E38</f>
        <v>44580</v>
      </c>
      <c r="C9" s="111" t="s">
        <v>374</v>
      </c>
      <c r="D9" s="112" t="s">
        <v>370</v>
      </c>
      <c r="E9" s="112" t="str">
        <f>searchValues!F38</f>
        <v>ZuLcFkmYZ Automation</v>
      </c>
      <c r="F9" s="111"/>
      <c r="G9" s="40" t="s">
        <v>748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>
        <f ca="1">searchValues!E38</f>
        <v>44580</v>
      </c>
      <c r="S9" s="222">
        <f t="shared" ca="1" si="0"/>
        <v>44761</v>
      </c>
      <c r="T9" s="120">
        <f ca="1">searchValues!E38</f>
        <v>44580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892</v>
      </c>
      <c r="B10" s="110">
        <f ca="1">searchValues!E39</f>
        <v>44580</v>
      </c>
      <c r="C10" s="111" t="s">
        <v>374</v>
      </c>
      <c r="D10" s="112" t="s">
        <v>370</v>
      </c>
      <c r="E10" s="112" t="str">
        <f>searchValues!F39</f>
        <v>ZuLcFkmYZ Automation</v>
      </c>
      <c r="F10" s="111"/>
      <c r="G10" s="40" t="s">
        <v>748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>
        <f ca="1">searchValues!E39</f>
        <v>44580</v>
      </c>
      <c r="S10" s="222">
        <f t="shared" ca="1" si="0"/>
        <v>44761</v>
      </c>
      <c r="T10" s="120">
        <f ca="1">searchValues!E39</f>
        <v>44580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893</v>
      </c>
      <c r="B11" s="110">
        <f ca="1">searchValues!E40</f>
        <v>44580</v>
      </c>
      <c r="C11" s="111" t="s">
        <v>374</v>
      </c>
      <c r="D11" s="112" t="s">
        <v>370</v>
      </c>
      <c r="E11" s="112" t="str">
        <f>searchValues!F40</f>
        <v>ZuLcFkmYZ Automation</v>
      </c>
      <c r="F11" s="111"/>
      <c r="G11" s="40" t="s">
        <v>748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>
        <f ca="1">searchValues!E40</f>
        <v>44580</v>
      </c>
      <c r="S11" s="222">
        <f t="shared" ca="1" si="0"/>
        <v>44761</v>
      </c>
      <c r="T11" s="120">
        <f ca="1">searchValues!E40</f>
        <v>44580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894</v>
      </c>
      <c r="B12" s="110">
        <f ca="1">searchValues!E41</f>
        <v>44580</v>
      </c>
      <c r="C12" s="111" t="s">
        <v>374</v>
      </c>
      <c r="D12" s="112" t="s">
        <v>370</v>
      </c>
      <c r="E12" s="112" t="str">
        <f>searchValues!F41</f>
        <v>ZuLcFkmYZ Automation</v>
      </c>
      <c r="F12" s="111"/>
      <c r="G12" s="40" t="s">
        <v>748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>
        <f ca="1">searchValues!E41</f>
        <v>44580</v>
      </c>
      <c r="S12" s="222">
        <f t="shared" ca="1" si="0"/>
        <v>44761</v>
      </c>
      <c r="T12" s="120">
        <f ca="1">searchValues!E41</f>
        <v>44580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895</v>
      </c>
      <c r="B13" s="110">
        <f ca="1">searchValues!E42</f>
        <v>44580</v>
      </c>
      <c r="C13" s="111" t="s">
        <v>374</v>
      </c>
      <c r="D13" s="112" t="s">
        <v>370</v>
      </c>
      <c r="E13" s="112" t="str">
        <f>searchValues!F42</f>
        <v>ZuLcFkmYZ Automation</v>
      </c>
      <c r="F13" s="111"/>
      <c r="G13" s="40" t="s">
        <v>748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>
        <f ca="1">searchValues!E42</f>
        <v>44580</v>
      </c>
      <c r="S13" s="222">
        <f t="shared" ca="1" si="0"/>
        <v>44761</v>
      </c>
      <c r="T13" s="120">
        <f ca="1">searchValues!E42</f>
        <v>44580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896</v>
      </c>
      <c r="B14" s="110">
        <f ca="1">searchValues!E43</f>
        <v>44580</v>
      </c>
      <c r="C14" s="111" t="s">
        <v>374</v>
      </c>
      <c r="D14" s="112" t="s">
        <v>370</v>
      </c>
      <c r="E14" s="112" t="str">
        <f>searchValues!F43</f>
        <v>ZuLcFkmYZ Automation</v>
      </c>
      <c r="F14" s="111"/>
      <c r="G14" s="40" t="s">
        <v>748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>
        <f ca="1">searchValues!E43</f>
        <v>44580</v>
      </c>
      <c r="S14" s="222">
        <f t="shared" ca="1" si="0"/>
        <v>44761</v>
      </c>
      <c r="T14" s="120">
        <f ca="1">searchValues!E43</f>
        <v>44580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897</v>
      </c>
      <c r="B15" s="110">
        <f ca="1">searchValues!E44</f>
        <v>44580</v>
      </c>
      <c r="C15" s="111" t="s">
        <v>374</v>
      </c>
      <c r="D15" s="112" t="s">
        <v>370</v>
      </c>
      <c r="E15" s="112" t="str">
        <f>searchValues!F44</f>
        <v>ZuLcFkmYZ Automation</v>
      </c>
      <c r="F15" s="111"/>
      <c r="G15" s="40" t="s">
        <v>748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>
        <f ca="1">searchValues!E44</f>
        <v>44580</v>
      </c>
      <c r="S15" s="222">
        <f t="shared" ca="1" si="0"/>
        <v>44761</v>
      </c>
      <c r="T15" s="120">
        <f ca="1">searchValues!E44</f>
        <v>44580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898</v>
      </c>
      <c r="B16" s="110">
        <f ca="1">searchValues!E45</f>
        <v>44580</v>
      </c>
      <c r="C16" s="111" t="s">
        <v>374</v>
      </c>
      <c r="D16" s="112" t="s">
        <v>370</v>
      </c>
      <c r="E16" s="112" t="str">
        <f>searchValues!F45</f>
        <v>ZuLcFkmYZ Automation</v>
      </c>
      <c r="F16" s="111"/>
      <c r="G16" s="40" t="s">
        <v>748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>
        <f ca="1">searchValues!E45</f>
        <v>44580</v>
      </c>
      <c r="S16" s="222">
        <f t="shared" ca="1" si="0"/>
        <v>44761</v>
      </c>
      <c r="T16" s="120">
        <f ca="1">searchValues!E45</f>
        <v>44580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899</v>
      </c>
      <c r="B17" s="110">
        <f ca="1">searchValues!E46</f>
        <v>44580</v>
      </c>
      <c r="C17" s="111" t="s">
        <v>374</v>
      </c>
      <c r="D17" s="112" t="s">
        <v>370</v>
      </c>
      <c r="E17" s="112" t="str">
        <f>searchValues!F46</f>
        <v>ZuLcFkmYZ Automation</v>
      </c>
      <c r="F17" s="111"/>
      <c r="G17" s="40" t="s">
        <v>748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>
        <f ca="1">searchValues!E46</f>
        <v>44580</v>
      </c>
      <c r="S17" s="222">
        <f t="shared" ca="1" si="0"/>
        <v>44761</v>
      </c>
      <c r="T17" s="120">
        <f ca="1">searchValues!E46</f>
        <v>44580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900</v>
      </c>
      <c r="B18" s="110">
        <f ca="1">searchValues!E47</f>
        <v>44580</v>
      </c>
      <c r="C18" s="111" t="s">
        <v>374</v>
      </c>
      <c r="D18" s="112" t="s">
        <v>370</v>
      </c>
      <c r="E18" s="112" t="str">
        <f>searchValues!F47</f>
        <v>ZuLcFkmYZ Automation</v>
      </c>
      <c r="F18" s="111"/>
      <c r="G18" s="40" t="s">
        <v>748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>
        <f ca="1">searchValues!E47</f>
        <v>44580</v>
      </c>
      <c r="S18" s="222">
        <f t="shared" ca="1" si="0"/>
        <v>44761</v>
      </c>
      <c r="T18" s="120">
        <f ca="1">searchValues!E47</f>
        <v>44580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901</v>
      </c>
      <c r="B19" s="110">
        <f ca="1">searchValues!E48</f>
        <v>44580</v>
      </c>
      <c r="C19" s="111" t="s">
        <v>374</v>
      </c>
      <c r="D19" s="112" t="s">
        <v>370</v>
      </c>
      <c r="E19" s="112" t="str">
        <f>searchValues!F48</f>
        <v>xcPkrzlKF Automation</v>
      </c>
      <c r="F19" s="111"/>
      <c r="G19" s="40" t="s">
        <v>748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>
        <f ca="1">searchValues!E48</f>
        <v>44580</v>
      </c>
      <c r="S19" s="222">
        <f t="shared" ca="1" si="0"/>
        <v>44761</v>
      </c>
      <c r="T19" s="120">
        <f ca="1">searchValues!E48</f>
        <v>44580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902</v>
      </c>
      <c r="B20" s="110">
        <f ca="1">searchValues!E49</f>
        <v>44580</v>
      </c>
      <c r="C20" s="111" t="s">
        <v>374</v>
      </c>
      <c r="D20" s="112" t="s">
        <v>370</v>
      </c>
      <c r="E20" s="112" t="str">
        <f>searchValues!F49</f>
        <v>ZuLcFkmYZ Automation</v>
      </c>
      <c r="F20" s="111"/>
      <c r="G20" s="40" t="s">
        <v>748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>
        <f ca="1">searchValues!E49</f>
        <v>44580</v>
      </c>
      <c r="S20" s="222">
        <f t="shared" ca="1" si="0"/>
        <v>44761</v>
      </c>
      <c r="T20" s="120">
        <f ca="1">searchValues!E49</f>
        <v>44580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903</v>
      </c>
      <c r="B21" s="110">
        <f ca="1">searchValues!E50</f>
        <v>44580</v>
      </c>
      <c r="C21" s="111" t="s">
        <v>374</v>
      </c>
      <c r="D21" s="112" t="s">
        <v>370</v>
      </c>
      <c r="E21" s="112" t="str">
        <f>searchValues!F50</f>
        <v>lczaBwXCr Automation</v>
      </c>
      <c r="F21" s="111"/>
      <c r="G21" s="40" t="s">
        <v>748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>
        <f ca="1">searchValues!E50</f>
        <v>44580</v>
      </c>
      <c r="S21" s="222">
        <f t="shared" ca="1" si="0"/>
        <v>44761</v>
      </c>
      <c r="T21" s="120">
        <f ca="1">searchValues!E50</f>
        <v>44580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904</v>
      </c>
      <c r="B22" s="110">
        <f ca="1">searchValues!E51</f>
        <v>44580</v>
      </c>
      <c r="C22" s="111" t="s">
        <v>374</v>
      </c>
      <c r="D22" s="112" t="s">
        <v>370</v>
      </c>
      <c r="E22" s="112" t="str">
        <f>searchValues!F51</f>
        <v>cOlVQNQER Automation</v>
      </c>
      <c r="F22" s="111"/>
      <c r="G22" s="40" t="s">
        <v>748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>
        <f ca="1">searchValues!E51</f>
        <v>44580</v>
      </c>
      <c r="S22" s="222">
        <f t="shared" ca="1" si="0"/>
        <v>44761</v>
      </c>
      <c r="T22" s="120">
        <f ca="1">searchValues!E51</f>
        <v>44580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905</v>
      </c>
      <c r="B23" s="110">
        <f ca="1">searchValues!E52</f>
        <v>44580</v>
      </c>
      <c r="C23" s="111" t="s">
        <v>374</v>
      </c>
      <c r="D23" s="112" t="s">
        <v>370</v>
      </c>
      <c r="E23" s="112" t="str">
        <f>searchValues!F52</f>
        <v>GThXwWfDr Automation</v>
      </c>
      <c r="F23" s="111"/>
      <c r="G23" s="40" t="s">
        <v>748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>
        <f ca="1">searchValues!E52</f>
        <v>44580</v>
      </c>
      <c r="S23" s="222">
        <f t="shared" ca="1" si="0"/>
        <v>44761</v>
      </c>
      <c r="T23" s="120">
        <f ca="1">searchValues!E52</f>
        <v>44580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906</v>
      </c>
      <c r="B24" s="110">
        <f ca="1">searchValues!E53</f>
        <v>44580</v>
      </c>
      <c r="C24" s="111" t="s">
        <v>374</v>
      </c>
      <c r="D24" s="112" t="s">
        <v>370</v>
      </c>
      <c r="E24" s="112" t="str">
        <f>searchValues!F53</f>
        <v>FsutZdmWs Automation</v>
      </c>
      <c r="F24" s="111"/>
      <c r="G24" s="40" t="s">
        <v>748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>
        <f ca="1">searchValues!E53</f>
        <v>44580</v>
      </c>
      <c r="S24" s="222">
        <f t="shared" ca="1" si="0"/>
        <v>44761</v>
      </c>
      <c r="T24" s="120">
        <f ca="1">searchValues!E53</f>
        <v>44580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907</v>
      </c>
      <c r="B25" s="110">
        <f ca="1">searchValues!E54</f>
        <v>44580</v>
      </c>
      <c r="C25" s="111" t="s">
        <v>374</v>
      </c>
      <c r="D25" s="112" t="s">
        <v>370</v>
      </c>
      <c r="E25" s="112" t="str">
        <f>searchValues!F54</f>
        <v>cuNayvZVk Automation</v>
      </c>
      <c r="F25" s="111"/>
      <c r="G25" s="40" t="s">
        <v>748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>
        <f ca="1">searchValues!E54</f>
        <v>44580</v>
      </c>
      <c r="S25" s="222">
        <f t="shared" ca="1" si="0"/>
        <v>44761</v>
      </c>
      <c r="T25" s="120">
        <f ca="1">searchValues!E54</f>
        <v>44580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908</v>
      </c>
      <c r="B26" s="110">
        <f ca="1">searchValues!E55</f>
        <v>44580</v>
      </c>
      <c r="C26" s="111" t="s">
        <v>374</v>
      </c>
      <c r="D26" s="112" t="s">
        <v>370</v>
      </c>
      <c r="E26" s="112" t="str">
        <f>searchValues!F55</f>
        <v>epGyzZzTv Automation</v>
      </c>
      <c r="F26" s="111"/>
      <c r="G26" s="40" t="s">
        <v>748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>
        <f ca="1">searchValues!E55</f>
        <v>44580</v>
      </c>
      <c r="S26" s="222">
        <f t="shared" ca="1" si="0"/>
        <v>44761</v>
      </c>
      <c r="T26" s="120">
        <f ca="1">searchValues!E55</f>
        <v>44580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909</v>
      </c>
      <c r="B27" s="110">
        <f ca="1">searchValues!E56</f>
        <v>44580</v>
      </c>
      <c r="C27" s="111" t="s">
        <v>374</v>
      </c>
      <c r="D27" s="112" t="s">
        <v>370</v>
      </c>
      <c r="E27" s="112" t="str">
        <f>searchValues!F56</f>
        <v>FxsAyhNge Automation</v>
      </c>
      <c r="F27" s="111"/>
      <c r="G27" s="40" t="s">
        <v>748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>
        <f ca="1">searchValues!E56</f>
        <v>44580</v>
      </c>
      <c r="S27" s="222">
        <f t="shared" ca="1" si="0"/>
        <v>44761</v>
      </c>
      <c r="T27" s="120">
        <f ca="1">searchValues!E56</f>
        <v>44580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910</v>
      </c>
      <c r="B28" s="110">
        <f ca="1">searchValues!E57</f>
        <v>44580</v>
      </c>
      <c r="C28" s="111" t="s">
        <v>374</v>
      </c>
      <c r="D28" s="112" t="s">
        <v>370</v>
      </c>
      <c r="E28" s="112" t="str">
        <f>searchValues!F57</f>
        <v>LoCblhdVr Automation</v>
      </c>
      <c r="F28" s="111"/>
      <c r="G28" s="40" t="s">
        <v>748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>
        <f ca="1">searchValues!E57</f>
        <v>44580</v>
      </c>
      <c r="S28" s="222">
        <f t="shared" ca="1" si="0"/>
        <v>44761</v>
      </c>
      <c r="T28" s="120">
        <f ca="1">searchValues!E57</f>
        <v>44580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911</v>
      </c>
      <c r="B29" s="110">
        <f ca="1">searchValues!E58</f>
        <v>44580</v>
      </c>
      <c r="C29" s="111" t="s">
        <v>374</v>
      </c>
      <c r="D29" s="112" t="s">
        <v>370</v>
      </c>
      <c r="E29" s="112" t="str">
        <f>searchValues!F58</f>
        <v>ZuLcFkmYZ Automation</v>
      </c>
      <c r="F29" s="111"/>
      <c r="G29" s="40" t="s">
        <v>748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>
        <f ca="1">searchValues!E58</f>
        <v>44580</v>
      </c>
      <c r="S29" s="222">
        <f t="shared" ca="1" si="0"/>
        <v>44761</v>
      </c>
      <c r="T29" s="120">
        <f ca="1">searchValues!E58</f>
        <v>44580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912</v>
      </c>
      <c r="B30" s="110">
        <f ca="1">searchValues!E59</f>
        <v>44580</v>
      </c>
      <c r="C30" s="111" t="s">
        <v>374</v>
      </c>
      <c r="D30" s="112" t="s">
        <v>370</v>
      </c>
      <c r="E30" s="112" t="str">
        <f>searchValues!F59</f>
        <v>ZuLcFkmYZ Automation</v>
      </c>
      <c r="F30" s="111"/>
      <c r="G30" s="40" t="s">
        <v>748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>
        <f ca="1">searchValues!E59</f>
        <v>44580</v>
      </c>
      <c r="S30" s="222">
        <f t="shared" ca="1" si="0"/>
        <v>44761</v>
      </c>
      <c r="T30" s="120">
        <f ca="1">searchValues!E59</f>
        <v>44580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913</v>
      </c>
      <c r="B31" s="110">
        <f ca="1">searchValues!E60</f>
        <v>44580</v>
      </c>
      <c r="C31" s="111" t="s">
        <v>374</v>
      </c>
      <c r="D31" s="112" t="s">
        <v>370</v>
      </c>
      <c r="E31" s="112" t="str">
        <f>searchValues!F60</f>
        <v>ZuLcFkmYZ Automation</v>
      </c>
      <c r="F31" s="111"/>
      <c r="G31" s="40" t="s">
        <v>748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>
        <f ca="1">searchValues!E60</f>
        <v>44580</v>
      </c>
      <c r="S31" s="222">
        <f t="shared" ca="1" si="0"/>
        <v>44761</v>
      </c>
      <c r="T31" s="120">
        <f ca="1">searchValues!E60</f>
        <v>44580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914</v>
      </c>
      <c r="B32" s="110">
        <f ca="1">searchValues!E61</f>
        <v>44580</v>
      </c>
      <c r="C32" s="111" t="s">
        <v>374</v>
      </c>
      <c r="D32" s="112" t="s">
        <v>370</v>
      </c>
      <c r="E32" s="112" t="str">
        <f>searchValues!F61</f>
        <v>ZuLcFkmYZ Automation</v>
      </c>
      <c r="F32" s="111"/>
      <c r="G32" s="40" t="s">
        <v>748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>
        <f ca="1">searchValues!E61</f>
        <v>44580</v>
      </c>
      <c r="S32" s="222">
        <f t="shared" ca="1" si="0"/>
        <v>44761</v>
      </c>
      <c r="T32" s="120">
        <f ca="1">searchValues!E61</f>
        <v>44580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915</v>
      </c>
      <c r="B33" s="110">
        <f ca="1">searchValues!E62</f>
        <v>44580</v>
      </c>
      <c r="C33" s="111" t="s">
        <v>374</v>
      </c>
      <c r="D33" s="112" t="s">
        <v>370</v>
      </c>
      <c r="E33" s="112" t="str">
        <f>searchValues!F62</f>
        <v>ZuLcFkmYZ Automation</v>
      </c>
      <c r="F33" s="111"/>
      <c r="G33" s="40" t="s">
        <v>748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>
        <f ca="1">searchValues!E62</f>
        <v>44580</v>
      </c>
      <c r="S33" s="222">
        <f t="shared" ca="1" si="0"/>
        <v>44761</v>
      </c>
      <c r="T33" s="120">
        <f ca="1">searchValues!E62</f>
        <v>44580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916</v>
      </c>
      <c r="B34" s="199">
        <f ca="1">EDATE(searchValues!E63,-1)</f>
        <v>44549</v>
      </c>
      <c r="C34" s="111" t="s">
        <v>374</v>
      </c>
      <c r="D34" s="112" t="s">
        <v>370</v>
      </c>
      <c r="E34" s="112" t="str">
        <f>searchValues!F63</f>
        <v>PMvxczjAU Automation</v>
      </c>
      <c r="F34" s="111"/>
      <c r="G34" s="40" t="s">
        <v>748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>
        <f ca="1">searchValues!E63</f>
        <v>44580</v>
      </c>
      <c r="S34" s="222">
        <f t="shared" ca="1" si="0"/>
        <v>44761</v>
      </c>
      <c r="T34" s="120">
        <f ca="1">searchValues!E63</f>
        <v>44580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917</v>
      </c>
      <c r="B35" s="199">
        <f ca="1">EDATE(searchValues!E64,1)</f>
        <v>44611</v>
      </c>
      <c r="C35" s="111" t="s">
        <v>374</v>
      </c>
      <c r="D35" s="112" t="s">
        <v>370</v>
      </c>
      <c r="E35" s="112" t="str">
        <f>searchValues!F64</f>
        <v>FsWlDHJGB Automation</v>
      </c>
      <c r="F35" s="111"/>
      <c r="G35" s="40" t="s">
        <v>748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>
        <f ca="1">searchValues!E64</f>
        <v>44580</v>
      </c>
      <c r="S35" s="222">
        <f t="shared" ca="1" si="0"/>
        <v>44761</v>
      </c>
      <c r="T35" s="120">
        <f ca="1">searchValues!E64</f>
        <v>44580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918</v>
      </c>
      <c r="B36" s="110">
        <f ca="1">searchValues!E65</f>
        <v>44580</v>
      </c>
      <c r="C36" s="111" t="s">
        <v>371</v>
      </c>
      <c r="D36" s="112" t="s">
        <v>370</v>
      </c>
      <c r="E36" s="112" t="str">
        <f>searchValues!F65</f>
        <v>ZuLcFkmYZ Automation</v>
      </c>
      <c r="F36" s="111"/>
      <c r="G36" s="40" t="s">
        <v>748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>
        <f ca="1">searchValues!E65</f>
        <v>44580</v>
      </c>
      <c r="S36" s="222">
        <f t="shared" ca="1" si="0"/>
        <v>44761</v>
      </c>
      <c r="T36" s="120">
        <f ca="1">searchValues!E65</f>
        <v>44580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919</v>
      </c>
      <c r="B37" s="110">
        <f ca="1">searchValues!E66</f>
        <v>44580</v>
      </c>
      <c r="C37" s="111" t="s">
        <v>373</v>
      </c>
      <c r="D37" s="112" t="s">
        <v>370</v>
      </c>
      <c r="E37" s="112" t="str">
        <f>searchValues!F66</f>
        <v>ZuLcFkmYZ Automation</v>
      </c>
      <c r="F37" s="111"/>
      <c r="G37" s="40" t="s">
        <v>748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>
        <f ca="1">searchValues!E66</f>
        <v>44580</v>
      </c>
      <c r="S37" s="222">
        <f t="shared" ca="1" si="0"/>
        <v>44761</v>
      </c>
      <c r="T37" s="120">
        <f ca="1">searchValues!E66</f>
        <v>44580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920</v>
      </c>
      <c r="B38" s="110">
        <f ca="1">searchValues!E67</f>
        <v>44580</v>
      </c>
      <c r="C38" s="111" t="s">
        <v>374</v>
      </c>
      <c r="D38" s="112" t="s">
        <v>370</v>
      </c>
      <c r="E38" s="112" t="str">
        <f>searchValues!F67</f>
        <v>ZuLcFkmYZ Automation</v>
      </c>
      <c r="F38" s="111" t="s">
        <v>1078</v>
      </c>
      <c r="G38" s="40" t="s">
        <v>748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>
        <f ca="1">searchValues!E67</f>
        <v>44580</v>
      </c>
      <c r="S38" s="222">
        <f t="shared" ca="1" si="0"/>
        <v>44761</v>
      </c>
      <c r="T38" s="120">
        <f ca="1">searchValues!E67</f>
        <v>44580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921</v>
      </c>
      <c r="B39" s="110">
        <f ca="1">searchValues!E68</f>
        <v>44580</v>
      </c>
      <c r="C39" s="111" t="s">
        <v>374</v>
      </c>
      <c r="D39" s="112" t="s">
        <v>370</v>
      </c>
      <c r="E39" s="112" t="str">
        <f>searchValues!F68</f>
        <v>ZuLcFkmYZ Automation</v>
      </c>
      <c r="F39" s="111" t="s">
        <v>745</v>
      </c>
      <c r="G39" s="40" t="s">
        <v>748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>
        <f ca="1">searchValues!E68</f>
        <v>44580</v>
      </c>
      <c r="S39" s="222">
        <f t="shared" ca="1" si="0"/>
        <v>44761</v>
      </c>
      <c r="T39" s="120">
        <f ca="1">searchValues!E68</f>
        <v>44580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922</v>
      </c>
      <c r="B40" s="110">
        <f ca="1">searchValues!E69</f>
        <v>44580</v>
      </c>
      <c r="C40" s="111" t="s">
        <v>374</v>
      </c>
      <c r="D40" s="112" t="s">
        <v>370</v>
      </c>
      <c r="E40" s="112" t="str">
        <f>searchValues!F69</f>
        <v>ZuLcFkmYZ Automation</v>
      </c>
      <c r="F40" s="111" t="s">
        <v>139</v>
      </c>
      <c r="G40" s="40" t="s">
        <v>748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>
        <f ca="1">searchValues!E69</f>
        <v>44580</v>
      </c>
      <c r="S40" s="222">
        <f t="shared" ca="1" si="0"/>
        <v>44761</v>
      </c>
      <c r="T40" s="120">
        <f ca="1">searchValues!E69</f>
        <v>44580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923</v>
      </c>
      <c r="B41" s="110">
        <f ca="1">searchValues!E70</f>
        <v>44580</v>
      </c>
      <c r="C41" s="111" t="s">
        <v>374</v>
      </c>
      <c r="D41" s="112" t="s">
        <v>370</v>
      </c>
      <c r="E41" s="112" t="str">
        <f>searchValues!F70</f>
        <v>ZuLcFkmYZ Automation</v>
      </c>
      <c r="F41" s="111"/>
      <c r="G41" s="40" t="s">
        <v>748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371</v>
      </c>
      <c r="O41" s="117"/>
      <c r="P41" s="119" t="s">
        <v>164</v>
      </c>
      <c r="Q41" s="119"/>
      <c r="R41" s="120">
        <f ca="1">searchValues!E70</f>
        <v>44580</v>
      </c>
      <c r="S41" s="222">
        <f t="shared" ca="1" si="0"/>
        <v>44761</v>
      </c>
      <c r="T41" s="120">
        <f ca="1">searchValues!E70</f>
        <v>44580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924</v>
      </c>
      <c r="B42" s="110">
        <f ca="1">searchValues!E71</f>
        <v>44580</v>
      </c>
      <c r="C42" s="111" t="s">
        <v>374</v>
      </c>
      <c r="D42" s="112" t="s">
        <v>370</v>
      </c>
      <c r="E42" s="112" t="str">
        <f>searchValues!F71</f>
        <v>ZuLcFkmYZ Automation</v>
      </c>
      <c r="F42" s="111"/>
      <c r="G42" s="40" t="s">
        <v>748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373</v>
      </c>
      <c r="O42" s="117"/>
      <c r="P42" s="119" t="s">
        <v>164</v>
      </c>
      <c r="Q42" s="119"/>
      <c r="R42" s="120">
        <f ca="1">searchValues!E71</f>
        <v>44580</v>
      </c>
      <c r="S42" s="222">
        <f t="shared" ca="1" si="0"/>
        <v>44761</v>
      </c>
      <c r="T42" s="120">
        <f ca="1">searchValues!E71</f>
        <v>44580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925</v>
      </c>
      <c r="B43" s="110">
        <f ca="1">searchValues!E72</f>
        <v>44580</v>
      </c>
      <c r="C43" s="111" t="s">
        <v>374</v>
      </c>
      <c r="D43" s="112" t="s">
        <v>370</v>
      </c>
      <c r="E43" s="112" t="str">
        <f>searchValues!F72</f>
        <v>ZuLcFkmYZ Automation</v>
      </c>
      <c r="F43" s="111"/>
      <c r="G43" s="40" t="s">
        <v>748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374</v>
      </c>
      <c r="O43" s="117"/>
      <c r="P43" s="119" t="s">
        <v>164</v>
      </c>
      <c r="Q43" s="119"/>
      <c r="R43" s="120">
        <f ca="1">searchValues!E72</f>
        <v>44580</v>
      </c>
      <c r="S43" s="222">
        <f t="shared" ca="1" si="0"/>
        <v>44761</v>
      </c>
      <c r="T43" s="120">
        <f ca="1">searchValues!E72</f>
        <v>44580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926</v>
      </c>
      <c r="B44" s="110">
        <f ca="1">searchValues!E73</f>
        <v>44580</v>
      </c>
      <c r="C44" s="111" t="s">
        <v>374</v>
      </c>
      <c r="D44" s="112" t="s">
        <v>370</v>
      </c>
      <c r="E44" s="112" t="str">
        <f>searchValues!F73</f>
        <v>ZuLcFkmYZ Automation</v>
      </c>
      <c r="F44" s="111"/>
      <c r="G44" s="40" t="s">
        <v>748</v>
      </c>
      <c r="H44" s="112" t="s">
        <v>220</v>
      </c>
      <c r="I44" s="112" t="s">
        <v>109</v>
      </c>
      <c r="J44" s="40"/>
      <c r="K44" s="112"/>
      <c r="L44" s="114" t="s">
        <v>371</v>
      </c>
      <c r="M44" s="21"/>
      <c r="N44" s="116"/>
      <c r="O44" s="117"/>
      <c r="P44" s="119" t="s">
        <v>164</v>
      </c>
      <c r="Q44" s="119"/>
      <c r="R44" s="120">
        <f ca="1">searchValues!E73</f>
        <v>44580</v>
      </c>
      <c r="S44" s="222">
        <f t="shared" ca="1" si="0"/>
        <v>44761</v>
      </c>
      <c r="T44" s="120">
        <f ca="1">searchValues!E73</f>
        <v>44580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927</v>
      </c>
      <c r="B45" s="110">
        <f ca="1">searchValues!E74</f>
        <v>44580</v>
      </c>
      <c r="C45" s="111" t="s">
        <v>374</v>
      </c>
      <c r="D45" s="112" t="s">
        <v>370</v>
      </c>
      <c r="E45" s="112" t="str">
        <f>searchValues!F74</f>
        <v>ZuLcFkmYZ Automation</v>
      </c>
      <c r="F45" s="111"/>
      <c r="G45" s="40" t="s">
        <v>748</v>
      </c>
      <c r="H45" s="112" t="s">
        <v>220</v>
      </c>
      <c r="I45" s="112" t="s">
        <v>109</v>
      </c>
      <c r="J45" s="40"/>
      <c r="K45" s="112"/>
      <c r="L45" s="114" t="s">
        <v>373</v>
      </c>
      <c r="M45" s="21"/>
      <c r="N45" s="116"/>
      <c r="O45" s="117"/>
      <c r="P45" s="119" t="s">
        <v>164</v>
      </c>
      <c r="Q45" s="119"/>
      <c r="R45" s="120">
        <f ca="1">searchValues!E74</f>
        <v>44580</v>
      </c>
      <c r="S45" s="222">
        <f t="shared" ca="1" si="0"/>
        <v>44761</v>
      </c>
      <c r="T45" s="120">
        <f ca="1">searchValues!E74</f>
        <v>44580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928</v>
      </c>
      <c r="B46" s="110">
        <f ca="1">searchValues!E75</f>
        <v>44580</v>
      </c>
      <c r="C46" s="111" t="s">
        <v>374</v>
      </c>
      <c r="D46" s="112" t="s">
        <v>370</v>
      </c>
      <c r="E46" s="112" t="str">
        <f>searchValues!F75</f>
        <v>ZuLcFkmYZ Automation</v>
      </c>
      <c r="F46" s="111"/>
      <c r="G46" s="40" t="s">
        <v>748</v>
      </c>
      <c r="H46" s="112" t="s">
        <v>220</v>
      </c>
      <c r="I46" s="112" t="s">
        <v>109</v>
      </c>
      <c r="J46" s="40"/>
      <c r="K46" s="112"/>
      <c r="L46" s="114" t="s">
        <v>374</v>
      </c>
      <c r="M46" s="21"/>
      <c r="N46" s="116"/>
      <c r="O46" s="117"/>
      <c r="P46" s="119" t="s">
        <v>164</v>
      </c>
      <c r="Q46" s="119"/>
      <c r="R46" s="120">
        <f ca="1">searchValues!E75</f>
        <v>44580</v>
      </c>
      <c r="S46" s="222">
        <f t="shared" ca="1" si="0"/>
        <v>44761</v>
      </c>
      <c r="T46" s="120">
        <f ca="1">searchValues!E75</f>
        <v>44580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929</v>
      </c>
      <c r="B47" s="110">
        <f ca="1">searchValues!E76</f>
        <v>44580</v>
      </c>
      <c r="C47" s="111" t="s">
        <v>374</v>
      </c>
      <c r="D47" s="112" t="s">
        <v>370</v>
      </c>
      <c r="E47" s="112" t="str">
        <f>searchValues!F76</f>
        <v>elUHETasB Automation</v>
      </c>
      <c r="F47" s="111"/>
      <c r="G47" s="40" t="s">
        <v>748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>
        <f ca="1">searchValues!E76</f>
        <v>44580</v>
      </c>
      <c r="S47" s="222">
        <f ca="1">EDATE(searchValues!E76,12)</f>
        <v>44945</v>
      </c>
      <c r="T47" s="120">
        <f ca="1">searchValues!E76</f>
        <v>44580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930</v>
      </c>
      <c r="B48" s="110">
        <f ca="1">searchValues!E77</f>
        <v>44580</v>
      </c>
      <c r="C48" s="111" t="s">
        <v>374</v>
      </c>
      <c r="D48" s="112" t="s">
        <v>370</v>
      </c>
      <c r="E48" s="112" t="str">
        <f>searchValues!F77</f>
        <v>azjnYITwO Automation</v>
      </c>
      <c r="F48" s="111"/>
      <c r="G48" s="40" t="s">
        <v>748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>
        <f ca="1">EDATE(searchValues!E77,-6)</f>
        <v>44396</v>
      </c>
      <c r="S48" s="222">
        <f t="shared" ca="1" si="0"/>
        <v>44580</v>
      </c>
      <c r="T48" s="120">
        <f ca="1">searchValues!E77</f>
        <v>44580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931</v>
      </c>
      <c r="B49" s="110">
        <f ca="1">searchValues!E78</f>
        <v>44580</v>
      </c>
      <c r="C49" s="111" t="s">
        <v>374</v>
      </c>
      <c r="D49" s="112" t="s">
        <v>370</v>
      </c>
      <c r="E49" s="112" t="str">
        <f>searchValues!F78</f>
        <v>hXMGyIilx Automation</v>
      </c>
      <c r="F49" s="111"/>
      <c r="G49" s="40" t="s">
        <v>748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>
        <f ca="1">EDATE(searchValues!E78,6)</f>
        <v>44761</v>
      </c>
      <c r="S49" s="222">
        <f t="shared" ca="1" si="0"/>
        <v>44945</v>
      </c>
      <c r="T49" s="120">
        <f ca="1">searchValues!E78</f>
        <v>44580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932</v>
      </c>
      <c r="B50" s="110">
        <f ca="1">searchValues!E79</f>
        <v>44580</v>
      </c>
      <c r="C50" s="111" t="s">
        <v>374</v>
      </c>
      <c r="D50" s="112" t="s">
        <v>370</v>
      </c>
      <c r="E50" s="112" t="str">
        <f>searchValues!F79</f>
        <v>DgljZjCqj Automation</v>
      </c>
      <c r="F50" s="111"/>
      <c r="G50" s="40" t="s">
        <v>748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>
        <f ca="1">searchValues!E79</f>
        <v>44580</v>
      </c>
      <c r="S50" s="222">
        <f t="shared" ca="1" si="0"/>
        <v>44761</v>
      </c>
      <c r="T50" s="120">
        <f ca="1">EDATE(searchValues!E79,-6)</f>
        <v>44396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933</v>
      </c>
      <c r="B51" s="110">
        <f ca="1">searchValues!E80</f>
        <v>44580</v>
      </c>
      <c r="C51" s="111" t="s">
        <v>374</v>
      </c>
      <c r="D51" s="112" t="s">
        <v>370</v>
      </c>
      <c r="E51" s="112" t="str">
        <f>searchValues!F80</f>
        <v>SlzZvzJhx Automation</v>
      </c>
      <c r="F51" s="111"/>
      <c r="G51" s="40" t="s">
        <v>748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>
        <f ca="1">searchValues!E80</f>
        <v>44580</v>
      </c>
      <c r="S51" s="222">
        <f t="shared" ca="1" si="0"/>
        <v>44761</v>
      </c>
      <c r="T51" s="120">
        <f ca="1">EDATE(searchValues!E80,6)</f>
        <v>44761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934</v>
      </c>
      <c r="B52" s="110">
        <f ca="1">searchValues!E81</f>
        <v>44580</v>
      </c>
      <c r="C52" s="111" t="s">
        <v>374</v>
      </c>
      <c r="D52" s="112" t="s">
        <v>370</v>
      </c>
      <c r="E52" s="112" t="str">
        <f>searchValues!F81</f>
        <v>ZuLcFkmYZ Automation</v>
      </c>
      <c r="F52" s="111"/>
      <c r="G52" s="40" t="s">
        <v>748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>
        <f ca="1">searchValues!E81</f>
        <v>44580</v>
      </c>
      <c r="S52" s="222">
        <f t="shared" ca="1" si="0"/>
        <v>44761</v>
      </c>
      <c r="T52" s="120">
        <f ca="1">searchValues!E81</f>
        <v>44580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935</v>
      </c>
      <c r="B53" s="110">
        <f ca="1">searchValues!E82</f>
        <v>44580</v>
      </c>
      <c r="C53" s="111" t="s">
        <v>374</v>
      </c>
      <c r="D53" s="112" t="s">
        <v>370</v>
      </c>
      <c r="E53" s="112" t="str">
        <f>searchValues!F82</f>
        <v>ZuLcFkmYZ Automation</v>
      </c>
      <c r="F53" s="111"/>
      <c r="G53" s="40" t="s">
        <v>748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>
        <f ca="1">searchValues!E82</f>
        <v>44580</v>
      </c>
      <c r="S53" s="222">
        <f t="shared" ca="1" si="0"/>
        <v>44761</v>
      </c>
      <c r="T53" s="120">
        <f ca="1">searchValues!E82</f>
        <v>44580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936</v>
      </c>
      <c r="B54" s="110">
        <f ca="1">searchValues!E83</f>
        <v>44580</v>
      </c>
      <c r="C54" s="111" t="s">
        <v>374</v>
      </c>
      <c r="D54" s="112" t="s">
        <v>370</v>
      </c>
      <c r="E54" s="112" t="str">
        <f>searchValues!F83</f>
        <v>ZZwQhRRwK Automation</v>
      </c>
      <c r="F54" s="111"/>
      <c r="G54" s="40" t="s">
        <v>748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>
        <f ca="1">searchValues!E83</f>
        <v>44580</v>
      </c>
      <c r="S54" s="222">
        <f t="shared" ca="1" si="0"/>
        <v>44761</v>
      </c>
      <c r="T54" s="120">
        <f ca="1">searchValues!E83</f>
        <v>44580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937</v>
      </c>
      <c r="B55" s="110">
        <f ca="1">searchValues!E84</f>
        <v>44580</v>
      </c>
      <c r="C55" s="111" t="s">
        <v>374</v>
      </c>
      <c r="D55" s="112" t="s">
        <v>370</v>
      </c>
      <c r="E55" s="112" t="str">
        <f>searchValues!F84</f>
        <v>ZuLcFkmYZ Automation</v>
      </c>
      <c r="F55" s="111"/>
      <c r="G55" s="40" t="s">
        <v>748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>
        <f ca="1">searchValues!E84</f>
        <v>44580</v>
      </c>
      <c r="S55" s="222">
        <f t="shared" ca="1" si="0"/>
        <v>44761</v>
      </c>
      <c r="T55" s="120">
        <f ca="1">searchValues!E84</f>
        <v>44580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938</v>
      </c>
      <c r="B56" s="110">
        <f ca="1">searchValues!E85</f>
        <v>44580</v>
      </c>
      <c r="C56" s="111" t="s">
        <v>374</v>
      </c>
      <c r="D56" s="112" t="s">
        <v>370</v>
      </c>
      <c r="E56" s="112" t="str">
        <f>searchValues!F85</f>
        <v>ZuLcFkmYZ Automation</v>
      </c>
      <c r="F56" s="111"/>
      <c r="G56" s="40" t="s">
        <v>748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>
        <f ca="1">searchValues!E85</f>
        <v>44580</v>
      </c>
      <c r="S56" s="222">
        <f t="shared" ca="1" si="0"/>
        <v>44761</v>
      </c>
      <c r="T56" s="120">
        <f ca="1">searchValues!E85</f>
        <v>44580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939</v>
      </c>
      <c r="B57" s="110">
        <f ca="1">searchValues!E86</f>
        <v>44580</v>
      </c>
      <c r="C57" s="111" t="s">
        <v>374</v>
      </c>
      <c r="D57" s="112" t="s">
        <v>370</v>
      </c>
      <c r="E57" s="112" t="str">
        <f>searchValues!F86</f>
        <v>ZuLcFkmYZ Automation</v>
      </c>
      <c r="F57" s="111"/>
      <c r="G57" s="40" t="s">
        <v>748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>
        <f ca="1">searchValues!E86</f>
        <v>44580</v>
      </c>
      <c r="S57" s="222">
        <f t="shared" ca="1" si="0"/>
        <v>44761</v>
      </c>
      <c r="T57" s="120">
        <f ca="1">searchValues!E86</f>
        <v>44580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940</v>
      </c>
      <c r="B58" s="110">
        <f ca="1">searchValues!E87</f>
        <v>44580</v>
      </c>
      <c r="C58" s="111" t="s">
        <v>374</v>
      </c>
      <c r="D58" s="112" t="s">
        <v>370</v>
      </c>
      <c r="E58" s="112" t="str">
        <f>searchValues!F87</f>
        <v>yiMyCBHGE Automation</v>
      </c>
      <c r="F58" s="111"/>
      <c r="G58" s="40" t="s">
        <v>748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>
        <f ca="1">searchValues!E87</f>
        <v>44580</v>
      </c>
      <c r="S58" s="222">
        <f t="shared" ca="1" si="0"/>
        <v>44761</v>
      </c>
      <c r="T58" s="120">
        <f ca="1">searchValues!E87</f>
        <v>44580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941</v>
      </c>
      <c r="B59" s="110">
        <f ca="1">searchValues!E88</f>
        <v>44580</v>
      </c>
      <c r="C59" s="111" t="s">
        <v>374</v>
      </c>
      <c r="D59" s="112" t="s">
        <v>370</v>
      </c>
      <c r="E59" s="112" t="str">
        <f>searchValues!F88</f>
        <v>ZuLcFkmYZ Automation</v>
      </c>
      <c r="F59" s="111"/>
      <c r="G59" s="40" t="s">
        <v>748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>
        <f ca="1">searchValues!E88</f>
        <v>44580</v>
      </c>
      <c r="S59" s="222">
        <f t="shared" ca="1" si="0"/>
        <v>44761</v>
      </c>
      <c r="T59" s="120">
        <f ca="1">searchValues!E88</f>
        <v>44580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942</v>
      </c>
      <c r="B60" s="110">
        <f ca="1">searchValues!E89</f>
        <v>44580</v>
      </c>
      <c r="C60" s="111" t="s">
        <v>374</v>
      </c>
      <c r="D60" s="112" t="s">
        <v>370</v>
      </c>
      <c r="E60" s="112" t="str">
        <f>searchValues!F89</f>
        <v>ZuLcFkmYZ Automation</v>
      </c>
      <c r="F60" s="111"/>
      <c r="G60" s="40" t="s">
        <v>748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>
        <f ca="1">searchValues!E89</f>
        <v>44580</v>
      </c>
      <c r="S60" s="222">
        <f t="shared" ca="1" si="0"/>
        <v>44761</v>
      </c>
      <c r="T60" s="120">
        <f ca="1">searchValues!E89</f>
        <v>44580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943</v>
      </c>
      <c r="B61" s="110">
        <f ca="1">searchValues!E90</f>
        <v>44580</v>
      </c>
      <c r="C61" s="111" t="s">
        <v>374</v>
      </c>
      <c r="D61" s="112" t="s">
        <v>370</v>
      </c>
      <c r="E61" s="112" t="str">
        <f>searchValues!F90</f>
        <v>ZuLcFkmYZ Automation</v>
      </c>
      <c r="F61" s="111"/>
      <c r="G61" s="40" t="s">
        <v>748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>
        <f ca="1">searchValues!E90</f>
        <v>44580</v>
      </c>
      <c r="S61" s="222">
        <f t="shared" ca="1" si="0"/>
        <v>44761</v>
      </c>
      <c r="T61" s="120">
        <f ca="1">searchValues!E90</f>
        <v>44580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944</v>
      </c>
      <c r="B62" s="110">
        <f ca="1">searchValues!E91</f>
        <v>44580</v>
      </c>
      <c r="C62" s="111" t="s">
        <v>374</v>
      </c>
      <c r="D62" s="112" t="s">
        <v>370</v>
      </c>
      <c r="E62" s="112" t="str">
        <f>searchValues!F91</f>
        <v>ZuLcFkmYZ Automation</v>
      </c>
      <c r="F62" s="111"/>
      <c r="G62" s="40" t="s">
        <v>748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>
        <f ca="1">searchValues!E91</f>
        <v>44580</v>
      </c>
      <c r="S62" s="222">
        <f t="shared" ca="1" si="0"/>
        <v>44761</v>
      </c>
      <c r="T62" s="120">
        <f ca="1">searchValues!E91</f>
        <v>44580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945</v>
      </c>
      <c r="B63" s="110">
        <f ca="1">searchValues!E92</f>
        <v>44580</v>
      </c>
      <c r="C63" s="111" t="s">
        <v>374</v>
      </c>
      <c r="D63" s="112" t="s">
        <v>370</v>
      </c>
      <c r="E63" s="112" t="str">
        <f>searchValues!F92</f>
        <v>ZuLcFkmYZ Automation</v>
      </c>
      <c r="F63" s="111"/>
      <c r="G63" s="40" t="s">
        <v>748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>
        <f ca="1">searchValues!E92</f>
        <v>44580</v>
      </c>
      <c r="S63" s="222">
        <f t="shared" ca="1" si="0"/>
        <v>44761</v>
      </c>
      <c r="T63" s="120">
        <f ca="1">searchValues!E92</f>
        <v>44580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946</v>
      </c>
      <c r="B64" s="110">
        <f ca="1">searchValues!E93</f>
        <v>44580</v>
      </c>
      <c r="C64" s="111" t="s">
        <v>374</v>
      </c>
      <c r="D64" s="112" t="s">
        <v>370</v>
      </c>
      <c r="E64" s="112" t="str">
        <f>searchValues!F93</f>
        <v>ZuLcFkmYZ Automation</v>
      </c>
      <c r="F64" s="111"/>
      <c r="G64" s="40" t="s">
        <v>748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>
        <f ca="1">searchValues!E93</f>
        <v>44580</v>
      </c>
      <c r="S64" s="222">
        <f t="shared" ca="1" si="0"/>
        <v>44761</v>
      </c>
      <c r="T64" s="120">
        <f ca="1">searchValues!E93</f>
        <v>44580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947</v>
      </c>
      <c r="B65" s="110">
        <f ca="1">searchValues!E94</f>
        <v>44580</v>
      </c>
      <c r="C65" s="111" t="s">
        <v>374</v>
      </c>
      <c r="D65" s="112" t="s">
        <v>370</v>
      </c>
      <c r="E65" s="112" t="str">
        <f>searchValues!F94</f>
        <v>ZuLcFkmYZ Automation</v>
      </c>
      <c r="F65" s="111"/>
      <c r="G65" s="40" t="s">
        <v>748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>
        <f ca="1">searchValues!E94</f>
        <v>44580</v>
      </c>
      <c r="S65" s="222">
        <f t="shared" ca="1" si="0"/>
        <v>44761</v>
      </c>
      <c r="T65" s="120">
        <f ca="1">searchValues!E94</f>
        <v>44580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948</v>
      </c>
      <c r="B66" s="110">
        <f ca="1">searchValues!E95</f>
        <v>44580</v>
      </c>
      <c r="C66" s="111" t="s">
        <v>374</v>
      </c>
      <c r="D66" s="112" t="s">
        <v>370</v>
      </c>
      <c r="E66" s="112" t="str">
        <f>searchValues!F95</f>
        <v>ZuLcFkmYZ Automation</v>
      </c>
      <c r="F66" s="111"/>
      <c r="G66" s="40" t="s">
        <v>748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>
        <f ca="1">searchValues!E95</f>
        <v>44580</v>
      </c>
      <c r="S66" s="222">
        <f t="shared" ca="1" si="0"/>
        <v>44761</v>
      </c>
      <c r="T66" s="120">
        <f ca="1">searchValues!E95</f>
        <v>44580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949</v>
      </c>
      <c r="B67" s="110">
        <f ca="1">searchValues!E96</f>
        <v>44580</v>
      </c>
      <c r="C67" s="111" t="s">
        <v>374</v>
      </c>
      <c r="D67" s="112" t="s">
        <v>370</v>
      </c>
      <c r="E67" s="112" t="str">
        <f>searchValues!F96</f>
        <v>ZuLcFkmYZ Automation</v>
      </c>
      <c r="F67" s="111"/>
      <c r="G67" s="40" t="s">
        <v>748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>
        <f ca="1">searchValues!E96</f>
        <v>44580</v>
      </c>
      <c r="S67" s="222">
        <f t="shared" ref="S67:S130" ca="1" si="1">EDATE(R67,6)</f>
        <v>44761</v>
      </c>
      <c r="T67" s="120">
        <f ca="1">searchValues!E96</f>
        <v>44580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950</v>
      </c>
      <c r="B68" s="110">
        <f ca="1">searchValues!E97</f>
        <v>44580</v>
      </c>
      <c r="C68" s="111" t="s">
        <v>374</v>
      </c>
      <c r="D68" s="112" t="s">
        <v>370</v>
      </c>
      <c r="E68" s="112" t="str">
        <f>searchValues!F97</f>
        <v>ZuLcFkmYZ Automation</v>
      </c>
      <c r="F68" s="111"/>
      <c r="G68" s="40" t="s">
        <v>748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>
        <f ca="1">searchValues!E97</f>
        <v>44580</v>
      </c>
      <c r="S68" s="222">
        <f t="shared" ca="1" si="1"/>
        <v>44761</v>
      </c>
      <c r="T68" s="120">
        <f ca="1">searchValues!E97</f>
        <v>44580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951</v>
      </c>
      <c r="B69" s="110">
        <f ca="1">searchValues!E98</f>
        <v>44580</v>
      </c>
      <c r="C69" s="111" t="s">
        <v>374</v>
      </c>
      <c r="D69" s="112" t="s">
        <v>370</v>
      </c>
      <c r="E69" s="112" t="str">
        <f>searchValues!F98</f>
        <v>ZuLcFkmYZ Automation</v>
      </c>
      <c r="F69" s="111"/>
      <c r="G69" s="40" t="s">
        <v>748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>
        <f ca="1">searchValues!E98</f>
        <v>44580</v>
      </c>
      <c r="S69" s="222">
        <f t="shared" ca="1" si="1"/>
        <v>44761</v>
      </c>
      <c r="T69" s="120">
        <f ca="1">searchValues!E98</f>
        <v>44580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952</v>
      </c>
      <c r="B70" s="110">
        <f ca="1">searchValues!E99</f>
        <v>44580</v>
      </c>
      <c r="C70" s="111" t="s">
        <v>374</v>
      </c>
      <c r="D70" s="112" t="s">
        <v>370</v>
      </c>
      <c r="E70" s="112" t="str">
        <f>searchValues!F99</f>
        <v>ecdUrUsFr Automation</v>
      </c>
      <c r="F70" s="111"/>
      <c r="G70" s="40" t="s">
        <v>748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>
        <f ca="1">searchValues!E99</f>
        <v>44580</v>
      </c>
      <c r="S70" s="222">
        <f t="shared" ca="1" si="1"/>
        <v>44761</v>
      </c>
      <c r="T70" s="120">
        <f ca="1">searchValues!E99</f>
        <v>44580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953</v>
      </c>
      <c r="B71" s="110">
        <f ca="1">searchValues!E100</f>
        <v>44580</v>
      </c>
      <c r="C71" s="111" t="s">
        <v>374</v>
      </c>
      <c r="D71" s="112" t="s">
        <v>370</v>
      </c>
      <c r="E71" s="112" t="str">
        <f>searchValues!F100</f>
        <v>ZuLcFkmYZ Automation</v>
      </c>
      <c r="F71" s="111"/>
      <c r="G71" s="40" t="s">
        <v>748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>
        <f ca="1">searchValues!E100</f>
        <v>44580</v>
      </c>
      <c r="S71" s="222">
        <f t="shared" ca="1" si="1"/>
        <v>44761</v>
      </c>
      <c r="T71" s="120">
        <f ca="1">searchValues!E100</f>
        <v>44580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954</v>
      </c>
      <c r="B72" s="110">
        <f ca="1">searchValues!E101</f>
        <v>44580</v>
      </c>
      <c r="C72" s="111" t="s">
        <v>374</v>
      </c>
      <c r="D72" s="112" t="s">
        <v>370</v>
      </c>
      <c r="E72" s="112" t="str">
        <f>searchValues!F101</f>
        <v>ZuLcFkmYZ Automation</v>
      </c>
      <c r="F72" s="111"/>
      <c r="G72" s="40" t="s">
        <v>748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>
        <f ca="1">searchValues!E101</f>
        <v>44580</v>
      </c>
      <c r="S72" s="222">
        <f t="shared" ca="1" si="1"/>
        <v>44761</v>
      </c>
      <c r="T72" s="120">
        <f ca="1">searchValues!E101</f>
        <v>44580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955</v>
      </c>
      <c r="B73" s="110">
        <f ca="1">searchValues!E102</f>
        <v>44580</v>
      </c>
      <c r="C73" s="111" t="s">
        <v>374</v>
      </c>
      <c r="D73" s="112" t="s">
        <v>370</v>
      </c>
      <c r="E73" s="112" t="str">
        <f>searchValues!F102</f>
        <v>ZuLcFkmYZ Automation</v>
      </c>
      <c r="F73" s="111"/>
      <c r="G73" s="40" t="s">
        <v>748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>
        <f ca="1">searchValues!E102</f>
        <v>44580</v>
      </c>
      <c r="S73" s="222">
        <f t="shared" ca="1" si="1"/>
        <v>44761</v>
      </c>
      <c r="T73" s="120">
        <f ca="1">searchValues!E102</f>
        <v>44580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956</v>
      </c>
      <c r="B74" s="110">
        <f ca="1">searchValues!E103</f>
        <v>44580</v>
      </c>
      <c r="C74" s="111" t="s">
        <v>374</v>
      </c>
      <c r="D74" s="112" t="s">
        <v>370</v>
      </c>
      <c r="E74" s="112" t="str">
        <f>searchValues!F103</f>
        <v>ZuLcFkmYZ Automation</v>
      </c>
      <c r="F74" s="111"/>
      <c r="G74" s="40" t="s">
        <v>748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>
        <f ca="1">searchValues!E103</f>
        <v>44580</v>
      </c>
      <c r="S74" s="222">
        <f t="shared" ca="1" si="1"/>
        <v>44761</v>
      </c>
      <c r="T74" s="120">
        <f ca="1">searchValues!E103</f>
        <v>44580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957</v>
      </c>
      <c r="B75" s="110">
        <f ca="1">searchValues!E104</f>
        <v>44580</v>
      </c>
      <c r="C75" s="111" t="s">
        <v>374</v>
      </c>
      <c r="D75" s="112" t="s">
        <v>370</v>
      </c>
      <c r="E75" s="112" t="str">
        <f>searchValues!F104</f>
        <v>ZuLcFkmYZ Automation</v>
      </c>
      <c r="F75" s="111"/>
      <c r="G75" s="40" t="s">
        <v>748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>
        <f ca="1">searchValues!E104</f>
        <v>44580</v>
      </c>
      <c r="S75" s="222">
        <f t="shared" ca="1" si="1"/>
        <v>44761</v>
      </c>
      <c r="T75" s="120">
        <f ca="1">searchValues!E104</f>
        <v>44580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958</v>
      </c>
      <c r="B76" s="110">
        <f ca="1">searchValues!E105</f>
        <v>44580</v>
      </c>
      <c r="C76" s="111" t="s">
        <v>374</v>
      </c>
      <c r="D76" s="112" t="s">
        <v>370</v>
      </c>
      <c r="E76" s="112" t="str">
        <f>searchValues!F105</f>
        <v>ZuLcFkmYZ Automation</v>
      </c>
      <c r="F76" s="111"/>
      <c r="G76" s="40" t="s">
        <v>748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>
        <f ca="1">searchValues!E105</f>
        <v>44580</v>
      </c>
      <c r="S76" s="222">
        <f t="shared" ca="1" si="1"/>
        <v>44761</v>
      </c>
      <c r="T76" s="120">
        <f ca="1">searchValues!E105</f>
        <v>44580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959</v>
      </c>
      <c r="B77" s="110">
        <f ca="1">searchValues!E106</f>
        <v>44580</v>
      </c>
      <c r="C77" s="111" t="s">
        <v>374</v>
      </c>
      <c r="D77" s="112" t="s">
        <v>370</v>
      </c>
      <c r="E77" s="112" t="str">
        <f>searchValues!F106</f>
        <v>ZuLcFkmYZ Automation</v>
      </c>
      <c r="F77" s="111"/>
      <c r="G77" s="40" t="s">
        <v>748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>
        <f ca="1">searchValues!E106</f>
        <v>44580</v>
      </c>
      <c r="S77" s="222">
        <f t="shared" ca="1" si="1"/>
        <v>44761</v>
      </c>
      <c r="T77" s="120">
        <f ca="1">searchValues!E106</f>
        <v>44580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960</v>
      </c>
      <c r="B78" s="110">
        <f ca="1">searchValues!E107</f>
        <v>44580</v>
      </c>
      <c r="C78" s="111" t="s">
        <v>374</v>
      </c>
      <c r="D78" s="112" t="s">
        <v>370</v>
      </c>
      <c r="E78" s="112" t="str">
        <f>searchValues!F107</f>
        <v>ZuLcFkmYZ Automation</v>
      </c>
      <c r="F78" s="111"/>
      <c r="G78" s="40" t="s">
        <v>748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>
        <f ca="1">searchValues!E107</f>
        <v>44580</v>
      </c>
      <c r="S78" s="222">
        <f t="shared" ca="1" si="1"/>
        <v>44761</v>
      </c>
      <c r="T78" s="120">
        <f ca="1">searchValues!E107</f>
        <v>44580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961</v>
      </c>
      <c r="B79" s="110">
        <f ca="1">searchValues!E108</f>
        <v>44580</v>
      </c>
      <c r="C79" s="111" t="s">
        <v>374</v>
      </c>
      <c r="D79" s="112" t="s">
        <v>370</v>
      </c>
      <c r="E79" s="112" t="str">
        <f>searchValues!F108</f>
        <v>ZuLcFkmYZ Automation</v>
      </c>
      <c r="F79" s="111"/>
      <c r="G79" s="40" t="s">
        <v>748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>
        <f ca="1">searchValues!E108</f>
        <v>44580</v>
      </c>
      <c r="S79" s="222">
        <f t="shared" ca="1" si="1"/>
        <v>44761</v>
      </c>
      <c r="T79" s="120">
        <f ca="1">searchValues!E108</f>
        <v>44580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962</v>
      </c>
      <c r="B80" s="110">
        <f ca="1">searchValues!E109</f>
        <v>44580</v>
      </c>
      <c r="C80" s="111" t="s">
        <v>374</v>
      </c>
      <c r="D80" s="112" t="s">
        <v>370</v>
      </c>
      <c r="E80" s="112" t="str">
        <f>searchValues!F109</f>
        <v>ZuLcFkmYZ Automation</v>
      </c>
      <c r="F80" s="111"/>
      <c r="G80" s="40" t="s">
        <v>748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>
        <f ca="1">searchValues!E109</f>
        <v>44580</v>
      </c>
      <c r="S80" s="222">
        <f t="shared" ca="1" si="1"/>
        <v>44761</v>
      </c>
      <c r="T80" s="120">
        <f ca="1">searchValues!E109</f>
        <v>44580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963</v>
      </c>
      <c r="B81" s="110">
        <f ca="1">searchValues!E110</f>
        <v>44580</v>
      </c>
      <c r="C81" s="111" t="s">
        <v>374</v>
      </c>
      <c r="D81" s="112" t="s">
        <v>370</v>
      </c>
      <c r="E81" s="112" t="str">
        <f>searchValues!F110</f>
        <v>ZuLcFkmYZ Automation</v>
      </c>
      <c r="F81" s="111"/>
      <c r="G81" s="40" t="s">
        <v>748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>
        <f ca="1">searchValues!E110</f>
        <v>44580</v>
      </c>
      <c r="S81" s="222">
        <f t="shared" ca="1" si="1"/>
        <v>44761</v>
      </c>
      <c r="T81" s="120">
        <f ca="1">searchValues!E110</f>
        <v>44580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964</v>
      </c>
      <c r="B82" s="110">
        <f ca="1">searchValues!E111</f>
        <v>44580</v>
      </c>
      <c r="C82" s="111" t="s">
        <v>374</v>
      </c>
      <c r="D82" s="112" t="s">
        <v>370</v>
      </c>
      <c r="E82" s="112" t="str">
        <f>searchValues!F111</f>
        <v>ZuLcFkmYZ Automation</v>
      </c>
      <c r="F82" s="111"/>
      <c r="G82" s="40" t="s">
        <v>748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>
        <f ca="1">searchValues!E111</f>
        <v>44580</v>
      </c>
      <c r="S82" s="222">
        <f t="shared" ca="1" si="1"/>
        <v>44761</v>
      </c>
      <c r="T82" s="120">
        <f ca="1">searchValues!E111</f>
        <v>44580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965</v>
      </c>
      <c r="B83" s="110">
        <f ca="1">searchValues!E112</f>
        <v>44580</v>
      </c>
      <c r="C83" s="111" t="s">
        <v>374</v>
      </c>
      <c r="D83" s="112" t="s">
        <v>370</v>
      </c>
      <c r="E83" s="112" t="str">
        <f>searchValues!F112</f>
        <v>ZuLcFkmYZ Automation</v>
      </c>
      <c r="F83" s="111"/>
      <c r="G83" s="40" t="s">
        <v>748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>
        <f ca="1">searchValues!E112</f>
        <v>44580</v>
      </c>
      <c r="S83" s="222">
        <f t="shared" ca="1" si="1"/>
        <v>44761</v>
      </c>
      <c r="T83" s="120">
        <f ca="1">searchValues!E112</f>
        <v>44580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966</v>
      </c>
      <c r="B84" s="110">
        <f ca="1">searchValues!E113</f>
        <v>44580</v>
      </c>
      <c r="C84" s="111" t="s">
        <v>374</v>
      </c>
      <c r="D84" s="112" t="s">
        <v>370</v>
      </c>
      <c r="E84" s="112" t="str">
        <f>searchValues!F113</f>
        <v>ZuLcFkmYZ Automation</v>
      </c>
      <c r="F84" s="111"/>
      <c r="G84" s="40" t="s">
        <v>748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>
        <f ca="1">searchValues!E113</f>
        <v>44580</v>
      </c>
      <c r="S84" s="222">
        <f t="shared" ca="1" si="1"/>
        <v>44761</v>
      </c>
      <c r="T84" s="120">
        <f ca="1">searchValues!E113</f>
        <v>44580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967</v>
      </c>
      <c r="B85" s="110">
        <f ca="1">searchValues!E114</f>
        <v>44580</v>
      </c>
      <c r="C85" s="111" t="s">
        <v>374</v>
      </c>
      <c r="D85" s="112" t="s">
        <v>370</v>
      </c>
      <c r="E85" s="112" t="str">
        <f>searchValues!F114</f>
        <v>ZuLcFkmYZ Automation</v>
      </c>
      <c r="F85" s="111"/>
      <c r="G85" s="40" t="s">
        <v>748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>
        <f ca="1">searchValues!E114</f>
        <v>44580</v>
      </c>
      <c r="S85" s="222">
        <f t="shared" ca="1" si="1"/>
        <v>44761</v>
      </c>
      <c r="T85" s="120">
        <f ca="1">searchValues!E114</f>
        <v>44580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968</v>
      </c>
      <c r="B86" s="110">
        <f ca="1">searchValues!E115</f>
        <v>44580</v>
      </c>
      <c r="C86" s="111" t="s">
        <v>374</v>
      </c>
      <c r="D86" s="112" t="s">
        <v>370</v>
      </c>
      <c r="E86" s="112" t="str">
        <f>searchValues!F115</f>
        <v>ZuLcFkmYZ Automation</v>
      </c>
      <c r="F86" s="111"/>
      <c r="G86" s="40" t="s">
        <v>748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>
        <f ca="1">searchValues!E115</f>
        <v>44580</v>
      </c>
      <c r="S86" s="222">
        <f t="shared" ca="1" si="1"/>
        <v>44761</v>
      </c>
      <c r="T86" s="120">
        <f ca="1">searchValues!E115</f>
        <v>44580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969</v>
      </c>
      <c r="B87" s="110">
        <f ca="1">searchValues!E116</f>
        <v>44580</v>
      </c>
      <c r="C87" s="111" t="s">
        <v>374</v>
      </c>
      <c r="D87" s="112" t="s">
        <v>370</v>
      </c>
      <c r="E87" s="112" t="str">
        <f>searchValues!F116</f>
        <v>ZuLcFkmYZ Automation</v>
      </c>
      <c r="F87" s="111"/>
      <c r="G87" s="40" t="s">
        <v>748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>
        <f ca="1">searchValues!E116</f>
        <v>44580</v>
      </c>
      <c r="S87" s="222">
        <f t="shared" ca="1" si="1"/>
        <v>44761</v>
      </c>
      <c r="T87" s="120">
        <f ca="1">searchValues!E116</f>
        <v>44580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970</v>
      </c>
      <c r="B88" s="110">
        <f ca="1">searchValues!E117</f>
        <v>44580</v>
      </c>
      <c r="C88" s="111" t="s">
        <v>374</v>
      </c>
      <c r="D88" s="112" t="s">
        <v>370</v>
      </c>
      <c r="E88" s="112" t="str">
        <f>searchValues!F117</f>
        <v>ZuLcFkmYZ Automation</v>
      </c>
      <c r="F88" s="111"/>
      <c r="G88" s="40" t="s">
        <v>748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>
        <f ca="1">searchValues!E117</f>
        <v>44580</v>
      </c>
      <c r="S88" s="222">
        <f t="shared" ca="1" si="1"/>
        <v>44761</v>
      </c>
      <c r="T88" s="120">
        <f ca="1">searchValues!E117</f>
        <v>44580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971</v>
      </c>
      <c r="B89" s="110">
        <f ca="1">searchValues!E118</f>
        <v>44580</v>
      </c>
      <c r="C89" s="111" t="s">
        <v>374</v>
      </c>
      <c r="D89" s="112" t="s">
        <v>370</v>
      </c>
      <c r="E89" s="112" t="str">
        <f>searchValues!F118</f>
        <v>ZuLcFkmYZ Automation</v>
      </c>
      <c r="F89" s="111"/>
      <c r="G89" s="40" t="s">
        <v>748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>
        <f ca="1">searchValues!E118</f>
        <v>44580</v>
      </c>
      <c r="S89" s="222">
        <f t="shared" ca="1" si="1"/>
        <v>44761</v>
      </c>
      <c r="T89" s="120">
        <f ca="1">searchValues!E118</f>
        <v>44580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972</v>
      </c>
      <c r="B90" s="110">
        <f ca="1">searchValues!E119</f>
        <v>44580</v>
      </c>
      <c r="C90" s="111" t="s">
        <v>374</v>
      </c>
      <c r="D90" s="112" t="s">
        <v>370</v>
      </c>
      <c r="E90" s="112" t="str">
        <f>searchValues!F119</f>
        <v>ZuLcFkmYZ Automation</v>
      </c>
      <c r="F90" s="111"/>
      <c r="G90" s="40" t="s">
        <v>748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>
        <f ca="1">searchValues!E119</f>
        <v>44580</v>
      </c>
      <c r="S90" s="222">
        <f t="shared" ca="1" si="1"/>
        <v>44761</v>
      </c>
      <c r="T90" s="120">
        <f ca="1">searchValues!E119</f>
        <v>44580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973</v>
      </c>
      <c r="B91" s="110">
        <f ca="1">searchValues!E120</f>
        <v>44580</v>
      </c>
      <c r="C91" s="111" t="s">
        <v>374</v>
      </c>
      <c r="D91" s="112" t="s">
        <v>370</v>
      </c>
      <c r="E91" s="112" t="str">
        <f>searchValues!F120</f>
        <v>ZuLcFkmYZ Automation</v>
      </c>
      <c r="F91" s="111"/>
      <c r="G91" s="40" t="s">
        <v>748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>
        <f ca="1">searchValues!E120</f>
        <v>44580</v>
      </c>
      <c r="S91" s="222">
        <f t="shared" ca="1" si="1"/>
        <v>44761</v>
      </c>
      <c r="T91" s="120">
        <f ca="1">searchValues!E120</f>
        <v>44580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974</v>
      </c>
      <c r="B92" s="110">
        <f ca="1">searchValues!E121</f>
        <v>44580</v>
      </c>
      <c r="C92" s="111" t="s">
        <v>374</v>
      </c>
      <c r="D92" s="112" t="s">
        <v>370</v>
      </c>
      <c r="E92" s="112" t="str">
        <f>searchValues!F121</f>
        <v>ZuLcFkmYZ Automation</v>
      </c>
      <c r="F92" s="111"/>
      <c r="G92" s="40" t="s">
        <v>748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>
        <f ca="1">searchValues!E121</f>
        <v>44580</v>
      </c>
      <c r="S92" s="222">
        <f t="shared" ca="1" si="1"/>
        <v>44761</v>
      </c>
      <c r="T92" s="120">
        <f ca="1">searchValues!E121</f>
        <v>44580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975</v>
      </c>
      <c r="B93" s="110">
        <f ca="1">searchValues!E122</f>
        <v>44580</v>
      </c>
      <c r="C93" s="111" t="s">
        <v>374</v>
      </c>
      <c r="D93" s="112" t="s">
        <v>370</v>
      </c>
      <c r="E93" s="112" t="str">
        <f>searchValues!F122</f>
        <v>ZuLcFkmYZ Automation</v>
      </c>
      <c r="F93" s="111"/>
      <c r="G93" s="40" t="s">
        <v>748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>
        <f ca="1">searchValues!E122</f>
        <v>44580</v>
      </c>
      <c r="S93" s="222">
        <f t="shared" ca="1" si="1"/>
        <v>44761</v>
      </c>
      <c r="T93" s="120">
        <f ca="1">searchValues!E122</f>
        <v>44580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976</v>
      </c>
      <c r="B94" s="110">
        <f ca="1">searchValues!E123</f>
        <v>44580</v>
      </c>
      <c r="C94" s="111" t="s">
        <v>374</v>
      </c>
      <c r="D94" s="112" t="s">
        <v>370</v>
      </c>
      <c r="E94" s="112" t="str">
        <f>searchValues!F123</f>
        <v>ZuLcFkmYZ Automation</v>
      </c>
      <c r="F94" s="111"/>
      <c r="G94" s="40" t="s">
        <v>748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>
        <f ca="1">searchValues!E123</f>
        <v>44580</v>
      </c>
      <c r="S94" s="222">
        <f t="shared" ca="1" si="1"/>
        <v>44761</v>
      </c>
      <c r="T94" s="120">
        <f ca="1">searchValues!E123</f>
        <v>44580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977</v>
      </c>
      <c r="B95" s="110">
        <f ca="1">searchValues!E124</f>
        <v>44580</v>
      </c>
      <c r="C95" s="111" t="s">
        <v>374</v>
      </c>
      <c r="D95" s="112" t="s">
        <v>370</v>
      </c>
      <c r="E95" s="112" t="str">
        <f>searchValues!F124</f>
        <v>ZuLcFkmYZ Automation</v>
      </c>
      <c r="F95" s="112"/>
      <c r="G95" s="40" t="s">
        <v>748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>
        <f ca="1">searchValues!E124</f>
        <v>44580</v>
      </c>
      <c r="S95" s="222">
        <f t="shared" ca="1" si="1"/>
        <v>44761</v>
      </c>
      <c r="T95" s="120">
        <f ca="1">searchValues!E124</f>
        <v>44580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978</v>
      </c>
      <c r="B96" s="110">
        <f ca="1">searchValues!E125</f>
        <v>44580</v>
      </c>
      <c r="C96" s="111" t="s">
        <v>374</v>
      </c>
      <c r="D96" s="112" t="s">
        <v>370</v>
      </c>
      <c r="E96" s="112" t="str">
        <f>searchValues!F125</f>
        <v>ZuLcFkmYZ Automation</v>
      </c>
      <c r="F96" s="112"/>
      <c r="G96" s="40" t="s">
        <v>748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>
        <f ca="1">searchValues!E125</f>
        <v>44580</v>
      </c>
      <c r="S96" s="222">
        <f t="shared" ca="1" si="1"/>
        <v>44761</v>
      </c>
      <c r="T96" s="120">
        <f ca="1">searchValues!E125</f>
        <v>44580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979</v>
      </c>
      <c r="B97" s="110">
        <f ca="1">searchValues!E126</f>
        <v>44580</v>
      </c>
      <c r="C97" s="111" t="s">
        <v>374</v>
      </c>
      <c r="D97" s="112" t="s">
        <v>370</v>
      </c>
      <c r="E97" s="112" t="str">
        <f>searchValues!F126</f>
        <v>ZuLcFkmYZ Automation</v>
      </c>
      <c r="F97" s="112"/>
      <c r="G97" s="40" t="s">
        <v>748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>
        <f ca="1">searchValues!E126</f>
        <v>44580</v>
      </c>
      <c r="S97" s="222">
        <f t="shared" ca="1" si="1"/>
        <v>44761</v>
      </c>
      <c r="T97" s="120">
        <f ca="1">searchValues!E126</f>
        <v>44580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980</v>
      </c>
      <c r="B98" s="110">
        <f ca="1">searchValues!E127</f>
        <v>44580</v>
      </c>
      <c r="C98" s="111" t="s">
        <v>374</v>
      </c>
      <c r="D98" s="112" t="s">
        <v>370</v>
      </c>
      <c r="E98" s="112" t="str">
        <f>searchValues!F127</f>
        <v>ZuLcFkmYZ Automation</v>
      </c>
      <c r="F98" s="112"/>
      <c r="G98" s="40" t="s">
        <v>748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>
        <f ca="1">searchValues!E127</f>
        <v>44580</v>
      </c>
      <c r="S98" s="222">
        <f t="shared" ca="1" si="1"/>
        <v>44761</v>
      </c>
      <c r="T98" s="120">
        <f ca="1">searchValues!E127</f>
        <v>44580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981</v>
      </c>
      <c r="B99" s="110">
        <f ca="1">searchValues!E128</f>
        <v>44580</v>
      </c>
      <c r="C99" s="111" t="s">
        <v>374</v>
      </c>
      <c r="D99" s="112" t="s">
        <v>370</v>
      </c>
      <c r="E99" s="112" t="str">
        <f>searchValues!F128</f>
        <v>ZuLcFkmYZ Automation</v>
      </c>
      <c r="F99" s="111"/>
      <c r="G99" s="40" t="s">
        <v>748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>
        <f ca="1">searchValues!E128</f>
        <v>44580</v>
      </c>
      <c r="S99" s="222">
        <f t="shared" ca="1" si="1"/>
        <v>44761</v>
      </c>
      <c r="T99" s="120">
        <f ca="1">searchValues!E128</f>
        <v>44580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982</v>
      </c>
      <c r="B100" s="110">
        <f ca="1">searchValues!E129</f>
        <v>44580</v>
      </c>
      <c r="C100" s="111" t="s">
        <v>374</v>
      </c>
      <c r="D100" s="112" t="s">
        <v>370</v>
      </c>
      <c r="E100" s="112" t="str">
        <f>searchValues!F129</f>
        <v>ZuLcFkmYZ Automation</v>
      </c>
      <c r="F100" s="111"/>
      <c r="G100" s="40" t="s">
        <v>748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>
        <f ca="1">searchValues!E129</f>
        <v>44580</v>
      </c>
      <c r="S100" s="222">
        <f t="shared" ca="1" si="1"/>
        <v>44761</v>
      </c>
      <c r="T100" s="120">
        <f ca="1">searchValues!E129</f>
        <v>44580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983</v>
      </c>
      <c r="B101" s="110">
        <f ca="1">searchValues!E130</f>
        <v>44580</v>
      </c>
      <c r="C101" s="111" t="s">
        <v>374</v>
      </c>
      <c r="D101" s="112" t="s">
        <v>370</v>
      </c>
      <c r="E101" s="112" t="str">
        <f>searchValues!F130</f>
        <v>ZuLcFkmYZ Automation</v>
      </c>
      <c r="F101" s="112"/>
      <c r="G101" s="40" t="s">
        <v>748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>
        <f ca="1">searchValues!E130</f>
        <v>44580</v>
      </c>
      <c r="S101" s="222">
        <f t="shared" ca="1" si="1"/>
        <v>44761</v>
      </c>
      <c r="T101" s="120">
        <f ca="1">searchValues!E130</f>
        <v>44580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984</v>
      </c>
      <c r="B102" s="110">
        <f ca="1">searchValues!E131</f>
        <v>44580</v>
      </c>
      <c r="C102" s="111" t="s">
        <v>374</v>
      </c>
      <c r="D102" s="112" t="s">
        <v>370</v>
      </c>
      <c r="E102" s="112" t="str">
        <f>searchValues!F131</f>
        <v>ZuLcFkmYZ Automation</v>
      </c>
      <c r="F102" s="112"/>
      <c r="G102" s="40" t="s">
        <v>748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>
        <f ca="1">searchValues!E131</f>
        <v>44580</v>
      </c>
      <c r="S102" s="222">
        <f t="shared" ca="1" si="1"/>
        <v>44761</v>
      </c>
      <c r="T102" s="120">
        <f ca="1">searchValues!E131</f>
        <v>44580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985</v>
      </c>
      <c r="B103" s="110">
        <f ca="1">searchValues!E132</f>
        <v>44580</v>
      </c>
      <c r="C103" s="111" t="s">
        <v>374</v>
      </c>
      <c r="D103" s="112" t="s">
        <v>370</v>
      </c>
      <c r="E103" s="112" t="str">
        <f>searchValues!F132</f>
        <v>ZuLcFkmYZ Automation</v>
      </c>
      <c r="F103" s="112"/>
      <c r="G103" s="40" t="s">
        <v>748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>
        <f ca="1">searchValues!E132</f>
        <v>44580</v>
      </c>
      <c r="S103" s="222">
        <f t="shared" ca="1" si="1"/>
        <v>44761</v>
      </c>
      <c r="T103" s="120">
        <f ca="1">searchValues!E132</f>
        <v>44580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986</v>
      </c>
      <c r="B104" s="110">
        <f ca="1">searchValues!E133</f>
        <v>44580</v>
      </c>
      <c r="C104" s="111" t="s">
        <v>374</v>
      </c>
      <c r="D104" s="112" t="s">
        <v>370</v>
      </c>
      <c r="E104" s="112" t="str">
        <f>searchValues!F133</f>
        <v>ZuLcFkmYZ Automation</v>
      </c>
      <c r="F104" s="112"/>
      <c r="G104" s="40" t="s">
        <v>748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>
        <f ca="1">searchValues!E133</f>
        <v>44580</v>
      </c>
      <c r="S104" s="222">
        <f t="shared" ca="1" si="1"/>
        <v>44761</v>
      </c>
      <c r="T104" s="120">
        <f ca="1">searchValues!E133</f>
        <v>44580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987</v>
      </c>
      <c r="B105" s="110">
        <f ca="1">searchValues!E134</f>
        <v>44580</v>
      </c>
      <c r="C105" s="111" t="s">
        <v>374</v>
      </c>
      <c r="D105" s="112" t="s">
        <v>370</v>
      </c>
      <c r="E105" s="112" t="str">
        <f>searchValues!F134</f>
        <v>ZuLcFkmYZ Automation</v>
      </c>
      <c r="F105" s="112"/>
      <c r="G105" s="40" t="s">
        <v>748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>
        <f ca="1">searchValues!E134</f>
        <v>44580</v>
      </c>
      <c r="S105" s="222">
        <f t="shared" ca="1" si="1"/>
        <v>44761</v>
      </c>
      <c r="T105" s="120">
        <f ca="1">searchValues!E134</f>
        <v>44580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988</v>
      </c>
      <c r="B106" s="110">
        <f ca="1">searchValues!E135</f>
        <v>44580</v>
      </c>
      <c r="C106" s="111" t="s">
        <v>374</v>
      </c>
      <c r="D106" s="112" t="s">
        <v>370</v>
      </c>
      <c r="E106" s="112" t="str">
        <f>searchValues!F135</f>
        <v>ZuLcFkmYZ Automation</v>
      </c>
      <c r="F106" s="112"/>
      <c r="G106" s="40" t="s">
        <v>748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>
        <f ca="1">searchValues!E135</f>
        <v>44580</v>
      </c>
      <c r="S106" s="222">
        <f t="shared" ca="1" si="1"/>
        <v>44761</v>
      </c>
      <c r="T106" s="120">
        <f ca="1">searchValues!E135</f>
        <v>44580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989</v>
      </c>
      <c r="B107" s="110">
        <f ca="1">searchValues!E136</f>
        <v>44580</v>
      </c>
      <c r="C107" s="111" t="s">
        <v>374</v>
      </c>
      <c r="D107" s="112" t="s">
        <v>370</v>
      </c>
      <c r="E107" s="112" t="str">
        <f>searchValues!F136</f>
        <v>ZuLcFkmYZ Automation</v>
      </c>
      <c r="F107" s="112"/>
      <c r="G107" s="40" t="s">
        <v>748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>
        <f ca="1">searchValues!E136</f>
        <v>44580</v>
      </c>
      <c r="S107" s="222">
        <f t="shared" ca="1" si="1"/>
        <v>44761</v>
      </c>
      <c r="T107" s="120">
        <f ca="1">searchValues!E136</f>
        <v>44580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990</v>
      </c>
      <c r="B108" s="110">
        <f ca="1">searchValues!E137</f>
        <v>44580</v>
      </c>
      <c r="C108" s="111" t="s">
        <v>374</v>
      </c>
      <c r="D108" s="112" t="s">
        <v>370</v>
      </c>
      <c r="E108" s="112" t="str">
        <f>searchValues!F137</f>
        <v>ZuLcFkmYZ Automation</v>
      </c>
      <c r="F108" s="112"/>
      <c r="G108" s="40" t="s">
        <v>748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>
        <f ca="1">searchValues!E137</f>
        <v>44580</v>
      </c>
      <c r="S108" s="222">
        <f t="shared" ca="1" si="1"/>
        <v>44761</v>
      </c>
      <c r="T108" s="120">
        <f ca="1">searchValues!E137</f>
        <v>44580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991</v>
      </c>
      <c r="B109" s="110">
        <f ca="1">searchValues!E138</f>
        <v>44580</v>
      </c>
      <c r="C109" s="111" t="s">
        <v>374</v>
      </c>
      <c r="D109" s="112" t="s">
        <v>370</v>
      </c>
      <c r="E109" s="112" t="str">
        <f>searchValues!F138</f>
        <v>ZuLcFkmYZ Automation</v>
      </c>
      <c r="F109" s="112"/>
      <c r="G109" s="40" t="s">
        <v>748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>
        <f ca="1">searchValues!E138</f>
        <v>44580</v>
      </c>
      <c r="S109" s="222">
        <f t="shared" ca="1" si="1"/>
        <v>44761</v>
      </c>
      <c r="T109" s="120">
        <f ca="1">searchValues!E138</f>
        <v>44580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992</v>
      </c>
      <c r="B110" s="110">
        <f ca="1">searchValues!E139</f>
        <v>44580</v>
      </c>
      <c r="C110" s="111" t="s">
        <v>374</v>
      </c>
      <c r="D110" s="112" t="s">
        <v>370</v>
      </c>
      <c r="E110" s="112" t="str">
        <f>searchValues!F139</f>
        <v>ZuLcFkmYZ Automation</v>
      </c>
      <c r="F110" s="112"/>
      <c r="G110" s="40" t="s">
        <v>748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>
        <f ca="1">searchValues!E139</f>
        <v>44580</v>
      </c>
      <c r="S110" s="222">
        <f t="shared" ca="1" si="1"/>
        <v>44761</v>
      </c>
      <c r="T110" s="120">
        <f ca="1">searchValues!E139</f>
        <v>44580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993</v>
      </c>
      <c r="B111" s="110">
        <f ca="1">searchValues!E140</f>
        <v>44580</v>
      </c>
      <c r="C111" s="111" t="s">
        <v>374</v>
      </c>
      <c r="D111" s="112" t="s">
        <v>370</v>
      </c>
      <c r="E111" s="112" t="str">
        <f>searchValues!F140</f>
        <v>ZuLcFkmYZ Automation</v>
      </c>
      <c r="F111" s="112"/>
      <c r="G111" s="40" t="s">
        <v>748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>
        <f ca="1">searchValues!E140</f>
        <v>44580</v>
      </c>
      <c r="S111" s="222">
        <f t="shared" ca="1" si="1"/>
        <v>44761</v>
      </c>
      <c r="T111" s="120">
        <f ca="1">searchValues!E140</f>
        <v>44580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994</v>
      </c>
      <c r="B112" s="110">
        <f ca="1">searchValues!E141</f>
        <v>44580</v>
      </c>
      <c r="C112" s="111" t="s">
        <v>374</v>
      </c>
      <c r="D112" s="112" t="s">
        <v>370</v>
      </c>
      <c r="E112" s="112" t="str">
        <f>searchValues!F141</f>
        <v>ZuLcFkmYZ Automation</v>
      </c>
      <c r="F112" s="112"/>
      <c r="G112" s="40" t="s">
        <v>748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>
        <f ca="1">searchValues!E141</f>
        <v>44580</v>
      </c>
      <c r="S112" s="222">
        <f t="shared" ca="1" si="1"/>
        <v>44761</v>
      </c>
      <c r="T112" s="120">
        <f ca="1">searchValues!E141</f>
        <v>44580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995</v>
      </c>
      <c r="B113" s="110">
        <f ca="1">searchValues!E142</f>
        <v>44580</v>
      </c>
      <c r="C113" s="111" t="s">
        <v>374</v>
      </c>
      <c r="D113" s="112" t="s">
        <v>370</v>
      </c>
      <c r="E113" s="112" t="str">
        <f>searchValues!F142</f>
        <v>ZuLcFkmYZ Automation</v>
      </c>
      <c r="F113" s="112"/>
      <c r="G113" s="40" t="s">
        <v>748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>
        <f ca="1">searchValues!E142</f>
        <v>44580</v>
      </c>
      <c r="S113" s="222">
        <f t="shared" ca="1" si="1"/>
        <v>44761</v>
      </c>
      <c r="T113" s="120">
        <f ca="1">searchValues!E142</f>
        <v>44580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996</v>
      </c>
      <c r="B114" s="110">
        <f ca="1">searchValues!E143</f>
        <v>44580</v>
      </c>
      <c r="C114" s="111" t="s">
        <v>374</v>
      </c>
      <c r="D114" s="112" t="s">
        <v>370</v>
      </c>
      <c r="E114" s="112" t="str">
        <f>searchValues!F143</f>
        <v>dxRdGsieV Automation</v>
      </c>
      <c r="F114" s="112"/>
      <c r="G114" s="40" t="s">
        <v>748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>
        <f ca="1">searchValues!E143</f>
        <v>44580</v>
      </c>
      <c r="S114" s="222">
        <f t="shared" ca="1" si="1"/>
        <v>44761</v>
      </c>
      <c r="T114" s="120">
        <f ca="1">searchValues!E143</f>
        <v>44580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997</v>
      </c>
      <c r="B115" s="110">
        <f ca="1">searchValues!E144</f>
        <v>44580</v>
      </c>
      <c r="C115" s="111" t="s">
        <v>374</v>
      </c>
      <c r="D115" s="112" t="s">
        <v>370</v>
      </c>
      <c r="E115" s="112" t="str">
        <f>searchValues!F144</f>
        <v>LYWkmyXZX Automation</v>
      </c>
      <c r="F115" s="112"/>
      <c r="G115" s="40" t="s">
        <v>748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>
        <f ca="1">searchValues!E144</f>
        <v>44580</v>
      </c>
      <c r="S115" s="222">
        <f t="shared" ca="1" si="1"/>
        <v>44761</v>
      </c>
      <c r="T115" s="120">
        <f ca="1">searchValues!E144</f>
        <v>44580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998</v>
      </c>
      <c r="B116" s="110">
        <f ca="1">searchValues!E145</f>
        <v>44580</v>
      </c>
      <c r="C116" s="111" t="s">
        <v>374</v>
      </c>
      <c r="D116" s="112" t="s">
        <v>370</v>
      </c>
      <c r="E116" s="112" t="str">
        <f>searchValues!F145</f>
        <v>XIidVUXKg Automation</v>
      </c>
      <c r="F116" s="112"/>
      <c r="G116" s="40" t="s">
        <v>748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>
        <f ca="1">searchValues!E145</f>
        <v>44580</v>
      </c>
      <c r="S116" s="222">
        <f t="shared" ca="1" si="1"/>
        <v>44761</v>
      </c>
      <c r="T116" s="120">
        <f ca="1">searchValues!E145</f>
        <v>44580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999</v>
      </c>
      <c r="B117" s="110">
        <f ca="1">searchValues!E146</f>
        <v>44580</v>
      </c>
      <c r="C117" s="111" t="s">
        <v>374</v>
      </c>
      <c r="D117" s="112" t="s">
        <v>370</v>
      </c>
      <c r="E117" s="112" t="str">
        <f>searchValues!F146</f>
        <v>wZSzgpdqn Automation</v>
      </c>
      <c r="F117" s="112"/>
      <c r="G117" s="40" t="s">
        <v>748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>
        <f ca="1">searchValues!E146</f>
        <v>44580</v>
      </c>
      <c r="S117" s="222">
        <f t="shared" ca="1" si="1"/>
        <v>44761</v>
      </c>
      <c r="T117" s="120">
        <f ca="1">searchValues!E146</f>
        <v>44580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1000</v>
      </c>
      <c r="B118" s="110">
        <f ca="1">searchValues!E147</f>
        <v>44580</v>
      </c>
      <c r="C118" s="111" t="s">
        <v>374</v>
      </c>
      <c r="D118" s="112" t="s">
        <v>370</v>
      </c>
      <c r="E118" s="112" t="str">
        <f>searchValues!F147</f>
        <v>ZuLcFkmYZ Automation</v>
      </c>
      <c r="F118" s="112"/>
      <c r="G118" s="40" t="s">
        <v>748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>
        <f ca="1">searchValues!E147</f>
        <v>44580</v>
      </c>
      <c r="S118" s="222">
        <f t="shared" ca="1" si="1"/>
        <v>44761</v>
      </c>
      <c r="T118" s="120">
        <f ca="1">searchValues!E147</f>
        <v>44580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1001</v>
      </c>
      <c r="B119" s="110">
        <f ca="1">searchValues!E148</f>
        <v>44580</v>
      </c>
      <c r="C119" s="111" t="s">
        <v>374</v>
      </c>
      <c r="D119" s="112" t="s">
        <v>370</v>
      </c>
      <c r="E119" s="112" t="str">
        <f>searchValues!F148</f>
        <v>ZuLcFkmYZ Automation</v>
      </c>
      <c r="F119" s="112"/>
      <c r="G119" s="40" t="s">
        <v>748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>
        <f ca="1">searchValues!E148</f>
        <v>44580</v>
      </c>
      <c r="S119" s="222">
        <f t="shared" ca="1" si="1"/>
        <v>44761</v>
      </c>
      <c r="T119" s="120">
        <f ca="1">searchValues!E148</f>
        <v>44580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1002</v>
      </c>
      <c r="B120" s="110">
        <f ca="1">searchValues!E149</f>
        <v>44580</v>
      </c>
      <c r="C120" s="111" t="s">
        <v>374</v>
      </c>
      <c r="D120" s="112" t="s">
        <v>370</v>
      </c>
      <c r="E120" s="112" t="str">
        <f>searchValues!F149</f>
        <v>viieAvgAO Automation</v>
      </c>
      <c r="F120" s="112"/>
      <c r="G120" s="40" t="s">
        <v>748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>
        <f ca="1">searchValues!E149</f>
        <v>44580</v>
      </c>
      <c r="S120" s="222">
        <f t="shared" ca="1" si="1"/>
        <v>44761</v>
      </c>
      <c r="T120" s="120">
        <f ca="1">searchValues!E149</f>
        <v>44580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1003</v>
      </c>
      <c r="B121" s="110">
        <f ca="1">searchValues!E150</f>
        <v>44580</v>
      </c>
      <c r="C121" s="111" t="s">
        <v>374</v>
      </c>
      <c r="D121" s="112" t="s">
        <v>370</v>
      </c>
      <c r="E121" s="112" t="str">
        <f>searchValues!F150</f>
        <v>ZuLcFkmYZ Automation</v>
      </c>
      <c r="F121" s="112"/>
      <c r="G121" s="40" t="s">
        <v>748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>
        <f ca="1">searchValues!E150</f>
        <v>44580</v>
      </c>
      <c r="S121" s="222">
        <f t="shared" ca="1" si="1"/>
        <v>44761</v>
      </c>
      <c r="T121" s="120">
        <f ca="1">searchValues!E150</f>
        <v>44580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1004</v>
      </c>
      <c r="B122" s="110">
        <f ca="1">searchValues!E151</f>
        <v>44580</v>
      </c>
      <c r="C122" s="111" t="s">
        <v>374</v>
      </c>
      <c r="D122" s="112" t="s">
        <v>370</v>
      </c>
      <c r="E122" s="112" t="str">
        <f>searchValues!F151</f>
        <v>ZuLcFkmYZ Automation</v>
      </c>
      <c r="F122" s="112"/>
      <c r="G122" s="40" t="s">
        <v>748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>
        <f ca="1">searchValues!E151</f>
        <v>44580</v>
      </c>
      <c r="S122" s="222">
        <f t="shared" ca="1" si="1"/>
        <v>44761</v>
      </c>
      <c r="T122" s="120">
        <f ca="1">searchValues!E151</f>
        <v>44580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1005</v>
      </c>
      <c r="B123" s="110">
        <f ca="1">searchValues!E152</f>
        <v>44580</v>
      </c>
      <c r="C123" s="111" t="s">
        <v>374</v>
      </c>
      <c r="D123" s="112" t="s">
        <v>370</v>
      </c>
      <c r="E123" s="112" t="str">
        <f>searchValues!F152</f>
        <v>ZuLcFkmYZ Automation</v>
      </c>
      <c r="F123" s="112"/>
      <c r="G123" s="40" t="s">
        <v>748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>
        <f ca="1">searchValues!E152</f>
        <v>44580</v>
      </c>
      <c r="S123" s="222">
        <f t="shared" ca="1" si="1"/>
        <v>44761</v>
      </c>
      <c r="T123" s="120">
        <f ca="1">searchValues!E152</f>
        <v>44580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1006</v>
      </c>
      <c r="B124" s="110">
        <f ca="1">searchValues!E153</f>
        <v>44580</v>
      </c>
      <c r="C124" s="111" t="s">
        <v>374</v>
      </c>
      <c r="D124" s="112" t="s">
        <v>370</v>
      </c>
      <c r="E124" s="112" t="str">
        <f>searchValues!F153</f>
        <v>ZuLcFkmYZ Automation</v>
      </c>
      <c r="F124" s="112"/>
      <c r="G124" s="40" t="s">
        <v>748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>
        <f ca="1">searchValues!E153</f>
        <v>44580</v>
      </c>
      <c r="S124" s="222">
        <f t="shared" ca="1" si="1"/>
        <v>44761</v>
      </c>
      <c r="T124" s="120">
        <f ca="1">searchValues!E153</f>
        <v>44580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1007</v>
      </c>
      <c r="B125" s="110">
        <f ca="1">searchValues!E154</f>
        <v>44580</v>
      </c>
      <c r="C125" s="111" t="s">
        <v>374</v>
      </c>
      <c r="D125" s="112" t="s">
        <v>370</v>
      </c>
      <c r="E125" s="112" t="str">
        <f>searchValues!F154</f>
        <v>ZuLcFkmYZ Automation</v>
      </c>
      <c r="F125" s="112"/>
      <c r="G125" s="40" t="s">
        <v>748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>
        <f ca="1">searchValues!E154</f>
        <v>44580</v>
      </c>
      <c r="S125" s="222">
        <f t="shared" ca="1" si="1"/>
        <v>44761</v>
      </c>
      <c r="T125" s="120">
        <f ca="1">searchValues!E154</f>
        <v>44580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1008</v>
      </c>
      <c r="B126" s="110">
        <f ca="1">searchValues!E155</f>
        <v>44580</v>
      </c>
      <c r="C126" s="111" t="s">
        <v>374</v>
      </c>
      <c r="D126" s="112" t="s">
        <v>370</v>
      </c>
      <c r="E126" s="112" t="str">
        <f>searchValues!F155</f>
        <v>ZuLcFkmYZ Automation</v>
      </c>
      <c r="F126" s="112"/>
      <c r="G126" s="40" t="s">
        <v>748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>
        <f ca="1">searchValues!E155</f>
        <v>44580</v>
      </c>
      <c r="S126" s="222">
        <f t="shared" ca="1" si="1"/>
        <v>44761</v>
      </c>
      <c r="T126" s="120">
        <f ca="1">searchValues!E155</f>
        <v>44580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1009</v>
      </c>
      <c r="B127" s="110">
        <f ca="1">searchValues!E156</f>
        <v>44580</v>
      </c>
      <c r="C127" s="111" t="s">
        <v>374</v>
      </c>
      <c r="D127" s="112" t="s">
        <v>370</v>
      </c>
      <c r="E127" s="112" t="str">
        <f>searchValues!F156</f>
        <v>ZuLcFkmYZ Automation</v>
      </c>
      <c r="F127" s="112"/>
      <c r="G127" s="40" t="s">
        <v>748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>
        <f ca="1">searchValues!E156</f>
        <v>44580</v>
      </c>
      <c r="S127" s="222">
        <f t="shared" ca="1" si="1"/>
        <v>44761</v>
      </c>
      <c r="T127" s="120">
        <f ca="1">searchValues!E156</f>
        <v>44580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1010</v>
      </c>
      <c r="B128" s="110">
        <f ca="1">searchValues!E157</f>
        <v>44580</v>
      </c>
      <c r="C128" s="111" t="s">
        <v>374</v>
      </c>
      <c r="D128" s="112" t="s">
        <v>370</v>
      </c>
      <c r="E128" s="112" t="str">
        <f>searchValues!F157</f>
        <v>ZuLcFkmYZ Automation</v>
      </c>
      <c r="F128" s="112"/>
      <c r="G128" s="40" t="s">
        <v>748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>
        <f ca="1">searchValues!E157</f>
        <v>44580</v>
      </c>
      <c r="S128" s="222">
        <f t="shared" ca="1" si="1"/>
        <v>44761</v>
      </c>
      <c r="T128" s="120">
        <f ca="1">searchValues!E157</f>
        <v>44580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1011</v>
      </c>
      <c r="B129" s="110">
        <f ca="1">searchValues!E158</f>
        <v>44580</v>
      </c>
      <c r="C129" s="111" t="s">
        <v>374</v>
      </c>
      <c r="D129" s="112" t="s">
        <v>370</v>
      </c>
      <c r="E129" s="112" t="str">
        <f>searchValues!F158</f>
        <v>zDXGlxUfo Automation</v>
      </c>
      <c r="F129" s="112"/>
      <c r="G129" s="40" t="s">
        <v>748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>
        <f ca="1">searchValues!E158</f>
        <v>44580</v>
      </c>
      <c r="S129" s="222">
        <f t="shared" ca="1" si="1"/>
        <v>44761</v>
      </c>
      <c r="T129" s="120">
        <f ca="1">searchValues!E158</f>
        <v>44580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1012</v>
      </c>
      <c r="B130" s="110">
        <f ca="1">searchValues!E159</f>
        <v>44580</v>
      </c>
      <c r="C130" s="111" t="s">
        <v>374</v>
      </c>
      <c r="D130" s="112" t="s">
        <v>370</v>
      </c>
      <c r="E130" s="112" t="str">
        <f>searchValues!F159</f>
        <v>ygKZcEMoY Automation</v>
      </c>
      <c r="F130" s="112"/>
      <c r="G130" s="40" t="s">
        <v>748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>
        <f ca="1">searchValues!E159</f>
        <v>44580</v>
      </c>
      <c r="S130" s="222">
        <f t="shared" ca="1" si="1"/>
        <v>44761</v>
      </c>
      <c r="T130" s="120">
        <f ca="1">searchValues!E159</f>
        <v>44580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1013</v>
      </c>
      <c r="B131" s="110">
        <f ca="1">searchValues!E160</f>
        <v>44580</v>
      </c>
      <c r="C131" s="111" t="s">
        <v>374</v>
      </c>
      <c r="D131" s="112" t="s">
        <v>370</v>
      </c>
      <c r="E131" s="112" t="str">
        <f>searchValues!F160</f>
        <v>FoQfDcsvM Automation</v>
      </c>
      <c r="F131" s="112"/>
      <c r="G131" s="40" t="s">
        <v>748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>
        <f ca="1">searchValues!E160</f>
        <v>44580</v>
      </c>
      <c r="S131" s="222">
        <f t="shared" ref="S131:S174" ca="1" si="2">EDATE(R131,6)</f>
        <v>44761</v>
      </c>
      <c r="T131" s="120">
        <f ca="1">searchValues!E160</f>
        <v>44580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1014</v>
      </c>
      <c r="B132" s="110">
        <f ca="1">searchValues!E161</f>
        <v>44580</v>
      </c>
      <c r="C132" s="111" t="s">
        <v>374</v>
      </c>
      <c r="D132" s="112" t="s">
        <v>370</v>
      </c>
      <c r="E132" s="112" t="str">
        <f>searchValues!F161</f>
        <v>QswZZUHzR Automation</v>
      </c>
      <c r="F132" s="112"/>
      <c r="G132" s="40" t="s">
        <v>748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>
        <f ca="1">searchValues!E161</f>
        <v>44580</v>
      </c>
      <c r="S132" s="222">
        <f t="shared" ca="1" si="2"/>
        <v>44761</v>
      </c>
      <c r="T132" s="120">
        <f ca="1">searchValues!E161</f>
        <v>44580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1015</v>
      </c>
      <c r="B133" s="110">
        <f ca="1">searchValues!E162</f>
        <v>44580</v>
      </c>
      <c r="C133" s="111" t="s">
        <v>374</v>
      </c>
      <c r="D133" s="112" t="s">
        <v>370</v>
      </c>
      <c r="E133" s="112" t="str">
        <f>searchValues!F162</f>
        <v>gVupQlZKw Automation</v>
      </c>
      <c r="F133" s="112"/>
      <c r="G133" s="40" t="s">
        <v>748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>
        <f ca="1">searchValues!E162</f>
        <v>44580</v>
      </c>
      <c r="S133" s="222">
        <f t="shared" ca="1" si="2"/>
        <v>44761</v>
      </c>
      <c r="T133" s="120">
        <f ca="1">searchValues!E162</f>
        <v>44580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1016</v>
      </c>
      <c r="B134" s="110">
        <f ca="1">searchValues!E163</f>
        <v>44580</v>
      </c>
      <c r="C134" s="111" t="s">
        <v>374</v>
      </c>
      <c r="D134" s="112" t="s">
        <v>370</v>
      </c>
      <c r="E134" s="112" t="str">
        <f>searchValues!F163</f>
        <v>ZuLcFkmYZ Automation</v>
      </c>
      <c r="F134" s="112"/>
      <c r="G134" s="40" t="s">
        <v>748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>
        <f ca="1">searchValues!E163</f>
        <v>44580</v>
      </c>
      <c r="S134" s="222">
        <f t="shared" ca="1" si="2"/>
        <v>44761</v>
      </c>
      <c r="T134" s="120">
        <f ca="1">searchValues!E163</f>
        <v>44580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1017</v>
      </c>
      <c r="B135" s="110">
        <f ca="1">searchValues!E164</f>
        <v>44580</v>
      </c>
      <c r="C135" s="111" t="s">
        <v>374</v>
      </c>
      <c r="D135" s="112" t="s">
        <v>370</v>
      </c>
      <c r="E135" s="112" t="str">
        <f>searchValues!F164</f>
        <v>xsLwkTBsb Automation</v>
      </c>
      <c r="F135" s="112"/>
      <c r="G135" s="40" t="s">
        <v>748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>
        <f ca="1">searchValues!E164</f>
        <v>44580</v>
      </c>
      <c r="S135" s="222">
        <f t="shared" ca="1" si="2"/>
        <v>44761</v>
      </c>
      <c r="T135" s="120">
        <f ca="1">searchValues!E164</f>
        <v>44580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1018</v>
      </c>
      <c r="B136" s="110">
        <f ca="1">searchValues!E165</f>
        <v>44580</v>
      </c>
      <c r="C136" s="111" t="s">
        <v>374</v>
      </c>
      <c r="D136" s="112" t="s">
        <v>370</v>
      </c>
      <c r="E136" s="112" t="str">
        <f>searchValues!F165</f>
        <v>jAvgAlWgn Automation</v>
      </c>
      <c r="F136" s="112"/>
      <c r="G136" s="40" t="s">
        <v>748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>
        <f ca="1">searchValues!E165</f>
        <v>44580</v>
      </c>
      <c r="S136" s="222">
        <f t="shared" ca="1" si="2"/>
        <v>44761</v>
      </c>
      <c r="T136" s="120">
        <f ca="1">searchValues!E165</f>
        <v>44580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1019</v>
      </c>
      <c r="B137" s="110">
        <f ca="1">searchValues!E166</f>
        <v>44580</v>
      </c>
      <c r="C137" s="111" t="s">
        <v>374</v>
      </c>
      <c r="D137" s="112" t="s">
        <v>370</v>
      </c>
      <c r="E137" s="112" t="str">
        <f>searchValues!F166</f>
        <v>MONOwLoWh Automation</v>
      </c>
      <c r="F137" s="112"/>
      <c r="G137" s="40" t="s">
        <v>748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>
        <f ca="1">searchValues!E166</f>
        <v>44580</v>
      </c>
      <c r="S137" s="222">
        <f t="shared" ca="1" si="2"/>
        <v>44761</v>
      </c>
      <c r="T137" s="120">
        <f ca="1">searchValues!E166</f>
        <v>44580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1020</v>
      </c>
      <c r="B138" s="110">
        <f ca="1">searchValues!E167</f>
        <v>44580</v>
      </c>
      <c r="C138" s="111" t="s">
        <v>374</v>
      </c>
      <c r="D138" s="112" t="s">
        <v>370</v>
      </c>
      <c r="E138" s="112" t="str">
        <f>searchValues!F167</f>
        <v>yyPswAFLO Automation</v>
      </c>
      <c r="F138" s="112"/>
      <c r="G138" s="40" t="s">
        <v>748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>
        <f ca="1">searchValues!E167</f>
        <v>44580</v>
      </c>
      <c r="S138" s="222">
        <f t="shared" ca="1" si="2"/>
        <v>44761</v>
      </c>
      <c r="T138" s="120">
        <f ca="1">searchValues!E167</f>
        <v>44580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1157</v>
      </c>
      <c r="B139" s="110">
        <f ca="1">searchValues!E168</f>
        <v>44580</v>
      </c>
      <c r="C139" s="111" t="s">
        <v>374</v>
      </c>
      <c r="D139" s="112" t="s">
        <v>370</v>
      </c>
      <c r="E139" s="112" t="str">
        <f>searchValues!F168</f>
        <v>eOCqcfzwH Automation</v>
      </c>
      <c r="F139" s="112"/>
      <c r="G139" s="40" t="s">
        <v>748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>
        <f ca="1">searchValues!E168</f>
        <v>44580</v>
      </c>
      <c r="S139" s="222">
        <f t="shared" ca="1" si="2"/>
        <v>44761</v>
      </c>
      <c r="T139" s="120">
        <f ca="1">searchValues!E168</f>
        <v>44580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1158</v>
      </c>
      <c r="B140" s="110">
        <f ca="1">searchValues!E169</f>
        <v>44580</v>
      </c>
      <c r="C140" s="111" t="s">
        <v>374</v>
      </c>
      <c r="D140" s="112" t="s">
        <v>370</v>
      </c>
      <c r="E140" s="112" t="str">
        <f>searchValues!F169</f>
        <v>ZuLcFkmYZ Automation</v>
      </c>
      <c r="F140" s="112"/>
      <c r="G140" s="40" t="s">
        <v>748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>
        <f ca="1">searchValues!E169</f>
        <v>44580</v>
      </c>
      <c r="S140" s="222">
        <f t="shared" ca="1" si="2"/>
        <v>44761</v>
      </c>
      <c r="T140" s="120">
        <f ca="1">searchValues!E169</f>
        <v>44580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1021</v>
      </c>
      <c r="B141" s="110">
        <f ca="1">searchValues!E170</f>
        <v>44580</v>
      </c>
      <c r="C141" s="111" t="s">
        <v>374</v>
      </c>
      <c r="D141" s="112" t="s">
        <v>370</v>
      </c>
      <c r="E141" s="112" t="str">
        <f>searchValues!F170</f>
        <v>ZuLcFkmYZ Automation</v>
      </c>
      <c r="F141" s="112"/>
      <c r="G141" s="40" t="s">
        <v>748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>
        <f ca="1">searchValues!E170</f>
        <v>44580</v>
      </c>
      <c r="S141" s="222">
        <f t="shared" ca="1" si="2"/>
        <v>44761</v>
      </c>
      <c r="T141" s="120">
        <f ca="1">searchValues!E170</f>
        <v>44580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1022</v>
      </c>
      <c r="B142" s="110">
        <f ca="1">searchValues!E171</f>
        <v>44580</v>
      </c>
      <c r="C142" s="111" t="s">
        <v>374</v>
      </c>
      <c r="D142" s="112" t="s">
        <v>370</v>
      </c>
      <c r="E142" s="112" t="str">
        <f>searchValues!F171</f>
        <v>lrBQsqnPm Automation</v>
      </c>
      <c r="F142" s="112"/>
      <c r="G142" s="40" t="s">
        <v>748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>
        <f ca="1">searchValues!E171</f>
        <v>44580</v>
      </c>
      <c r="S142" s="222">
        <f t="shared" ca="1" si="2"/>
        <v>44761</v>
      </c>
      <c r="T142" s="120">
        <f ca="1">searchValues!E171</f>
        <v>44580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1023</v>
      </c>
      <c r="B143" s="110">
        <f ca="1">searchValues!E172</f>
        <v>44580</v>
      </c>
      <c r="C143" s="111" t="s">
        <v>374</v>
      </c>
      <c r="D143" s="112" t="s">
        <v>370</v>
      </c>
      <c r="E143" s="112" t="str">
        <f>searchValues!F172</f>
        <v>cDmonRTGJ Automation</v>
      </c>
      <c r="F143" s="112"/>
      <c r="G143" s="40" t="s">
        <v>748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>
        <f ca="1">searchValues!E172</f>
        <v>44580</v>
      </c>
      <c r="S143" s="222">
        <f t="shared" ca="1" si="2"/>
        <v>44761</v>
      </c>
      <c r="T143" s="120">
        <f ca="1">searchValues!E172</f>
        <v>44580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1024</v>
      </c>
      <c r="B144" s="110">
        <f ca="1">searchValues!E173</f>
        <v>44580</v>
      </c>
      <c r="C144" s="111" t="s">
        <v>374</v>
      </c>
      <c r="D144" s="112" t="s">
        <v>370</v>
      </c>
      <c r="E144" s="112" t="str">
        <f>searchValues!F173</f>
        <v>SyKdtgaFA Automation</v>
      </c>
      <c r="F144" s="112"/>
      <c r="G144" s="40" t="s">
        <v>748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>
        <f ca="1">searchValues!E173</f>
        <v>44580</v>
      </c>
      <c r="S144" s="222">
        <f t="shared" ca="1" si="2"/>
        <v>44761</v>
      </c>
      <c r="T144" s="120">
        <f ca="1">searchValues!E173</f>
        <v>44580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1025</v>
      </c>
      <c r="B145" s="110">
        <f ca="1">searchValues!E174</f>
        <v>44580</v>
      </c>
      <c r="C145" s="111" t="s">
        <v>374</v>
      </c>
      <c r="D145" s="112" t="s">
        <v>370</v>
      </c>
      <c r="E145" s="112" t="str">
        <f>searchValues!F174</f>
        <v>EesuEECXF Automation</v>
      </c>
      <c r="F145" s="112"/>
      <c r="G145" s="40" t="s">
        <v>748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>
        <f ca="1">searchValues!E174</f>
        <v>44580</v>
      </c>
      <c r="S145" s="222">
        <f t="shared" ca="1" si="2"/>
        <v>44761</v>
      </c>
      <c r="T145" s="120">
        <f ca="1">searchValues!E174</f>
        <v>44580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1026</v>
      </c>
      <c r="B146" s="110">
        <f ca="1">searchValues!E175</f>
        <v>44580</v>
      </c>
      <c r="C146" s="111" t="s">
        <v>374</v>
      </c>
      <c r="D146" s="112" t="s">
        <v>370</v>
      </c>
      <c r="E146" s="112" t="str">
        <f>searchValues!F175</f>
        <v>BzovGpgNC Automation</v>
      </c>
      <c r="F146" s="112"/>
      <c r="G146" s="40" t="s">
        <v>748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>
        <f ca="1">searchValues!E175</f>
        <v>44580</v>
      </c>
      <c r="S146" s="222">
        <f t="shared" ca="1" si="2"/>
        <v>44761</v>
      </c>
      <c r="T146" s="120">
        <f ca="1">searchValues!E175</f>
        <v>44580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1027</v>
      </c>
      <c r="B147" s="110">
        <f ca="1">searchValues!E176</f>
        <v>44580</v>
      </c>
      <c r="C147" s="111" t="s">
        <v>374</v>
      </c>
      <c r="D147" s="112" t="s">
        <v>370</v>
      </c>
      <c r="E147" s="112" t="str">
        <f>searchValues!F176</f>
        <v>ZuLcFkmYZ Automation</v>
      </c>
      <c r="F147" s="112"/>
      <c r="G147" s="40" t="s">
        <v>748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>
        <f ca="1">searchValues!E176</f>
        <v>44580</v>
      </c>
      <c r="S147" s="222">
        <f t="shared" ca="1" si="2"/>
        <v>44761</v>
      </c>
      <c r="T147" s="120">
        <f ca="1">searchValues!E176</f>
        <v>44580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1028</v>
      </c>
      <c r="B148" s="110">
        <f ca="1">searchValues!E177</f>
        <v>44580</v>
      </c>
      <c r="C148" s="111" t="s">
        <v>374</v>
      </c>
      <c r="D148" s="112" t="s">
        <v>370</v>
      </c>
      <c r="E148" s="112" t="str">
        <f>searchValues!F177</f>
        <v>JXMPOuOeZ Automation</v>
      </c>
      <c r="F148" s="112"/>
      <c r="G148" s="40" t="s">
        <v>748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>
        <f ca="1">searchValues!E177</f>
        <v>44580</v>
      </c>
      <c r="S148" s="222">
        <f t="shared" ca="1" si="2"/>
        <v>44761</v>
      </c>
      <c r="T148" s="120">
        <f ca="1">searchValues!E177</f>
        <v>44580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1033</v>
      </c>
      <c r="B149" s="110">
        <f ca="1">searchValues!E178</f>
        <v>44580</v>
      </c>
      <c r="C149" s="111" t="s">
        <v>374</v>
      </c>
      <c r="D149" s="112" t="s">
        <v>370</v>
      </c>
      <c r="E149" s="112" t="str">
        <f>searchValues!F178</f>
        <v>ZuLcFkmYZ Automation</v>
      </c>
      <c r="F149" s="112"/>
      <c r="G149" s="40" t="s">
        <v>748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>
        <f ca="1">searchValues!E178</f>
        <v>44580</v>
      </c>
      <c r="S149" s="222">
        <f t="shared" ca="1" si="2"/>
        <v>44761</v>
      </c>
      <c r="T149" s="120">
        <f ca="1">searchValues!E178</f>
        <v>44580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1034</v>
      </c>
      <c r="B150" s="110">
        <f ca="1">searchValues!E179</f>
        <v>44580</v>
      </c>
      <c r="C150" s="111" t="s">
        <v>374</v>
      </c>
      <c r="D150" s="112" t="s">
        <v>370</v>
      </c>
      <c r="E150" s="112" t="str">
        <f>searchValues!F179</f>
        <v>YinEeoQwO Automation</v>
      </c>
      <c r="F150" s="112"/>
      <c r="G150" s="40" t="s">
        <v>748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>
        <f ca="1">searchValues!E179</f>
        <v>44580</v>
      </c>
      <c r="S150" s="222">
        <f t="shared" ca="1" si="2"/>
        <v>44761</v>
      </c>
      <c r="T150" s="120">
        <f ca="1">searchValues!E179</f>
        <v>44580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1030</v>
      </c>
      <c r="B151" s="110">
        <f ca="1">searchValues!E180</f>
        <v>44580</v>
      </c>
      <c r="C151" s="111" t="s">
        <v>374</v>
      </c>
      <c r="D151" s="112" t="s">
        <v>370</v>
      </c>
      <c r="E151" s="112" t="str">
        <f>searchValues!F180</f>
        <v>ZuLcFkmYZ Automation</v>
      </c>
      <c r="F151" s="112"/>
      <c r="G151" s="40" t="s">
        <v>748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>
        <f ca="1">searchValues!E180</f>
        <v>44580</v>
      </c>
      <c r="S151" s="222">
        <f t="shared" ca="1" si="2"/>
        <v>44761</v>
      </c>
      <c r="T151" s="120">
        <f ca="1">searchValues!E180</f>
        <v>44580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1031</v>
      </c>
      <c r="B152" s="110">
        <f ca="1">searchValues!E181</f>
        <v>44580</v>
      </c>
      <c r="C152" s="111" t="s">
        <v>374</v>
      </c>
      <c r="D152" s="112" t="s">
        <v>370</v>
      </c>
      <c r="E152" s="112" t="str">
        <f>searchValues!F181</f>
        <v>ZuLcFkmYZ Automation</v>
      </c>
      <c r="F152" s="112"/>
      <c r="G152" s="40" t="s">
        <v>748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>
        <f ca="1">searchValues!E181</f>
        <v>44580</v>
      </c>
      <c r="S152" s="222">
        <f t="shared" ca="1" si="2"/>
        <v>44761</v>
      </c>
      <c r="T152" s="120">
        <f ca="1">searchValues!E181</f>
        <v>44580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1032</v>
      </c>
      <c r="B153" s="110">
        <f ca="1">searchValues!E182</f>
        <v>44580</v>
      </c>
      <c r="C153" s="111" t="s">
        <v>374</v>
      </c>
      <c r="D153" s="112" t="s">
        <v>370</v>
      </c>
      <c r="E153" s="112" t="str">
        <f>searchValues!F182</f>
        <v>jepTqsdxx Automation</v>
      </c>
      <c r="F153" s="112"/>
      <c r="G153" s="40" t="s">
        <v>748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>
        <f ca="1">searchValues!E182</f>
        <v>44580</v>
      </c>
      <c r="S153" s="222">
        <f t="shared" ca="1" si="2"/>
        <v>44761</v>
      </c>
      <c r="T153" s="120">
        <f ca="1">searchValues!E182</f>
        <v>44580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1035</v>
      </c>
      <c r="B154" s="110">
        <f ca="1">searchValues!E183</f>
        <v>44580</v>
      </c>
      <c r="C154" s="111" t="s">
        <v>374</v>
      </c>
      <c r="D154" s="112" t="s">
        <v>370</v>
      </c>
      <c r="E154" s="112" t="str">
        <f>searchValues!F183</f>
        <v>LkqWgtYmf Automation</v>
      </c>
      <c r="F154" s="112"/>
      <c r="G154" s="40" t="s">
        <v>748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>
        <f ca="1">searchValues!E183</f>
        <v>44580</v>
      </c>
      <c r="S154" s="222">
        <f t="shared" ca="1" si="2"/>
        <v>44761</v>
      </c>
      <c r="T154" s="120">
        <f ca="1">searchValues!E183</f>
        <v>44580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1036</v>
      </c>
      <c r="B155" s="110">
        <f ca="1">searchValues!E184</f>
        <v>44580</v>
      </c>
      <c r="C155" s="111" t="s">
        <v>374</v>
      </c>
      <c r="D155" s="112" t="s">
        <v>370</v>
      </c>
      <c r="E155" s="112" t="str">
        <f>searchValues!F184</f>
        <v>ZuLcFkmYZ Automation</v>
      </c>
      <c r="F155" s="112"/>
      <c r="G155" s="40" t="s">
        <v>748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>
        <f ca="1">searchValues!E184</f>
        <v>44580</v>
      </c>
      <c r="S155" s="222">
        <f t="shared" ca="1" si="2"/>
        <v>44761</v>
      </c>
      <c r="T155" s="120">
        <f ca="1">searchValues!E184</f>
        <v>44580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1037</v>
      </c>
      <c r="B156" s="110">
        <f ca="1">searchValues!E185</f>
        <v>44580</v>
      </c>
      <c r="C156" s="111" t="s">
        <v>374</v>
      </c>
      <c r="D156" s="112" t="s">
        <v>370</v>
      </c>
      <c r="E156" s="112" t="str">
        <f>searchValues!F185</f>
        <v>AcgdpWoPF Automation</v>
      </c>
      <c r="F156" s="112"/>
      <c r="G156" s="40" t="s">
        <v>748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>
        <f ca="1">searchValues!E185</f>
        <v>44580</v>
      </c>
      <c r="S156" s="222">
        <f t="shared" ca="1" si="2"/>
        <v>44761</v>
      </c>
      <c r="T156" s="120">
        <f ca="1">searchValues!E185</f>
        <v>44580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1038</v>
      </c>
      <c r="B157" s="110">
        <f ca="1">searchValues!E186</f>
        <v>44580</v>
      </c>
      <c r="C157" s="111" t="s">
        <v>374</v>
      </c>
      <c r="D157" s="112" t="s">
        <v>370</v>
      </c>
      <c r="E157" s="112" t="str">
        <f>searchValues!F186</f>
        <v>ZuLcFkmYZ Automation</v>
      </c>
      <c r="F157" s="112"/>
      <c r="G157" s="40" t="s">
        <v>748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>
        <f ca="1">searchValues!E186</f>
        <v>44580</v>
      </c>
      <c r="S157" s="222">
        <f t="shared" ca="1" si="2"/>
        <v>44761</v>
      </c>
      <c r="T157" s="120">
        <f ca="1">searchValues!E186</f>
        <v>44580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1039</v>
      </c>
      <c r="B158" s="110">
        <f ca="1">searchValues!E187</f>
        <v>44580</v>
      </c>
      <c r="C158" s="111" t="s">
        <v>374</v>
      </c>
      <c r="D158" s="112" t="s">
        <v>370</v>
      </c>
      <c r="E158" s="112" t="str">
        <f>searchValues!F187</f>
        <v>ZuLcFkmYZ Automation</v>
      </c>
      <c r="F158" s="112"/>
      <c r="G158" s="40" t="s">
        <v>748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>
        <f ca="1">searchValues!E187</f>
        <v>44580</v>
      </c>
      <c r="S158" s="222">
        <f t="shared" ca="1" si="2"/>
        <v>44761</v>
      </c>
      <c r="T158" s="120">
        <f ca="1">searchValues!E187</f>
        <v>44580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1029</v>
      </c>
      <c r="B159" s="110">
        <f ca="1">searchValues!E188</f>
        <v>44580</v>
      </c>
      <c r="C159" s="111" t="s">
        <v>374</v>
      </c>
      <c r="D159" s="112" t="s">
        <v>370</v>
      </c>
      <c r="E159" s="112" t="str">
        <f>searchValues!F188</f>
        <v>ZuLcFkmYZ Automation</v>
      </c>
      <c r="F159" s="112"/>
      <c r="G159" s="40" t="s">
        <v>748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>
        <f ca="1">searchValues!E188</f>
        <v>44580</v>
      </c>
      <c r="S159" s="222">
        <f t="shared" ca="1" si="2"/>
        <v>44761</v>
      </c>
      <c r="T159" s="120">
        <f ca="1">searchValues!E188</f>
        <v>44580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1040</v>
      </c>
      <c r="B160" s="110">
        <f ca="1">searchValues!E189</f>
        <v>44580</v>
      </c>
      <c r="C160" s="111" t="s">
        <v>374</v>
      </c>
      <c r="D160" s="112" t="s">
        <v>370</v>
      </c>
      <c r="E160" s="112" t="str">
        <f>searchValues!F189</f>
        <v>ZuLcFkmYZ Automation</v>
      </c>
      <c r="F160" s="112"/>
      <c r="G160" s="40" t="s">
        <v>748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>
        <f ca="1">searchValues!E189</f>
        <v>44580</v>
      </c>
      <c r="S160" s="222">
        <f t="shared" ca="1" si="2"/>
        <v>44761</v>
      </c>
      <c r="T160" s="120">
        <f ca="1">searchValues!E189</f>
        <v>44580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1041</v>
      </c>
      <c r="B161" s="110">
        <f ca="1">searchValues!E190</f>
        <v>44580</v>
      </c>
      <c r="C161" s="111" t="s">
        <v>374</v>
      </c>
      <c r="D161" s="112" t="s">
        <v>370</v>
      </c>
      <c r="E161" s="112" t="str">
        <f>searchValues!F190</f>
        <v>ZuLcFkmYZ Automation</v>
      </c>
      <c r="F161" s="112"/>
      <c r="G161" s="40" t="s">
        <v>748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>
        <f ca="1">searchValues!E190</f>
        <v>44580</v>
      </c>
      <c r="S161" s="222">
        <f t="shared" ca="1" si="2"/>
        <v>44761</v>
      </c>
      <c r="T161" s="120">
        <f ca="1">searchValues!E190</f>
        <v>44580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1042</v>
      </c>
      <c r="B162" s="110">
        <f ca="1">searchValues!E191</f>
        <v>44580</v>
      </c>
      <c r="C162" s="111" t="s">
        <v>374</v>
      </c>
      <c r="D162" s="112" t="s">
        <v>370</v>
      </c>
      <c r="E162" s="112" t="str">
        <f>searchValues!F191</f>
        <v>ZuLcFkmYZ Automation</v>
      </c>
      <c r="F162" s="111"/>
      <c r="G162" s="40" t="s">
        <v>748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>
        <f ca="1">searchValues!E191</f>
        <v>44580</v>
      </c>
      <c r="S162" s="222">
        <f t="shared" ca="1" si="2"/>
        <v>44761</v>
      </c>
      <c r="T162" s="120">
        <f ca="1">searchValues!E191</f>
        <v>44580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1043</v>
      </c>
      <c r="B163" s="110">
        <f ca="1">searchValues!E192</f>
        <v>44580</v>
      </c>
      <c r="C163" s="111" t="s">
        <v>374</v>
      </c>
      <c r="D163" s="112" t="s">
        <v>370</v>
      </c>
      <c r="E163" s="112" t="str">
        <f>searchValues!F192</f>
        <v>ZuLcFkmYZ Automation</v>
      </c>
      <c r="F163" s="111"/>
      <c r="G163" s="40" t="s">
        <v>748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>
        <f ca="1">searchValues!E192</f>
        <v>44580</v>
      </c>
      <c r="S163" s="222">
        <f t="shared" ca="1" si="2"/>
        <v>44761</v>
      </c>
      <c r="T163" s="120">
        <f ca="1">searchValues!E192</f>
        <v>44580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1044</v>
      </c>
      <c r="B164" s="110">
        <f ca="1">searchValues!E193</f>
        <v>44580</v>
      </c>
      <c r="C164" s="111" t="s">
        <v>374</v>
      </c>
      <c r="D164" s="112" t="s">
        <v>370</v>
      </c>
      <c r="E164" s="112" t="str">
        <f>searchValues!F193</f>
        <v>ZuLcFkmYZ Automation</v>
      </c>
      <c r="F164" s="112"/>
      <c r="G164" s="40" t="s">
        <v>748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>
        <f ca="1">searchValues!E193</f>
        <v>44580</v>
      </c>
      <c r="S164" s="222">
        <f t="shared" ca="1" si="2"/>
        <v>44761</v>
      </c>
      <c r="T164" s="120">
        <f ca="1">searchValues!E193</f>
        <v>44580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1045</v>
      </c>
      <c r="B165" s="110">
        <f ca="1">searchValues!E194</f>
        <v>44580</v>
      </c>
      <c r="C165" s="111" t="s">
        <v>374</v>
      </c>
      <c r="D165" s="112" t="s">
        <v>370</v>
      </c>
      <c r="E165" s="112" t="str">
        <f>searchValues!F194</f>
        <v>ZuLcFkmYZ Automation</v>
      </c>
      <c r="F165" s="112"/>
      <c r="G165" s="40" t="s">
        <v>748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>
        <f ca="1">searchValues!E194</f>
        <v>44580</v>
      </c>
      <c r="S165" s="222">
        <f t="shared" ca="1" si="2"/>
        <v>44761</v>
      </c>
      <c r="T165" s="120">
        <f ca="1">searchValues!E194</f>
        <v>44580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1046</v>
      </c>
      <c r="B166" s="110">
        <f ca="1">searchValues!E195</f>
        <v>44580</v>
      </c>
      <c r="C166" s="111" t="s">
        <v>374</v>
      </c>
      <c r="D166" s="112" t="s">
        <v>370</v>
      </c>
      <c r="E166" s="112" t="str">
        <f>searchValues!F195</f>
        <v>ZuLcFkmYZ Automation</v>
      </c>
      <c r="F166" s="112"/>
      <c r="G166" s="40" t="s">
        <v>748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>
        <f ca="1">searchValues!E195</f>
        <v>44580</v>
      </c>
      <c r="S166" s="222">
        <f t="shared" ca="1" si="2"/>
        <v>44761</v>
      </c>
      <c r="T166" s="120">
        <f ca="1">searchValues!E195</f>
        <v>44580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1047</v>
      </c>
      <c r="B167" s="110">
        <f ca="1">searchValues!E196</f>
        <v>44580</v>
      </c>
      <c r="C167" s="111" t="s">
        <v>374</v>
      </c>
      <c r="D167" s="112" t="s">
        <v>370</v>
      </c>
      <c r="E167" s="112" t="str">
        <f>searchValues!F196</f>
        <v>ZuLcFkmYZ Automation</v>
      </c>
      <c r="F167" s="112"/>
      <c r="G167" s="40" t="s">
        <v>748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>
        <f ca="1">searchValues!E196</f>
        <v>44580</v>
      </c>
      <c r="S167" s="222">
        <f t="shared" ca="1" si="2"/>
        <v>44761</v>
      </c>
      <c r="T167" s="120">
        <f ca="1">searchValues!E196</f>
        <v>44580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778</v>
      </c>
      <c r="B168" s="110">
        <f ca="1">searchValues!E197</f>
        <v>44580</v>
      </c>
      <c r="C168" s="111" t="s">
        <v>374</v>
      </c>
      <c r="D168" s="112" t="s">
        <v>370</v>
      </c>
      <c r="E168" s="112" t="str">
        <f>searchValues!F197</f>
        <v>xPNheCfYM Automation</v>
      </c>
      <c r="F168" s="112"/>
      <c r="G168" s="40" t="s">
        <v>748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>
        <f ca="1">searchValues!E197</f>
        <v>44580</v>
      </c>
      <c r="S168" s="222">
        <f t="shared" ca="1" si="2"/>
        <v>44761</v>
      </c>
      <c r="T168" s="120">
        <f ca="1">searchValues!E197</f>
        <v>44580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780</v>
      </c>
      <c r="B169" s="110">
        <f ca="1">searchValues!E198</f>
        <v>44580</v>
      </c>
      <c r="C169" s="111" t="s">
        <v>374</v>
      </c>
      <c r="D169" s="112" t="s">
        <v>370</v>
      </c>
      <c r="E169" s="112" t="str">
        <f>searchValues!F198</f>
        <v>zYlKZREeT Automation</v>
      </c>
      <c r="F169" s="112"/>
      <c r="G169" s="40" t="s">
        <v>748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>
        <f ca="1">searchValues!E198</f>
        <v>44580</v>
      </c>
      <c r="S169" s="222">
        <f t="shared" ca="1" si="2"/>
        <v>44761</v>
      </c>
      <c r="T169" s="120">
        <f ca="1">searchValues!E198</f>
        <v>44580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777</v>
      </c>
      <c r="B170" s="110">
        <f ca="1">searchValues!E199</f>
        <v>44580</v>
      </c>
      <c r="C170" s="111" t="s">
        <v>374</v>
      </c>
      <c r="D170" s="112" t="s">
        <v>370</v>
      </c>
      <c r="E170" s="112" t="str">
        <f>searchValues!F199</f>
        <v>oEgfYhHmP Automation</v>
      </c>
      <c r="F170" s="112"/>
      <c r="G170" s="40" t="s">
        <v>748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>
        <f ca="1">searchValues!E199</f>
        <v>44580</v>
      </c>
      <c r="S170" s="222">
        <f t="shared" ca="1" si="2"/>
        <v>44761</v>
      </c>
      <c r="T170" s="120">
        <f ca="1">searchValues!E199</f>
        <v>44580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779</v>
      </c>
      <c r="B171" s="110">
        <f ca="1">searchValues!E200</f>
        <v>44580</v>
      </c>
      <c r="C171" s="111" t="s">
        <v>374</v>
      </c>
      <c r="D171" s="112" t="s">
        <v>370</v>
      </c>
      <c r="E171" s="112" t="str">
        <f>searchValues!F200</f>
        <v>XyohyvNsN Automation</v>
      </c>
      <c r="F171" s="112"/>
      <c r="G171" s="40" t="s">
        <v>748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>
        <f ca="1">searchValues!E200</f>
        <v>44580</v>
      </c>
      <c r="S171" s="222">
        <f t="shared" ca="1" si="2"/>
        <v>44761</v>
      </c>
      <c r="T171" s="120">
        <f ca="1">searchValues!E200</f>
        <v>44580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781</v>
      </c>
      <c r="B172" s="110">
        <f ca="1">searchValues!E201</f>
        <v>44580</v>
      </c>
      <c r="C172" s="111" t="s">
        <v>374</v>
      </c>
      <c r="D172" s="112" t="s">
        <v>370</v>
      </c>
      <c r="E172" s="112" t="str">
        <f>searchValues!F201</f>
        <v>IVFgSVSpQ Automation</v>
      </c>
      <c r="F172" s="112"/>
      <c r="G172" s="40" t="s">
        <v>748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>
        <f ca="1">searchValues!E201</f>
        <v>44580</v>
      </c>
      <c r="S172" s="222">
        <f t="shared" ca="1" si="2"/>
        <v>44761</v>
      </c>
      <c r="T172" s="120">
        <f ca="1">searchValues!E201</f>
        <v>44580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783</v>
      </c>
      <c r="B173" s="110">
        <f ca="1">searchValues!E202</f>
        <v>44580</v>
      </c>
      <c r="C173" s="111" t="s">
        <v>374</v>
      </c>
      <c r="D173" s="112" t="s">
        <v>370</v>
      </c>
      <c r="E173" s="112" t="str">
        <f>searchValues!F202</f>
        <v>iVIBUxkwg Automation</v>
      </c>
      <c r="F173" s="112"/>
      <c r="G173" s="40" t="s">
        <v>748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>
        <f ca="1">searchValues!E202-2</f>
        <v>44578</v>
      </c>
      <c r="S173" s="222">
        <f t="shared" ca="1" si="2"/>
        <v>44759</v>
      </c>
      <c r="T173" s="120">
        <f ca="1">searchValues!E202-32</f>
        <v>44548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782</v>
      </c>
      <c r="B174" s="110">
        <f ca="1">searchValues!E203</f>
        <v>44580</v>
      </c>
      <c r="C174" s="111" t="s">
        <v>374</v>
      </c>
      <c r="D174" s="112" t="s">
        <v>370</v>
      </c>
      <c r="E174" s="112" t="str">
        <f>searchValues!F203</f>
        <v>HSrHKIQbY Automation</v>
      </c>
      <c r="F174" s="112"/>
      <c r="G174" s="40" t="s">
        <v>748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>
        <f ca="1">searchValues!E203-2</f>
        <v>44578</v>
      </c>
      <c r="S174" s="222">
        <f t="shared" ca="1" si="2"/>
        <v>44759</v>
      </c>
      <c r="T174" s="120">
        <f ca="1">searchValues!E203-32</f>
        <v>44548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width="85.42578125" style="7" bestFit="1" customWidth="1" collapsed="1"/>
    <col min="2" max="2" width="18.28515625" style="82" bestFit="1" customWidth="1" collapsed="1"/>
    <col min="3" max="3" width="23.42578125" style="82" bestFit="1" customWidth="1" collapsed="1"/>
    <col min="4" max="4" width="19.42578125" style="84" bestFit="1" customWidth="1" collapsed="1"/>
    <col min="5" max="6" width="19" style="84" bestFit="1" customWidth="1" collapsed="1"/>
    <col min="7" max="7" width="18.42578125" style="84" bestFit="1" customWidth="1" collapsed="1"/>
    <col min="8" max="8" width="22.140625" style="84" bestFit="1" customWidth="1" collapsed="1"/>
    <col min="9" max="9" width="19.28515625" style="84" bestFit="1" customWidth="1" collapsed="1"/>
    <col min="10" max="10" width="14.42578125" style="84" bestFit="1" customWidth="1" collapsed="1"/>
    <col min="11" max="11" width="35.28515625" style="87" bestFit="1" customWidth="1" collapsed="1"/>
    <col min="12" max="12" width="24.7109375" style="87" bestFit="1" customWidth="1" collapsed="1"/>
    <col min="13" max="13" width="17" style="87" bestFit="1" customWidth="1" collapsed="1"/>
    <col min="14" max="14" width="24.28515625" style="87" bestFit="1" customWidth="1" collapsed="1"/>
    <col min="15" max="15" width="41.140625" style="87" bestFit="1" customWidth="1" collapsed="1"/>
    <col min="16" max="16" width="43.140625" style="87" bestFit="1" customWidth="1" collapsed="1"/>
    <col min="17" max="17" width="41.5703125" style="87" bestFit="1" customWidth="1" collapsed="1"/>
    <col min="18" max="18" width="43.5703125" style="87" bestFit="1" customWidth="1" collapsed="1"/>
    <col min="19" max="19" width="20" style="89" bestFit="1" customWidth="1" collapsed="1"/>
    <col min="20" max="20" width="16.28515625" style="89" bestFit="1" customWidth="1" collapsed="1"/>
    <col min="21" max="21" width="23.42578125" style="89" bestFit="1" customWidth="1" collapsed="1"/>
    <col min="22" max="22" width="31" style="89" bestFit="1" customWidth="1" collapsed="1"/>
    <col min="23" max="23" width="20.7109375" style="89" bestFit="1" customWidth="1" collapsed="1"/>
    <col min="24" max="24" width="23.42578125" style="82" bestFit="1" customWidth="1" collapsed="1"/>
    <col min="25" max="16384" width="9.140625" style="7" collapsed="1"/>
  </cols>
  <sheetData>
    <row r="1" spans="1:24" s="92" customFormat="1" x14ac:dyDescent="0.25">
      <c r="A1" s="90" t="s">
        <v>2</v>
      </c>
      <c r="B1" s="90" t="s">
        <v>377</v>
      </c>
      <c r="C1" s="91" t="s">
        <v>380</v>
      </c>
      <c r="D1" s="91" t="s">
        <v>347</v>
      </c>
      <c r="E1" s="91" t="s">
        <v>348</v>
      </c>
      <c r="F1" s="91" t="s">
        <v>349</v>
      </c>
      <c r="G1" s="91" t="s">
        <v>402</v>
      </c>
      <c r="H1" s="91" t="s">
        <v>379</v>
      </c>
      <c r="I1" s="91" t="s">
        <v>378</v>
      </c>
      <c r="J1" s="91" t="s">
        <v>350</v>
      </c>
      <c r="K1" s="91" t="s">
        <v>351</v>
      </c>
      <c r="L1" s="91" t="s">
        <v>352</v>
      </c>
      <c r="M1" s="91" t="s">
        <v>381</v>
      </c>
      <c r="N1" s="91" t="s">
        <v>382</v>
      </c>
      <c r="O1" s="91" t="s">
        <v>353</v>
      </c>
      <c r="P1" s="91" t="s">
        <v>354</v>
      </c>
      <c r="Q1" s="91" t="s">
        <v>355</v>
      </c>
      <c r="R1" s="91" t="s">
        <v>356</v>
      </c>
      <c r="S1" s="91" t="s">
        <v>755</v>
      </c>
      <c r="T1" s="91" t="s">
        <v>784</v>
      </c>
      <c r="U1" s="91" t="s">
        <v>756</v>
      </c>
      <c r="V1" s="91" t="s">
        <v>757</v>
      </c>
      <c r="W1" s="91" t="s">
        <v>758</v>
      </c>
      <c r="X1" s="91" t="s">
        <v>565</v>
      </c>
    </row>
    <row r="2" spans="1:24" x14ac:dyDescent="0.25">
      <c r="A2" s="4" t="s">
        <v>884</v>
      </c>
      <c r="B2" s="19" t="s">
        <v>376</v>
      </c>
      <c r="C2" s="19" t="str">
        <f>searchValues!F31</f>
        <v>ZuLcFkmYZ Automation</v>
      </c>
      <c r="D2" s="17"/>
      <c r="E2" s="17"/>
      <c r="F2" s="17" t="s">
        <v>1079</v>
      </c>
      <c r="G2" s="104">
        <f ca="1">searchValues!E31-10000</f>
        <v>34580</v>
      </c>
      <c r="H2" s="83">
        <f ca="1">NOW()</f>
        <v>44580.905593171294</v>
      </c>
      <c r="I2" s="200" t="str">
        <f>searchValues!L31</f>
        <v>Alaska</v>
      </c>
      <c r="J2" s="17"/>
      <c r="K2" s="86">
        <f ca="1">searchValues!E31-3650</f>
        <v>40930</v>
      </c>
      <c r="L2" s="105">
        <f ca="1">searchValues!E31-3250</f>
        <v>41330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1079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885</v>
      </c>
      <c r="B3" s="19" t="s">
        <v>376</v>
      </c>
      <c r="C3" s="19" t="str">
        <f>searchValues!F32</f>
        <v>MCLIgpcul Automation</v>
      </c>
      <c r="D3" s="17"/>
      <c r="E3" s="17"/>
      <c r="F3" s="17" t="s">
        <v>1079</v>
      </c>
      <c r="G3" s="104">
        <f ca="1">searchValues!E32-10000</f>
        <v>34580</v>
      </c>
      <c r="H3" s="83">
        <f t="shared" ref="H3:H66" ca="1" si="0">NOW()</f>
        <v>44580.905593171294</v>
      </c>
      <c r="I3" s="200" t="str">
        <f>searchValues!L32</f>
        <v>Alaska</v>
      </c>
      <c r="J3" s="17"/>
      <c r="K3" s="86">
        <f ca="1">searchValues!E32-3650</f>
        <v>40930</v>
      </c>
      <c r="L3" s="105">
        <f ca="1">searchValues!E32-3250</f>
        <v>41330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1079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MCLIgpcul Automation</v>
      </c>
    </row>
    <row r="4" spans="1:24" x14ac:dyDescent="0.25">
      <c r="A4" s="4" t="s">
        <v>886</v>
      </c>
      <c r="B4" s="19" t="s">
        <v>376</v>
      </c>
      <c r="C4" s="19" t="str">
        <f>searchValues!F33</f>
        <v>ecdUrUsFr Automation</v>
      </c>
      <c r="D4" s="17"/>
      <c r="E4" s="17"/>
      <c r="F4" s="17" t="s">
        <v>1079</v>
      </c>
      <c r="G4" s="104">
        <f ca="1">searchValues!E33-10000</f>
        <v>34580</v>
      </c>
      <c r="H4" s="83">
        <f t="shared" ca="1" si="0"/>
        <v>44580.905593171294</v>
      </c>
      <c r="I4" s="200" t="str">
        <f>searchValues!L33</f>
        <v>Alaska</v>
      </c>
      <c r="J4" s="17"/>
      <c r="K4" s="86">
        <f ca="1">searchValues!E33-3650</f>
        <v>40930</v>
      </c>
      <c r="L4" s="105">
        <f ca="1">searchValues!E33-3250</f>
        <v>41330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1079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887</v>
      </c>
      <c r="B5" s="19" t="s">
        <v>376</v>
      </c>
      <c r="C5" s="19" t="str">
        <f>searchValues!F34</f>
        <v>ZuLcFkmYZ Automation</v>
      </c>
      <c r="D5" s="17"/>
      <c r="E5" s="17"/>
      <c r="F5" s="17" t="s">
        <v>1079</v>
      </c>
      <c r="G5" s="104">
        <f ca="1">searchValues!E34-10000</f>
        <v>34580</v>
      </c>
      <c r="H5" s="83">
        <f t="shared" ca="1" si="0"/>
        <v>44580.905593171294</v>
      </c>
      <c r="I5" s="200" t="str">
        <f>searchValues!L34</f>
        <v>Alaska</v>
      </c>
      <c r="J5" s="17"/>
      <c r="K5" s="86">
        <f ca="1">searchValues!E34-3650</f>
        <v>40930</v>
      </c>
      <c r="L5" s="105">
        <f ca="1">searchValues!E34-3250</f>
        <v>41330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1079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888</v>
      </c>
      <c r="B6" s="19" t="s">
        <v>376</v>
      </c>
      <c r="C6" s="19" t="str">
        <f>searchValues!F35</f>
        <v>ZuLcFkmYZ Automation</v>
      </c>
      <c r="D6" s="17"/>
      <c r="E6" s="17"/>
      <c r="F6" s="17" t="s">
        <v>1079</v>
      </c>
      <c r="G6" s="104">
        <f ca="1">searchValues!E35-10000</f>
        <v>34580</v>
      </c>
      <c r="H6" s="83">
        <f t="shared" ca="1" si="0"/>
        <v>44580.905593171294</v>
      </c>
      <c r="I6" s="200" t="str">
        <f>searchValues!L35</f>
        <v>Alaska</v>
      </c>
      <c r="J6" s="17"/>
      <c r="K6" s="86">
        <f ca="1">searchValues!E35-3650</f>
        <v>40930</v>
      </c>
      <c r="L6" s="105">
        <f ca="1">searchValues!E35-3250</f>
        <v>41330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1079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889</v>
      </c>
      <c r="B7" s="19" t="s">
        <v>376</v>
      </c>
      <c r="C7" s="19" t="str">
        <f>searchValues!F36</f>
        <v>ZuLcFkmYZ Automation</v>
      </c>
      <c r="D7" s="17"/>
      <c r="E7" s="17"/>
      <c r="F7" s="17" t="s">
        <v>1079</v>
      </c>
      <c r="G7" s="104">
        <f ca="1">searchValues!E36-10000</f>
        <v>34580</v>
      </c>
      <c r="H7" s="83">
        <f t="shared" ca="1" si="0"/>
        <v>44580.905593171294</v>
      </c>
      <c r="I7" s="200" t="str">
        <f>searchValues!L36</f>
        <v>Alaska</v>
      </c>
      <c r="J7" s="17"/>
      <c r="K7" s="86">
        <f ca="1">searchValues!E36-3650</f>
        <v>40930</v>
      </c>
      <c r="L7" s="105">
        <f ca="1">searchValues!E36-3250</f>
        <v>41330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1079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890</v>
      </c>
      <c r="B8" s="19" t="s">
        <v>376</v>
      </c>
      <c r="C8" s="19" t="str">
        <f>searchValues!F37</f>
        <v>ZuLcFkmYZ Automation</v>
      </c>
      <c r="D8" s="17"/>
      <c r="E8" s="17"/>
      <c r="F8" s="17" t="s">
        <v>1079</v>
      </c>
      <c r="G8" s="104">
        <f ca="1">searchValues!E37-10000</f>
        <v>34580</v>
      </c>
      <c r="H8" s="83">
        <f t="shared" ca="1" si="0"/>
        <v>44580.905593171294</v>
      </c>
      <c r="I8" s="200" t="str">
        <f>searchValues!L37</f>
        <v>Alaska</v>
      </c>
      <c r="J8" s="17"/>
      <c r="K8" s="86">
        <f ca="1">searchValues!E37-3650</f>
        <v>40930</v>
      </c>
      <c r="L8" s="105">
        <f ca="1">searchValues!E37-3250</f>
        <v>41330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1079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891</v>
      </c>
      <c r="B9" s="19" t="s">
        <v>376</v>
      </c>
      <c r="C9" s="19" t="str">
        <f>searchValues!F38</f>
        <v>ZuLcFkmYZ Automation</v>
      </c>
      <c r="D9" s="17"/>
      <c r="E9" s="17"/>
      <c r="F9" s="17" t="s">
        <v>1079</v>
      </c>
      <c r="G9" s="104">
        <f ca="1">searchValues!E38-10000</f>
        <v>34580</v>
      </c>
      <c r="H9" s="83">
        <f t="shared" ca="1" si="0"/>
        <v>44580.905593171294</v>
      </c>
      <c r="I9" s="200" t="str">
        <f>searchValues!L38</f>
        <v>Alaska</v>
      </c>
      <c r="J9" s="17"/>
      <c r="K9" s="86">
        <f ca="1">searchValues!E38-3650</f>
        <v>40930</v>
      </c>
      <c r="L9" s="105">
        <f ca="1">searchValues!E38-3250</f>
        <v>41330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1079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892</v>
      </c>
      <c r="B10" s="19" t="s">
        <v>376</v>
      </c>
      <c r="C10" s="19" t="str">
        <f>searchValues!F39</f>
        <v>ZuLcFkmYZ Automation</v>
      </c>
      <c r="D10" s="17"/>
      <c r="E10" s="17"/>
      <c r="F10" s="17" t="s">
        <v>1079</v>
      </c>
      <c r="G10" s="104">
        <f ca="1">searchValues!E39-10000</f>
        <v>34580</v>
      </c>
      <c r="H10" s="83">
        <f t="shared" ca="1" si="0"/>
        <v>44580.905593171294</v>
      </c>
      <c r="I10" s="200" t="str">
        <f>searchValues!L39</f>
        <v>Alaska</v>
      </c>
      <c r="J10" s="17"/>
      <c r="K10" s="86">
        <f ca="1">searchValues!E39-3650</f>
        <v>40930</v>
      </c>
      <c r="L10" s="105">
        <f ca="1">searchValues!E39-3250</f>
        <v>41330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1079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893</v>
      </c>
      <c r="B11" s="19" t="s">
        <v>376</v>
      </c>
      <c r="C11" s="19" t="str">
        <f>searchValues!F40</f>
        <v>ZuLcFkmYZ Automation</v>
      </c>
      <c r="D11" s="17"/>
      <c r="E11" s="17"/>
      <c r="F11" s="17" t="s">
        <v>1079</v>
      </c>
      <c r="G11" s="104">
        <f ca="1">searchValues!E40-10000</f>
        <v>34580</v>
      </c>
      <c r="H11" s="83">
        <f t="shared" ca="1" si="0"/>
        <v>44580.905593171294</v>
      </c>
      <c r="I11" s="200" t="str">
        <f>searchValues!L40</f>
        <v>Alaska</v>
      </c>
      <c r="J11" s="17"/>
      <c r="K11" s="86">
        <f ca="1">searchValues!E40-3650</f>
        <v>40930</v>
      </c>
      <c r="L11" s="105">
        <f ca="1">searchValues!E40-3250</f>
        <v>41330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1079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894</v>
      </c>
      <c r="B12" s="19" t="s">
        <v>376</v>
      </c>
      <c r="C12" s="19" t="str">
        <f>searchValues!F41</f>
        <v>ZuLcFkmYZ Automation</v>
      </c>
      <c r="D12" s="17"/>
      <c r="E12" s="17"/>
      <c r="F12" s="17" t="s">
        <v>1079</v>
      </c>
      <c r="G12" s="104">
        <f ca="1">searchValues!E41-10000</f>
        <v>34580</v>
      </c>
      <c r="H12" s="83">
        <f t="shared" ca="1" si="0"/>
        <v>44580.905593171294</v>
      </c>
      <c r="I12" s="200" t="str">
        <f>searchValues!L41</f>
        <v>Alaska</v>
      </c>
      <c r="J12" s="17"/>
      <c r="K12" s="86">
        <f ca="1">searchValues!E41-3650</f>
        <v>40930</v>
      </c>
      <c r="L12" s="105">
        <f ca="1">searchValues!E41-3250</f>
        <v>41330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1079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895</v>
      </c>
      <c r="B13" s="19" t="s">
        <v>376</v>
      </c>
      <c r="C13" s="19" t="str">
        <f>searchValues!F42</f>
        <v>ZuLcFkmYZ Automation</v>
      </c>
      <c r="D13" s="17"/>
      <c r="E13" s="17"/>
      <c r="F13" s="17" t="s">
        <v>1079</v>
      </c>
      <c r="G13" s="104">
        <f ca="1">searchValues!E42-10000</f>
        <v>34580</v>
      </c>
      <c r="H13" s="83">
        <f t="shared" ca="1" si="0"/>
        <v>44580.905593171294</v>
      </c>
      <c r="I13" s="200" t="str">
        <f>searchValues!L42</f>
        <v>Alaska</v>
      </c>
      <c r="J13" s="17"/>
      <c r="K13" s="86">
        <f ca="1">searchValues!E42-3650</f>
        <v>40930</v>
      </c>
      <c r="L13" s="105">
        <f ca="1">searchValues!E42-3250</f>
        <v>41330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1079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896</v>
      </c>
      <c r="B14" s="19" t="s">
        <v>376</v>
      </c>
      <c r="C14" s="19" t="str">
        <f>searchValues!F43</f>
        <v>ZuLcFkmYZ Automation</v>
      </c>
      <c r="D14" s="17"/>
      <c r="E14" s="17"/>
      <c r="F14" s="17" t="s">
        <v>1079</v>
      </c>
      <c r="G14" s="104">
        <f ca="1">searchValues!E43-10000</f>
        <v>34580</v>
      </c>
      <c r="H14" s="83">
        <f t="shared" ca="1" si="0"/>
        <v>44580.905593171294</v>
      </c>
      <c r="I14" s="200" t="str">
        <f>searchValues!L43</f>
        <v>Alaska</v>
      </c>
      <c r="J14" s="17"/>
      <c r="K14" s="86">
        <f ca="1">searchValues!E43-3650</f>
        <v>40930</v>
      </c>
      <c r="L14" s="105">
        <f ca="1">searchValues!E43-3250</f>
        <v>41330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1079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897</v>
      </c>
      <c r="B15" s="19" t="s">
        <v>376</v>
      </c>
      <c r="C15" s="19" t="str">
        <f>searchValues!F44</f>
        <v>ZuLcFkmYZ Automation</v>
      </c>
      <c r="D15" s="17"/>
      <c r="E15" s="17"/>
      <c r="F15" s="17" t="s">
        <v>1079</v>
      </c>
      <c r="G15" s="104">
        <f ca="1">searchValues!E44-10000</f>
        <v>34580</v>
      </c>
      <c r="H15" s="83">
        <f t="shared" ca="1" si="0"/>
        <v>44580.905593171294</v>
      </c>
      <c r="I15" s="200" t="str">
        <f>searchValues!L44</f>
        <v>Alaska</v>
      </c>
      <c r="J15" s="17"/>
      <c r="K15" s="86">
        <f ca="1">searchValues!E44-3650</f>
        <v>40930</v>
      </c>
      <c r="L15" s="105">
        <f ca="1">searchValues!E44-3250</f>
        <v>41330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1079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898</v>
      </c>
      <c r="B16" s="19" t="s">
        <v>376</v>
      </c>
      <c r="C16" s="19" t="str">
        <f>searchValues!F45</f>
        <v>ZuLcFkmYZ Automation</v>
      </c>
      <c r="D16" s="17"/>
      <c r="E16" s="17"/>
      <c r="F16" s="17" t="s">
        <v>1079</v>
      </c>
      <c r="G16" s="104">
        <f ca="1">searchValues!E45-10000</f>
        <v>34580</v>
      </c>
      <c r="H16" s="83">
        <f t="shared" ca="1" si="0"/>
        <v>44580.905593171294</v>
      </c>
      <c r="I16" s="200" t="str">
        <f>searchValues!L45</f>
        <v>Alaska</v>
      </c>
      <c r="J16" s="17"/>
      <c r="K16" s="86">
        <f ca="1">searchValues!E45-3650</f>
        <v>40930</v>
      </c>
      <c r="L16" s="105">
        <f ca="1">searchValues!E45-3250</f>
        <v>41330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1079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899</v>
      </c>
      <c r="B17" s="19" t="s">
        <v>376</v>
      </c>
      <c r="C17" s="19" t="str">
        <f>searchValues!F46</f>
        <v>ZuLcFkmYZ Automation</v>
      </c>
      <c r="D17" s="17"/>
      <c r="E17" s="17"/>
      <c r="F17" s="17" t="s">
        <v>1079</v>
      </c>
      <c r="G17" s="104">
        <f ca="1">searchValues!E46-10000</f>
        <v>34580</v>
      </c>
      <c r="H17" s="83">
        <f t="shared" ca="1" si="0"/>
        <v>44580.905593171294</v>
      </c>
      <c r="I17" s="200" t="str">
        <f>searchValues!L46</f>
        <v>Alaska</v>
      </c>
      <c r="J17" s="17"/>
      <c r="K17" s="86">
        <f ca="1">searchValues!E46-3650</f>
        <v>40930</v>
      </c>
      <c r="L17" s="105">
        <f ca="1">searchValues!E46-3250</f>
        <v>41330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1079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900</v>
      </c>
      <c r="B18" s="19" t="s">
        <v>376</v>
      </c>
      <c r="C18" s="19" t="str">
        <f>searchValues!F47</f>
        <v>ZuLcFkmYZ Automation</v>
      </c>
      <c r="D18" s="17"/>
      <c r="E18" s="17"/>
      <c r="F18" s="17" t="s">
        <v>1079</v>
      </c>
      <c r="G18" s="104">
        <f ca="1">searchValues!E47-10000</f>
        <v>34580</v>
      </c>
      <c r="H18" s="83">
        <f t="shared" ca="1" si="0"/>
        <v>44580.905593171294</v>
      </c>
      <c r="I18" s="200" t="str">
        <f>searchValues!L47</f>
        <v>Alaska</v>
      </c>
      <c r="J18" s="17"/>
      <c r="K18" s="86">
        <f ca="1">searchValues!E47-3650</f>
        <v>40930</v>
      </c>
      <c r="L18" s="105">
        <f ca="1">searchValues!E47-3250</f>
        <v>41330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1079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901</v>
      </c>
      <c r="B19" s="19" t="s">
        <v>376</v>
      </c>
      <c r="C19" s="19" t="str">
        <f>searchValues!F48</f>
        <v>xcPkrzlKF Automation</v>
      </c>
      <c r="D19" s="17"/>
      <c r="E19" s="17"/>
      <c r="F19" s="17" t="s">
        <v>1079</v>
      </c>
      <c r="G19" s="104">
        <f ca="1">searchValues!E48-10000</f>
        <v>34580</v>
      </c>
      <c r="H19" s="83">
        <f t="shared" ca="1" si="0"/>
        <v>44580.905593171294</v>
      </c>
      <c r="I19" s="200" t="str">
        <f>searchValues!L48</f>
        <v>Alaska</v>
      </c>
      <c r="J19" s="17"/>
      <c r="K19" s="86">
        <f ca="1">searchValues!E48-3650</f>
        <v>40930</v>
      </c>
      <c r="L19" s="105">
        <f ca="1">searchValues!E48-3250</f>
        <v>41330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1079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902</v>
      </c>
      <c r="B20" s="19" t="s">
        <v>376</v>
      </c>
      <c r="C20" s="19" t="str">
        <f>searchValues!F49</f>
        <v>ZuLcFkmYZ Automation</v>
      </c>
      <c r="D20" s="17"/>
      <c r="E20" s="17"/>
      <c r="F20" s="17" t="s">
        <v>1079</v>
      </c>
      <c r="G20" s="104">
        <f ca="1">searchValues!E49-10000</f>
        <v>34580</v>
      </c>
      <c r="H20" s="83">
        <f t="shared" ca="1" si="0"/>
        <v>44580.905593171294</v>
      </c>
      <c r="I20" s="200" t="str">
        <f>searchValues!L49</f>
        <v>Alaska</v>
      </c>
      <c r="J20" s="17"/>
      <c r="K20" s="86">
        <f ca="1">searchValues!E49-3650</f>
        <v>40930</v>
      </c>
      <c r="L20" s="105">
        <f ca="1">searchValues!E49-3250</f>
        <v>41330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1079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903</v>
      </c>
      <c r="B21" s="19" t="s">
        <v>376</v>
      </c>
      <c r="C21" s="19" t="str">
        <f>searchValues!F50</f>
        <v>lczaBwXCr Automation</v>
      </c>
      <c r="D21" s="17"/>
      <c r="E21" s="17"/>
      <c r="F21" s="17" t="s">
        <v>1079</v>
      </c>
      <c r="G21" s="104">
        <f ca="1">searchValues!E50-10000</f>
        <v>34580</v>
      </c>
      <c r="H21" s="83">
        <f t="shared" ca="1" si="0"/>
        <v>44580.905593171294</v>
      </c>
      <c r="I21" s="200" t="str">
        <f>searchValues!L50</f>
        <v>Alaska</v>
      </c>
      <c r="J21" s="17"/>
      <c r="K21" s="86">
        <f ca="1">searchValues!E50-3650</f>
        <v>40930</v>
      </c>
      <c r="L21" s="105">
        <f ca="1">searchValues!E50-3250</f>
        <v>41330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1079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904</v>
      </c>
      <c r="B22" s="19" t="s">
        <v>376</v>
      </c>
      <c r="C22" s="19" t="str">
        <f>searchValues!F51</f>
        <v>cOlVQNQER Automation</v>
      </c>
      <c r="D22" s="17"/>
      <c r="E22" s="17"/>
      <c r="F22" s="17" t="s">
        <v>1079</v>
      </c>
      <c r="G22" s="104">
        <f ca="1">searchValues!E51-10000</f>
        <v>34580</v>
      </c>
      <c r="H22" s="83">
        <f t="shared" ca="1" si="0"/>
        <v>44580.905593171294</v>
      </c>
      <c r="I22" s="200" t="str">
        <f>searchValues!L51</f>
        <v>Alaska</v>
      </c>
      <c r="J22" s="17"/>
      <c r="K22" s="86">
        <f ca="1">searchValues!E51-3650</f>
        <v>40930</v>
      </c>
      <c r="L22" s="105">
        <f ca="1">searchValues!E51-3250</f>
        <v>41330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1079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905</v>
      </c>
      <c r="B23" s="19" t="s">
        <v>376</v>
      </c>
      <c r="C23" s="19" t="str">
        <f>searchValues!F52</f>
        <v>GThXwWfDr Automation</v>
      </c>
      <c r="D23" s="17"/>
      <c r="E23" s="17"/>
      <c r="F23" s="17" t="s">
        <v>1079</v>
      </c>
      <c r="G23" s="104">
        <f ca="1">searchValues!E52-10000</f>
        <v>34580</v>
      </c>
      <c r="H23" s="83">
        <f t="shared" ca="1" si="0"/>
        <v>44580.905593171294</v>
      </c>
      <c r="I23" s="200" t="str">
        <f>searchValues!L52</f>
        <v>Alaska</v>
      </c>
      <c r="J23" s="17"/>
      <c r="K23" s="86">
        <f ca="1">searchValues!E52-3650</f>
        <v>40930</v>
      </c>
      <c r="L23" s="105">
        <f ca="1">searchValues!E52-3250</f>
        <v>41330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1079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906</v>
      </c>
      <c r="B24" s="19" t="s">
        <v>376</v>
      </c>
      <c r="C24" s="19" t="str">
        <f>searchValues!F53</f>
        <v>FsutZdmWs Automation</v>
      </c>
      <c r="D24" s="17"/>
      <c r="E24" s="17"/>
      <c r="F24" s="17" t="s">
        <v>1079</v>
      </c>
      <c r="G24" s="104">
        <f ca="1">searchValues!E53-10000</f>
        <v>34580</v>
      </c>
      <c r="H24" s="83">
        <f t="shared" ca="1" si="0"/>
        <v>44580.905593171294</v>
      </c>
      <c r="I24" s="200" t="str">
        <f>searchValues!L53</f>
        <v>Alaska</v>
      </c>
      <c r="J24" s="17"/>
      <c r="K24" s="86">
        <f ca="1">searchValues!E53-3650</f>
        <v>40930</v>
      </c>
      <c r="L24" s="105">
        <f ca="1">searchValues!E53-3250</f>
        <v>41330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1079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FsutZdmWs Automation</v>
      </c>
    </row>
    <row r="25" spans="1:24" x14ac:dyDescent="0.25">
      <c r="A25" s="4" t="s">
        <v>907</v>
      </c>
      <c r="B25" s="19" t="s">
        <v>376</v>
      </c>
      <c r="C25" s="19" t="str">
        <f>searchValues!F54</f>
        <v>cuNayvZVk Automation</v>
      </c>
      <c r="D25" s="17"/>
      <c r="E25" s="17"/>
      <c r="F25" s="17" t="s">
        <v>1079</v>
      </c>
      <c r="G25" s="104">
        <f ca="1">searchValues!E54-10000</f>
        <v>34580</v>
      </c>
      <c r="H25" s="83">
        <f t="shared" ca="1" si="0"/>
        <v>44580.905593171294</v>
      </c>
      <c r="I25" s="200" t="str">
        <f>searchValues!L54</f>
        <v>Alaska</v>
      </c>
      <c r="J25" s="17"/>
      <c r="K25" s="86">
        <f ca="1">searchValues!E54-3650</f>
        <v>40930</v>
      </c>
      <c r="L25" s="105">
        <f ca="1">searchValues!E54-3250</f>
        <v>41330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1079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908</v>
      </c>
      <c r="B26" s="19" t="s">
        <v>376</v>
      </c>
      <c r="C26" s="19" t="str">
        <f>searchValues!F55</f>
        <v>epGyzZzTv Automation</v>
      </c>
      <c r="D26" s="17"/>
      <c r="E26" s="17"/>
      <c r="F26" s="17" t="s">
        <v>1079</v>
      </c>
      <c r="G26" s="104">
        <f ca="1">searchValues!E55-10000</f>
        <v>34580</v>
      </c>
      <c r="H26" s="83">
        <f t="shared" ca="1" si="0"/>
        <v>44580.905593171294</v>
      </c>
      <c r="I26" s="200" t="str">
        <f>searchValues!L55</f>
        <v>Alaska</v>
      </c>
      <c r="J26" s="17"/>
      <c r="K26" s="86">
        <f ca="1">searchValues!E55-3650</f>
        <v>40930</v>
      </c>
      <c r="L26" s="105">
        <f ca="1">searchValues!E55-3250</f>
        <v>41330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1079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909</v>
      </c>
      <c r="B27" s="19" t="s">
        <v>376</v>
      </c>
      <c r="C27" s="19" t="str">
        <f>searchValues!F56</f>
        <v>FxsAyhNge Automation</v>
      </c>
      <c r="D27" s="17"/>
      <c r="E27" s="17"/>
      <c r="F27" s="17" t="s">
        <v>1079</v>
      </c>
      <c r="G27" s="104">
        <f ca="1">searchValues!E56-10000</f>
        <v>34580</v>
      </c>
      <c r="H27" s="83">
        <f t="shared" ca="1" si="0"/>
        <v>44580.905593171294</v>
      </c>
      <c r="I27" s="200" t="str">
        <f>searchValues!L56</f>
        <v>Alaska</v>
      </c>
      <c r="J27" s="17"/>
      <c r="K27" s="86">
        <f ca="1">searchValues!E56-3650</f>
        <v>40930</v>
      </c>
      <c r="L27" s="105">
        <f ca="1">searchValues!E56-3250</f>
        <v>41330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1079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910</v>
      </c>
      <c r="B28" s="19" t="s">
        <v>376</v>
      </c>
      <c r="C28" s="19" t="str">
        <f>searchValues!F57</f>
        <v>LoCblhdVr Automation</v>
      </c>
      <c r="D28" s="17"/>
      <c r="E28" s="17"/>
      <c r="F28" s="17" t="s">
        <v>1079</v>
      </c>
      <c r="G28" s="104">
        <f ca="1">searchValues!E57-10000</f>
        <v>34580</v>
      </c>
      <c r="H28" s="83">
        <f t="shared" ca="1" si="0"/>
        <v>44580.905593171294</v>
      </c>
      <c r="I28" s="200" t="str">
        <f>searchValues!L57</f>
        <v>Alaska</v>
      </c>
      <c r="J28" s="17"/>
      <c r="K28" s="86">
        <f ca="1">searchValues!E57-3650</f>
        <v>40930</v>
      </c>
      <c r="L28" s="105">
        <f ca="1">searchValues!E57-3250</f>
        <v>41330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1079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911</v>
      </c>
      <c r="B29" s="19" t="s">
        <v>376</v>
      </c>
      <c r="C29" s="19" t="str">
        <f>searchValues!F58</f>
        <v>ZuLcFkmYZ Automation</v>
      </c>
      <c r="D29" s="17"/>
      <c r="E29" s="17"/>
      <c r="F29" s="17" t="s">
        <v>1079</v>
      </c>
      <c r="G29" s="104">
        <f ca="1">searchValues!E58-10000</f>
        <v>34580</v>
      </c>
      <c r="H29" s="83">
        <f t="shared" ca="1" si="0"/>
        <v>44580.905593171294</v>
      </c>
      <c r="I29" s="200" t="str">
        <f>searchValues!L58</f>
        <v>Alaska</v>
      </c>
      <c r="J29" s="17"/>
      <c r="K29" s="86">
        <f ca="1">searchValues!E58-3650</f>
        <v>40930</v>
      </c>
      <c r="L29" s="105">
        <f ca="1">searchValues!E58-3250</f>
        <v>41330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1079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912</v>
      </c>
      <c r="B30" s="19" t="s">
        <v>376</v>
      </c>
      <c r="C30" s="19" t="str">
        <f>searchValues!F59</f>
        <v>ZuLcFkmYZ Automation</v>
      </c>
      <c r="D30" s="17"/>
      <c r="E30" s="17"/>
      <c r="F30" s="17" t="s">
        <v>1079</v>
      </c>
      <c r="G30" s="104">
        <f ca="1">searchValues!E59-10000</f>
        <v>34580</v>
      </c>
      <c r="H30" s="83">
        <f t="shared" ca="1" si="0"/>
        <v>44580.905593171294</v>
      </c>
      <c r="I30" s="200" t="str">
        <f>searchValues!L59</f>
        <v>Alaska</v>
      </c>
      <c r="J30" s="17"/>
      <c r="K30" s="86">
        <f ca="1">searchValues!E59-3650</f>
        <v>40930</v>
      </c>
      <c r="L30" s="105">
        <f ca="1">searchValues!E59-3250</f>
        <v>41330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1079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913</v>
      </c>
      <c r="B31" s="19" t="s">
        <v>376</v>
      </c>
      <c r="C31" s="19" t="str">
        <f>searchValues!F60</f>
        <v>ZuLcFkmYZ Automation</v>
      </c>
      <c r="D31" s="17"/>
      <c r="E31" s="17"/>
      <c r="F31" s="17" t="s">
        <v>1079</v>
      </c>
      <c r="G31" s="104">
        <f ca="1">searchValues!E60-10000</f>
        <v>34580</v>
      </c>
      <c r="H31" s="83">
        <f t="shared" ca="1" si="0"/>
        <v>44580.905593171294</v>
      </c>
      <c r="I31" s="200" t="str">
        <f>searchValues!L60</f>
        <v>Alaska</v>
      </c>
      <c r="J31" s="17"/>
      <c r="K31" s="86">
        <f ca="1">searchValues!E60-3650</f>
        <v>40930</v>
      </c>
      <c r="L31" s="105">
        <f ca="1">searchValues!E60-3250</f>
        <v>41330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1079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914</v>
      </c>
      <c r="B32" s="19" t="s">
        <v>376</v>
      </c>
      <c r="C32" s="19" t="str">
        <f>searchValues!F61</f>
        <v>ZuLcFkmYZ Automation</v>
      </c>
      <c r="D32" s="17"/>
      <c r="E32" s="17"/>
      <c r="F32" s="17" t="s">
        <v>1079</v>
      </c>
      <c r="G32" s="104">
        <f ca="1">searchValues!E61-10000</f>
        <v>34580</v>
      </c>
      <c r="H32" s="83">
        <f t="shared" ca="1" si="0"/>
        <v>44580.905593171294</v>
      </c>
      <c r="I32" s="200" t="str">
        <f>searchValues!L61</f>
        <v>Alaska</v>
      </c>
      <c r="J32" s="17"/>
      <c r="K32" s="86">
        <f ca="1">searchValues!E61-3650</f>
        <v>40930</v>
      </c>
      <c r="L32" s="105">
        <f ca="1">searchValues!E61-3250</f>
        <v>41330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1079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915</v>
      </c>
      <c r="B33" s="19" t="s">
        <v>376</v>
      </c>
      <c r="C33" s="19" t="str">
        <f>searchValues!F62</f>
        <v>ZuLcFkmYZ Automation</v>
      </c>
      <c r="D33" s="17"/>
      <c r="E33" s="17"/>
      <c r="F33" s="17" t="s">
        <v>1079</v>
      </c>
      <c r="G33" s="104">
        <f ca="1">searchValues!E62-10000</f>
        <v>34580</v>
      </c>
      <c r="H33" s="83">
        <f t="shared" ca="1" si="0"/>
        <v>44580.905593171294</v>
      </c>
      <c r="I33" s="200" t="str">
        <f>searchValues!L62</f>
        <v>Alaska</v>
      </c>
      <c r="J33" s="17"/>
      <c r="K33" s="86">
        <f ca="1">searchValues!E62-3650</f>
        <v>40930</v>
      </c>
      <c r="L33" s="105">
        <f ca="1">searchValues!E62-3250</f>
        <v>41330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1079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916</v>
      </c>
      <c r="B34" s="19" t="s">
        <v>376</v>
      </c>
      <c r="C34" s="19" t="str">
        <f>searchValues!F63</f>
        <v>PMvxczjAU Automation</v>
      </c>
      <c r="D34" s="17"/>
      <c r="E34" s="17"/>
      <c r="F34" s="17" t="s">
        <v>1079</v>
      </c>
      <c r="G34" s="104">
        <f ca="1">searchValues!E63-10000</f>
        <v>34580</v>
      </c>
      <c r="H34" s="83">
        <f t="shared" ca="1" si="0"/>
        <v>44580.905593171294</v>
      </c>
      <c r="I34" s="200" t="str">
        <f>searchValues!L63</f>
        <v>Alaska</v>
      </c>
      <c r="J34" s="17"/>
      <c r="K34" s="86">
        <f ca="1">searchValues!E63-3650</f>
        <v>40930</v>
      </c>
      <c r="L34" s="105">
        <f ca="1">searchValues!E63-3250</f>
        <v>41330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1079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917</v>
      </c>
      <c r="B35" s="19" t="s">
        <v>376</v>
      </c>
      <c r="C35" s="19" t="str">
        <f>searchValues!F64</f>
        <v>FsWlDHJGB Automation</v>
      </c>
      <c r="D35" s="17"/>
      <c r="E35" s="17"/>
      <c r="F35" s="17" t="s">
        <v>1079</v>
      </c>
      <c r="G35" s="104">
        <f ca="1">searchValues!E64-10000</f>
        <v>34580</v>
      </c>
      <c r="H35" s="83">
        <f t="shared" ca="1" si="0"/>
        <v>44580.905593171294</v>
      </c>
      <c r="I35" s="200" t="str">
        <f>searchValues!L64</f>
        <v>Alaska</v>
      </c>
      <c r="J35" s="17"/>
      <c r="K35" s="86">
        <f ca="1">searchValues!E64-3650</f>
        <v>40930</v>
      </c>
      <c r="L35" s="105">
        <f ca="1">searchValues!E64-3250</f>
        <v>41330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1079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918</v>
      </c>
      <c r="B36" s="19" t="s">
        <v>376</v>
      </c>
      <c r="C36" s="19" t="str">
        <f>searchValues!F65</f>
        <v>ZuLcFkmYZ Automation</v>
      </c>
      <c r="D36" s="17"/>
      <c r="E36" s="17"/>
      <c r="F36" s="17" t="s">
        <v>1079</v>
      </c>
      <c r="G36" s="104">
        <f ca="1">searchValues!E65-10000</f>
        <v>34580</v>
      </c>
      <c r="H36" s="83">
        <f t="shared" ca="1" si="0"/>
        <v>44580.905593171294</v>
      </c>
      <c r="I36" s="200" t="str">
        <f>searchValues!L65</f>
        <v>Alaska</v>
      </c>
      <c r="J36" s="17"/>
      <c r="K36" s="86">
        <f ca="1">searchValues!E65-3650</f>
        <v>40930</v>
      </c>
      <c r="L36" s="105">
        <f ca="1">searchValues!E65-3250</f>
        <v>41330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1079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919</v>
      </c>
      <c r="B37" s="19" t="s">
        <v>376</v>
      </c>
      <c r="C37" s="19" t="str">
        <f>searchValues!F66</f>
        <v>ZuLcFkmYZ Automation</v>
      </c>
      <c r="D37" s="17"/>
      <c r="E37" s="17"/>
      <c r="F37" s="17" t="s">
        <v>1079</v>
      </c>
      <c r="G37" s="104">
        <f ca="1">searchValues!E66-10000</f>
        <v>34580</v>
      </c>
      <c r="H37" s="83">
        <f t="shared" ca="1" si="0"/>
        <v>44580.905593171294</v>
      </c>
      <c r="I37" s="200" t="str">
        <f>searchValues!L66</f>
        <v>Alaska</v>
      </c>
      <c r="J37" s="17"/>
      <c r="K37" s="86">
        <f ca="1">searchValues!E66-3650</f>
        <v>40930</v>
      </c>
      <c r="L37" s="105">
        <f ca="1">searchValues!E66-3250</f>
        <v>41330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1079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920</v>
      </c>
      <c r="B38" s="19" t="s">
        <v>376</v>
      </c>
      <c r="C38" s="19" t="str">
        <f>searchValues!F67</f>
        <v>ZuLcFkmYZ Automation</v>
      </c>
      <c r="D38" s="17"/>
      <c r="E38" s="17"/>
      <c r="F38" s="17" t="s">
        <v>1079</v>
      </c>
      <c r="G38" s="104">
        <f ca="1">searchValues!E67-10000</f>
        <v>34580</v>
      </c>
      <c r="H38" s="83">
        <f t="shared" ca="1" si="0"/>
        <v>44580.905593171294</v>
      </c>
      <c r="I38" s="200" t="str">
        <f>searchValues!L67</f>
        <v>Alaska</v>
      </c>
      <c r="J38" s="17"/>
      <c r="K38" s="86">
        <f ca="1">searchValues!E67-3650</f>
        <v>40930</v>
      </c>
      <c r="L38" s="105">
        <f ca="1">searchValues!E67-3250</f>
        <v>41330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1079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921</v>
      </c>
      <c r="B39" s="19" t="s">
        <v>376</v>
      </c>
      <c r="C39" s="19" t="str">
        <f>searchValues!F68</f>
        <v>ZuLcFkmYZ Automation</v>
      </c>
      <c r="D39" s="17"/>
      <c r="E39" s="17"/>
      <c r="F39" s="17" t="s">
        <v>1079</v>
      </c>
      <c r="G39" s="104">
        <f ca="1">searchValues!E68-10000</f>
        <v>34580</v>
      </c>
      <c r="H39" s="83">
        <f t="shared" ca="1" si="0"/>
        <v>44580.905593171294</v>
      </c>
      <c r="I39" s="200" t="str">
        <f>searchValues!L68</f>
        <v>Alaska</v>
      </c>
      <c r="J39" s="17"/>
      <c r="K39" s="86">
        <f ca="1">searchValues!E68-3650</f>
        <v>40930</v>
      </c>
      <c r="L39" s="105">
        <f ca="1">searchValues!E68-3250</f>
        <v>41330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1079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922</v>
      </c>
      <c r="B40" s="19" t="s">
        <v>376</v>
      </c>
      <c r="C40" s="19" t="str">
        <f>searchValues!F69</f>
        <v>ZuLcFkmYZ Automation</v>
      </c>
      <c r="D40" s="17"/>
      <c r="E40" s="17"/>
      <c r="F40" s="17" t="s">
        <v>1079</v>
      </c>
      <c r="G40" s="104">
        <f ca="1">searchValues!E69-10000</f>
        <v>34580</v>
      </c>
      <c r="H40" s="83">
        <f t="shared" ca="1" si="0"/>
        <v>44580.905593171294</v>
      </c>
      <c r="I40" s="200" t="str">
        <f>searchValues!L69</f>
        <v>Alaska</v>
      </c>
      <c r="J40" s="17"/>
      <c r="K40" s="86">
        <f ca="1">searchValues!E69-3650</f>
        <v>40930</v>
      </c>
      <c r="L40" s="105">
        <f ca="1">searchValues!E69-3250</f>
        <v>41330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1079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923</v>
      </c>
      <c r="B41" s="19" t="s">
        <v>376</v>
      </c>
      <c r="C41" s="19" t="str">
        <f>searchValues!F70</f>
        <v>ZuLcFkmYZ Automation</v>
      </c>
      <c r="D41" s="17"/>
      <c r="E41" s="17"/>
      <c r="F41" s="17" t="s">
        <v>1079</v>
      </c>
      <c r="G41" s="104">
        <f ca="1">searchValues!E70-10000</f>
        <v>34580</v>
      </c>
      <c r="H41" s="83">
        <f t="shared" ca="1" si="0"/>
        <v>44580.905593171294</v>
      </c>
      <c r="I41" s="200" t="str">
        <f>searchValues!L70</f>
        <v>Alaska</v>
      </c>
      <c r="J41" s="17"/>
      <c r="K41" s="86">
        <f ca="1">searchValues!E70-3650</f>
        <v>40930</v>
      </c>
      <c r="L41" s="105">
        <f ca="1">searchValues!E70-3250</f>
        <v>41330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1079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924</v>
      </c>
      <c r="B42" s="19" t="s">
        <v>376</v>
      </c>
      <c r="C42" s="19" t="str">
        <f>searchValues!F71</f>
        <v>ZuLcFkmYZ Automation</v>
      </c>
      <c r="D42" s="17"/>
      <c r="E42" s="17"/>
      <c r="F42" s="17" t="s">
        <v>1079</v>
      </c>
      <c r="G42" s="104">
        <f ca="1">searchValues!E71-10000</f>
        <v>34580</v>
      </c>
      <c r="H42" s="83">
        <f t="shared" ca="1" si="0"/>
        <v>44580.905593171294</v>
      </c>
      <c r="I42" s="200" t="str">
        <f>searchValues!L71</f>
        <v>Alaska</v>
      </c>
      <c r="J42" s="17"/>
      <c r="K42" s="86">
        <f ca="1">searchValues!E71-3650</f>
        <v>40930</v>
      </c>
      <c r="L42" s="105">
        <f ca="1">searchValues!E71-3250</f>
        <v>41330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1079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925</v>
      </c>
      <c r="B43" s="19" t="s">
        <v>376</v>
      </c>
      <c r="C43" s="19" t="str">
        <f>searchValues!F72</f>
        <v>ZuLcFkmYZ Automation</v>
      </c>
      <c r="D43" s="17"/>
      <c r="E43" s="17"/>
      <c r="F43" s="17" t="s">
        <v>1079</v>
      </c>
      <c r="G43" s="104">
        <f ca="1">searchValues!E72-10000</f>
        <v>34580</v>
      </c>
      <c r="H43" s="83">
        <f t="shared" ca="1" si="0"/>
        <v>44580.905593171294</v>
      </c>
      <c r="I43" s="200" t="str">
        <f>searchValues!L72</f>
        <v>Alaska</v>
      </c>
      <c r="J43" s="17"/>
      <c r="K43" s="86">
        <f ca="1">searchValues!E72-3650</f>
        <v>40930</v>
      </c>
      <c r="L43" s="105">
        <f ca="1">searchValues!E72-3250</f>
        <v>41330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1079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926</v>
      </c>
      <c r="B44" s="19" t="s">
        <v>376</v>
      </c>
      <c r="C44" s="19" t="str">
        <f>searchValues!F73</f>
        <v>ZuLcFkmYZ Automation</v>
      </c>
      <c r="D44" s="17"/>
      <c r="E44" s="17"/>
      <c r="F44" s="17" t="s">
        <v>1079</v>
      </c>
      <c r="G44" s="104">
        <f ca="1">searchValues!E73-10000</f>
        <v>34580</v>
      </c>
      <c r="H44" s="83">
        <f t="shared" ca="1" si="0"/>
        <v>44580.905593171294</v>
      </c>
      <c r="I44" s="200" t="str">
        <f>searchValues!L73</f>
        <v>Alaska</v>
      </c>
      <c r="J44" s="17"/>
      <c r="K44" s="86">
        <f ca="1">searchValues!E73-3650</f>
        <v>40930</v>
      </c>
      <c r="L44" s="105">
        <f ca="1">searchValues!E73-3250</f>
        <v>41330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1079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927</v>
      </c>
      <c r="B45" s="19" t="s">
        <v>376</v>
      </c>
      <c r="C45" s="19" t="str">
        <f>searchValues!F74</f>
        <v>ZuLcFkmYZ Automation</v>
      </c>
      <c r="D45" s="17"/>
      <c r="E45" s="17"/>
      <c r="F45" s="17" t="s">
        <v>1079</v>
      </c>
      <c r="G45" s="104">
        <f ca="1">searchValues!E74-10000</f>
        <v>34580</v>
      </c>
      <c r="H45" s="83">
        <f t="shared" ca="1" si="0"/>
        <v>44580.905593171294</v>
      </c>
      <c r="I45" s="200" t="str">
        <f>searchValues!L74</f>
        <v>Alaska</v>
      </c>
      <c r="J45" s="17"/>
      <c r="K45" s="86">
        <f ca="1">searchValues!E74-3650</f>
        <v>40930</v>
      </c>
      <c r="L45" s="105">
        <f ca="1">searchValues!E74-3250</f>
        <v>41330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1079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928</v>
      </c>
      <c r="B46" s="19" t="s">
        <v>376</v>
      </c>
      <c r="C46" s="19" t="str">
        <f>searchValues!F75</f>
        <v>ZuLcFkmYZ Automation</v>
      </c>
      <c r="D46" s="17"/>
      <c r="E46" s="17"/>
      <c r="F46" s="17" t="s">
        <v>1079</v>
      </c>
      <c r="G46" s="104">
        <f ca="1">searchValues!E75-10000</f>
        <v>34580</v>
      </c>
      <c r="H46" s="83">
        <f t="shared" ca="1" si="0"/>
        <v>44580.905593171294</v>
      </c>
      <c r="I46" s="200" t="str">
        <f>searchValues!L75</f>
        <v>Alaska</v>
      </c>
      <c r="J46" s="17"/>
      <c r="K46" s="86">
        <f ca="1">searchValues!E75-3650</f>
        <v>40930</v>
      </c>
      <c r="L46" s="105">
        <f ca="1">searchValues!E75-3250</f>
        <v>41330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1079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929</v>
      </c>
      <c r="B47" s="19" t="s">
        <v>376</v>
      </c>
      <c r="C47" s="19" t="str">
        <f>searchValues!F76</f>
        <v>elUHETasB Automation</v>
      </c>
      <c r="D47" s="17"/>
      <c r="E47" s="17"/>
      <c r="F47" s="17" t="s">
        <v>1079</v>
      </c>
      <c r="G47" s="104">
        <f ca="1">searchValues!E76-10000</f>
        <v>34580</v>
      </c>
      <c r="H47" s="83">
        <f t="shared" ca="1" si="0"/>
        <v>44580.905593171294</v>
      </c>
      <c r="I47" s="200" t="str">
        <f>searchValues!L76</f>
        <v>Alaska</v>
      </c>
      <c r="J47" s="17"/>
      <c r="K47" s="86">
        <f ca="1">searchValues!E76-3650</f>
        <v>40930</v>
      </c>
      <c r="L47" s="105">
        <f ca="1">searchValues!E76-3250</f>
        <v>41330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1079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930</v>
      </c>
      <c r="B48" s="19" t="s">
        <v>376</v>
      </c>
      <c r="C48" s="19" t="str">
        <f>searchValues!F77</f>
        <v>azjnYITwO Automation</v>
      </c>
      <c r="D48" s="17"/>
      <c r="E48" s="17"/>
      <c r="F48" s="17" t="s">
        <v>1079</v>
      </c>
      <c r="G48" s="104">
        <f ca="1">searchValues!E77-10000</f>
        <v>34580</v>
      </c>
      <c r="H48" s="83">
        <f t="shared" ca="1" si="0"/>
        <v>44580.905593171294</v>
      </c>
      <c r="I48" s="200" t="str">
        <f>searchValues!L77</f>
        <v>Alaska</v>
      </c>
      <c r="J48" s="17"/>
      <c r="K48" s="86">
        <f ca="1">searchValues!E77-3650</f>
        <v>40930</v>
      </c>
      <c r="L48" s="105">
        <f ca="1">searchValues!E77-3250</f>
        <v>41330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1079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azjnYITwO Automation</v>
      </c>
    </row>
    <row r="49" spans="1:24" x14ac:dyDescent="0.25">
      <c r="A49" s="4" t="s">
        <v>931</v>
      </c>
      <c r="B49" s="19" t="s">
        <v>376</v>
      </c>
      <c r="C49" s="19" t="str">
        <f>searchValues!F78</f>
        <v>hXMGyIilx Automation</v>
      </c>
      <c r="D49" s="17"/>
      <c r="E49" s="17"/>
      <c r="F49" s="17" t="s">
        <v>1079</v>
      </c>
      <c r="G49" s="104">
        <f ca="1">searchValues!E78-10000</f>
        <v>34580</v>
      </c>
      <c r="H49" s="83">
        <f t="shared" ca="1" si="0"/>
        <v>44580.905593171294</v>
      </c>
      <c r="I49" s="200" t="str">
        <f>searchValues!L78</f>
        <v>Alaska</v>
      </c>
      <c r="J49" s="17"/>
      <c r="K49" s="86">
        <f ca="1">searchValues!E78-3650</f>
        <v>40930</v>
      </c>
      <c r="L49" s="105">
        <f ca="1">searchValues!E78-3250</f>
        <v>41330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1079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932</v>
      </c>
      <c r="B50" s="19" t="s">
        <v>376</v>
      </c>
      <c r="C50" s="19" t="str">
        <f>searchValues!F79</f>
        <v>DgljZjCqj Automation</v>
      </c>
      <c r="D50" s="17"/>
      <c r="E50" s="17"/>
      <c r="F50" s="17" t="s">
        <v>1079</v>
      </c>
      <c r="G50" s="104">
        <f ca="1">searchValues!E79-10000</f>
        <v>34580</v>
      </c>
      <c r="H50" s="83">
        <f t="shared" ca="1" si="0"/>
        <v>44580.905593171294</v>
      </c>
      <c r="I50" s="200" t="str">
        <f>searchValues!L79</f>
        <v>Alaska</v>
      </c>
      <c r="J50" s="17"/>
      <c r="K50" s="86">
        <f ca="1">searchValues!E79-3650</f>
        <v>40930</v>
      </c>
      <c r="L50" s="105">
        <f ca="1">searchValues!E79-3250</f>
        <v>41330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1079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933</v>
      </c>
      <c r="B51" s="19" t="s">
        <v>376</v>
      </c>
      <c r="C51" s="19" t="str">
        <f>searchValues!F80</f>
        <v>SlzZvzJhx Automation</v>
      </c>
      <c r="D51" s="17"/>
      <c r="E51" s="17"/>
      <c r="F51" s="17" t="s">
        <v>1079</v>
      </c>
      <c r="G51" s="104">
        <f ca="1">searchValues!E80-10000</f>
        <v>34580</v>
      </c>
      <c r="H51" s="83">
        <f t="shared" ca="1" si="0"/>
        <v>44580.905593171294</v>
      </c>
      <c r="I51" s="200" t="str">
        <f>searchValues!L80</f>
        <v>Alaska</v>
      </c>
      <c r="J51" s="17"/>
      <c r="K51" s="86">
        <f ca="1">searchValues!E80-3650</f>
        <v>40930</v>
      </c>
      <c r="L51" s="105">
        <f ca="1">searchValues!E80-3250</f>
        <v>41330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1079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934</v>
      </c>
      <c r="B52" s="19" t="s">
        <v>376</v>
      </c>
      <c r="C52" s="19" t="str">
        <f>searchValues!F81</f>
        <v>ZuLcFkmYZ Automation</v>
      </c>
      <c r="D52" s="17"/>
      <c r="E52" s="17"/>
      <c r="F52" s="17" t="s">
        <v>1079</v>
      </c>
      <c r="G52" s="104">
        <f ca="1">searchValues!E81-10000</f>
        <v>34580</v>
      </c>
      <c r="H52" s="83">
        <f t="shared" ca="1" si="0"/>
        <v>44580.905593171294</v>
      </c>
      <c r="I52" s="200" t="str">
        <f>searchValues!L81</f>
        <v>Alaska</v>
      </c>
      <c r="J52" s="17"/>
      <c r="K52" s="86">
        <f ca="1">searchValues!E81-3650</f>
        <v>40930</v>
      </c>
      <c r="L52" s="105">
        <f ca="1">searchValues!E81-3250</f>
        <v>41330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1079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935</v>
      </c>
      <c r="B53" s="19" t="s">
        <v>376</v>
      </c>
      <c r="C53" s="19" t="str">
        <f>searchValues!F82</f>
        <v>ZuLcFkmYZ Automation</v>
      </c>
      <c r="D53" s="17"/>
      <c r="E53" s="17"/>
      <c r="F53" s="17" t="s">
        <v>1079</v>
      </c>
      <c r="G53" s="104">
        <f ca="1">searchValues!E82-10000</f>
        <v>34580</v>
      </c>
      <c r="H53" s="83">
        <f t="shared" ca="1" si="0"/>
        <v>44580.905593171294</v>
      </c>
      <c r="I53" s="200" t="str">
        <f>searchValues!L82</f>
        <v>Alaska</v>
      </c>
      <c r="J53" s="17"/>
      <c r="K53" s="86">
        <f ca="1">searchValues!E82-3650</f>
        <v>40930</v>
      </c>
      <c r="L53" s="105">
        <f ca="1">searchValues!E82-3250</f>
        <v>41330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1079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936</v>
      </c>
      <c r="B54" s="19" t="s">
        <v>376</v>
      </c>
      <c r="C54" s="19" t="str">
        <f>searchValues!F83</f>
        <v>ZZwQhRRwK Automation</v>
      </c>
      <c r="D54" s="17"/>
      <c r="E54" s="17"/>
      <c r="F54" s="17" t="s">
        <v>1079</v>
      </c>
      <c r="G54" s="104">
        <f ca="1">searchValues!E83-10000</f>
        <v>34580</v>
      </c>
      <c r="H54" s="83">
        <f t="shared" ca="1" si="0"/>
        <v>44580.905593171294</v>
      </c>
      <c r="I54" s="200" t="str">
        <f>searchValues!L83</f>
        <v>Alaska</v>
      </c>
      <c r="J54" s="17"/>
      <c r="K54" s="86">
        <f ca="1">searchValues!E83-3650</f>
        <v>40930</v>
      </c>
      <c r="L54" s="105">
        <f ca="1">searchValues!E83-3250</f>
        <v>41330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1079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937</v>
      </c>
      <c r="B55" s="19" t="s">
        <v>376</v>
      </c>
      <c r="C55" s="19" t="str">
        <f>searchValues!F84</f>
        <v>ZuLcFkmYZ Automation</v>
      </c>
      <c r="D55" s="17"/>
      <c r="E55" s="17"/>
      <c r="F55" s="17" t="s">
        <v>1079</v>
      </c>
      <c r="G55" s="104">
        <f ca="1">searchValues!E84-10000</f>
        <v>34580</v>
      </c>
      <c r="H55" s="83">
        <f t="shared" ca="1" si="0"/>
        <v>44580.905593171294</v>
      </c>
      <c r="I55" s="200" t="str">
        <f>searchValues!L84</f>
        <v>Alaska</v>
      </c>
      <c r="J55" s="17"/>
      <c r="K55" s="86">
        <f ca="1">searchValues!E84-3650</f>
        <v>40930</v>
      </c>
      <c r="L55" s="105">
        <f ca="1">searchValues!E84-3250</f>
        <v>41330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1079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938</v>
      </c>
      <c r="B56" s="19" t="s">
        <v>371</v>
      </c>
      <c r="C56" s="19" t="str">
        <f>searchValues!F85</f>
        <v>ZuLcFkmYZ Automation</v>
      </c>
      <c r="D56" s="17"/>
      <c r="E56" s="17"/>
      <c r="F56" s="17" t="s">
        <v>1079</v>
      </c>
      <c r="G56" s="104">
        <f ca="1">searchValues!E85-10000</f>
        <v>34580</v>
      </c>
      <c r="H56" s="83">
        <f t="shared" ca="1" si="0"/>
        <v>44580.905593171294</v>
      </c>
      <c r="I56" s="200" t="str">
        <f>searchValues!L85</f>
        <v>Alaska</v>
      </c>
      <c r="J56" s="17"/>
      <c r="K56" s="86">
        <f ca="1">searchValues!E85-3650</f>
        <v>40930</v>
      </c>
      <c r="L56" s="105">
        <f ca="1">searchValues!E85-3250</f>
        <v>41330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1079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939</v>
      </c>
      <c r="B57" s="19" t="s">
        <v>373</v>
      </c>
      <c r="C57" s="19" t="str">
        <f>searchValues!F86</f>
        <v>ZuLcFkmYZ Automation</v>
      </c>
      <c r="D57" s="17"/>
      <c r="E57" s="17"/>
      <c r="F57" s="17" t="s">
        <v>1079</v>
      </c>
      <c r="G57" s="104">
        <f ca="1">searchValues!E86-10000</f>
        <v>34580</v>
      </c>
      <c r="H57" s="83">
        <f t="shared" ca="1" si="0"/>
        <v>44580.905593171294</v>
      </c>
      <c r="I57" s="200" t="str">
        <f>searchValues!L86</f>
        <v>Alaska</v>
      </c>
      <c r="J57" s="17"/>
      <c r="K57" s="86">
        <f ca="1">searchValues!E86-3650</f>
        <v>40930</v>
      </c>
      <c r="L57" s="105">
        <f ca="1">searchValues!E86-3250</f>
        <v>41330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1079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940</v>
      </c>
      <c r="B58" s="19" t="s">
        <v>376</v>
      </c>
      <c r="C58" s="19" t="str">
        <f>searchValues!F87</f>
        <v>yiMyCBHGE Automation</v>
      </c>
      <c r="D58" s="17"/>
      <c r="E58" s="17"/>
      <c r="F58" s="17" t="s">
        <v>1079</v>
      </c>
      <c r="G58" s="104">
        <f ca="1">searchValues!E87-10000</f>
        <v>34580</v>
      </c>
      <c r="H58" s="83">
        <f t="shared" ca="1" si="0"/>
        <v>44580.905593171294</v>
      </c>
      <c r="I58" s="200" t="str">
        <f>searchValues!L87</f>
        <v>Alaska</v>
      </c>
      <c r="J58" s="17"/>
      <c r="K58" s="86">
        <f ca="1">searchValues!E87-3650</f>
        <v>40930</v>
      </c>
      <c r="L58" s="105">
        <f ca="1">searchValues!E87-3250</f>
        <v>41330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1079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941</v>
      </c>
      <c r="B59" s="19" t="s">
        <v>376</v>
      </c>
      <c r="C59" s="19" t="str">
        <f>searchValues!F88</f>
        <v>ZuLcFkmYZ Automation</v>
      </c>
      <c r="D59" s="17"/>
      <c r="E59" s="17"/>
      <c r="F59" s="17" t="s">
        <v>1079</v>
      </c>
      <c r="G59" s="104">
        <f ca="1">searchValues!E88-10000</f>
        <v>34580</v>
      </c>
      <c r="H59" s="83">
        <f t="shared" ca="1" si="0"/>
        <v>44580.905593171294</v>
      </c>
      <c r="I59" s="200" t="str">
        <f>searchValues!L88</f>
        <v>Alaska</v>
      </c>
      <c r="J59" s="17"/>
      <c r="K59" s="86">
        <f ca="1">searchValues!E88-3650</f>
        <v>40930</v>
      </c>
      <c r="L59" s="105">
        <f ca="1">searchValues!E88-3250</f>
        <v>41330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1079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942</v>
      </c>
      <c r="B60" s="19" t="s">
        <v>376</v>
      </c>
      <c r="C60" s="19" t="str">
        <f>searchValues!F89</f>
        <v>ZuLcFkmYZ Automation</v>
      </c>
      <c r="D60" s="17"/>
      <c r="E60" s="17"/>
      <c r="F60" s="17" t="s">
        <v>1079</v>
      </c>
      <c r="G60" s="104">
        <f ca="1">searchValues!E89-10000</f>
        <v>34580</v>
      </c>
      <c r="H60" s="83">
        <f t="shared" ca="1" si="0"/>
        <v>44580.905593171294</v>
      </c>
      <c r="I60" s="200" t="str">
        <f>searchValues!L89</f>
        <v>Alaska</v>
      </c>
      <c r="J60" s="17"/>
      <c r="K60" s="86">
        <f ca="1">searchValues!E89-3650</f>
        <v>40930</v>
      </c>
      <c r="L60" s="105">
        <f ca="1">searchValues!E89-3250</f>
        <v>41330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1079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943</v>
      </c>
      <c r="B61" s="19" t="s">
        <v>376</v>
      </c>
      <c r="C61" s="19" t="str">
        <f>searchValues!F90</f>
        <v>ZuLcFkmYZ Automation</v>
      </c>
      <c r="D61" s="17"/>
      <c r="E61" s="17"/>
      <c r="F61" s="17" t="s">
        <v>1079</v>
      </c>
      <c r="G61" s="104">
        <f ca="1">searchValues!E90-10000</f>
        <v>34580</v>
      </c>
      <c r="H61" s="83">
        <f t="shared" ca="1" si="0"/>
        <v>44580.905593171294</v>
      </c>
      <c r="I61" s="200" t="str">
        <f>searchValues!L90</f>
        <v>Alaska</v>
      </c>
      <c r="J61" s="17"/>
      <c r="K61" s="86">
        <f ca="1">searchValues!E90-3650</f>
        <v>40930</v>
      </c>
      <c r="L61" s="105">
        <f ca="1">searchValues!E90-3250</f>
        <v>41330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1079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944</v>
      </c>
      <c r="B62" s="19" t="s">
        <v>376</v>
      </c>
      <c r="C62" s="19" t="str">
        <f>searchValues!F91</f>
        <v>ZuLcFkmYZ Automation</v>
      </c>
      <c r="D62" s="17"/>
      <c r="E62" s="17"/>
      <c r="F62" s="17" t="s">
        <v>1079</v>
      </c>
      <c r="G62" s="104">
        <f ca="1">searchValues!E91-10000</f>
        <v>34580</v>
      </c>
      <c r="H62" s="83">
        <f t="shared" ca="1" si="0"/>
        <v>44580.905593171294</v>
      </c>
      <c r="I62" s="200" t="str">
        <f>searchValues!L91</f>
        <v>Alaska</v>
      </c>
      <c r="J62" s="17"/>
      <c r="K62" s="86">
        <f ca="1">searchValues!E91-3650</f>
        <v>40930</v>
      </c>
      <c r="L62" s="105">
        <f ca="1">searchValues!E91-3250</f>
        <v>41330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1079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945</v>
      </c>
      <c r="B63" s="19" t="s">
        <v>376</v>
      </c>
      <c r="C63" s="19" t="str">
        <f>searchValues!F92</f>
        <v>ZuLcFkmYZ Automation</v>
      </c>
      <c r="D63" s="17"/>
      <c r="E63" s="17"/>
      <c r="F63" s="17" t="s">
        <v>1079</v>
      </c>
      <c r="G63" s="104">
        <f ca="1">searchValues!E92-10000</f>
        <v>34580</v>
      </c>
      <c r="H63" s="83">
        <f t="shared" ca="1" si="0"/>
        <v>44580.905593171294</v>
      </c>
      <c r="I63" s="200" t="str">
        <f>searchValues!L92</f>
        <v>Alaska</v>
      </c>
      <c r="J63" s="17"/>
      <c r="K63" s="86">
        <f ca="1">searchValues!E92-3650</f>
        <v>40930</v>
      </c>
      <c r="L63" s="105">
        <f ca="1">searchValues!E92-3250</f>
        <v>41330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1079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946</v>
      </c>
      <c r="B64" s="19" t="s">
        <v>376</v>
      </c>
      <c r="C64" s="19" t="str">
        <f>searchValues!F93</f>
        <v>ZuLcFkmYZ Automation</v>
      </c>
      <c r="D64" s="17"/>
      <c r="E64" s="17"/>
      <c r="F64" s="17" t="s">
        <v>1079</v>
      </c>
      <c r="G64" s="104">
        <f ca="1">searchValues!E93-10000</f>
        <v>34580</v>
      </c>
      <c r="H64" s="83">
        <f t="shared" ca="1" si="0"/>
        <v>44580.905593171294</v>
      </c>
      <c r="I64" s="200" t="str">
        <f>searchValues!L93</f>
        <v>Alaska</v>
      </c>
      <c r="J64" s="17"/>
      <c r="K64" s="86">
        <f ca="1">searchValues!E93-3650</f>
        <v>40930</v>
      </c>
      <c r="L64" s="105">
        <f ca="1">searchValues!E93-3250</f>
        <v>41330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1079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947</v>
      </c>
      <c r="B65" s="19" t="s">
        <v>376</v>
      </c>
      <c r="C65" s="19" t="str">
        <f>searchValues!F94</f>
        <v>ZuLcFkmYZ Automation</v>
      </c>
      <c r="D65" s="17"/>
      <c r="E65" s="17"/>
      <c r="F65" s="17" t="s">
        <v>1079</v>
      </c>
      <c r="G65" s="104">
        <f ca="1">searchValues!E94-10000</f>
        <v>34580</v>
      </c>
      <c r="H65" s="83">
        <f t="shared" ca="1" si="0"/>
        <v>44580.905593171294</v>
      </c>
      <c r="I65" s="200" t="str">
        <f>searchValues!L94</f>
        <v>Alaska</v>
      </c>
      <c r="J65" s="17"/>
      <c r="K65" s="86">
        <f ca="1">searchValues!E94-3650</f>
        <v>40930</v>
      </c>
      <c r="L65" s="105">
        <f ca="1">searchValues!E94-3250</f>
        <v>41330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1079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948</v>
      </c>
      <c r="B66" s="19" t="s">
        <v>376</v>
      </c>
      <c r="C66" s="19" t="str">
        <f>searchValues!F95</f>
        <v>ZuLcFkmYZ Automation</v>
      </c>
      <c r="D66" s="17"/>
      <c r="E66" s="17"/>
      <c r="F66" s="17" t="s">
        <v>1079</v>
      </c>
      <c r="G66" s="104">
        <f ca="1">searchValues!E95-10000</f>
        <v>34580</v>
      </c>
      <c r="H66" s="83">
        <f t="shared" ca="1" si="0"/>
        <v>44580.905593171294</v>
      </c>
      <c r="I66" s="200" t="str">
        <f>searchValues!L95</f>
        <v>Alaska</v>
      </c>
      <c r="J66" s="17"/>
      <c r="K66" s="86">
        <f ca="1">searchValues!E95-3650</f>
        <v>40930</v>
      </c>
      <c r="L66" s="105">
        <f ca="1">searchValues!E95-3250</f>
        <v>41330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1079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949</v>
      </c>
      <c r="B67" s="19" t="s">
        <v>376</v>
      </c>
      <c r="C67" s="19" t="str">
        <f>searchValues!F96</f>
        <v>ZuLcFkmYZ Automation</v>
      </c>
      <c r="D67" s="17"/>
      <c r="E67" s="17"/>
      <c r="F67" s="17" t="s">
        <v>1079</v>
      </c>
      <c r="G67" s="104">
        <f ca="1">searchValues!E96-10000</f>
        <v>34580</v>
      </c>
      <c r="H67" s="83">
        <f t="shared" ref="H67:H130" ca="1" si="1">NOW()</f>
        <v>44580.905593171294</v>
      </c>
      <c r="I67" s="200" t="str">
        <f>searchValues!L96</f>
        <v>Alaska</v>
      </c>
      <c r="J67" s="17"/>
      <c r="K67" s="86">
        <f ca="1">searchValues!E96-3650</f>
        <v>40930</v>
      </c>
      <c r="L67" s="105">
        <f ca="1">searchValues!E96-3250</f>
        <v>41330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1079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950</v>
      </c>
      <c r="B68" s="19" t="s">
        <v>376</v>
      </c>
      <c r="C68" s="19" t="str">
        <f>searchValues!F97</f>
        <v>ZuLcFkmYZ Automation</v>
      </c>
      <c r="D68" s="17"/>
      <c r="E68" s="17"/>
      <c r="F68" s="17" t="s">
        <v>1079</v>
      </c>
      <c r="G68" s="104">
        <f ca="1">searchValues!E97-10000</f>
        <v>34580</v>
      </c>
      <c r="H68" s="83">
        <f t="shared" ca="1" si="1"/>
        <v>44580.905593171294</v>
      </c>
      <c r="I68" s="200" t="str">
        <f>searchValues!L97</f>
        <v>Alaska</v>
      </c>
      <c r="J68" s="17"/>
      <c r="K68" s="86">
        <f ca="1">searchValues!E97-3650</f>
        <v>40930</v>
      </c>
      <c r="L68" s="105">
        <f ca="1">searchValues!E97-3250</f>
        <v>41330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1079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951</v>
      </c>
      <c r="B69" s="19" t="s">
        <v>376</v>
      </c>
      <c r="C69" s="19" t="str">
        <f>searchValues!F98</f>
        <v>ZuLcFkmYZ Automation</v>
      </c>
      <c r="D69" s="17"/>
      <c r="E69" s="17"/>
      <c r="F69" s="17" t="s">
        <v>1079</v>
      </c>
      <c r="G69" s="104">
        <f ca="1">searchValues!E98-10000</f>
        <v>34580</v>
      </c>
      <c r="H69" s="83">
        <f t="shared" ca="1" si="1"/>
        <v>44580.905593171294</v>
      </c>
      <c r="I69" s="200" t="str">
        <f>searchValues!L98</f>
        <v>Alaska</v>
      </c>
      <c r="J69" s="17"/>
      <c r="K69" s="86">
        <f ca="1">searchValues!E98-3650</f>
        <v>40930</v>
      </c>
      <c r="L69" s="105">
        <f ca="1">searchValues!E98-3250</f>
        <v>41330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1079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952</v>
      </c>
      <c r="B70" s="19" t="s">
        <v>376</v>
      </c>
      <c r="C70" s="19" t="str">
        <f>searchValues!F99</f>
        <v>ecdUrUsFr Automation</v>
      </c>
      <c r="D70" s="17"/>
      <c r="E70" s="17"/>
      <c r="F70" s="17" t="s">
        <v>1079</v>
      </c>
      <c r="G70" s="104">
        <f ca="1">searchValues!E99-10000</f>
        <v>34580</v>
      </c>
      <c r="H70" s="83">
        <f t="shared" ca="1" si="1"/>
        <v>44580.905593171294</v>
      </c>
      <c r="I70" s="200" t="str">
        <f>searchValues!L99</f>
        <v>Alaska</v>
      </c>
      <c r="J70" s="17"/>
      <c r="K70" s="86">
        <f ca="1">searchValues!E99-3650</f>
        <v>40930</v>
      </c>
      <c r="L70" s="105">
        <f ca="1">searchValues!E99-3250</f>
        <v>41330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1079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953</v>
      </c>
      <c r="B71" s="19" t="s">
        <v>376</v>
      </c>
      <c r="C71" s="19" t="str">
        <f>searchValues!F100</f>
        <v>ZuLcFkmYZ Automation</v>
      </c>
      <c r="D71" s="17"/>
      <c r="E71" s="17"/>
      <c r="F71" s="17" t="s">
        <v>1079</v>
      </c>
      <c r="G71" s="104">
        <f ca="1">searchValues!E100-10000</f>
        <v>34580</v>
      </c>
      <c r="H71" s="83">
        <f t="shared" ca="1" si="1"/>
        <v>44580.905593171294</v>
      </c>
      <c r="I71" s="200" t="str">
        <f>searchValues!L100</f>
        <v>Alaska</v>
      </c>
      <c r="J71" s="17"/>
      <c r="K71" s="86">
        <f ca="1">searchValues!E100-3650</f>
        <v>40930</v>
      </c>
      <c r="L71" s="105">
        <f ca="1">searchValues!E100-3250</f>
        <v>41330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1079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954</v>
      </c>
      <c r="B72" s="19" t="s">
        <v>376</v>
      </c>
      <c r="C72" s="19" t="str">
        <f>searchValues!F101</f>
        <v>ZuLcFkmYZ Automation</v>
      </c>
      <c r="D72" s="17"/>
      <c r="E72" s="17"/>
      <c r="F72" s="17" t="s">
        <v>1079</v>
      </c>
      <c r="G72" s="104">
        <f ca="1">searchValues!E101-10000</f>
        <v>34580</v>
      </c>
      <c r="H72" s="83">
        <f t="shared" ca="1" si="1"/>
        <v>44580.905593171294</v>
      </c>
      <c r="I72" s="200" t="str">
        <f>searchValues!L101</f>
        <v>Alaska</v>
      </c>
      <c r="J72" s="17"/>
      <c r="K72" s="86">
        <f ca="1">searchValues!E101-3650</f>
        <v>40930</v>
      </c>
      <c r="L72" s="105">
        <f ca="1">searchValues!E101-3250</f>
        <v>41330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1079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955</v>
      </c>
      <c r="B73" s="19" t="s">
        <v>376</v>
      </c>
      <c r="C73" s="19" t="str">
        <f>searchValues!F102</f>
        <v>ZuLcFkmYZ Automation</v>
      </c>
      <c r="D73" s="17"/>
      <c r="E73" s="17"/>
      <c r="F73" s="17" t="s">
        <v>1079</v>
      </c>
      <c r="G73" s="104">
        <f ca="1">searchValues!E102-10000</f>
        <v>34580</v>
      </c>
      <c r="H73" s="83">
        <f t="shared" ca="1" si="1"/>
        <v>44580.905593171294</v>
      </c>
      <c r="I73" s="200" t="str">
        <f>searchValues!L102</f>
        <v>Alaska</v>
      </c>
      <c r="J73" s="17"/>
      <c r="K73" s="86">
        <f ca="1">searchValues!E102-3650</f>
        <v>40930</v>
      </c>
      <c r="L73" s="105">
        <f ca="1">searchValues!E102-3250</f>
        <v>41330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1079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956</v>
      </c>
      <c r="B74" s="19" t="s">
        <v>376</v>
      </c>
      <c r="C74" s="19" t="str">
        <f>searchValues!F103</f>
        <v>ZuLcFkmYZ Automation</v>
      </c>
      <c r="D74" s="17"/>
      <c r="E74" s="17"/>
      <c r="F74" s="17" t="s">
        <v>1079</v>
      </c>
      <c r="G74" s="104">
        <f ca="1">searchValues!E103-10000</f>
        <v>34580</v>
      </c>
      <c r="H74" s="83">
        <f t="shared" ca="1" si="1"/>
        <v>44580.905593171294</v>
      </c>
      <c r="I74" s="200" t="str">
        <f>searchValues!L103</f>
        <v>Alaska</v>
      </c>
      <c r="J74" s="17"/>
      <c r="K74" s="86">
        <f ca="1">searchValues!E103-3650</f>
        <v>40930</v>
      </c>
      <c r="L74" s="105">
        <f ca="1">searchValues!E103-3250</f>
        <v>41330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1079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957</v>
      </c>
      <c r="B75" s="19" t="s">
        <v>376</v>
      </c>
      <c r="C75" s="19" t="str">
        <f>searchValues!F104</f>
        <v>ZuLcFkmYZ Automation</v>
      </c>
      <c r="D75" s="17"/>
      <c r="E75" s="17"/>
      <c r="F75" s="17" t="s">
        <v>1079</v>
      </c>
      <c r="G75" s="104">
        <f ca="1">searchValues!E104-10000</f>
        <v>34580</v>
      </c>
      <c r="H75" s="83">
        <f t="shared" ca="1" si="1"/>
        <v>44580.905593171294</v>
      </c>
      <c r="I75" s="200" t="str">
        <f>searchValues!L104</f>
        <v>Alaska</v>
      </c>
      <c r="J75" s="17"/>
      <c r="K75" s="86">
        <f ca="1">searchValues!E104-3650</f>
        <v>40930</v>
      </c>
      <c r="L75" s="105">
        <f ca="1">searchValues!E104-3250</f>
        <v>41330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1079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958</v>
      </c>
      <c r="B76" s="19" t="s">
        <v>376</v>
      </c>
      <c r="C76" s="19" t="str">
        <f>searchValues!F105</f>
        <v>ZuLcFkmYZ Automation</v>
      </c>
      <c r="D76" s="17"/>
      <c r="E76" s="17"/>
      <c r="F76" s="17" t="s">
        <v>1079</v>
      </c>
      <c r="G76" s="104">
        <f ca="1">searchValues!E105-10000</f>
        <v>34580</v>
      </c>
      <c r="H76" s="83">
        <f t="shared" ca="1" si="1"/>
        <v>44580.905593171294</v>
      </c>
      <c r="I76" s="200" t="str">
        <f>searchValues!L105</f>
        <v>Alaska</v>
      </c>
      <c r="J76" s="17"/>
      <c r="K76" s="86">
        <f ca="1">searchValues!E105-3650</f>
        <v>40930</v>
      </c>
      <c r="L76" s="105">
        <f ca="1">searchValues!E105-3250</f>
        <v>41330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1079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959</v>
      </c>
      <c r="B77" s="19" t="s">
        <v>376</v>
      </c>
      <c r="C77" s="19" t="str">
        <f>searchValues!F106</f>
        <v>ZuLcFkmYZ Automation</v>
      </c>
      <c r="D77" s="17"/>
      <c r="E77" s="17"/>
      <c r="F77" s="17" t="s">
        <v>1079</v>
      </c>
      <c r="G77" s="104">
        <f ca="1">searchValues!E106-10000</f>
        <v>34580</v>
      </c>
      <c r="H77" s="83">
        <f t="shared" ca="1" si="1"/>
        <v>44580.905593171294</v>
      </c>
      <c r="I77" s="200" t="str">
        <f>searchValues!L106</f>
        <v>Alaska</v>
      </c>
      <c r="J77" s="17"/>
      <c r="K77" s="86">
        <f ca="1">searchValues!E106-3650</f>
        <v>40930</v>
      </c>
      <c r="L77" s="105">
        <f ca="1">searchValues!E106-3250</f>
        <v>41330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1079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960</v>
      </c>
      <c r="B78" s="19" t="s">
        <v>376</v>
      </c>
      <c r="C78" s="19" t="str">
        <f>searchValues!F107</f>
        <v>ZuLcFkmYZ Automation</v>
      </c>
      <c r="D78" s="17"/>
      <c r="E78" s="17"/>
      <c r="F78" s="17" t="s">
        <v>1079</v>
      </c>
      <c r="G78" s="104">
        <f ca="1">searchValues!E107-10000</f>
        <v>34580</v>
      </c>
      <c r="H78" s="83">
        <f t="shared" ca="1" si="1"/>
        <v>44580.905593171294</v>
      </c>
      <c r="I78" s="200" t="str">
        <f>searchValues!L107</f>
        <v>Alaska</v>
      </c>
      <c r="J78" s="17"/>
      <c r="K78" s="86">
        <f ca="1">searchValues!E107-3650</f>
        <v>40930</v>
      </c>
      <c r="L78" s="105">
        <f ca="1">searchValues!E107-3250</f>
        <v>41330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1079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961</v>
      </c>
      <c r="B79" s="19" t="s">
        <v>376</v>
      </c>
      <c r="C79" s="19" t="str">
        <f>searchValues!F108</f>
        <v>ZuLcFkmYZ Automation</v>
      </c>
      <c r="D79" s="17"/>
      <c r="E79" s="17"/>
      <c r="F79" s="17" t="s">
        <v>1079</v>
      </c>
      <c r="G79" s="104">
        <f ca="1">searchValues!E108-10000</f>
        <v>34580</v>
      </c>
      <c r="H79" s="83">
        <f t="shared" ca="1" si="1"/>
        <v>44580.905593171294</v>
      </c>
      <c r="I79" s="200" t="str">
        <f>searchValues!L108</f>
        <v>Alaska</v>
      </c>
      <c r="J79" s="17"/>
      <c r="K79" s="86">
        <f ca="1">searchValues!E108-3650</f>
        <v>40930</v>
      </c>
      <c r="L79" s="105">
        <f ca="1">searchValues!E108-3250</f>
        <v>41330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1079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962</v>
      </c>
      <c r="B80" s="19" t="s">
        <v>376</v>
      </c>
      <c r="C80" s="19" t="str">
        <f>searchValues!F109</f>
        <v>ZuLcFkmYZ Automation</v>
      </c>
      <c r="D80" s="17"/>
      <c r="E80" s="17"/>
      <c r="F80" s="17" t="s">
        <v>1079</v>
      </c>
      <c r="G80" s="104">
        <f ca="1">searchValues!E109-10000</f>
        <v>34580</v>
      </c>
      <c r="H80" s="83">
        <f t="shared" ca="1" si="1"/>
        <v>44580.905593171294</v>
      </c>
      <c r="I80" s="200" t="str">
        <f>searchValues!L109</f>
        <v>Alaska</v>
      </c>
      <c r="J80" s="17"/>
      <c r="K80" s="86">
        <f ca="1">searchValues!E109-3650</f>
        <v>40930</v>
      </c>
      <c r="L80" s="105">
        <f ca="1">searchValues!E109-3250</f>
        <v>41330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1079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963</v>
      </c>
      <c r="B81" s="19" t="s">
        <v>376</v>
      </c>
      <c r="C81" s="19" t="str">
        <f>searchValues!F110</f>
        <v>ZuLcFkmYZ Automation</v>
      </c>
      <c r="D81" s="17"/>
      <c r="E81" s="17"/>
      <c r="F81" s="17" t="s">
        <v>1079</v>
      </c>
      <c r="G81" s="104">
        <f ca="1">searchValues!E110-10000</f>
        <v>34580</v>
      </c>
      <c r="H81" s="83">
        <f t="shared" ca="1" si="1"/>
        <v>44580.905593171294</v>
      </c>
      <c r="I81" s="200" t="str">
        <f>searchValues!L110</f>
        <v>Alaska</v>
      </c>
      <c r="J81" s="17"/>
      <c r="K81" s="86">
        <f ca="1">searchValues!E110-3650</f>
        <v>40930</v>
      </c>
      <c r="L81" s="105">
        <f ca="1">searchValues!E110-3250</f>
        <v>41330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1079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964</v>
      </c>
      <c r="B82" s="19" t="s">
        <v>376</v>
      </c>
      <c r="C82" s="19" t="str">
        <f>searchValues!F111</f>
        <v>ZuLcFkmYZ Automation</v>
      </c>
      <c r="D82" s="17"/>
      <c r="E82" s="17"/>
      <c r="F82" s="17" t="s">
        <v>1079</v>
      </c>
      <c r="G82" s="104">
        <f ca="1">searchValues!E111-10000</f>
        <v>34580</v>
      </c>
      <c r="H82" s="83">
        <f t="shared" ca="1" si="1"/>
        <v>44580.905593171294</v>
      </c>
      <c r="I82" s="200" t="str">
        <f>searchValues!L111</f>
        <v>Alaska</v>
      </c>
      <c r="J82" s="17"/>
      <c r="K82" s="86">
        <f ca="1">searchValues!E111-3650</f>
        <v>40930</v>
      </c>
      <c r="L82" s="105">
        <f ca="1">searchValues!E111-3250</f>
        <v>41330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1079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965</v>
      </c>
      <c r="B83" s="19" t="s">
        <v>376</v>
      </c>
      <c r="C83" s="19" t="str">
        <f>searchValues!F112</f>
        <v>ZuLcFkmYZ Automation</v>
      </c>
      <c r="D83" s="17"/>
      <c r="E83" s="17"/>
      <c r="F83" s="17" t="s">
        <v>1079</v>
      </c>
      <c r="G83" s="104">
        <f ca="1">searchValues!E112-10000</f>
        <v>34580</v>
      </c>
      <c r="H83" s="83">
        <f t="shared" ca="1" si="1"/>
        <v>44580.905593171294</v>
      </c>
      <c r="I83" s="200" t="str">
        <f>searchValues!L112</f>
        <v>Alaska</v>
      </c>
      <c r="J83" s="17"/>
      <c r="K83" s="86">
        <f ca="1">searchValues!E112-3650</f>
        <v>40930</v>
      </c>
      <c r="L83" s="105">
        <f ca="1">searchValues!E112-3250</f>
        <v>41330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1079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966</v>
      </c>
      <c r="B84" s="19" t="s">
        <v>376</v>
      </c>
      <c r="C84" s="19" t="str">
        <f>searchValues!F113</f>
        <v>ZuLcFkmYZ Automation</v>
      </c>
      <c r="D84" s="17"/>
      <c r="E84" s="17"/>
      <c r="F84" s="17" t="s">
        <v>1079</v>
      </c>
      <c r="G84" s="104">
        <f ca="1">searchValues!E113-10000</f>
        <v>34580</v>
      </c>
      <c r="H84" s="83">
        <f t="shared" ca="1" si="1"/>
        <v>44580.905593171294</v>
      </c>
      <c r="I84" s="200" t="str">
        <f>searchValues!L113</f>
        <v>Alaska</v>
      </c>
      <c r="J84" s="17"/>
      <c r="K84" s="86">
        <f ca="1">searchValues!E113-3650</f>
        <v>40930</v>
      </c>
      <c r="L84" s="105">
        <f ca="1">searchValues!E113-3250</f>
        <v>41330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1079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967</v>
      </c>
      <c r="B85" s="19" t="s">
        <v>376</v>
      </c>
      <c r="C85" s="19" t="str">
        <f>searchValues!F114</f>
        <v>ZuLcFkmYZ Automation</v>
      </c>
      <c r="D85" s="17"/>
      <c r="E85" s="17"/>
      <c r="F85" s="17" t="s">
        <v>1079</v>
      </c>
      <c r="G85" s="104">
        <f ca="1">searchValues!E114-10000</f>
        <v>34580</v>
      </c>
      <c r="H85" s="83">
        <f t="shared" ca="1" si="1"/>
        <v>44580.905593171294</v>
      </c>
      <c r="I85" s="200" t="str">
        <f>searchValues!L114</f>
        <v>Alaska</v>
      </c>
      <c r="J85" s="17"/>
      <c r="K85" s="86">
        <f ca="1">searchValues!E114-3650</f>
        <v>40930</v>
      </c>
      <c r="L85" s="105">
        <f ca="1">searchValues!E114-3250</f>
        <v>41330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1079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968</v>
      </c>
      <c r="B86" s="19" t="s">
        <v>376</v>
      </c>
      <c r="C86" s="19" t="str">
        <f>searchValues!F115</f>
        <v>ZuLcFkmYZ Automation</v>
      </c>
      <c r="D86" s="17"/>
      <c r="E86" s="17"/>
      <c r="F86" s="17" t="s">
        <v>1079</v>
      </c>
      <c r="G86" s="104">
        <f ca="1">searchValues!E115-10000</f>
        <v>34580</v>
      </c>
      <c r="H86" s="83">
        <f t="shared" ca="1" si="1"/>
        <v>44580.905593171294</v>
      </c>
      <c r="I86" s="200" t="str">
        <f>searchValues!L115</f>
        <v>Alaska</v>
      </c>
      <c r="J86" s="17"/>
      <c r="K86" s="86">
        <f ca="1">searchValues!E115-3650</f>
        <v>40930</v>
      </c>
      <c r="L86" s="105">
        <f ca="1">searchValues!E115-3250</f>
        <v>41330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1079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969</v>
      </c>
      <c r="B87" s="19" t="s">
        <v>376</v>
      </c>
      <c r="C87" s="19" t="str">
        <f>searchValues!F116</f>
        <v>ZuLcFkmYZ Automation</v>
      </c>
      <c r="D87" s="17"/>
      <c r="E87" s="17"/>
      <c r="F87" s="17" t="s">
        <v>1079</v>
      </c>
      <c r="G87" s="104">
        <f ca="1">searchValues!E116-10000</f>
        <v>34580</v>
      </c>
      <c r="H87" s="83">
        <f t="shared" ca="1" si="1"/>
        <v>44580.905593171294</v>
      </c>
      <c r="I87" s="200" t="str">
        <f>searchValues!L116</f>
        <v>Alaska</v>
      </c>
      <c r="J87" s="17"/>
      <c r="K87" s="86">
        <f ca="1">searchValues!E116-3650</f>
        <v>40930</v>
      </c>
      <c r="L87" s="105">
        <f ca="1">searchValues!E116-3250</f>
        <v>41330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1079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970</v>
      </c>
      <c r="B88" s="19" t="s">
        <v>376</v>
      </c>
      <c r="C88" s="19" t="str">
        <f>searchValues!F117</f>
        <v>ZuLcFkmYZ Automation</v>
      </c>
      <c r="D88" s="17"/>
      <c r="E88" s="17"/>
      <c r="F88" s="17" t="s">
        <v>1079</v>
      </c>
      <c r="G88" s="104">
        <f ca="1">searchValues!E117-10000</f>
        <v>34580</v>
      </c>
      <c r="H88" s="83">
        <f t="shared" ca="1" si="1"/>
        <v>44580.905593171294</v>
      </c>
      <c r="I88" s="200" t="str">
        <f>searchValues!L117</f>
        <v>Alaska</v>
      </c>
      <c r="J88" s="17"/>
      <c r="K88" s="86">
        <f ca="1">searchValues!E117-3650</f>
        <v>40930</v>
      </c>
      <c r="L88" s="105">
        <f ca="1">searchValues!E117-3250</f>
        <v>41330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1079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971</v>
      </c>
      <c r="B89" s="19" t="s">
        <v>376</v>
      </c>
      <c r="C89" s="19" t="str">
        <f>searchValues!F118</f>
        <v>ZuLcFkmYZ Automation</v>
      </c>
      <c r="D89" s="17"/>
      <c r="E89" s="17"/>
      <c r="F89" s="17" t="s">
        <v>1079</v>
      </c>
      <c r="G89" s="104">
        <f ca="1">searchValues!E118-10000</f>
        <v>34580</v>
      </c>
      <c r="H89" s="83">
        <f t="shared" ca="1" si="1"/>
        <v>44580.905593171294</v>
      </c>
      <c r="I89" s="200" t="str">
        <f>searchValues!L118</f>
        <v>Alaska</v>
      </c>
      <c r="J89" s="17"/>
      <c r="K89" s="86">
        <f ca="1">searchValues!E118-3650</f>
        <v>40930</v>
      </c>
      <c r="L89" s="105">
        <f ca="1">searchValues!E118-3250</f>
        <v>41330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1079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972</v>
      </c>
      <c r="B90" s="19" t="s">
        <v>376</v>
      </c>
      <c r="C90" s="19" t="str">
        <f>searchValues!F119</f>
        <v>ZuLcFkmYZ Automation</v>
      </c>
      <c r="D90" s="17"/>
      <c r="E90" s="17"/>
      <c r="F90" s="17" t="s">
        <v>1079</v>
      </c>
      <c r="G90" s="104">
        <f ca="1">searchValues!E119-10000</f>
        <v>34580</v>
      </c>
      <c r="H90" s="83">
        <f t="shared" ca="1" si="1"/>
        <v>44580.905593171294</v>
      </c>
      <c r="I90" s="200" t="str">
        <f>searchValues!L119</f>
        <v>Alaska</v>
      </c>
      <c r="J90" s="17"/>
      <c r="K90" s="86">
        <f ca="1">searchValues!E119-3650</f>
        <v>40930</v>
      </c>
      <c r="L90" s="105">
        <f ca="1">searchValues!E119-3250</f>
        <v>41330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1079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973</v>
      </c>
      <c r="B91" s="19" t="s">
        <v>376</v>
      </c>
      <c r="C91" s="19" t="str">
        <f>searchValues!F120</f>
        <v>ZuLcFkmYZ Automation</v>
      </c>
      <c r="D91" s="17"/>
      <c r="E91" s="17"/>
      <c r="F91" s="17" t="s">
        <v>1079</v>
      </c>
      <c r="G91" s="104">
        <f ca="1">searchValues!E120-10000</f>
        <v>34580</v>
      </c>
      <c r="H91" s="83">
        <f t="shared" ca="1" si="1"/>
        <v>44580.905593171294</v>
      </c>
      <c r="I91" s="200" t="str">
        <f>searchValues!L120</f>
        <v>Alaska</v>
      </c>
      <c r="J91" s="17"/>
      <c r="K91" s="86">
        <f ca="1">searchValues!E120-3650</f>
        <v>40930</v>
      </c>
      <c r="L91" s="105">
        <f ca="1">searchValues!E120-3250</f>
        <v>41330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1079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974</v>
      </c>
      <c r="B92" s="19" t="s">
        <v>376</v>
      </c>
      <c r="C92" s="19" t="str">
        <f>searchValues!F121</f>
        <v>ZuLcFkmYZ Automation</v>
      </c>
      <c r="D92" s="17"/>
      <c r="E92" s="17"/>
      <c r="F92" s="17" t="s">
        <v>1079</v>
      </c>
      <c r="G92" s="104">
        <f ca="1">searchValues!E121-10000</f>
        <v>34580</v>
      </c>
      <c r="H92" s="83">
        <f t="shared" ca="1" si="1"/>
        <v>44580.905593171294</v>
      </c>
      <c r="I92" s="200" t="str">
        <f>searchValues!L121</f>
        <v>Alaska</v>
      </c>
      <c r="J92" s="17"/>
      <c r="K92" s="86">
        <f ca="1">searchValues!E121-3650</f>
        <v>40930</v>
      </c>
      <c r="L92" s="105">
        <f ca="1">searchValues!E121-3250</f>
        <v>41330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1079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975</v>
      </c>
      <c r="B93" s="19" t="s">
        <v>376</v>
      </c>
      <c r="C93" s="19" t="str">
        <f>searchValues!F122</f>
        <v>ZuLcFkmYZ Automation</v>
      </c>
      <c r="D93" s="17"/>
      <c r="E93" s="17"/>
      <c r="F93" s="17" t="s">
        <v>1079</v>
      </c>
      <c r="G93" s="104">
        <f ca="1">searchValues!E122-10000</f>
        <v>34580</v>
      </c>
      <c r="H93" s="83">
        <f t="shared" ca="1" si="1"/>
        <v>44580.905593171294</v>
      </c>
      <c r="I93" s="200" t="str">
        <f>searchValues!L122</f>
        <v>Alaska</v>
      </c>
      <c r="J93" s="17"/>
      <c r="K93" s="86">
        <f ca="1">searchValues!E122-3650</f>
        <v>40930</v>
      </c>
      <c r="L93" s="105">
        <f ca="1">searchValues!E122-3250</f>
        <v>41330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1079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976</v>
      </c>
      <c r="B94" s="19" t="s">
        <v>376</v>
      </c>
      <c r="C94" s="19" t="str">
        <f>searchValues!F123</f>
        <v>ZuLcFkmYZ Automation</v>
      </c>
      <c r="D94" s="17"/>
      <c r="E94" s="17"/>
      <c r="F94" s="17" t="s">
        <v>1079</v>
      </c>
      <c r="G94" s="104">
        <f ca="1">searchValues!E123-10000</f>
        <v>34580</v>
      </c>
      <c r="H94" s="83">
        <f t="shared" ca="1" si="1"/>
        <v>44580.905593171294</v>
      </c>
      <c r="I94" s="200" t="str">
        <f>searchValues!L123</f>
        <v>Alaska</v>
      </c>
      <c r="J94" s="17"/>
      <c r="K94" s="86">
        <f ca="1">searchValues!E123-3650</f>
        <v>40930</v>
      </c>
      <c r="L94" s="105">
        <f ca="1">searchValues!E123-3250</f>
        <v>41330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1079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977</v>
      </c>
      <c r="B95" s="19" t="s">
        <v>376</v>
      </c>
      <c r="C95" s="19" t="str">
        <f>searchValues!F124</f>
        <v>ZuLcFkmYZ Automation</v>
      </c>
      <c r="D95" s="17"/>
      <c r="E95" s="17"/>
      <c r="F95" s="17" t="s">
        <v>1079</v>
      </c>
      <c r="G95" s="104">
        <f ca="1">searchValues!E124-10000</f>
        <v>34580</v>
      </c>
      <c r="H95" s="83">
        <f t="shared" ca="1" si="1"/>
        <v>44580.905593171294</v>
      </c>
      <c r="I95" s="200" t="str">
        <f>searchValues!L124</f>
        <v>Alaska</v>
      </c>
      <c r="J95" s="17"/>
      <c r="K95" s="86">
        <f ca="1">searchValues!E124-3650</f>
        <v>40930</v>
      </c>
      <c r="L95" s="105">
        <f ca="1">searchValues!E124-3250</f>
        <v>41330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1079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978</v>
      </c>
      <c r="B96" s="19" t="s">
        <v>376</v>
      </c>
      <c r="C96" s="19" t="str">
        <f>searchValues!F125</f>
        <v>ZuLcFkmYZ Automation</v>
      </c>
      <c r="D96" s="17"/>
      <c r="E96" s="17"/>
      <c r="F96" s="17" t="s">
        <v>1079</v>
      </c>
      <c r="G96" s="104">
        <f ca="1">searchValues!E125-10000</f>
        <v>34580</v>
      </c>
      <c r="H96" s="83">
        <f t="shared" ca="1" si="1"/>
        <v>44580.905593171294</v>
      </c>
      <c r="I96" s="200" t="str">
        <f>searchValues!L125</f>
        <v>Alaska</v>
      </c>
      <c r="J96" s="17"/>
      <c r="K96" s="86">
        <f ca="1">searchValues!E125-3650</f>
        <v>40930</v>
      </c>
      <c r="L96" s="105">
        <f ca="1">searchValues!E125-3250</f>
        <v>41330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1079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979</v>
      </c>
      <c r="B97" s="19" t="s">
        <v>376</v>
      </c>
      <c r="C97" s="19" t="str">
        <f>searchValues!F126</f>
        <v>ZuLcFkmYZ Automation</v>
      </c>
      <c r="D97" s="17"/>
      <c r="E97" s="17"/>
      <c r="F97" s="17" t="s">
        <v>1079</v>
      </c>
      <c r="G97" s="104">
        <f ca="1">searchValues!E126-10000</f>
        <v>34580</v>
      </c>
      <c r="H97" s="83">
        <f t="shared" ca="1" si="1"/>
        <v>44580.905593171294</v>
      </c>
      <c r="I97" s="200" t="str">
        <f>searchValues!L126</f>
        <v>Alaska</v>
      </c>
      <c r="J97" s="17"/>
      <c r="K97" s="86">
        <f ca="1">searchValues!E126-3650</f>
        <v>40930</v>
      </c>
      <c r="L97" s="105">
        <f ca="1">searchValues!E126-3250</f>
        <v>41330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1079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980</v>
      </c>
      <c r="B98" s="19" t="s">
        <v>376</v>
      </c>
      <c r="C98" s="19" t="str">
        <f>searchValues!F127</f>
        <v>ZuLcFkmYZ Automation</v>
      </c>
      <c r="D98" s="17"/>
      <c r="E98" s="17"/>
      <c r="F98" s="17" t="s">
        <v>1079</v>
      </c>
      <c r="G98" s="104">
        <f ca="1">searchValues!E127-10000</f>
        <v>34580</v>
      </c>
      <c r="H98" s="83">
        <f t="shared" ca="1" si="1"/>
        <v>44580.905593171294</v>
      </c>
      <c r="I98" s="200" t="str">
        <f>searchValues!L127</f>
        <v>Alaska</v>
      </c>
      <c r="J98" s="17"/>
      <c r="K98" s="86">
        <f ca="1">searchValues!E127-3650</f>
        <v>40930</v>
      </c>
      <c r="L98" s="105">
        <f ca="1">searchValues!E127-3250</f>
        <v>41330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1079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981</v>
      </c>
      <c r="B99" s="19" t="s">
        <v>376</v>
      </c>
      <c r="C99" s="19" t="str">
        <f>searchValues!F128</f>
        <v>ZuLcFkmYZ Automation</v>
      </c>
      <c r="D99" s="17"/>
      <c r="E99" s="17"/>
      <c r="F99" s="17" t="s">
        <v>1079</v>
      </c>
      <c r="G99" s="104">
        <f ca="1">searchValues!E128-10000</f>
        <v>34580</v>
      </c>
      <c r="H99" s="83">
        <f t="shared" ca="1" si="1"/>
        <v>44580.905593171294</v>
      </c>
      <c r="I99" s="200" t="str">
        <f>searchValues!L128</f>
        <v>Alaska</v>
      </c>
      <c r="J99" s="17"/>
      <c r="K99" s="86">
        <f ca="1">searchValues!E128-3650</f>
        <v>40930</v>
      </c>
      <c r="L99" s="105">
        <f ca="1">searchValues!E128-3250</f>
        <v>41330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1079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982</v>
      </c>
      <c r="B100" s="19" t="s">
        <v>376</v>
      </c>
      <c r="C100" s="19" t="str">
        <f>searchValues!F129</f>
        <v>ZuLcFkmYZ Automation</v>
      </c>
      <c r="D100" s="17"/>
      <c r="E100" s="17"/>
      <c r="F100" s="17" t="s">
        <v>1079</v>
      </c>
      <c r="G100" s="104">
        <f ca="1">searchValues!E129-10000</f>
        <v>34580</v>
      </c>
      <c r="H100" s="83">
        <f t="shared" ca="1" si="1"/>
        <v>44580.905593171294</v>
      </c>
      <c r="I100" s="200" t="str">
        <f>searchValues!L129</f>
        <v>Alaska</v>
      </c>
      <c r="J100" s="17"/>
      <c r="K100" s="86">
        <f ca="1">searchValues!E129-3650</f>
        <v>40930</v>
      </c>
      <c r="L100" s="105">
        <f ca="1">searchValues!E129-3250</f>
        <v>41330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1079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983</v>
      </c>
      <c r="B101" s="19" t="s">
        <v>376</v>
      </c>
      <c r="C101" s="19" t="str">
        <f>searchValues!F130</f>
        <v>ZuLcFkmYZ Automation</v>
      </c>
      <c r="D101" s="17"/>
      <c r="E101" s="17"/>
      <c r="F101" s="17" t="s">
        <v>1079</v>
      </c>
      <c r="G101" s="104">
        <f ca="1">searchValues!E130-10000</f>
        <v>34580</v>
      </c>
      <c r="H101" s="83">
        <f t="shared" ca="1" si="1"/>
        <v>44580.905593171294</v>
      </c>
      <c r="I101" s="200" t="str">
        <f>searchValues!L130</f>
        <v>Alaska</v>
      </c>
      <c r="J101" s="17"/>
      <c r="K101" s="86">
        <f ca="1">searchValues!E130-3650</f>
        <v>40930</v>
      </c>
      <c r="L101" s="105">
        <f ca="1">searchValues!E130-3250</f>
        <v>41330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1079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984</v>
      </c>
      <c r="B102" s="19" t="s">
        <v>376</v>
      </c>
      <c r="C102" s="19" t="str">
        <f>searchValues!F131</f>
        <v>ZuLcFkmYZ Automation</v>
      </c>
      <c r="D102" s="17"/>
      <c r="E102" s="17"/>
      <c r="F102" s="17" t="s">
        <v>1079</v>
      </c>
      <c r="G102" s="104">
        <f ca="1">searchValues!E131-10000</f>
        <v>34580</v>
      </c>
      <c r="H102" s="83">
        <f t="shared" ca="1" si="1"/>
        <v>44580.905593171294</v>
      </c>
      <c r="I102" s="200" t="str">
        <f>searchValues!L131</f>
        <v>Alaska</v>
      </c>
      <c r="J102" s="17"/>
      <c r="K102" s="86">
        <f ca="1">searchValues!E131-3650</f>
        <v>40930</v>
      </c>
      <c r="L102" s="105">
        <f ca="1">searchValues!E131-3250</f>
        <v>41330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1079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985</v>
      </c>
      <c r="B103" s="19" t="s">
        <v>376</v>
      </c>
      <c r="C103" s="19" t="str">
        <f>searchValues!F132</f>
        <v>ZuLcFkmYZ Automation</v>
      </c>
      <c r="D103" s="17"/>
      <c r="E103" s="17"/>
      <c r="F103" s="17" t="s">
        <v>1079</v>
      </c>
      <c r="G103" s="104">
        <f ca="1">searchValues!E132-10000</f>
        <v>34580</v>
      </c>
      <c r="H103" s="83">
        <f t="shared" ca="1" si="1"/>
        <v>44580.905593171294</v>
      </c>
      <c r="I103" s="200" t="str">
        <f>searchValues!L132</f>
        <v>Alaska</v>
      </c>
      <c r="J103" s="17"/>
      <c r="K103" s="86">
        <f ca="1">searchValues!E132-3650</f>
        <v>40930</v>
      </c>
      <c r="L103" s="105">
        <f ca="1">searchValues!E132-3250</f>
        <v>41330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1079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986</v>
      </c>
      <c r="B104" s="19" t="s">
        <v>376</v>
      </c>
      <c r="C104" s="19" t="str">
        <f>searchValues!F133</f>
        <v>ZuLcFkmYZ Automation</v>
      </c>
      <c r="D104" s="17"/>
      <c r="E104" s="17"/>
      <c r="F104" s="17" t="s">
        <v>1079</v>
      </c>
      <c r="G104" s="104">
        <f ca="1">searchValues!E133-10000</f>
        <v>34580</v>
      </c>
      <c r="H104" s="83">
        <f t="shared" ca="1" si="1"/>
        <v>44580.905593171294</v>
      </c>
      <c r="I104" s="200" t="str">
        <f>searchValues!L133</f>
        <v>Alaska</v>
      </c>
      <c r="J104" s="17"/>
      <c r="K104" s="86">
        <f ca="1">searchValues!E133-3650</f>
        <v>40930</v>
      </c>
      <c r="L104" s="105">
        <f ca="1">searchValues!E133-3250</f>
        <v>41330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1079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987</v>
      </c>
      <c r="B105" s="19" t="s">
        <v>376</v>
      </c>
      <c r="C105" s="19" t="str">
        <f>searchValues!F134</f>
        <v>ZuLcFkmYZ Automation</v>
      </c>
      <c r="D105" s="17"/>
      <c r="E105" s="17"/>
      <c r="F105" s="17" t="s">
        <v>1079</v>
      </c>
      <c r="G105" s="104">
        <f ca="1">searchValues!E134-10000</f>
        <v>34580</v>
      </c>
      <c r="H105" s="83">
        <f t="shared" ca="1" si="1"/>
        <v>44580.905593171294</v>
      </c>
      <c r="I105" s="200" t="str">
        <f>searchValues!L134</f>
        <v>Alaska</v>
      </c>
      <c r="J105" s="17"/>
      <c r="K105" s="86">
        <f ca="1">searchValues!E134-3650</f>
        <v>40930</v>
      </c>
      <c r="L105" s="105">
        <f ca="1">searchValues!E134-3250</f>
        <v>41330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1079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988</v>
      </c>
      <c r="B106" s="19" t="s">
        <v>376</v>
      </c>
      <c r="C106" s="19" t="str">
        <f>searchValues!F135</f>
        <v>ZuLcFkmYZ Automation</v>
      </c>
      <c r="D106" s="17"/>
      <c r="E106" s="17"/>
      <c r="F106" s="17" t="s">
        <v>1079</v>
      </c>
      <c r="G106" s="104">
        <f ca="1">searchValues!E135-10000</f>
        <v>34580</v>
      </c>
      <c r="H106" s="83">
        <f t="shared" ca="1" si="1"/>
        <v>44580.905593171294</v>
      </c>
      <c r="I106" s="200" t="str">
        <f>searchValues!L135</f>
        <v>Alaska</v>
      </c>
      <c r="J106" s="17"/>
      <c r="K106" s="86">
        <f ca="1">searchValues!E135-3650</f>
        <v>40930</v>
      </c>
      <c r="L106" s="105">
        <f ca="1">searchValues!E135-3250</f>
        <v>41330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1079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989</v>
      </c>
      <c r="B107" s="19" t="s">
        <v>376</v>
      </c>
      <c r="C107" s="19" t="str">
        <f>searchValues!F136</f>
        <v>ZuLcFkmYZ Automation</v>
      </c>
      <c r="D107" s="17"/>
      <c r="E107" s="17"/>
      <c r="F107" s="17" t="s">
        <v>1079</v>
      </c>
      <c r="G107" s="104">
        <f ca="1">searchValues!E136-10000</f>
        <v>34580</v>
      </c>
      <c r="H107" s="83">
        <f t="shared" ca="1" si="1"/>
        <v>44580.905593171294</v>
      </c>
      <c r="I107" s="200" t="str">
        <f>searchValues!L136</f>
        <v>Alaska</v>
      </c>
      <c r="J107" s="17"/>
      <c r="K107" s="86">
        <f ca="1">searchValues!E136-3650</f>
        <v>40930</v>
      </c>
      <c r="L107" s="105">
        <f ca="1">searchValues!E136-3250</f>
        <v>41330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1079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990</v>
      </c>
      <c r="B108" s="19" t="s">
        <v>376</v>
      </c>
      <c r="C108" s="19" t="str">
        <f>searchValues!F137</f>
        <v>ZuLcFkmYZ Automation</v>
      </c>
      <c r="D108" s="17"/>
      <c r="E108" s="17"/>
      <c r="F108" s="17" t="s">
        <v>1079</v>
      </c>
      <c r="G108" s="104">
        <f ca="1">searchValues!E137-10000</f>
        <v>34580</v>
      </c>
      <c r="H108" s="83">
        <f t="shared" ca="1" si="1"/>
        <v>44580.905593171294</v>
      </c>
      <c r="I108" s="200" t="str">
        <f>searchValues!L137</f>
        <v>Alaska</v>
      </c>
      <c r="J108" s="17"/>
      <c r="K108" s="86">
        <f ca="1">searchValues!E137-3650</f>
        <v>40930</v>
      </c>
      <c r="L108" s="105">
        <f ca="1">searchValues!E137-3250</f>
        <v>41330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1079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991</v>
      </c>
      <c r="B109" s="19" t="s">
        <v>376</v>
      </c>
      <c r="C109" s="19" t="str">
        <f>searchValues!F138</f>
        <v>ZuLcFkmYZ Automation</v>
      </c>
      <c r="D109" s="17"/>
      <c r="E109" s="17"/>
      <c r="F109" s="17" t="s">
        <v>1079</v>
      </c>
      <c r="G109" s="104">
        <f ca="1">searchValues!E138-10000</f>
        <v>34580</v>
      </c>
      <c r="H109" s="83">
        <f t="shared" ca="1" si="1"/>
        <v>44580.905593171294</v>
      </c>
      <c r="I109" s="200" t="str">
        <f>searchValues!L138</f>
        <v>Alaska</v>
      </c>
      <c r="J109" s="17"/>
      <c r="K109" s="86">
        <f ca="1">searchValues!E138-3650</f>
        <v>40930</v>
      </c>
      <c r="L109" s="105">
        <f ca="1">searchValues!E138-3250</f>
        <v>41330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1079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992</v>
      </c>
      <c r="B110" s="19" t="s">
        <v>376</v>
      </c>
      <c r="C110" s="19" t="str">
        <f>searchValues!F139</f>
        <v>ZuLcFkmYZ Automation</v>
      </c>
      <c r="D110" s="17"/>
      <c r="E110" s="17"/>
      <c r="F110" s="17" t="s">
        <v>1079</v>
      </c>
      <c r="G110" s="104">
        <f ca="1">searchValues!E139-10000</f>
        <v>34580</v>
      </c>
      <c r="H110" s="83">
        <f t="shared" ca="1" si="1"/>
        <v>44580.905593171294</v>
      </c>
      <c r="I110" s="200" t="str">
        <f>searchValues!L139</f>
        <v>Alaska</v>
      </c>
      <c r="J110" s="17"/>
      <c r="K110" s="86">
        <f ca="1">searchValues!E139-3650</f>
        <v>40930</v>
      </c>
      <c r="L110" s="105">
        <f ca="1">searchValues!E139-3250</f>
        <v>41330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1079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993</v>
      </c>
      <c r="B111" s="19" t="s">
        <v>376</v>
      </c>
      <c r="C111" s="19" t="str">
        <f>searchValues!F140</f>
        <v>ZuLcFkmYZ Automation</v>
      </c>
      <c r="D111" s="17"/>
      <c r="E111" s="17"/>
      <c r="F111" s="17" t="s">
        <v>1079</v>
      </c>
      <c r="G111" s="104">
        <f ca="1">searchValues!E140-10000</f>
        <v>34580</v>
      </c>
      <c r="H111" s="83">
        <f t="shared" ca="1" si="1"/>
        <v>44580.905593171294</v>
      </c>
      <c r="I111" s="200" t="str">
        <f>searchValues!L140</f>
        <v>Alaska</v>
      </c>
      <c r="J111" s="17"/>
      <c r="K111" s="86">
        <f ca="1">searchValues!E140-3650</f>
        <v>40930</v>
      </c>
      <c r="L111" s="105">
        <f ca="1">searchValues!E140-3250</f>
        <v>41330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1079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994</v>
      </c>
      <c r="B112" s="19" t="s">
        <v>376</v>
      </c>
      <c r="C112" s="19" t="str">
        <f>searchValues!F141</f>
        <v>ZuLcFkmYZ Automation</v>
      </c>
      <c r="D112" s="17"/>
      <c r="E112" s="17"/>
      <c r="F112" s="17" t="s">
        <v>1079</v>
      </c>
      <c r="G112" s="104">
        <f ca="1">searchValues!E141-10000</f>
        <v>34580</v>
      </c>
      <c r="H112" s="83">
        <f t="shared" ca="1" si="1"/>
        <v>44580.905593171294</v>
      </c>
      <c r="I112" s="200" t="str">
        <f>searchValues!L141</f>
        <v>Alaska</v>
      </c>
      <c r="J112" s="17"/>
      <c r="K112" s="86">
        <f ca="1">searchValues!E141-3650</f>
        <v>40930</v>
      </c>
      <c r="L112" s="105">
        <f ca="1">searchValues!E141-3250</f>
        <v>41330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1079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995</v>
      </c>
      <c r="B113" s="19" t="s">
        <v>376</v>
      </c>
      <c r="C113" s="19" t="str">
        <f>searchValues!F142</f>
        <v>ZuLcFkmYZ Automation</v>
      </c>
      <c r="D113" s="17"/>
      <c r="E113" s="17"/>
      <c r="F113" s="17" t="s">
        <v>1079</v>
      </c>
      <c r="G113" s="104">
        <f ca="1">searchValues!E142-10000</f>
        <v>34580</v>
      </c>
      <c r="H113" s="83">
        <f t="shared" ca="1" si="1"/>
        <v>44580.905593171294</v>
      </c>
      <c r="I113" s="200" t="str">
        <f>searchValues!L142</f>
        <v>Alaska</v>
      </c>
      <c r="J113" s="17"/>
      <c r="K113" s="86">
        <f ca="1">searchValues!E142-3650</f>
        <v>40930</v>
      </c>
      <c r="L113" s="105">
        <f ca="1">searchValues!E142-3250</f>
        <v>41330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1079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996</v>
      </c>
      <c r="B114" s="19" t="s">
        <v>376</v>
      </c>
      <c r="C114" s="19" t="str">
        <f>searchValues!F143</f>
        <v>dxRdGsieV Automation</v>
      </c>
      <c r="D114" s="17"/>
      <c r="E114" s="17"/>
      <c r="F114" s="17" t="s">
        <v>1079</v>
      </c>
      <c r="G114" s="104">
        <f ca="1">searchValues!E143-10000</f>
        <v>34580</v>
      </c>
      <c r="H114" s="83">
        <f t="shared" ca="1" si="1"/>
        <v>44580.905593171294</v>
      </c>
      <c r="I114" s="200" t="str">
        <f>searchValues!L143</f>
        <v>Alaska</v>
      </c>
      <c r="J114" s="17"/>
      <c r="K114" s="86">
        <f ca="1">searchValues!E143-3650</f>
        <v>40930</v>
      </c>
      <c r="L114" s="105">
        <f ca="1">searchValues!E143-3250</f>
        <v>41330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1079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997</v>
      </c>
      <c r="B115" s="19" t="s">
        <v>376</v>
      </c>
      <c r="C115" s="19" t="str">
        <f>searchValues!F144</f>
        <v>LYWkmyXZX Automation</v>
      </c>
      <c r="D115" s="17"/>
      <c r="E115" s="17"/>
      <c r="F115" s="17" t="s">
        <v>1079</v>
      </c>
      <c r="G115" s="104">
        <f ca="1">searchValues!E144-10000</f>
        <v>34580</v>
      </c>
      <c r="H115" s="83">
        <f t="shared" ca="1" si="1"/>
        <v>44580.905593171294</v>
      </c>
      <c r="I115" s="200" t="str">
        <f>searchValues!L144</f>
        <v>Alaska</v>
      </c>
      <c r="J115" s="17"/>
      <c r="K115" s="86">
        <f ca="1">searchValues!E144-3650</f>
        <v>40930</v>
      </c>
      <c r="L115" s="105">
        <f ca="1">searchValues!E144-3250</f>
        <v>41330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1079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998</v>
      </c>
      <c r="B116" s="19" t="s">
        <v>376</v>
      </c>
      <c r="C116" s="19" t="str">
        <f>searchValues!F145</f>
        <v>XIidVUXKg Automation</v>
      </c>
      <c r="D116" s="17"/>
      <c r="E116" s="17"/>
      <c r="F116" s="17" t="s">
        <v>1079</v>
      </c>
      <c r="G116" s="104">
        <f ca="1">searchValues!E145-10000</f>
        <v>34580</v>
      </c>
      <c r="H116" s="83">
        <f t="shared" ca="1" si="1"/>
        <v>44580.905593171294</v>
      </c>
      <c r="I116" s="200" t="str">
        <f>searchValues!L145</f>
        <v>Alaska</v>
      </c>
      <c r="J116" s="17"/>
      <c r="K116" s="86">
        <f ca="1">searchValues!E145-3650</f>
        <v>40930</v>
      </c>
      <c r="L116" s="105">
        <f ca="1">searchValues!E145-3250</f>
        <v>41330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1079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999</v>
      </c>
      <c r="B117" s="19" t="s">
        <v>376</v>
      </c>
      <c r="C117" s="19" t="str">
        <f>searchValues!F146</f>
        <v>wZSzgpdqn Automation</v>
      </c>
      <c r="D117" s="17"/>
      <c r="E117" s="17"/>
      <c r="F117" s="17" t="s">
        <v>1079</v>
      </c>
      <c r="G117" s="104">
        <f ca="1">searchValues!E146-10000</f>
        <v>34580</v>
      </c>
      <c r="H117" s="83">
        <f t="shared" ca="1" si="1"/>
        <v>44580.905593171294</v>
      </c>
      <c r="I117" s="200" t="str">
        <f>searchValues!L146</f>
        <v>Alaska</v>
      </c>
      <c r="J117" s="17"/>
      <c r="K117" s="86">
        <f ca="1">searchValues!E146-3650</f>
        <v>40930</v>
      </c>
      <c r="L117" s="105">
        <f ca="1">searchValues!E146-3250</f>
        <v>41330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1079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1000</v>
      </c>
      <c r="B118" s="19" t="s">
        <v>376</v>
      </c>
      <c r="C118" s="19" t="str">
        <f>searchValues!F147</f>
        <v>ZuLcFkmYZ Automation</v>
      </c>
      <c r="D118" s="17"/>
      <c r="E118" s="17"/>
      <c r="F118" s="17" t="s">
        <v>1079</v>
      </c>
      <c r="G118" s="104">
        <f ca="1">searchValues!E147-10000</f>
        <v>34580</v>
      </c>
      <c r="H118" s="83">
        <f t="shared" ca="1" si="1"/>
        <v>44580.905593171294</v>
      </c>
      <c r="I118" s="200" t="str">
        <f>searchValues!L147</f>
        <v>Alaska</v>
      </c>
      <c r="J118" s="17"/>
      <c r="K118" s="86">
        <f ca="1">searchValues!E147-3650</f>
        <v>40930</v>
      </c>
      <c r="L118" s="105">
        <f ca="1">searchValues!E147-3250</f>
        <v>41330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1079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1001</v>
      </c>
      <c r="B119" s="19" t="s">
        <v>376</v>
      </c>
      <c r="C119" s="19" t="str">
        <f>searchValues!F148</f>
        <v>ZuLcFkmYZ Automation</v>
      </c>
      <c r="D119" s="17"/>
      <c r="E119" s="17"/>
      <c r="F119" s="17" t="s">
        <v>1079</v>
      </c>
      <c r="G119" s="104">
        <f ca="1">searchValues!E148-10000</f>
        <v>34580</v>
      </c>
      <c r="H119" s="83">
        <f t="shared" ca="1" si="1"/>
        <v>44580.905593171294</v>
      </c>
      <c r="I119" s="200" t="str">
        <f>searchValues!L148</f>
        <v>Alaska</v>
      </c>
      <c r="J119" s="17"/>
      <c r="K119" s="86">
        <f ca="1">searchValues!E148-3650</f>
        <v>40930</v>
      </c>
      <c r="L119" s="105">
        <f ca="1">searchValues!E148-3250</f>
        <v>41330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1079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1002</v>
      </c>
      <c r="B120" s="19" t="s">
        <v>376</v>
      </c>
      <c r="C120" s="19" t="str">
        <f>searchValues!F149</f>
        <v>viieAvgAO Automation</v>
      </c>
      <c r="D120" s="17"/>
      <c r="E120" s="17"/>
      <c r="F120" s="17" t="s">
        <v>1079</v>
      </c>
      <c r="G120" s="104">
        <f ca="1">searchValues!E149-10000</f>
        <v>34580</v>
      </c>
      <c r="H120" s="83">
        <f t="shared" ca="1" si="1"/>
        <v>44580.905593171294</v>
      </c>
      <c r="I120" s="200" t="str">
        <f>searchValues!L149</f>
        <v>Alaska</v>
      </c>
      <c r="J120" s="17"/>
      <c r="K120" s="86">
        <f ca="1">searchValues!E149-3650</f>
        <v>40930</v>
      </c>
      <c r="L120" s="105">
        <f ca="1">searchValues!E149-3250</f>
        <v>41330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1079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1003</v>
      </c>
      <c r="B121" s="19" t="s">
        <v>376</v>
      </c>
      <c r="C121" s="19" t="str">
        <f>searchValues!F150</f>
        <v>ZuLcFkmYZ Automation</v>
      </c>
      <c r="D121" s="17"/>
      <c r="E121" s="17"/>
      <c r="F121" s="17" t="s">
        <v>1079</v>
      </c>
      <c r="G121" s="104">
        <f ca="1">searchValues!E150-10000</f>
        <v>34580</v>
      </c>
      <c r="H121" s="83">
        <f t="shared" ca="1" si="1"/>
        <v>44580.905593171294</v>
      </c>
      <c r="I121" s="200" t="str">
        <f>searchValues!L150</f>
        <v>Alaska</v>
      </c>
      <c r="J121" s="17"/>
      <c r="K121" s="86">
        <f ca="1">searchValues!E150-3650</f>
        <v>40930</v>
      </c>
      <c r="L121" s="105">
        <f ca="1">searchValues!E150-3250</f>
        <v>41330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1079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1004</v>
      </c>
      <c r="B122" s="19" t="s">
        <v>376</v>
      </c>
      <c r="C122" s="19" t="str">
        <f>searchValues!F151</f>
        <v>ZuLcFkmYZ Automation</v>
      </c>
      <c r="D122" s="17"/>
      <c r="E122" s="17"/>
      <c r="F122" s="17" t="s">
        <v>1079</v>
      </c>
      <c r="G122" s="104">
        <f ca="1">searchValues!E151-10000</f>
        <v>34580</v>
      </c>
      <c r="H122" s="83">
        <f t="shared" ca="1" si="1"/>
        <v>44580.905593171294</v>
      </c>
      <c r="I122" s="200" t="str">
        <f>searchValues!L151</f>
        <v>Alaska</v>
      </c>
      <c r="J122" s="17"/>
      <c r="K122" s="86">
        <f ca="1">searchValues!E151-3650</f>
        <v>40930</v>
      </c>
      <c r="L122" s="105">
        <f ca="1">searchValues!E151-3250</f>
        <v>41330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1079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1005</v>
      </c>
      <c r="B123" s="19" t="s">
        <v>376</v>
      </c>
      <c r="C123" s="19" t="str">
        <f>searchValues!F152</f>
        <v>ZuLcFkmYZ Automation</v>
      </c>
      <c r="D123" s="17"/>
      <c r="E123" s="17"/>
      <c r="F123" s="17" t="s">
        <v>1079</v>
      </c>
      <c r="G123" s="104">
        <f ca="1">searchValues!E152-10000</f>
        <v>34580</v>
      </c>
      <c r="H123" s="83">
        <f t="shared" ca="1" si="1"/>
        <v>44580.905593171294</v>
      </c>
      <c r="I123" s="200" t="str">
        <f>searchValues!L152</f>
        <v>Alaska</v>
      </c>
      <c r="J123" s="17"/>
      <c r="K123" s="86">
        <f ca="1">searchValues!E152-3650</f>
        <v>40930</v>
      </c>
      <c r="L123" s="105">
        <f ca="1">searchValues!E152-3250</f>
        <v>41330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1079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1006</v>
      </c>
      <c r="B124" s="19" t="s">
        <v>376</v>
      </c>
      <c r="C124" s="19" t="str">
        <f>searchValues!F153</f>
        <v>ZuLcFkmYZ Automation</v>
      </c>
      <c r="D124" s="17"/>
      <c r="E124" s="17"/>
      <c r="F124" s="17" t="s">
        <v>1079</v>
      </c>
      <c r="G124" s="104">
        <f ca="1">searchValues!E153-10000</f>
        <v>34580</v>
      </c>
      <c r="H124" s="83">
        <f t="shared" ca="1" si="1"/>
        <v>44580.905593171294</v>
      </c>
      <c r="I124" s="200" t="str">
        <f>searchValues!L153</f>
        <v>Alaska</v>
      </c>
      <c r="J124" s="17"/>
      <c r="K124" s="86">
        <f ca="1">searchValues!E153-3650</f>
        <v>40930</v>
      </c>
      <c r="L124" s="105">
        <f ca="1">searchValues!E153-3250</f>
        <v>41330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1079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1007</v>
      </c>
      <c r="B125" s="19" t="s">
        <v>376</v>
      </c>
      <c r="C125" s="19" t="str">
        <f>searchValues!F154</f>
        <v>ZuLcFkmYZ Automation</v>
      </c>
      <c r="D125" s="17"/>
      <c r="E125" s="17"/>
      <c r="F125" s="17" t="s">
        <v>1079</v>
      </c>
      <c r="G125" s="104">
        <f ca="1">searchValues!E154-10000</f>
        <v>34580</v>
      </c>
      <c r="H125" s="83">
        <f t="shared" ca="1" si="1"/>
        <v>44580.905593171294</v>
      </c>
      <c r="I125" s="200" t="str">
        <f>searchValues!L154</f>
        <v>Alaska</v>
      </c>
      <c r="J125" s="17"/>
      <c r="K125" s="86">
        <f ca="1">searchValues!E154-3650</f>
        <v>40930</v>
      </c>
      <c r="L125" s="105">
        <f ca="1">searchValues!E154-3250</f>
        <v>41330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1079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1008</v>
      </c>
      <c r="B126" s="19" t="s">
        <v>376</v>
      </c>
      <c r="C126" s="19" t="str">
        <f>searchValues!F155</f>
        <v>ZuLcFkmYZ Automation</v>
      </c>
      <c r="D126" s="17"/>
      <c r="E126" s="17"/>
      <c r="F126" s="17" t="s">
        <v>1079</v>
      </c>
      <c r="G126" s="104">
        <f ca="1">searchValues!E155-10000</f>
        <v>34580</v>
      </c>
      <c r="H126" s="83">
        <f t="shared" ca="1" si="1"/>
        <v>44580.905593171294</v>
      </c>
      <c r="I126" s="200" t="str">
        <f>searchValues!L155</f>
        <v>Alaska</v>
      </c>
      <c r="J126" s="17"/>
      <c r="K126" s="86">
        <f ca="1">searchValues!E155-3650</f>
        <v>40930</v>
      </c>
      <c r="L126" s="105">
        <f ca="1">searchValues!E155-3250</f>
        <v>41330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1079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1009</v>
      </c>
      <c r="B127" s="19" t="s">
        <v>376</v>
      </c>
      <c r="C127" s="19" t="str">
        <f>searchValues!F156</f>
        <v>ZuLcFkmYZ Automation</v>
      </c>
      <c r="D127" s="17"/>
      <c r="E127" s="17"/>
      <c r="F127" s="17" t="s">
        <v>1079</v>
      </c>
      <c r="G127" s="104">
        <f ca="1">searchValues!E156-10000</f>
        <v>34580</v>
      </c>
      <c r="H127" s="83">
        <f t="shared" ca="1" si="1"/>
        <v>44580.905593171294</v>
      </c>
      <c r="I127" s="200" t="str">
        <f>searchValues!L156</f>
        <v>Alaska</v>
      </c>
      <c r="J127" s="17"/>
      <c r="K127" s="86">
        <f ca="1">searchValues!E156-3650</f>
        <v>40930</v>
      </c>
      <c r="L127" s="105">
        <f ca="1">searchValues!E156-3250</f>
        <v>41330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1079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1010</v>
      </c>
      <c r="B128" s="19" t="s">
        <v>376</v>
      </c>
      <c r="C128" s="19" t="str">
        <f>searchValues!F157</f>
        <v>ZuLcFkmYZ Automation</v>
      </c>
      <c r="D128" s="17"/>
      <c r="E128" s="17"/>
      <c r="F128" s="17" t="s">
        <v>1079</v>
      </c>
      <c r="G128" s="104">
        <f ca="1">searchValues!E157-10000</f>
        <v>34580</v>
      </c>
      <c r="H128" s="83">
        <f t="shared" ca="1" si="1"/>
        <v>44580.905593171294</v>
      </c>
      <c r="I128" s="200" t="str">
        <f>searchValues!L157</f>
        <v>Alaska</v>
      </c>
      <c r="J128" s="17"/>
      <c r="K128" s="86">
        <f ca="1">searchValues!E157-3650</f>
        <v>40930</v>
      </c>
      <c r="L128" s="105">
        <f ca="1">searchValues!E157-3250</f>
        <v>41330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1079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1011</v>
      </c>
      <c r="B129" s="19" t="s">
        <v>376</v>
      </c>
      <c r="C129" s="19" t="str">
        <f>searchValues!F158</f>
        <v>zDXGlxUfo Automation</v>
      </c>
      <c r="D129" s="17"/>
      <c r="E129" s="17"/>
      <c r="F129" s="17" t="s">
        <v>1079</v>
      </c>
      <c r="G129" s="104">
        <f ca="1">searchValues!E158-10000</f>
        <v>34580</v>
      </c>
      <c r="H129" s="83">
        <f t="shared" ca="1" si="1"/>
        <v>44580.905593171294</v>
      </c>
      <c r="I129" s="200" t="str">
        <f>searchValues!L158</f>
        <v>Alaska</v>
      </c>
      <c r="J129" s="17"/>
      <c r="K129" s="86">
        <f ca="1">searchValues!E158-3650</f>
        <v>40930</v>
      </c>
      <c r="L129" s="105">
        <f ca="1">searchValues!E158-3250</f>
        <v>41330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1079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1012</v>
      </c>
      <c r="B130" s="19" t="s">
        <v>376</v>
      </c>
      <c r="C130" s="19" t="str">
        <f>searchValues!F159</f>
        <v>ygKZcEMoY Automation</v>
      </c>
      <c r="D130" s="17"/>
      <c r="E130" s="17"/>
      <c r="F130" s="17" t="s">
        <v>1079</v>
      </c>
      <c r="G130" s="104">
        <f ca="1">searchValues!E159-10000</f>
        <v>34580</v>
      </c>
      <c r="H130" s="83">
        <f t="shared" ca="1" si="1"/>
        <v>44580.905593171294</v>
      </c>
      <c r="I130" s="200" t="str">
        <f>searchValues!L159</f>
        <v>Alaska</v>
      </c>
      <c r="J130" s="17"/>
      <c r="K130" s="86">
        <f ca="1">searchValues!E159-3650</f>
        <v>40930</v>
      </c>
      <c r="L130" s="105">
        <f ca="1">searchValues!E159-3250</f>
        <v>41330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1079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1013</v>
      </c>
      <c r="B131" s="19" t="s">
        <v>376</v>
      </c>
      <c r="C131" s="19" t="str">
        <f>searchValues!F160</f>
        <v>FoQfDcsvM Automation</v>
      </c>
      <c r="D131" s="17"/>
      <c r="E131" s="17"/>
      <c r="F131" s="17" t="s">
        <v>1079</v>
      </c>
      <c r="G131" s="104">
        <f ca="1">searchValues!E160-10000</f>
        <v>34580</v>
      </c>
      <c r="H131" s="83">
        <f t="shared" ref="H131:H174" ca="1" si="2">NOW()</f>
        <v>44580.905593171294</v>
      </c>
      <c r="I131" s="200" t="str">
        <f>searchValues!L160</f>
        <v>Alaska</v>
      </c>
      <c r="J131" s="17"/>
      <c r="K131" s="86">
        <f ca="1">searchValues!E160-3650</f>
        <v>40930</v>
      </c>
      <c r="L131" s="105">
        <f ca="1">searchValues!E160-3250</f>
        <v>41330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1079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1014</v>
      </c>
      <c r="B132" s="19" t="s">
        <v>376</v>
      </c>
      <c r="C132" s="19" t="str">
        <f>searchValues!F161</f>
        <v>QswZZUHzR Automation</v>
      </c>
      <c r="D132" s="17"/>
      <c r="E132" s="17"/>
      <c r="F132" s="17" t="s">
        <v>1079</v>
      </c>
      <c r="G132" s="104">
        <f ca="1">searchValues!E161-10000</f>
        <v>34580</v>
      </c>
      <c r="H132" s="83">
        <f t="shared" ca="1" si="2"/>
        <v>44580.905593171294</v>
      </c>
      <c r="I132" s="200" t="str">
        <f>searchValues!L161</f>
        <v>Alaska</v>
      </c>
      <c r="J132" s="17"/>
      <c r="K132" s="86">
        <f ca="1">searchValues!E161-3650</f>
        <v>40930</v>
      </c>
      <c r="L132" s="105">
        <f ca="1">searchValues!E161-3250</f>
        <v>41330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1079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1015</v>
      </c>
      <c r="B133" s="19" t="s">
        <v>376</v>
      </c>
      <c r="C133" s="19" t="str">
        <f>searchValues!F162</f>
        <v>gVupQlZKw Automation</v>
      </c>
      <c r="D133" s="17"/>
      <c r="E133" s="17"/>
      <c r="F133" s="17" t="s">
        <v>1079</v>
      </c>
      <c r="G133" s="104">
        <f ca="1">searchValues!E162-10000</f>
        <v>34580</v>
      </c>
      <c r="H133" s="83">
        <f t="shared" ca="1" si="2"/>
        <v>44580.905593171294</v>
      </c>
      <c r="I133" s="200" t="str">
        <f>searchValues!L162</f>
        <v>Alaska</v>
      </c>
      <c r="J133" s="17"/>
      <c r="K133" s="86">
        <f ca="1">searchValues!E162-3650</f>
        <v>40930</v>
      </c>
      <c r="L133" s="105">
        <f ca="1">searchValues!E162-3250</f>
        <v>41330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1079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1016</v>
      </c>
      <c r="B134" s="19" t="s">
        <v>376</v>
      </c>
      <c r="C134" s="19" t="str">
        <f>searchValues!F163</f>
        <v>ZuLcFkmYZ Automation</v>
      </c>
      <c r="D134" s="17"/>
      <c r="E134" s="17"/>
      <c r="F134" s="17" t="s">
        <v>1079</v>
      </c>
      <c r="G134" s="104">
        <f ca="1">searchValues!E163-10000</f>
        <v>34580</v>
      </c>
      <c r="H134" s="83">
        <f t="shared" ca="1" si="2"/>
        <v>44580.905593171294</v>
      </c>
      <c r="I134" s="200" t="str">
        <f>searchValues!L163</f>
        <v>Alaska</v>
      </c>
      <c r="J134" s="17"/>
      <c r="K134" s="86">
        <f ca="1">searchValues!E163-3650</f>
        <v>40930</v>
      </c>
      <c r="L134" s="105">
        <f ca="1">searchValues!E163-3250</f>
        <v>41330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1079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1017</v>
      </c>
      <c r="B135" s="19" t="s">
        <v>376</v>
      </c>
      <c r="C135" s="19" t="str">
        <f>searchValues!F164</f>
        <v>xsLwkTBsb Automation</v>
      </c>
      <c r="D135" s="17"/>
      <c r="E135" s="17"/>
      <c r="F135" s="17" t="s">
        <v>1079</v>
      </c>
      <c r="G135" s="104">
        <f ca="1">searchValues!E164-10000</f>
        <v>34580</v>
      </c>
      <c r="H135" s="83">
        <f t="shared" ca="1" si="2"/>
        <v>44580.905593171294</v>
      </c>
      <c r="I135" s="200" t="str">
        <f>searchValues!L164</f>
        <v>Alaska</v>
      </c>
      <c r="J135" s="17"/>
      <c r="K135" s="86">
        <f ca="1">searchValues!E164-3650</f>
        <v>40930</v>
      </c>
      <c r="L135" s="105">
        <f ca="1">searchValues!E164-3250</f>
        <v>41330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1079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1018</v>
      </c>
      <c r="B136" s="19" t="s">
        <v>376</v>
      </c>
      <c r="C136" s="19" t="str">
        <f>searchValues!F165</f>
        <v>jAvgAlWgn Automation</v>
      </c>
      <c r="D136" s="17"/>
      <c r="E136" s="17"/>
      <c r="F136" s="17" t="s">
        <v>1079</v>
      </c>
      <c r="G136" s="104">
        <f ca="1">searchValues!E165-10000</f>
        <v>34580</v>
      </c>
      <c r="H136" s="83">
        <f t="shared" ca="1" si="2"/>
        <v>44580.905593171294</v>
      </c>
      <c r="I136" s="200" t="str">
        <f>searchValues!L165</f>
        <v>Alaska</v>
      </c>
      <c r="J136" s="17"/>
      <c r="K136" s="86">
        <f ca="1">searchValues!E165-3650</f>
        <v>40930</v>
      </c>
      <c r="L136" s="105">
        <f ca="1">searchValues!E165-3250</f>
        <v>41330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1079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1019</v>
      </c>
      <c r="B137" s="19" t="s">
        <v>376</v>
      </c>
      <c r="C137" s="19" t="str">
        <f>searchValues!F166</f>
        <v>MONOwLoWh Automation</v>
      </c>
      <c r="D137" s="17"/>
      <c r="E137" s="17"/>
      <c r="F137" s="17" t="s">
        <v>1079</v>
      </c>
      <c r="G137" s="104">
        <f ca="1">searchValues!E166-10000</f>
        <v>34580</v>
      </c>
      <c r="H137" s="83">
        <f t="shared" ca="1" si="2"/>
        <v>44580.905593171294</v>
      </c>
      <c r="I137" s="200" t="str">
        <f>searchValues!L166</f>
        <v>Alaska</v>
      </c>
      <c r="J137" s="17"/>
      <c r="K137" s="86">
        <f ca="1">searchValues!E166-3650</f>
        <v>40930</v>
      </c>
      <c r="L137" s="105">
        <f ca="1">searchValues!E166-3250</f>
        <v>41330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1079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1020</v>
      </c>
      <c r="B138" s="19" t="s">
        <v>376</v>
      </c>
      <c r="C138" s="19" t="str">
        <f>searchValues!F167</f>
        <v>yyPswAFLO Automation</v>
      </c>
      <c r="D138" s="17"/>
      <c r="E138" s="17"/>
      <c r="F138" s="17" t="s">
        <v>1079</v>
      </c>
      <c r="G138" s="104">
        <f ca="1">searchValues!E167-10000</f>
        <v>34580</v>
      </c>
      <c r="H138" s="83">
        <f t="shared" ca="1" si="2"/>
        <v>44580.905593171294</v>
      </c>
      <c r="I138" s="200" t="str">
        <f>searchValues!L167</f>
        <v>Alaska</v>
      </c>
      <c r="J138" s="17"/>
      <c r="K138" s="86">
        <f ca="1">searchValues!E167-3650</f>
        <v>40930</v>
      </c>
      <c r="L138" s="105">
        <f ca="1">searchValues!E167-3250</f>
        <v>41330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1079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1157</v>
      </c>
      <c r="B139" s="19" t="s">
        <v>376</v>
      </c>
      <c r="C139" s="19" t="str">
        <f>searchValues!F168</f>
        <v>eOCqcfzwH Automation</v>
      </c>
      <c r="D139" s="17"/>
      <c r="E139" s="17"/>
      <c r="F139" s="17" t="s">
        <v>1079</v>
      </c>
      <c r="G139" s="104">
        <f ca="1">searchValues!E168-10000</f>
        <v>34580</v>
      </c>
      <c r="H139" s="83">
        <f t="shared" ca="1" si="2"/>
        <v>44580.905593171294</v>
      </c>
      <c r="I139" s="200" t="str">
        <f>searchValues!L168</f>
        <v>Alaska</v>
      </c>
      <c r="J139" s="17"/>
      <c r="K139" s="86">
        <f ca="1">searchValues!E168-3650</f>
        <v>40930</v>
      </c>
      <c r="L139" s="105">
        <f ca="1">searchValues!E168-3250</f>
        <v>41330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1079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1158</v>
      </c>
      <c r="B140" s="19" t="s">
        <v>376</v>
      </c>
      <c r="C140" s="19" t="str">
        <f>searchValues!F169</f>
        <v>ZuLcFkmYZ Automation</v>
      </c>
      <c r="D140" s="17"/>
      <c r="E140" s="17"/>
      <c r="F140" s="17" t="s">
        <v>1079</v>
      </c>
      <c r="G140" s="104">
        <f ca="1">searchValues!E169-10000</f>
        <v>34580</v>
      </c>
      <c r="H140" s="83">
        <f t="shared" ca="1" si="2"/>
        <v>44580.905593171294</v>
      </c>
      <c r="I140" s="200" t="str">
        <f>searchValues!L169</f>
        <v>Alaska</v>
      </c>
      <c r="J140" s="17"/>
      <c r="K140" s="86">
        <f ca="1">searchValues!E169-3650</f>
        <v>40930</v>
      </c>
      <c r="L140" s="105">
        <f ca="1">searchValues!E169-3250</f>
        <v>41330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1079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1021</v>
      </c>
      <c r="B141" s="19" t="s">
        <v>376</v>
      </c>
      <c r="C141" s="19" t="str">
        <f>searchValues!F170</f>
        <v>ZuLcFkmYZ Automation</v>
      </c>
      <c r="D141" s="17"/>
      <c r="E141" s="17"/>
      <c r="F141" s="17" t="s">
        <v>1079</v>
      </c>
      <c r="G141" s="104">
        <f ca="1">searchValues!E170-10000</f>
        <v>34580</v>
      </c>
      <c r="H141" s="83">
        <f t="shared" ca="1" si="2"/>
        <v>44580.905593171294</v>
      </c>
      <c r="I141" s="200" t="str">
        <f>searchValues!L170</f>
        <v>Alaska</v>
      </c>
      <c r="J141" s="17"/>
      <c r="K141" s="86">
        <f ca="1">searchValues!E170-3650</f>
        <v>40930</v>
      </c>
      <c r="L141" s="105">
        <f ca="1">searchValues!E170-3250</f>
        <v>41330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1079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1022</v>
      </c>
      <c r="B142" s="19" t="s">
        <v>376</v>
      </c>
      <c r="C142" s="19" t="str">
        <f>searchValues!F171</f>
        <v>lrBQsqnPm Automation</v>
      </c>
      <c r="D142" s="17"/>
      <c r="E142" s="17"/>
      <c r="F142" s="17" t="s">
        <v>1079</v>
      </c>
      <c r="G142" s="104">
        <f ca="1">searchValues!E171-10000</f>
        <v>34580</v>
      </c>
      <c r="H142" s="83">
        <f t="shared" ca="1" si="2"/>
        <v>44580.905593171294</v>
      </c>
      <c r="I142" s="200" t="str">
        <f>searchValues!L171</f>
        <v>Alaska</v>
      </c>
      <c r="J142" s="17"/>
      <c r="K142" s="86">
        <f ca="1">searchValues!E171-3650</f>
        <v>40930</v>
      </c>
      <c r="L142" s="105">
        <f ca="1">searchValues!E171-3250</f>
        <v>41330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1079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1023</v>
      </c>
      <c r="B143" s="19" t="s">
        <v>376</v>
      </c>
      <c r="C143" s="19" t="str">
        <f>searchValues!F172</f>
        <v>cDmonRTGJ Automation</v>
      </c>
      <c r="D143" s="17"/>
      <c r="E143" s="17"/>
      <c r="F143" s="17" t="s">
        <v>1079</v>
      </c>
      <c r="G143" s="104">
        <f ca="1">searchValues!E172-10000</f>
        <v>34580</v>
      </c>
      <c r="H143" s="83">
        <f t="shared" ca="1" si="2"/>
        <v>44580.905593171294</v>
      </c>
      <c r="I143" s="200" t="str">
        <f>searchValues!L172</f>
        <v>Alaska</v>
      </c>
      <c r="J143" s="17"/>
      <c r="K143" s="86">
        <f ca="1">searchValues!E172-3650</f>
        <v>40930</v>
      </c>
      <c r="L143" s="105">
        <f ca="1">searchValues!E172-3250</f>
        <v>41330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1079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1024</v>
      </c>
      <c r="B144" s="19" t="s">
        <v>376</v>
      </c>
      <c r="C144" s="19" t="str">
        <f>searchValues!F173</f>
        <v>SyKdtgaFA Automation</v>
      </c>
      <c r="D144" s="17"/>
      <c r="E144" s="17"/>
      <c r="F144" s="17" t="s">
        <v>1079</v>
      </c>
      <c r="G144" s="104">
        <f ca="1">searchValues!E173-10000</f>
        <v>34580</v>
      </c>
      <c r="H144" s="83">
        <f t="shared" ca="1" si="2"/>
        <v>44580.905593171294</v>
      </c>
      <c r="I144" s="200" t="str">
        <f>searchValues!L173</f>
        <v>Alaska</v>
      </c>
      <c r="J144" s="17"/>
      <c r="K144" s="86">
        <f ca="1">searchValues!E173-3650</f>
        <v>40930</v>
      </c>
      <c r="L144" s="105">
        <f ca="1">searchValues!E173-3250</f>
        <v>41330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1079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1025</v>
      </c>
      <c r="B145" s="19" t="s">
        <v>376</v>
      </c>
      <c r="C145" s="19" t="str">
        <f>searchValues!F174</f>
        <v>EesuEECXF Automation</v>
      </c>
      <c r="D145" s="17"/>
      <c r="E145" s="17"/>
      <c r="F145" s="17" t="s">
        <v>1079</v>
      </c>
      <c r="G145" s="104">
        <f ca="1">searchValues!E174-10000</f>
        <v>34580</v>
      </c>
      <c r="H145" s="83">
        <f t="shared" ca="1" si="2"/>
        <v>44580.905593171294</v>
      </c>
      <c r="I145" s="200" t="str">
        <f>searchValues!L174</f>
        <v>Alaska</v>
      </c>
      <c r="J145" s="17"/>
      <c r="K145" s="86">
        <f ca="1">searchValues!E174-3650</f>
        <v>40930</v>
      </c>
      <c r="L145" s="105">
        <f ca="1">searchValues!E174-3250</f>
        <v>41330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1079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1026</v>
      </c>
      <c r="B146" s="19" t="s">
        <v>376</v>
      </c>
      <c r="C146" s="19" t="str">
        <f>searchValues!F175</f>
        <v>BzovGpgNC Automation</v>
      </c>
      <c r="D146" s="17"/>
      <c r="E146" s="17"/>
      <c r="F146" s="17" t="s">
        <v>1079</v>
      </c>
      <c r="G146" s="104">
        <f ca="1">searchValues!E175-10000</f>
        <v>34580</v>
      </c>
      <c r="H146" s="83">
        <f t="shared" ca="1" si="2"/>
        <v>44580.905593171294</v>
      </c>
      <c r="I146" s="200" t="str">
        <f>searchValues!L175</f>
        <v>Alaska</v>
      </c>
      <c r="J146" s="17"/>
      <c r="K146" s="86">
        <f ca="1">searchValues!E175-3650</f>
        <v>40930</v>
      </c>
      <c r="L146" s="105">
        <f ca="1">searchValues!E175-3250</f>
        <v>41330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1079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1027</v>
      </c>
      <c r="B147" s="19" t="s">
        <v>376</v>
      </c>
      <c r="C147" s="19" t="str">
        <f>searchValues!F176</f>
        <v>ZuLcFkmYZ Automation</v>
      </c>
      <c r="D147" s="17"/>
      <c r="E147" s="17"/>
      <c r="F147" s="17" t="s">
        <v>1079</v>
      </c>
      <c r="G147" s="104">
        <f ca="1">searchValues!E176-10000</f>
        <v>34580</v>
      </c>
      <c r="H147" s="83">
        <f t="shared" ca="1" si="2"/>
        <v>44580.905593171294</v>
      </c>
      <c r="I147" s="200" t="str">
        <f>searchValues!L176</f>
        <v>Alaska</v>
      </c>
      <c r="J147" s="17"/>
      <c r="K147" s="86">
        <f ca="1">searchValues!E176-3650</f>
        <v>40930</v>
      </c>
      <c r="L147" s="105">
        <f ca="1">searchValues!E176-3250</f>
        <v>41330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1079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1028</v>
      </c>
      <c r="B148" s="19" t="s">
        <v>376</v>
      </c>
      <c r="C148" s="19" t="str">
        <f>searchValues!F177</f>
        <v>JXMPOuOeZ Automation</v>
      </c>
      <c r="D148" s="17"/>
      <c r="E148" s="17"/>
      <c r="F148" s="17" t="s">
        <v>1079</v>
      </c>
      <c r="G148" s="104">
        <f ca="1">searchValues!E177-10000</f>
        <v>34580</v>
      </c>
      <c r="H148" s="83">
        <f t="shared" ca="1" si="2"/>
        <v>44580.905593171294</v>
      </c>
      <c r="I148" s="200" t="str">
        <f>searchValues!L177</f>
        <v>Alaska</v>
      </c>
      <c r="J148" s="17"/>
      <c r="K148" s="86">
        <f ca="1">searchValues!E177-3650</f>
        <v>40930</v>
      </c>
      <c r="L148" s="105">
        <f ca="1">searchValues!E177-3250</f>
        <v>41330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1079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1033</v>
      </c>
      <c r="B149" s="19" t="s">
        <v>376</v>
      </c>
      <c r="C149" s="19" t="str">
        <f>searchValues!F178</f>
        <v>ZuLcFkmYZ Automation</v>
      </c>
      <c r="D149" s="17"/>
      <c r="E149" s="17"/>
      <c r="F149" s="17" t="s">
        <v>1079</v>
      </c>
      <c r="G149" s="104">
        <f ca="1">searchValues!E178-10000</f>
        <v>34580</v>
      </c>
      <c r="H149" s="83">
        <f t="shared" ca="1" si="2"/>
        <v>44580.905593171294</v>
      </c>
      <c r="I149" s="200" t="str">
        <f>searchValues!L178</f>
        <v>Alaska</v>
      </c>
      <c r="J149" s="17"/>
      <c r="K149" s="86">
        <f ca="1">searchValues!E178-3650</f>
        <v>40930</v>
      </c>
      <c r="L149" s="105">
        <f ca="1">searchValues!E178-3250</f>
        <v>41330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1079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1034</v>
      </c>
      <c r="B150" s="19" t="s">
        <v>376</v>
      </c>
      <c r="C150" s="19" t="str">
        <f>searchValues!F179</f>
        <v>YinEeoQwO Automation</v>
      </c>
      <c r="D150" s="17"/>
      <c r="E150" s="17"/>
      <c r="F150" s="17" t="s">
        <v>1079</v>
      </c>
      <c r="G150" s="104">
        <f ca="1">searchValues!E179-10000</f>
        <v>34580</v>
      </c>
      <c r="H150" s="83">
        <f t="shared" ca="1" si="2"/>
        <v>44580.905593171294</v>
      </c>
      <c r="I150" s="200" t="str">
        <f>searchValues!L179</f>
        <v>Alaska</v>
      </c>
      <c r="J150" s="17"/>
      <c r="K150" s="86">
        <f ca="1">searchValues!E179-3650</f>
        <v>40930</v>
      </c>
      <c r="L150" s="105">
        <f ca="1">searchValues!E179-3250</f>
        <v>41330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1079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1030</v>
      </c>
      <c r="B151" s="19" t="s">
        <v>376</v>
      </c>
      <c r="C151" s="19" t="str">
        <f>searchValues!F180</f>
        <v>ZuLcFkmYZ Automation</v>
      </c>
      <c r="D151" s="17"/>
      <c r="E151" s="17"/>
      <c r="F151" s="17" t="s">
        <v>1079</v>
      </c>
      <c r="G151" s="104">
        <f ca="1">searchValues!E180-10000</f>
        <v>34580</v>
      </c>
      <c r="H151" s="83">
        <f t="shared" ca="1" si="2"/>
        <v>44580.905593171294</v>
      </c>
      <c r="I151" s="200" t="str">
        <f>searchValues!L180</f>
        <v>Alaska</v>
      </c>
      <c r="J151" s="17"/>
      <c r="K151" s="86">
        <f ca="1">searchValues!E180-3650</f>
        <v>40930</v>
      </c>
      <c r="L151" s="105">
        <f ca="1">searchValues!E180-3250</f>
        <v>41330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1079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1031</v>
      </c>
      <c r="B152" s="19" t="s">
        <v>376</v>
      </c>
      <c r="C152" s="19" t="str">
        <f>searchValues!F181</f>
        <v>ZuLcFkmYZ Automation</v>
      </c>
      <c r="D152" s="17"/>
      <c r="E152" s="17"/>
      <c r="F152" s="17" t="s">
        <v>1079</v>
      </c>
      <c r="G152" s="104">
        <f ca="1">searchValues!E181-10000</f>
        <v>34580</v>
      </c>
      <c r="H152" s="83">
        <f t="shared" ca="1" si="2"/>
        <v>44580.905593171294</v>
      </c>
      <c r="I152" s="200" t="str">
        <f>searchValues!L181</f>
        <v>Alaska</v>
      </c>
      <c r="J152" s="17"/>
      <c r="K152" s="86">
        <f ca="1">searchValues!E181-3650</f>
        <v>40930</v>
      </c>
      <c r="L152" s="105">
        <f ca="1">searchValues!E181-3250</f>
        <v>41330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1079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1032</v>
      </c>
      <c r="B153" s="19" t="s">
        <v>376</v>
      </c>
      <c r="C153" s="19" t="str">
        <f>searchValues!F182</f>
        <v>jepTqsdxx Automation</v>
      </c>
      <c r="D153" s="17"/>
      <c r="E153" s="17"/>
      <c r="F153" s="17" t="s">
        <v>1079</v>
      </c>
      <c r="G153" s="104">
        <f ca="1">searchValues!E182-10000</f>
        <v>34580</v>
      </c>
      <c r="H153" s="83">
        <f t="shared" ca="1" si="2"/>
        <v>44580.905593171294</v>
      </c>
      <c r="I153" s="200" t="str">
        <f>searchValues!L182</f>
        <v>Alaska</v>
      </c>
      <c r="J153" s="17"/>
      <c r="K153" s="86">
        <f ca="1">searchValues!E182-3650</f>
        <v>40930</v>
      </c>
      <c r="L153" s="105">
        <f ca="1">searchValues!E182-3250</f>
        <v>41330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1079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jepTqsdxx Automation</v>
      </c>
    </row>
    <row r="154" spans="1:24" x14ac:dyDescent="0.25">
      <c r="A154" s="4" t="s">
        <v>1035</v>
      </c>
      <c r="B154" s="19" t="s">
        <v>376</v>
      </c>
      <c r="C154" s="19" t="str">
        <f>searchValues!F183</f>
        <v>LkqWgtYmf Automation</v>
      </c>
      <c r="D154" s="17"/>
      <c r="E154" s="17"/>
      <c r="F154" s="17" t="s">
        <v>1079</v>
      </c>
      <c r="G154" s="104">
        <f ca="1">searchValues!E183-10000</f>
        <v>34580</v>
      </c>
      <c r="H154" s="83">
        <f t="shared" ca="1" si="2"/>
        <v>44580.905593171294</v>
      </c>
      <c r="I154" s="200" t="str">
        <f>searchValues!L183</f>
        <v>Alaska</v>
      </c>
      <c r="J154" s="17"/>
      <c r="K154" s="86">
        <f ca="1">searchValues!E183-3650</f>
        <v>40930</v>
      </c>
      <c r="L154" s="105">
        <f ca="1">searchValues!E183-3250</f>
        <v>41330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1079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LkqWgtYmf Automation</v>
      </c>
    </row>
    <row r="155" spans="1:24" x14ac:dyDescent="0.25">
      <c r="A155" s="4" t="s">
        <v>1036</v>
      </c>
      <c r="B155" s="19" t="s">
        <v>376</v>
      </c>
      <c r="C155" s="19" t="str">
        <f>searchValues!F184</f>
        <v>ZuLcFkmYZ Automation</v>
      </c>
      <c r="D155" s="17"/>
      <c r="E155" s="17"/>
      <c r="F155" s="17" t="s">
        <v>1079</v>
      </c>
      <c r="G155" s="104">
        <f ca="1">searchValues!E184-10000</f>
        <v>34580</v>
      </c>
      <c r="H155" s="83">
        <f t="shared" ca="1" si="2"/>
        <v>44580.905593171294</v>
      </c>
      <c r="I155" s="200" t="str">
        <f>searchValues!L184</f>
        <v>Alaska</v>
      </c>
      <c r="J155" s="17"/>
      <c r="K155" s="86">
        <f ca="1">searchValues!E184-3650</f>
        <v>40930</v>
      </c>
      <c r="L155" s="105">
        <f ca="1">searchValues!E184-3250</f>
        <v>41330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1079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1037</v>
      </c>
      <c r="B156" s="19" t="s">
        <v>376</v>
      </c>
      <c r="C156" s="19" t="str">
        <f>searchValues!F185</f>
        <v>AcgdpWoPF Automation</v>
      </c>
      <c r="D156" s="17"/>
      <c r="E156" s="17"/>
      <c r="F156" s="17" t="s">
        <v>1079</v>
      </c>
      <c r="G156" s="104">
        <f ca="1">searchValues!E185-10000</f>
        <v>34580</v>
      </c>
      <c r="H156" s="83">
        <f t="shared" ca="1" si="2"/>
        <v>44580.905593171294</v>
      </c>
      <c r="I156" s="200" t="str">
        <f>searchValues!L185</f>
        <v>Alaska</v>
      </c>
      <c r="J156" s="17"/>
      <c r="K156" s="86">
        <f ca="1">searchValues!E185-3650</f>
        <v>40930</v>
      </c>
      <c r="L156" s="105">
        <f ca="1">searchValues!E185-3250</f>
        <v>41330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1079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1038</v>
      </c>
      <c r="B157" s="19" t="s">
        <v>376</v>
      </c>
      <c r="C157" s="19" t="str">
        <f>searchValues!F186</f>
        <v>ZuLcFkmYZ Automation</v>
      </c>
      <c r="D157" s="17"/>
      <c r="E157" s="17"/>
      <c r="F157" s="17" t="s">
        <v>1079</v>
      </c>
      <c r="G157" s="104">
        <f ca="1">searchValues!E186-10000</f>
        <v>34580</v>
      </c>
      <c r="H157" s="83">
        <f t="shared" ca="1" si="2"/>
        <v>44580.905593171294</v>
      </c>
      <c r="I157" s="200" t="str">
        <f>searchValues!L186</f>
        <v>Alaska</v>
      </c>
      <c r="J157" s="17"/>
      <c r="K157" s="86">
        <f ca="1">searchValues!E186-3650</f>
        <v>40930</v>
      </c>
      <c r="L157" s="105">
        <f ca="1">searchValues!E186-3250</f>
        <v>41330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1079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1039</v>
      </c>
      <c r="B158" s="19" t="s">
        <v>376</v>
      </c>
      <c r="C158" s="19" t="str">
        <f>searchValues!F187</f>
        <v>ZuLcFkmYZ Automation</v>
      </c>
      <c r="D158" s="17"/>
      <c r="E158" s="17"/>
      <c r="F158" s="17" t="s">
        <v>1079</v>
      </c>
      <c r="G158" s="104">
        <f ca="1">searchValues!E187-10000</f>
        <v>34580</v>
      </c>
      <c r="H158" s="83">
        <f t="shared" ca="1" si="2"/>
        <v>44580.905593171294</v>
      </c>
      <c r="I158" s="200" t="str">
        <f>searchValues!L187</f>
        <v>Alaska</v>
      </c>
      <c r="J158" s="17"/>
      <c r="K158" s="86">
        <f ca="1">searchValues!E187-3650</f>
        <v>40930</v>
      </c>
      <c r="L158" s="105">
        <f ca="1">searchValues!E187-3250</f>
        <v>41330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1079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1029</v>
      </c>
      <c r="B159" s="19" t="s">
        <v>376</v>
      </c>
      <c r="C159" s="19" t="str">
        <f>searchValues!F188</f>
        <v>ZuLcFkmYZ Automation</v>
      </c>
      <c r="D159" s="17"/>
      <c r="E159" s="17"/>
      <c r="F159" s="17" t="s">
        <v>1079</v>
      </c>
      <c r="G159" s="104">
        <f ca="1">searchValues!E188-10000</f>
        <v>34580</v>
      </c>
      <c r="H159" s="83">
        <f t="shared" ca="1" si="2"/>
        <v>44580.905593171294</v>
      </c>
      <c r="I159" s="200" t="str">
        <f>searchValues!L188</f>
        <v>Alaska</v>
      </c>
      <c r="J159" s="17"/>
      <c r="K159" s="86">
        <f ca="1">searchValues!E188-3650</f>
        <v>40930</v>
      </c>
      <c r="L159" s="105">
        <f ca="1">searchValues!E188-3250</f>
        <v>41330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1079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1040</v>
      </c>
      <c r="B160" s="19" t="s">
        <v>376</v>
      </c>
      <c r="C160" s="19" t="str">
        <f>searchValues!F189</f>
        <v>ZuLcFkmYZ Automation</v>
      </c>
      <c r="D160" s="17"/>
      <c r="E160" s="17"/>
      <c r="F160" s="17" t="s">
        <v>1079</v>
      </c>
      <c r="G160" s="104">
        <f ca="1">searchValues!E189-10000</f>
        <v>34580</v>
      </c>
      <c r="H160" s="83">
        <f t="shared" ca="1" si="2"/>
        <v>44580.905593171294</v>
      </c>
      <c r="I160" s="200" t="str">
        <f>searchValues!L189</f>
        <v>Alaska</v>
      </c>
      <c r="J160" s="17"/>
      <c r="K160" s="86">
        <f ca="1">searchValues!E189-3650</f>
        <v>40930</v>
      </c>
      <c r="L160" s="105">
        <f ca="1">searchValues!E189-3250</f>
        <v>41330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1079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1041</v>
      </c>
      <c r="B161" s="19" t="s">
        <v>376</v>
      </c>
      <c r="C161" s="19" t="str">
        <f>searchValues!F190</f>
        <v>ZuLcFkmYZ Automation</v>
      </c>
      <c r="D161" s="17"/>
      <c r="E161" s="17"/>
      <c r="F161" s="17" t="s">
        <v>1079</v>
      </c>
      <c r="G161" s="104">
        <f ca="1">searchValues!E190-10000</f>
        <v>34580</v>
      </c>
      <c r="H161" s="83">
        <f t="shared" ca="1" si="2"/>
        <v>44580.905593171294</v>
      </c>
      <c r="I161" s="200" t="str">
        <f>searchValues!L190</f>
        <v>Alaska</v>
      </c>
      <c r="J161" s="17"/>
      <c r="K161" s="86">
        <f ca="1">searchValues!E190-3650</f>
        <v>40930</v>
      </c>
      <c r="L161" s="105">
        <f ca="1">searchValues!E190-3250</f>
        <v>41330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1079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1042</v>
      </c>
      <c r="B162" s="19" t="s">
        <v>376</v>
      </c>
      <c r="C162" s="19" t="str">
        <f>searchValues!F191</f>
        <v>ZuLcFkmYZ Automation</v>
      </c>
      <c r="D162" s="17"/>
      <c r="E162" s="17"/>
      <c r="F162" s="17" t="s">
        <v>1079</v>
      </c>
      <c r="G162" s="104">
        <f ca="1">searchValues!E191-10000</f>
        <v>34580</v>
      </c>
      <c r="H162" s="83">
        <f t="shared" ca="1" si="2"/>
        <v>44580.905593171294</v>
      </c>
      <c r="I162" s="200" t="str">
        <f>searchValues!L191</f>
        <v>Alaska</v>
      </c>
      <c r="J162" s="17"/>
      <c r="K162" s="86">
        <f ca="1">searchValues!E191-3650</f>
        <v>40930</v>
      </c>
      <c r="L162" s="105">
        <f ca="1">searchValues!E191-3250</f>
        <v>41330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1079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1043</v>
      </c>
      <c r="B163" s="19" t="s">
        <v>376</v>
      </c>
      <c r="C163" s="19" t="str">
        <f>searchValues!F192</f>
        <v>ZuLcFkmYZ Automation</v>
      </c>
      <c r="D163" s="17"/>
      <c r="E163" s="17"/>
      <c r="F163" s="17" t="s">
        <v>1079</v>
      </c>
      <c r="G163" s="104">
        <f ca="1">searchValues!E192-10000</f>
        <v>34580</v>
      </c>
      <c r="H163" s="83">
        <f t="shared" ca="1" si="2"/>
        <v>44580.905593171294</v>
      </c>
      <c r="I163" s="200" t="str">
        <f>searchValues!L192</f>
        <v>Alaska</v>
      </c>
      <c r="J163" s="17"/>
      <c r="K163" s="86">
        <f ca="1">searchValues!E192-3650</f>
        <v>40930</v>
      </c>
      <c r="L163" s="105">
        <f ca="1">searchValues!E192-3250</f>
        <v>41330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1079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1044</v>
      </c>
      <c r="B164" s="19" t="s">
        <v>376</v>
      </c>
      <c r="C164" s="19" t="str">
        <f>searchValues!F193</f>
        <v>ZuLcFkmYZ Automation</v>
      </c>
      <c r="D164" s="17"/>
      <c r="E164" s="17"/>
      <c r="F164" s="17" t="s">
        <v>1079</v>
      </c>
      <c r="G164" s="104">
        <f ca="1">searchValues!E193-10000</f>
        <v>34580</v>
      </c>
      <c r="H164" s="83">
        <f t="shared" ca="1" si="2"/>
        <v>44580.905593171294</v>
      </c>
      <c r="I164" s="200" t="str">
        <f>searchValues!L193</f>
        <v>Alaska</v>
      </c>
      <c r="J164" s="17"/>
      <c r="K164" s="86">
        <f ca="1">searchValues!E193-3650</f>
        <v>40930</v>
      </c>
      <c r="L164" s="105">
        <f ca="1">searchValues!E193-3250</f>
        <v>41330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1079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1045</v>
      </c>
      <c r="B165" s="19" t="s">
        <v>376</v>
      </c>
      <c r="C165" s="19" t="str">
        <f>searchValues!F194</f>
        <v>ZuLcFkmYZ Automation</v>
      </c>
      <c r="D165" s="17"/>
      <c r="E165" s="17"/>
      <c r="F165" s="17" t="s">
        <v>1079</v>
      </c>
      <c r="G165" s="104">
        <f ca="1">searchValues!E194-10000</f>
        <v>34580</v>
      </c>
      <c r="H165" s="83">
        <f t="shared" ca="1" si="2"/>
        <v>44580.905593171294</v>
      </c>
      <c r="I165" s="200" t="str">
        <f>searchValues!L194</f>
        <v>Alaska</v>
      </c>
      <c r="J165" s="17"/>
      <c r="K165" s="86">
        <f ca="1">searchValues!E194-3650</f>
        <v>40930</v>
      </c>
      <c r="L165" s="105">
        <f ca="1">searchValues!E194-3250</f>
        <v>41330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1079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1046</v>
      </c>
      <c r="B166" s="19" t="s">
        <v>376</v>
      </c>
      <c r="C166" s="19" t="str">
        <f>searchValues!F195</f>
        <v>ZuLcFkmYZ Automation</v>
      </c>
      <c r="D166" s="17"/>
      <c r="E166" s="17"/>
      <c r="F166" s="17" t="s">
        <v>1079</v>
      </c>
      <c r="G166" s="104">
        <f ca="1">searchValues!E195-10000</f>
        <v>34580</v>
      </c>
      <c r="H166" s="83">
        <f t="shared" ca="1" si="2"/>
        <v>44580.905593171294</v>
      </c>
      <c r="I166" s="200" t="str">
        <f>searchValues!L195</f>
        <v>Alaska</v>
      </c>
      <c r="J166" s="17"/>
      <c r="K166" s="86">
        <f ca="1">searchValues!E195-3650</f>
        <v>40930</v>
      </c>
      <c r="L166" s="105">
        <f ca="1">searchValues!E195-3250</f>
        <v>41330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1079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1047</v>
      </c>
      <c r="B167" s="19" t="s">
        <v>376</v>
      </c>
      <c r="C167" s="19" t="str">
        <f>searchValues!F196</f>
        <v>ZuLcFkmYZ Automation</v>
      </c>
      <c r="D167" s="17"/>
      <c r="E167" s="17"/>
      <c r="F167" s="17" t="s">
        <v>1079</v>
      </c>
      <c r="G167" s="104">
        <f ca="1">searchValues!E196-10000</f>
        <v>34580</v>
      </c>
      <c r="H167" s="83">
        <f t="shared" ca="1" si="2"/>
        <v>44580.905593171294</v>
      </c>
      <c r="I167" s="200" t="str">
        <f>searchValues!L196</f>
        <v>Alaska</v>
      </c>
      <c r="J167" s="17"/>
      <c r="K167" s="86">
        <f ca="1">searchValues!E196-3650</f>
        <v>40930</v>
      </c>
      <c r="L167" s="105">
        <f ca="1">searchValues!E196-3250</f>
        <v>41330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1079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778</v>
      </c>
      <c r="B168" s="19" t="s">
        <v>376</v>
      </c>
      <c r="C168" s="19" t="str">
        <f>searchValues!F197</f>
        <v>xPNheCfYM Automation</v>
      </c>
      <c r="D168" s="17"/>
      <c r="E168" s="17"/>
      <c r="F168" s="17" t="s">
        <v>1079</v>
      </c>
      <c r="G168" s="104">
        <f ca="1">searchValues!E197-10000</f>
        <v>34580</v>
      </c>
      <c r="H168" s="83">
        <f t="shared" ca="1" si="2"/>
        <v>44580.905593171294</v>
      </c>
      <c r="I168" s="200" t="str">
        <f>searchValues!L197</f>
        <v>Alaska</v>
      </c>
      <c r="J168" s="17"/>
      <c r="K168" s="86">
        <f ca="1">searchValues!E197-3650</f>
        <v>40930</v>
      </c>
      <c r="L168" s="105">
        <f ca="1">searchValues!E197-3250</f>
        <v>41330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1079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xPNheCfYM Automation</v>
      </c>
    </row>
    <row r="169" spans="1:24" x14ac:dyDescent="0.25">
      <c r="A169" s="5" t="s">
        <v>780</v>
      </c>
      <c r="B169" s="19" t="s">
        <v>376</v>
      </c>
      <c r="C169" s="19" t="str">
        <f>searchValues!F198</f>
        <v>zYlKZREeT Automation</v>
      </c>
      <c r="D169" s="17"/>
      <c r="E169" s="17"/>
      <c r="F169" s="17" t="s">
        <v>1079</v>
      </c>
      <c r="G169" s="104">
        <f ca="1">searchValues!E198-10000</f>
        <v>34580</v>
      </c>
      <c r="H169" s="83">
        <f t="shared" ca="1" si="2"/>
        <v>44580.905593171294</v>
      </c>
      <c r="I169" s="200" t="str">
        <f>searchValues!L198</f>
        <v>Alaska</v>
      </c>
      <c r="J169" s="17"/>
      <c r="K169" s="86">
        <f ca="1">searchValues!E198-3650</f>
        <v>40930</v>
      </c>
      <c r="L169" s="105">
        <f ca="1">searchValues!E198-3250</f>
        <v>41330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1079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zYlKZREeT Automation</v>
      </c>
    </row>
    <row r="170" spans="1:24" x14ac:dyDescent="0.25">
      <c r="A170" s="5" t="s">
        <v>777</v>
      </c>
      <c r="B170" s="19" t="s">
        <v>376</v>
      </c>
      <c r="C170" s="19" t="str">
        <f>searchValues!F199</f>
        <v>oEgfYhHmP Automation</v>
      </c>
      <c r="D170" s="17"/>
      <c r="E170" s="17"/>
      <c r="F170" s="17" t="s">
        <v>1079</v>
      </c>
      <c r="G170" s="104">
        <f ca="1">searchValues!E199-10000</f>
        <v>34580</v>
      </c>
      <c r="H170" s="83">
        <f t="shared" ca="1" si="2"/>
        <v>44580.905593171294</v>
      </c>
      <c r="I170" s="200" t="str">
        <f>searchValues!L199</f>
        <v>Alaska</v>
      </c>
      <c r="J170" s="17"/>
      <c r="K170" s="86">
        <f ca="1">searchValues!E199-3650</f>
        <v>40930</v>
      </c>
      <c r="L170" s="105">
        <f ca="1">searchValues!E199-3250</f>
        <v>41330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1079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oEgfYhHmP Automation</v>
      </c>
    </row>
    <row r="171" spans="1:24" x14ac:dyDescent="0.25">
      <c r="A171" s="5" t="s">
        <v>779</v>
      </c>
      <c r="B171" s="19" t="s">
        <v>376</v>
      </c>
      <c r="C171" s="19" t="str">
        <f>searchValues!F200</f>
        <v>XyohyvNsN Automation</v>
      </c>
      <c r="D171" s="17"/>
      <c r="E171" s="17"/>
      <c r="F171" s="17" t="s">
        <v>1079</v>
      </c>
      <c r="G171" s="104">
        <f ca="1">searchValues!E200-10000</f>
        <v>34580</v>
      </c>
      <c r="H171" s="83">
        <f t="shared" ca="1" si="2"/>
        <v>44580.905593171294</v>
      </c>
      <c r="I171" s="200" t="str">
        <f>searchValues!L200</f>
        <v>Alaska</v>
      </c>
      <c r="J171" s="17"/>
      <c r="K171" s="86">
        <f ca="1">searchValues!E200-3650</f>
        <v>40930</v>
      </c>
      <c r="L171" s="105">
        <f ca="1">searchValues!E200-3250</f>
        <v>41330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1079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XyohyvNsN Automation</v>
      </c>
    </row>
    <row r="172" spans="1:24" x14ac:dyDescent="0.25">
      <c r="A172" s="5" t="s">
        <v>781</v>
      </c>
      <c r="B172" s="19" t="s">
        <v>376</v>
      </c>
      <c r="C172" s="19" t="str">
        <f>searchValues!F201</f>
        <v>IVFgSVSpQ Automation</v>
      </c>
      <c r="D172" s="17"/>
      <c r="E172" s="17"/>
      <c r="F172" s="17" t="s">
        <v>1079</v>
      </c>
      <c r="G172" s="104">
        <f ca="1">searchValues!E201-10000</f>
        <v>34580</v>
      </c>
      <c r="H172" s="83">
        <f t="shared" ca="1" si="2"/>
        <v>44580.905593171294</v>
      </c>
      <c r="I172" s="200" t="str">
        <f>searchValues!L201</f>
        <v>Alaska</v>
      </c>
      <c r="J172" s="17"/>
      <c r="K172" s="86">
        <f ca="1">searchValues!E201-3650</f>
        <v>40930</v>
      </c>
      <c r="L172" s="105">
        <f ca="1">searchValues!E201-3250</f>
        <v>41330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1079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IVFgSVSpQ Automation</v>
      </c>
    </row>
    <row r="173" spans="1:24" x14ac:dyDescent="0.25">
      <c r="A173" s="5" t="s">
        <v>783</v>
      </c>
      <c r="B173" s="19" t="s">
        <v>376</v>
      </c>
      <c r="C173" s="19" t="str">
        <f>searchValues!F202</f>
        <v>iVIBUxkwg Automation</v>
      </c>
      <c r="D173" s="17"/>
      <c r="E173" s="17"/>
      <c r="F173" s="17" t="s">
        <v>1079</v>
      </c>
      <c r="G173" s="104">
        <f ca="1">searchValues!E202-10000</f>
        <v>34580</v>
      </c>
      <c r="H173" s="83">
        <f t="shared" ca="1" si="2"/>
        <v>44580.905593171294</v>
      </c>
      <c r="I173" s="200" t="str">
        <f>searchValues!L202</f>
        <v>Alaska</v>
      </c>
      <c r="J173" s="17"/>
      <c r="K173" s="86">
        <f ca="1">searchValues!E202-3650</f>
        <v>40930</v>
      </c>
      <c r="L173" s="105">
        <f ca="1">searchValues!E202-3250</f>
        <v>41330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1079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iVIBUxkwg Automation</v>
      </c>
    </row>
    <row r="174" spans="1:24" x14ac:dyDescent="0.25">
      <c r="A174" s="5" t="s">
        <v>782</v>
      </c>
      <c r="B174" s="19" t="s">
        <v>376</v>
      </c>
      <c r="C174" s="19" t="str">
        <f>searchValues!F203</f>
        <v>HSrHKIQbY Automation</v>
      </c>
      <c r="D174" s="17"/>
      <c r="E174" s="17"/>
      <c r="F174" s="17" t="s">
        <v>1079</v>
      </c>
      <c r="G174" s="104">
        <f ca="1">searchValues!E203-10000</f>
        <v>34580</v>
      </c>
      <c r="H174" s="83">
        <f t="shared" ca="1" si="2"/>
        <v>44580.905593171294</v>
      </c>
      <c r="I174" s="200" t="str">
        <f>searchValues!L203</f>
        <v>Alaska</v>
      </c>
      <c r="J174" s="17"/>
      <c r="K174" s="86">
        <f ca="1">searchValues!E203-3650</f>
        <v>40930</v>
      </c>
      <c r="L174" s="105">
        <f ca="1">searchValues!E203-3250</f>
        <v>41330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1079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HSrHKIQbY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5.42578125" style="26" bestFit="1" customWidth="1" collapsed="1"/>
    <col min="2" max="2" width="23.28515625" style="26" bestFit="1" customWidth="1" collapsed="1"/>
    <col min="3" max="3" width="15.28515625" style="26" bestFit="1" customWidth="1" collapsed="1"/>
    <col min="4" max="4" width="16.7109375" style="26" bestFit="1" customWidth="1" collapsed="1"/>
    <col min="5" max="5" width="20.85546875" style="26" bestFit="1" customWidth="1" collapsed="1"/>
    <col min="6" max="6" width="23.42578125" style="26" bestFit="1" customWidth="1" collapsed="1"/>
    <col min="7" max="7" width="20.140625" style="26" bestFit="1" customWidth="1" collapsed="1"/>
    <col min="8" max="8" width="23.140625" style="26" bestFit="1" customWidth="1" collapsed="1"/>
    <col min="9" max="9" width="25.85546875" style="26" bestFit="1" customWidth="1" collapsed="1"/>
    <col min="10" max="10" width="22.42578125" style="26" bestFit="1" customWidth="1" collapsed="1"/>
    <col min="11" max="11" width="39.140625" style="26" bestFit="1" customWidth="1" collapsed="1"/>
    <col min="12" max="12" width="39" style="26" bestFit="1" customWidth="1" collapsed="1"/>
    <col min="13" max="13" width="34" style="26" bestFit="1" customWidth="1" collapsed="1"/>
    <col min="14" max="14" width="24" style="26" bestFit="1" customWidth="1" collapsed="1"/>
    <col min="15" max="15" width="19.42578125" style="26" bestFit="1" customWidth="1" collapsed="1"/>
    <col min="16" max="16" width="24" style="26" bestFit="1" customWidth="1" collapsed="1"/>
    <col min="17" max="17" width="23" style="26" bestFit="1" customWidth="1" collapsed="1"/>
    <col min="18" max="18" width="25.7109375" style="26" bestFit="1" customWidth="1" collapsed="1"/>
    <col min="19" max="19" width="22.85546875" style="26" bestFit="1" customWidth="1" collapsed="1"/>
    <col min="20" max="16384" width="9.140625" style="26" collapsed="1"/>
  </cols>
  <sheetData>
    <row r="1" spans="1:21" s="92" customFormat="1" x14ac:dyDescent="0.25">
      <c r="A1" s="90" t="s">
        <v>2</v>
      </c>
      <c r="B1" s="91" t="s">
        <v>383</v>
      </c>
      <c r="C1" s="91" t="s">
        <v>385</v>
      </c>
      <c r="D1" s="91" t="s">
        <v>584</v>
      </c>
      <c r="E1" s="91" t="s">
        <v>386</v>
      </c>
      <c r="F1" s="91" t="s">
        <v>387</v>
      </c>
      <c r="G1" s="91" t="s">
        <v>388</v>
      </c>
      <c r="H1" s="91" t="s">
        <v>389</v>
      </c>
      <c r="I1" s="91" t="s">
        <v>390</v>
      </c>
      <c r="J1" s="91" t="s">
        <v>391</v>
      </c>
      <c r="K1" s="91" t="s">
        <v>502</v>
      </c>
      <c r="L1" s="91" t="s">
        <v>503</v>
      </c>
      <c r="M1" s="91" t="s">
        <v>504</v>
      </c>
      <c r="N1" s="91" t="s">
        <v>393</v>
      </c>
      <c r="O1" s="91" t="s">
        <v>392</v>
      </c>
      <c r="P1" s="91" t="s">
        <v>394</v>
      </c>
      <c r="Q1" s="91" t="s">
        <v>395</v>
      </c>
      <c r="R1" s="91" t="s">
        <v>396</v>
      </c>
      <c r="S1" s="91" t="s">
        <v>397</v>
      </c>
      <c r="T1" s="91"/>
      <c r="U1" s="91"/>
    </row>
    <row r="2" spans="1:21" x14ac:dyDescent="0.25">
      <c r="A2" s="4" t="s">
        <v>884</v>
      </c>
      <c r="B2" s="5" t="s">
        <v>384</v>
      </c>
      <c r="C2" s="5" t="s">
        <v>103</v>
      </c>
      <c r="D2" s="5" t="s">
        <v>585</v>
      </c>
      <c r="E2" s="5" t="s">
        <v>398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399</v>
      </c>
      <c r="K2" s="5" t="s">
        <v>135</v>
      </c>
      <c r="L2" s="5" t="s">
        <v>135</v>
      </c>
      <c r="M2" s="5" t="s">
        <v>400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401</v>
      </c>
      <c r="R2" s="5" t="s">
        <v>135</v>
      </c>
      <c r="S2" s="5" t="s">
        <v>103</v>
      </c>
    </row>
    <row r="3" spans="1:21" x14ac:dyDescent="0.25">
      <c r="A3" s="4" t="s">
        <v>885</v>
      </c>
      <c r="B3" s="5" t="s">
        <v>384</v>
      </c>
      <c r="C3" s="5" t="s">
        <v>103</v>
      </c>
      <c r="D3" s="5" t="s">
        <v>585</v>
      </c>
      <c r="E3" s="5" t="s">
        <v>398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399</v>
      </c>
      <c r="K3" s="5" t="s">
        <v>135</v>
      </c>
      <c r="L3" s="5" t="s">
        <v>135</v>
      </c>
      <c r="M3" s="5" t="s">
        <v>400</v>
      </c>
      <c r="N3" s="5" t="str">
        <f>searchValues!F32</f>
        <v>MCLIgpcul Automation</v>
      </c>
      <c r="O3" s="5"/>
      <c r="P3" s="5" t="str">
        <f>searchValues!F32</f>
        <v>MCLIgpcul Automation</v>
      </c>
      <c r="Q3" s="5" t="s">
        <v>401</v>
      </c>
      <c r="R3" s="5" t="s">
        <v>135</v>
      </c>
      <c r="S3" s="5" t="s">
        <v>103</v>
      </c>
    </row>
    <row r="4" spans="1:21" x14ac:dyDescent="0.25">
      <c r="A4" s="4" t="s">
        <v>886</v>
      </c>
      <c r="B4" s="5" t="s">
        <v>384</v>
      </c>
      <c r="C4" s="5" t="s">
        <v>103</v>
      </c>
      <c r="D4" s="5" t="s">
        <v>585</v>
      </c>
      <c r="E4" s="5" t="s">
        <v>398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399</v>
      </c>
      <c r="K4" s="5" t="s">
        <v>135</v>
      </c>
      <c r="L4" s="5" t="s">
        <v>135</v>
      </c>
      <c r="M4" s="5" t="s">
        <v>400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401</v>
      </c>
      <c r="R4" s="5" t="s">
        <v>135</v>
      </c>
      <c r="S4" s="5" t="s">
        <v>103</v>
      </c>
    </row>
    <row r="5" spans="1:21" x14ac:dyDescent="0.25">
      <c r="A5" s="4" t="s">
        <v>887</v>
      </c>
      <c r="B5" s="5" t="s">
        <v>384</v>
      </c>
      <c r="C5" s="5" t="s">
        <v>103</v>
      </c>
      <c r="D5" s="5" t="s">
        <v>585</v>
      </c>
      <c r="E5" s="5" t="s">
        <v>398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399</v>
      </c>
      <c r="K5" s="5" t="s">
        <v>135</v>
      </c>
      <c r="L5" s="5" t="s">
        <v>135</v>
      </c>
      <c r="M5" s="5" t="s">
        <v>400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401</v>
      </c>
      <c r="R5" s="5" t="s">
        <v>135</v>
      </c>
      <c r="S5" s="5" t="s">
        <v>103</v>
      </c>
    </row>
    <row r="6" spans="1:21" x14ac:dyDescent="0.25">
      <c r="A6" s="4" t="s">
        <v>888</v>
      </c>
      <c r="B6" s="5" t="s">
        <v>384</v>
      </c>
      <c r="C6" s="5" t="s">
        <v>103</v>
      </c>
      <c r="D6" s="5" t="s">
        <v>585</v>
      </c>
      <c r="E6" s="5" t="s">
        <v>398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399</v>
      </c>
      <c r="K6" s="5" t="s">
        <v>135</v>
      </c>
      <c r="L6" s="5" t="s">
        <v>135</v>
      </c>
      <c r="M6" s="5" t="s">
        <v>400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401</v>
      </c>
      <c r="R6" s="5" t="s">
        <v>135</v>
      </c>
      <c r="S6" s="5" t="s">
        <v>103</v>
      </c>
    </row>
    <row r="7" spans="1:21" x14ac:dyDescent="0.25">
      <c r="A7" s="4" t="s">
        <v>889</v>
      </c>
      <c r="B7" s="5" t="s">
        <v>384</v>
      </c>
      <c r="C7" s="5" t="s">
        <v>103</v>
      </c>
      <c r="D7" s="5" t="s">
        <v>585</v>
      </c>
      <c r="E7" s="5" t="s">
        <v>398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399</v>
      </c>
      <c r="K7" s="5" t="s">
        <v>135</v>
      </c>
      <c r="L7" s="5" t="s">
        <v>135</v>
      </c>
      <c r="M7" s="5" t="s">
        <v>400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401</v>
      </c>
      <c r="R7" s="5" t="s">
        <v>135</v>
      </c>
      <c r="S7" s="5" t="s">
        <v>103</v>
      </c>
    </row>
    <row r="8" spans="1:21" x14ac:dyDescent="0.25">
      <c r="A8" s="4" t="s">
        <v>890</v>
      </c>
      <c r="B8" s="5" t="s">
        <v>384</v>
      </c>
      <c r="C8" s="5" t="s">
        <v>103</v>
      </c>
      <c r="D8" s="5" t="s">
        <v>585</v>
      </c>
      <c r="E8" s="5" t="s">
        <v>398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399</v>
      </c>
      <c r="K8" s="5" t="s">
        <v>135</v>
      </c>
      <c r="L8" s="5" t="s">
        <v>135</v>
      </c>
      <c r="M8" s="5" t="s">
        <v>400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401</v>
      </c>
      <c r="R8" s="5" t="s">
        <v>135</v>
      </c>
      <c r="S8" s="5" t="s">
        <v>103</v>
      </c>
    </row>
    <row r="9" spans="1:21" x14ac:dyDescent="0.25">
      <c r="A9" s="4" t="s">
        <v>891</v>
      </c>
      <c r="B9" s="5" t="s">
        <v>384</v>
      </c>
      <c r="C9" s="5" t="s">
        <v>103</v>
      </c>
      <c r="D9" s="5" t="s">
        <v>585</v>
      </c>
      <c r="E9" s="5" t="s">
        <v>398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399</v>
      </c>
      <c r="K9" s="5" t="s">
        <v>135</v>
      </c>
      <c r="L9" s="5" t="s">
        <v>135</v>
      </c>
      <c r="M9" s="5" t="s">
        <v>400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401</v>
      </c>
      <c r="R9" s="5" t="s">
        <v>135</v>
      </c>
      <c r="S9" s="5" t="s">
        <v>103</v>
      </c>
    </row>
    <row r="10" spans="1:21" x14ac:dyDescent="0.25">
      <c r="A10" s="4" t="s">
        <v>892</v>
      </c>
      <c r="B10" s="5" t="s">
        <v>384</v>
      </c>
      <c r="C10" s="5" t="s">
        <v>103</v>
      </c>
      <c r="D10" s="5" t="s">
        <v>585</v>
      </c>
      <c r="E10" s="5" t="s">
        <v>398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399</v>
      </c>
      <c r="K10" s="5" t="s">
        <v>135</v>
      </c>
      <c r="L10" s="5" t="s">
        <v>135</v>
      </c>
      <c r="M10" s="5" t="s">
        <v>400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401</v>
      </c>
      <c r="R10" s="5" t="s">
        <v>135</v>
      </c>
      <c r="S10" s="5" t="s">
        <v>103</v>
      </c>
    </row>
    <row r="11" spans="1:21" x14ac:dyDescent="0.25">
      <c r="A11" s="4" t="s">
        <v>893</v>
      </c>
      <c r="B11" s="5" t="s">
        <v>384</v>
      </c>
      <c r="C11" s="5" t="s">
        <v>103</v>
      </c>
      <c r="D11" s="5" t="s">
        <v>585</v>
      </c>
      <c r="E11" s="5" t="s">
        <v>398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399</v>
      </c>
      <c r="K11" s="5" t="s">
        <v>135</v>
      </c>
      <c r="L11" s="5" t="s">
        <v>135</v>
      </c>
      <c r="M11" s="5" t="s">
        <v>400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401</v>
      </c>
      <c r="R11" s="5" t="s">
        <v>135</v>
      </c>
      <c r="S11" s="5" t="s">
        <v>103</v>
      </c>
    </row>
    <row r="12" spans="1:21" x14ac:dyDescent="0.25">
      <c r="A12" s="4" t="s">
        <v>894</v>
      </c>
      <c r="B12" s="5" t="s">
        <v>384</v>
      </c>
      <c r="C12" s="5" t="s">
        <v>103</v>
      </c>
      <c r="D12" s="5" t="s">
        <v>585</v>
      </c>
      <c r="E12" s="5" t="s">
        <v>398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399</v>
      </c>
      <c r="K12" s="5" t="s">
        <v>135</v>
      </c>
      <c r="L12" s="5" t="s">
        <v>135</v>
      </c>
      <c r="M12" s="5" t="s">
        <v>400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401</v>
      </c>
      <c r="R12" s="5" t="s">
        <v>135</v>
      </c>
      <c r="S12" s="5" t="s">
        <v>103</v>
      </c>
    </row>
    <row r="13" spans="1:21" x14ac:dyDescent="0.25">
      <c r="A13" s="4" t="s">
        <v>895</v>
      </c>
      <c r="B13" s="5" t="s">
        <v>384</v>
      </c>
      <c r="C13" s="5" t="s">
        <v>103</v>
      </c>
      <c r="D13" s="5" t="s">
        <v>585</v>
      </c>
      <c r="E13" s="5" t="s">
        <v>398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399</v>
      </c>
      <c r="K13" s="5" t="s">
        <v>135</v>
      </c>
      <c r="L13" s="5" t="s">
        <v>135</v>
      </c>
      <c r="M13" s="5" t="s">
        <v>400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401</v>
      </c>
      <c r="R13" s="5" t="s">
        <v>135</v>
      </c>
      <c r="S13" s="5" t="s">
        <v>103</v>
      </c>
    </row>
    <row r="14" spans="1:21" x14ac:dyDescent="0.25">
      <c r="A14" s="4" t="s">
        <v>896</v>
      </c>
      <c r="B14" s="5" t="s">
        <v>384</v>
      </c>
      <c r="C14" s="5" t="s">
        <v>103</v>
      </c>
      <c r="D14" s="5" t="s">
        <v>585</v>
      </c>
      <c r="E14" s="5" t="s">
        <v>398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399</v>
      </c>
      <c r="K14" s="5" t="s">
        <v>135</v>
      </c>
      <c r="L14" s="5" t="s">
        <v>135</v>
      </c>
      <c r="M14" s="5" t="s">
        <v>400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401</v>
      </c>
      <c r="R14" s="5" t="s">
        <v>135</v>
      </c>
      <c r="S14" s="5" t="s">
        <v>103</v>
      </c>
    </row>
    <row r="15" spans="1:21" x14ac:dyDescent="0.25">
      <c r="A15" s="4" t="s">
        <v>897</v>
      </c>
      <c r="B15" s="5" t="s">
        <v>384</v>
      </c>
      <c r="C15" s="5" t="s">
        <v>103</v>
      </c>
      <c r="D15" s="5" t="s">
        <v>585</v>
      </c>
      <c r="E15" s="5" t="s">
        <v>398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399</v>
      </c>
      <c r="K15" s="5" t="s">
        <v>135</v>
      </c>
      <c r="L15" s="5" t="s">
        <v>135</v>
      </c>
      <c r="M15" s="5" t="s">
        <v>400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401</v>
      </c>
      <c r="R15" s="5" t="s">
        <v>135</v>
      </c>
      <c r="S15" s="5" t="s">
        <v>103</v>
      </c>
    </row>
    <row r="16" spans="1:21" x14ac:dyDescent="0.25">
      <c r="A16" s="4" t="s">
        <v>898</v>
      </c>
      <c r="B16" s="5" t="s">
        <v>384</v>
      </c>
      <c r="C16" s="5" t="s">
        <v>103</v>
      </c>
      <c r="D16" s="5" t="s">
        <v>585</v>
      </c>
      <c r="E16" s="5" t="s">
        <v>398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399</v>
      </c>
      <c r="K16" s="5" t="s">
        <v>135</v>
      </c>
      <c r="L16" s="5" t="s">
        <v>135</v>
      </c>
      <c r="M16" s="5" t="s">
        <v>400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401</v>
      </c>
      <c r="R16" s="5" t="s">
        <v>135</v>
      </c>
      <c r="S16" s="5" t="s">
        <v>103</v>
      </c>
    </row>
    <row r="17" spans="1:19" x14ac:dyDescent="0.25">
      <c r="A17" s="4" t="s">
        <v>899</v>
      </c>
      <c r="B17" s="5" t="s">
        <v>384</v>
      </c>
      <c r="C17" s="5" t="s">
        <v>103</v>
      </c>
      <c r="D17" s="5" t="s">
        <v>585</v>
      </c>
      <c r="E17" s="5" t="s">
        <v>398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399</v>
      </c>
      <c r="K17" s="5" t="s">
        <v>135</v>
      </c>
      <c r="L17" s="5" t="s">
        <v>135</v>
      </c>
      <c r="M17" s="5" t="s">
        <v>400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401</v>
      </c>
      <c r="R17" s="5" t="s">
        <v>135</v>
      </c>
      <c r="S17" s="5" t="s">
        <v>103</v>
      </c>
    </row>
    <row r="18" spans="1:19" x14ac:dyDescent="0.25">
      <c r="A18" s="4" t="s">
        <v>900</v>
      </c>
      <c r="B18" s="5" t="s">
        <v>384</v>
      </c>
      <c r="C18" s="5" t="s">
        <v>103</v>
      </c>
      <c r="D18" s="5" t="s">
        <v>585</v>
      </c>
      <c r="E18" s="5" t="s">
        <v>398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399</v>
      </c>
      <c r="K18" s="5" t="s">
        <v>135</v>
      </c>
      <c r="L18" s="5" t="s">
        <v>135</v>
      </c>
      <c r="M18" s="5" t="s">
        <v>400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401</v>
      </c>
      <c r="R18" s="5" t="s">
        <v>135</v>
      </c>
      <c r="S18" s="5" t="s">
        <v>103</v>
      </c>
    </row>
    <row r="19" spans="1:19" x14ac:dyDescent="0.25">
      <c r="A19" s="4" t="s">
        <v>901</v>
      </c>
      <c r="B19" s="5" t="s">
        <v>384</v>
      </c>
      <c r="C19" s="5" t="s">
        <v>103</v>
      </c>
      <c r="D19" s="5" t="s">
        <v>585</v>
      </c>
      <c r="E19" s="5" t="s">
        <v>398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399</v>
      </c>
      <c r="K19" s="5" t="s">
        <v>135</v>
      </c>
      <c r="L19" s="5" t="s">
        <v>135</v>
      </c>
      <c r="M19" s="5" t="s">
        <v>400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401</v>
      </c>
      <c r="R19" s="5" t="s">
        <v>135</v>
      </c>
      <c r="S19" s="5" t="s">
        <v>103</v>
      </c>
    </row>
    <row r="20" spans="1:19" x14ac:dyDescent="0.25">
      <c r="A20" s="4" t="s">
        <v>902</v>
      </c>
      <c r="B20" s="5" t="s">
        <v>384</v>
      </c>
      <c r="C20" s="5" t="s">
        <v>103</v>
      </c>
      <c r="D20" s="5" t="s">
        <v>585</v>
      </c>
      <c r="E20" s="5" t="s">
        <v>398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399</v>
      </c>
      <c r="K20" s="5" t="s">
        <v>135</v>
      </c>
      <c r="L20" s="5" t="s">
        <v>135</v>
      </c>
      <c r="M20" s="5" t="s">
        <v>400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401</v>
      </c>
      <c r="R20" s="5" t="s">
        <v>135</v>
      </c>
      <c r="S20" s="5" t="s">
        <v>103</v>
      </c>
    </row>
    <row r="21" spans="1:19" x14ac:dyDescent="0.25">
      <c r="A21" s="4" t="s">
        <v>903</v>
      </c>
      <c r="B21" s="5" t="s">
        <v>384</v>
      </c>
      <c r="C21" s="5" t="s">
        <v>103</v>
      </c>
      <c r="D21" s="5" t="s">
        <v>585</v>
      </c>
      <c r="E21" s="5" t="s">
        <v>398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399</v>
      </c>
      <c r="K21" s="5" t="s">
        <v>135</v>
      </c>
      <c r="L21" s="5" t="s">
        <v>135</v>
      </c>
      <c r="M21" s="5" t="s">
        <v>400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401</v>
      </c>
      <c r="R21" s="5" t="s">
        <v>135</v>
      </c>
      <c r="S21" s="5" t="s">
        <v>103</v>
      </c>
    </row>
    <row r="22" spans="1:19" x14ac:dyDescent="0.25">
      <c r="A22" s="4" t="s">
        <v>904</v>
      </c>
      <c r="B22" s="5" t="s">
        <v>384</v>
      </c>
      <c r="C22" s="5" t="s">
        <v>103</v>
      </c>
      <c r="D22" s="5" t="s">
        <v>585</v>
      </c>
      <c r="E22" s="5" t="s">
        <v>398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399</v>
      </c>
      <c r="K22" s="5" t="s">
        <v>135</v>
      </c>
      <c r="L22" s="5" t="s">
        <v>135</v>
      </c>
      <c r="M22" s="5" t="s">
        <v>400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401</v>
      </c>
      <c r="R22" s="5" t="s">
        <v>135</v>
      </c>
      <c r="S22" s="5" t="s">
        <v>103</v>
      </c>
    </row>
    <row r="23" spans="1:19" s="102" customFormat="1" x14ac:dyDescent="0.25">
      <c r="A23" s="4" t="s">
        <v>905</v>
      </c>
      <c r="B23" s="5" t="s">
        <v>384</v>
      </c>
      <c r="C23" s="5" t="s">
        <v>103</v>
      </c>
      <c r="D23" s="5" t="s">
        <v>585</v>
      </c>
      <c r="E23" s="5" t="s">
        <v>398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399</v>
      </c>
      <c r="K23" s="5" t="s">
        <v>135</v>
      </c>
      <c r="L23" s="5" t="s">
        <v>135</v>
      </c>
      <c r="M23" s="5" t="s">
        <v>400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401</v>
      </c>
      <c r="R23" s="5" t="s">
        <v>135</v>
      </c>
      <c r="S23" s="5" t="s">
        <v>103</v>
      </c>
    </row>
    <row r="24" spans="1:19" x14ac:dyDescent="0.25">
      <c r="A24" s="4" t="s">
        <v>906</v>
      </c>
      <c r="B24" s="5" t="s">
        <v>384</v>
      </c>
      <c r="C24" s="5" t="s">
        <v>103</v>
      </c>
      <c r="D24" s="5" t="s">
        <v>585</v>
      </c>
      <c r="E24" s="5" t="s">
        <v>398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399</v>
      </c>
      <c r="K24" s="5" t="s">
        <v>135</v>
      </c>
      <c r="L24" s="5" t="s">
        <v>135</v>
      </c>
      <c r="M24" s="5" t="s">
        <v>400</v>
      </c>
      <c r="N24" s="5" t="str">
        <f>searchValues!F53</f>
        <v>FsutZdmWs Automation</v>
      </c>
      <c r="O24" s="5"/>
      <c r="P24" s="5" t="str">
        <f>searchValues!F53</f>
        <v>FsutZdmWs Automation</v>
      </c>
      <c r="Q24" s="5" t="s">
        <v>401</v>
      </c>
      <c r="R24" s="5" t="s">
        <v>135</v>
      </c>
      <c r="S24" s="5" t="s">
        <v>103</v>
      </c>
    </row>
    <row r="25" spans="1:19" x14ac:dyDescent="0.25">
      <c r="A25" s="4" t="s">
        <v>907</v>
      </c>
      <c r="B25" s="5" t="s">
        <v>384</v>
      </c>
      <c r="C25" s="5" t="s">
        <v>103</v>
      </c>
      <c r="D25" s="5" t="s">
        <v>585</v>
      </c>
      <c r="E25" s="5" t="s">
        <v>398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399</v>
      </c>
      <c r="K25" s="5" t="s">
        <v>135</v>
      </c>
      <c r="L25" s="5" t="s">
        <v>135</v>
      </c>
      <c r="M25" s="5" t="s">
        <v>400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401</v>
      </c>
      <c r="R25" s="5" t="s">
        <v>135</v>
      </c>
      <c r="S25" s="5" t="s">
        <v>103</v>
      </c>
    </row>
    <row r="26" spans="1:19" x14ac:dyDescent="0.25">
      <c r="A26" s="4" t="s">
        <v>908</v>
      </c>
      <c r="B26" s="5" t="s">
        <v>384</v>
      </c>
      <c r="C26" s="5" t="s">
        <v>103</v>
      </c>
      <c r="D26" s="5" t="s">
        <v>585</v>
      </c>
      <c r="E26" s="5" t="s">
        <v>398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399</v>
      </c>
      <c r="K26" s="5" t="s">
        <v>135</v>
      </c>
      <c r="L26" s="5" t="s">
        <v>135</v>
      </c>
      <c r="M26" s="5" t="s">
        <v>400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401</v>
      </c>
      <c r="R26" s="5" t="s">
        <v>135</v>
      </c>
      <c r="S26" s="5" t="s">
        <v>103</v>
      </c>
    </row>
    <row r="27" spans="1:19" x14ac:dyDescent="0.25">
      <c r="A27" s="4" t="s">
        <v>909</v>
      </c>
      <c r="B27" s="5" t="s">
        <v>384</v>
      </c>
      <c r="C27" s="5" t="s">
        <v>103</v>
      </c>
      <c r="D27" s="5" t="s">
        <v>585</v>
      </c>
      <c r="E27" s="5" t="s">
        <v>398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399</v>
      </c>
      <c r="K27" s="5" t="s">
        <v>135</v>
      </c>
      <c r="L27" s="5" t="s">
        <v>135</v>
      </c>
      <c r="M27" s="5" t="s">
        <v>400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401</v>
      </c>
      <c r="R27" s="5" t="s">
        <v>135</v>
      </c>
      <c r="S27" s="5" t="s">
        <v>103</v>
      </c>
    </row>
    <row r="28" spans="1:19" x14ac:dyDescent="0.25">
      <c r="A28" s="4" t="s">
        <v>910</v>
      </c>
      <c r="B28" s="5" t="s">
        <v>384</v>
      </c>
      <c r="C28" s="5" t="s">
        <v>103</v>
      </c>
      <c r="D28" s="5" t="s">
        <v>585</v>
      </c>
      <c r="E28" s="5" t="s">
        <v>398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399</v>
      </c>
      <c r="K28" s="5" t="s">
        <v>135</v>
      </c>
      <c r="L28" s="5" t="s">
        <v>135</v>
      </c>
      <c r="M28" s="5" t="s">
        <v>400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401</v>
      </c>
      <c r="R28" s="5" t="s">
        <v>135</v>
      </c>
      <c r="S28" s="5" t="s">
        <v>103</v>
      </c>
    </row>
    <row r="29" spans="1:19" x14ac:dyDescent="0.25">
      <c r="A29" s="4" t="s">
        <v>911</v>
      </c>
      <c r="B29" s="5" t="s">
        <v>384</v>
      </c>
      <c r="C29" s="5" t="s">
        <v>103</v>
      </c>
      <c r="D29" s="5" t="s">
        <v>585</v>
      </c>
      <c r="E29" s="5" t="s">
        <v>398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399</v>
      </c>
      <c r="K29" s="5" t="s">
        <v>135</v>
      </c>
      <c r="L29" s="5" t="s">
        <v>135</v>
      </c>
      <c r="M29" s="5" t="s">
        <v>400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401</v>
      </c>
      <c r="R29" s="5" t="s">
        <v>135</v>
      </c>
      <c r="S29" s="5" t="s">
        <v>103</v>
      </c>
    </row>
    <row r="30" spans="1:19" x14ac:dyDescent="0.25">
      <c r="A30" s="4" t="s">
        <v>912</v>
      </c>
      <c r="B30" s="5" t="s">
        <v>384</v>
      </c>
      <c r="C30" s="5" t="s">
        <v>103</v>
      </c>
      <c r="D30" s="5" t="s">
        <v>585</v>
      </c>
      <c r="E30" s="5" t="s">
        <v>398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399</v>
      </c>
      <c r="K30" s="5" t="s">
        <v>135</v>
      </c>
      <c r="L30" s="5" t="s">
        <v>135</v>
      </c>
      <c r="M30" s="5" t="s">
        <v>400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401</v>
      </c>
      <c r="R30" s="5" t="s">
        <v>135</v>
      </c>
      <c r="S30" s="5" t="s">
        <v>103</v>
      </c>
    </row>
    <row r="31" spans="1:19" x14ac:dyDescent="0.25">
      <c r="A31" s="4" t="s">
        <v>913</v>
      </c>
      <c r="B31" s="5" t="s">
        <v>384</v>
      </c>
      <c r="C31" s="5" t="s">
        <v>103</v>
      </c>
      <c r="D31" s="5" t="s">
        <v>585</v>
      </c>
      <c r="E31" s="5" t="s">
        <v>398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399</v>
      </c>
      <c r="K31" s="5" t="s">
        <v>135</v>
      </c>
      <c r="L31" s="5" t="s">
        <v>135</v>
      </c>
      <c r="M31" s="5" t="s">
        <v>400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401</v>
      </c>
      <c r="R31" s="5" t="s">
        <v>135</v>
      </c>
      <c r="S31" s="5" t="s">
        <v>103</v>
      </c>
    </row>
    <row r="32" spans="1:19" x14ac:dyDescent="0.25">
      <c r="A32" s="4" t="s">
        <v>914</v>
      </c>
      <c r="B32" s="5" t="s">
        <v>384</v>
      </c>
      <c r="C32" s="5" t="s">
        <v>103</v>
      </c>
      <c r="D32" s="5" t="s">
        <v>585</v>
      </c>
      <c r="E32" s="5" t="s">
        <v>398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399</v>
      </c>
      <c r="K32" s="5" t="s">
        <v>135</v>
      </c>
      <c r="L32" s="5" t="s">
        <v>135</v>
      </c>
      <c r="M32" s="5" t="s">
        <v>400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401</v>
      </c>
      <c r="R32" s="5" t="s">
        <v>135</v>
      </c>
      <c r="S32" s="5" t="s">
        <v>103</v>
      </c>
    </row>
    <row r="33" spans="1:19" x14ac:dyDescent="0.25">
      <c r="A33" s="4" t="s">
        <v>915</v>
      </c>
      <c r="B33" s="5" t="s">
        <v>384</v>
      </c>
      <c r="C33" s="5" t="s">
        <v>103</v>
      </c>
      <c r="D33" s="5" t="s">
        <v>585</v>
      </c>
      <c r="E33" s="5" t="s">
        <v>398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399</v>
      </c>
      <c r="K33" s="5" t="s">
        <v>135</v>
      </c>
      <c r="L33" s="5" t="s">
        <v>135</v>
      </c>
      <c r="M33" s="5" t="s">
        <v>400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401</v>
      </c>
      <c r="R33" s="5" t="s">
        <v>135</v>
      </c>
      <c r="S33" s="5" t="s">
        <v>103</v>
      </c>
    </row>
    <row r="34" spans="1:19" x14ac:dyDescent="0.25">
      <c r="A34" s="4" t="s">
        <v>916</v>
      </c>
      <c r="B34" s="5" t="s">
        <v>384</v>
      </c>
      <c r="C34" s="5" t="s">
        <v>103</v>
      </c>
      <c r="D34" s="5" t="s">
        <v>585</v>
      </c>
      <c r="E34" s="5" t="s">
        <v>398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399</v>
      </c>
      <c r="K34" s="5" t="s">
        <v>135</v>
      </c>
      <c r="L34" s="5" t="s">
        <v>135</v>
      </c>
      <c r="M34" s="5" t="s">
        <v>400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401</v>
      </c>
      <c r="R34" s="5" t="s">
        <v>135</v>
      </c>
      <c r="S34" s="5" t="s">
        <v>103</v>
      </c>
    </row>
    <row r="35" spans="1:19" x14ac:dyDescent="0.25">
      <c r="A35" s="4" t="s">
        <v>917</v>
      </c>
      <c r="B35" s="5" t="s">
        <v>384</v>
      </c>
      <c r="C35" s="5" t="s">
        <v>103</v>
      </c>
      <c r="D35" s="5" t="s">
        <v>585</v>
      </c>
      <c r="E35" s="5" t="s">
        <v>398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399</v>
      </c>
      <c r="K35" s="5" t="s">
        <v>135</v>
      </c>
      <c r="L35" s="5" t="s">
        <v>135</v>
      </c>
      <c r="M35" s="5" t="s">
        <v>400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401</v>
      </c>
      <c r="R35" s="5" t="s">
        <v>135</v>
      </c>
      <c r="S35" s="5" t="s">
        <v>103</v>
      </c>
    </row>
    <row r="36" spans="1:19" x14ac:dyDescent="0.25">
      <c r="A36" s="4" t="s">
        <v>918</v>
      </c>
      <c r="B36" s="5" t="s">
        <v>384</v>
      </c>
      <c r="C36" s="5" t="s">
        <v>103</v>
      </c>
      <c r="D36" s="5" t="s">
        <v>585</v>
      </c>
      <c r="E36" s="5" t="s">
        <v>398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399</v>
      </c>
      <c r="K36" s="5" t="s">
        <v>135</v>
      </c>
      <c r="L36" s="5" t="s">
        <v>135</v>
      </c>
      <c r="M36" s="5" t="s">
        <v>400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401</v>
      </c>
      <c r="R36" s="5" t="s">
        <v>135</v>
      </c>
      <c r="S36" s="5" t="s">
        <v>103</v>
      </c>
    </row>
    <row r="37" spans="1:19" x14ac:dyDescent="0.25">
      <c r="A37" s="4" t="s">
        <v>919</v>
      </c>
      <c r="B37" s="5" t="s">
        <v>384</v>
      </c>
      <c r="C37" s="5" t="s">
        <v>103</v>
      </c>
      <c r="D37" s="5" t="s">
        <v>585</v>
      </c>
      <c r="E37" s="5" t="s">
        <v>398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399</v>
      </c>
      <c r="K37" s="5" t="s">
        <v>135</v>
      </c>
      <c r="L37" s="5" t="s">
        <v>135</v>
      </c>
      <c r="M37" s="5" t="s">
        <v>400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401</v>
      </c>
      <c r="R37" s="5" t="s">
        <v>135</v>
      </c>
      <c r="S37" s="5" t="s">
        <v>103</v>
      </c>
    </row>
    <row r="38" spans="1:19" x14ac:dyDescent="0.25">
      <c r="A38" s="4" t="s">
        <v>920</v>
      </c>
      <c r="B38" s="5" t="s">
        <v>384</v>
      </c>
      <c r="C38" s="5" t="s">
        <v>103</v>
      </c>
      <c r="D38" s="5" t="s">
        <v>585</v>
      </c>
      <c r="E38" s="5" t="s">
        <v>398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399</v>
      </c>
      <c r="K38" s="5" t="s">
        <v>135</v>
      </c>
      <c r="L38" s="5" t="s">
        <v>135</v>
      </c>
      <c r="M38" s="5" t="s">
        <v>400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401</v>
      </c>
      <c r="R38" s="5" t="s">
        <v>135</v>
      </c>
      <c r="S38" s="5" t="s">
        <v>103</v>
      </c>
    </row>
    <row r="39" spans="1:19" x14ac:dyDescent="0.25">
      <c r="A39" s="4" t="s">
        <v>921</v>
      </c>
      <c r="B39" s="5" t="s">
        <v>384</v>
      </c>
      <c r="C39" s="5" t="s">
        <v>103</v>
      </c>
      <c r="D39" s="5" t="s">
        <v>585</v>
      </c>
      <c r="E39" s="5" t="s">
        <v>398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399</v>
      </c>
      <c r="K39" s="5" t="s">
        <v>135</v>
      </c>
      <c r="L39" s="5" t="s">
        <v>135</v>
      </c>
      <c r="M39" s="5" t="s">
        <v>400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401</v>
      </c>
      <c r="R39" s="5" t="s">
        <v>135</v>
      </c>
      <c r="S39" s="5" t="s">
        <v>103</v>
      </c>
    </row>
    <row r="40" spans="1:19" x14ac:dyDescent="0.25">
      <c r="A40" s="4" t="s">
        <v>922</v>
      </c>
      <c r="B40" s="5" t="s">
        <v>384</v>
      </c>
      <c r="C40" s="5" t="s">
        <v>103</v>
      </c>
      <c r="D40" s="5" t="s">
        <v>585</v>
      </c>
      <c r="E40" s="5" t="s">
        <v>398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399</v>
      </c>
      <c r="K40" s="5" t="s">
        <v>135</v>
      </c>
      <c r="L40" s="5" t="s">
        <v>135</v>
      </c>
      <c r="M40" s="5" t="s">
        <v>400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401</v>
      </c>
      <c r="R40" s="5" t="s">
        <v>135</v>
      </c>
      <c r="S40" s="5" t="s">
        <v>103</v>
      </c>
    </row>
    <row r="41" spans="1:19" x14ac:dyDescent="0.25">
      <c r="A41" s="4" t="s">
        <v>923</v>
      </c>
      <c r="B41" s="5" t="s">
        <v>384</v>
      </c>
      <c r="C41" s="5" t="s">
        <v>103</v>
      </c>
      <c r="D41" s="5" t="s">
        <v>585</v>
      </c>
      <c r="E41" s="5" t="s">
        <v>398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399</v>
      </c>
      <c r="K41" s="5" t="s">
        <v>135</v>
      </c>
      <c r="L41" s="5" t="s">
        <v>135</v>
      </c>
      <c r="M41" s="5" t="s">
        <v>400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401</v>
      </c>
      <c r="R41" s="5" t="s">
        <v>135</v>
      </c>
      <c r="S41" s="5" t="s">
        <v>103</v>
      </c>
    </row>
    <row r="42" spans="1:19" x14ac:dyDescent="0.25">
      <c r="A42" s="4" t="s">
        <v>924</v>
      </c>
      <c r="B42" s="5" t="s">
        <v>384</v>
      </c>
      <c r="C42" s="5" t="s">
        <v>103</v>
      </c>
      <c r="D42" s="5" t="s">
        <v>585</v>
      </c>
      <c r="E42" s="5" t="s">
        <v>398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399</v>
      </c>
      <c r="K42" s="5" t="s">
        <v>135</v>
      </c>
      <c r="L42" s="5" t="s">
        <v>135</v>
      </c>
      <c r="M42" s="5" t="s">
        <v>400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401</v>
      </c>
      <c r="R42" s="5" t="s">
        <v>135</v>
      </c>
      <c r="S42" s="5" t="s">
        <v>103</v>
      </c>
    </row>
    <row r="43" spans="1:19" x14ac:dyDescent="0.25">
      <c r="A43" s="4" t="s">
        <v>925</v>
      </c>
      <c r="B43" s="5" t="s">
        <v>384</v>
      </c>
      <c r="C43" s="5" t="s">
        <v>103</v>
      </c>
      <c r="D43" s="5" t="s">
        <v>585</v>
      </c>
      <c r="E43" s="5" t="s">
        <v>398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399</v>
      </c>
      <c r="K43" s="5" t="s">
        <v>135</v>
      </c>
      <c r="L43" s="5" t="s">
        <v>135</v>
      </c>
      <c r="M43" s="5" t="s">
        <v>400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401</v>
      </c>
      <c r="R43" s="5" t="s">
        <v>135</v>
      </c>
      <c r="S43" s="5" t="s">
        <v>103</v>
      </c>
    </row>
    <row r="44" spans="1:19" x14ac:dyDescent="0.25">
      <c r="A44" s="4" t="s">
        <v>926</v>
      </c>
      <c r="B44" s="5" t="s">
        <v>384</v>
      </c>
      <c r="C44" s="5" t="s">
        <v>103</v>
      </c>
      <c r="D44" s="5" t="s">
        <v>585</v>
      </c>
      <c r="E44" s="5" t="s">
        <v>398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399</v>
      </c>
      <c r="K44" s="5" t="s">
        <v>135</v>
      </c>
      <c r="L44" s="5" t="s">
        <v>135</v>
      </c>
      <c r="M44" s="5" t="s">
        <v>400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401</v>
      </c>
      <c r="R44" s="5" t="s">
        <v>135</v>
      </c>
      <c r="S44" s="5" t="s">
        <v>103</v>
      </c>
    </row>
    <row r="45" spans="1:19" x14ac:dyDescent="0.25">
      <c r="A45" s="4" t="s">
        <v>927</v>
      </c>
      <c r="B45" s="5" t="s">
        <v>384</v>
      </c>
      <c r="C45" s="5" t="s">
        <v>103</v>
      </c>
      <c r="D45" s="5" t="s">
        <v>585</v>
      </c>
      <c r="E45" s="5" t="s">
        <v>398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399</v>
      </c>
      <c r="K45" s="5" t="s">
        <v>135</v>
      </c>
      <c r="L45" s="5" t="s">
        <v>135</v>
      </c>
      <c r="M45" s="5" t="s">
        <v>400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401</v>
      </c>
      <c r="R45" s="5" t="s">
        <v>135</v>
      </c>
      <c r="S45" s="5" t="s">
        <v>103</v>
      </c>
    </row>
    <row r="46" spans="1:19" x14ac:dyDescent="0.25">
      <c r="A46" s="4" t="s">
        <v>928</v>
      </c>
      <c r="B46" s="5" t="s">
        <v>384</v>
      </c>
      <c r="C46" s="5" t="s">
        <v>103</v>
      </c>
      <c r="D46" s="5" t="s">
        <v>585</v>
      </c>
      <c r="E46" s="5" t="s">
        <v>398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399</v>
      </c>
      <c r="K46" s="5" t="s">
        <v>135</v>
      </c>
      <c r="L46" s="5" t="s">
        <v>135</v>
      </c>
      <c r="M46" s="5" t="s">
        <v>400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401</v>
      </c>
      <c r="R46" s="5" t="s">
        <v>135</v>
      </c>
      <c r="S46" s="5" t="s">
        <v>103</v>
      </c>
    </row>
    <row r="47" spans="1:19" x14ac:dyDescent="0.25">
      <c r="A47" s="4" t="s">
        <v>929</v>
      </c>
      <c r="B47" s="5" t="s">
        <v>384</v>
      </c>
      <c r="C47" s="5" t="s">
        <v>103</v>
      </c>
      <c r="D47" s="5" t="s">
        <v>585</v>
      </c>
      <c r="E47" s="5" t="s">
        <v>398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399</v>
      </c>
      <c r="K47" s="5" t="s">
        <v>135</v>
      </c>
      <c r="L47" s="5" t="s">
        <v>135</v>
      </c>
      <c r="M47" s="5" t="s">
        <v>400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401</v>
      </c>
      <c r="R47" s="5" t="s">
        <v>135</v>
      </c>
      <c r="S47" s="5" t="s">
        <v>103</v>
      </c>
    </row>
    <row r="48" spans="1:19" x14ac:dyDescent="0.25">
      <c r="A48" s="4" t="s">
        <v>930</v>
      </c>
      <c r="B48" s="5" t="s">
        <v>384</v>
      </c>
      <c r="C48" s="5" t="s">
        <v>103</v>
      </c>
      <c r="D48" s="5" t="s">
        <v>585</v>
      </c>
      <c r="E48" s="5" t="s">
        <v>398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399</v>
      </c>
      <c r="K48" s="5" t="s">
        <v>135</v>
      </c>
      <c r="L48" s="5" t="s">
        <v>135</v>
      </c>
      <c r="M48" s="5" t="s">
        <v>400</v>
      </c>
      <c r="N48" s="5" t="str">
        <f>searchValues!F77</f>
        <v>azjnYITwO Automation</v>
      </c>
      <c r="O48" s="5"/>
      <c r="P48" s="5" t="str">
        <f>searchValues!F77</f>
        <v>azjnYITwO Automation</v>
      </c>
      <c r="Q48" s="5" t="s">
        <v>401</v>
      </c>
      <c r="R48" s="5" t="s">
        <v>135</v>
      </c>
      <c r="S48" s="5" t="s">
        <v>103</v>
      </c>
    </row>
    <row r="49" spans="1:19" x14ac:dyDescent="0.25">
      <c r="A49" s="4" t="s">
        <v>931</v>
      </c>
      <c r="B49" s="5" t="s">
        <v>384</v>
      </c>
      <c r="C49" s="5" t="s">
        <v>103</v>
      </c>
      <c r="D49" s="5" t="s">
        <v>585</v>
      </c>
      <c r="E49" s="5" t="s">
        <v>398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399</v>
      </c>
      <c r="K49" s="5" t="s">
        <v>135</v>
      </c>
      <c r="L49" s="5" t="s">
        <v>135</v>
      </c>
      <c r="M49" s="5" t="s">
        <v>400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401</v>
      </c>
      <c r="R49" s="5" t="s">
        <v>135</v>
      </c>
      <c r="S49" s="5" t="s">
        <v>103</v>
      </c>
    </row>
    <row r="50" spans="1:19" x14ac:dyDescent="0.25">
      <c r="A50" s="4" t="s">
        <v>932</v>
      </c>
      <c r="B50" s="5" t="s">
        <v>384</v>
      </c>
      <c r="C50" s="5" t="s">
        <v>103</v>
      </c>
      <c r="D50" s="5" t="s">
        <v>585</v>
      </c>
      <c r="E50" s="5" t="s">
        <v>398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399</v>
      </c>
      <c r="K50" s="5" t="s">
        <v>135</v>
      </c>
      <c r="L50" s="5" t="s">
        <v>135</v>
      </c>
      <c r="M50" s="5" t="s">
        <v>400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401</v>
      </c>
      <c r="R50" s="5" t="s">
        <v>135</v>
      </c>
      <c r="S50" s="5" t="s">
        <v>103</v>
      </c>
    </row>
    <row r="51" spans="1:19" x14ac:dyDescent="0.25">
      <c r="A51" s="4" t="s">
        <v>933</v>
      </c>
      <c r="B51" s="5" t="s">
        <v>384</v>
      </c>
      <c r="C51" s="5" t="s">
        <v>103</v>
      </c>
      <c r="D51" s="5" t="s">
        <v>585</v>
      </c>
      <c r="E51" s="5" t="s">
        <v>398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399</v>
      </c>
      <c r="K51" s="5" t="s">
        <v>135</v>
      </c>
      <c r="L51" s="5" t="s">
        <v>135</v>
      </c>
      <c r="M51" s="5" t="s">
        <v>400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401</v>
      </c>
      <c r="R51" s="5" t="s">
        <v>135</v>
      </c>
      <c r="S51" s="5" t="s">
        <v>103</v>
      </c>
    </row>
    <row r="52" spans="1:19" x14ac:dyDescent="0.25">
      <c r="A52" s="4" t="s">
        <v>934</v>
      </c>
      <c r="B52" s="5" t="s">
        <v>384</v>
      </c>
      <c r="C52" s="5" t="s">
        <v>103</v>
      </c>
      <c r="D52" s="5" t="s">
        <v>585</v>
      </c>
      <c r="E52" s="5" t="s">
        <v>398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399</v>
      </c>
      <c r="K52" s="5" t="s">
        <v>135</v>
      </c>
      <c r="L52" s="5" t="s">
        <v>135</v>
      </c>
      <c r="M52" s="5" t="s">
        <v>400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401</v>
      </c>
      <c r="R52" s="5" t="s">
        <v>135</v>
      </c>
      <c r="S52" s="5" t="s">
        <v>103</v>
      </c>
    </row>
    <row r="53" spans="1:19" x14ac:dyDescent="0.25">
      <c r="A53" s="4" t="s">
        <v>935</v>
      </c>
      <c r="B53" s="5" t="s">
        <v>384</v>
      </c>
      <c r="C53" s="5" t="s">
        <v>103</v>
      </c>
      <c r="D53" s="5" t="s">
        <v>585</v>
      </c>
      <c r="E53" s="5" t="s">
        <v>398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399</v>
      </c>
      <c r="K53" s="5" t="s">
        <v>135</v>
      </c>
      <c r="L53" s="5" t="s">
        <v>135</v>
      </c>
      <c r="M53" s="5" t="s">
        <v>400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401</v>
      </c>
      <c r="R53" s="5" t="s">
        <v>135</v>
      </c>
      <c r="S53" s="5" t="s">
        <v>103</v>
      </c>
    </row>
    <row r="54" spans="1:19" x14ac:dyDescent="0.25">
      <c r="A54" s="4" t="s">
        <v>936</v>
      </c>
      <c r="B54" s="5" t="s">
        <v>384</v>
      </c>
      <c r="C54" s="5" t="s">
        <v>103</v>
      </c>
      <c r="D54" s="5" t="s">
        <v>585</v>
      </c>
      <c r="E54" s="5" t="s">
        <v>398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399</v>
      </c>
      <c r="K54" s="5" t="s">
        <v>135</v>
      </c>
      <c r="L54" s="5" t="s">
        <v>135</v>
      </c>
      <c r="M54" s="5" t="s">
        <v>400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401</v>
      </c>
      <c r="R54" s="5" t="s">
        <v>135</v>
      </c>
      <c r="S54" s="5" t="s">
        <v>103</v>
      </c>
    </row>
    <row r="55" spans="1:19" x14ac:dyDescent="0.25">
      <c r="A55" s="4" t="s">
        <v>937</v>
      </c>
      <c r="B55" s="5" t="s">
        <v>384</v>
      </c>
      <c r="C55" s="5" t="s">
        <v>103</v>
      </c>
      <c r="D55" s="5" t="s">
        <v>585</v>
      </c>
      <c r="E55" s="5" t="s">
        <v>398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399</v>
      </c>
      <c r="K55" s="5" t="s">
        <v>135</v>
      </c>
      <c r="L55" s="5" t="s">
        <v>135</v>
      </c>
      <c r="M55" s="5" t="s">
        <v>400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401</v>
      </c>
      <c r="R55" s="5" t="s">
        <v>135</v>
      </c>
      <c r="S55" s="5" t="s">
        <v>103</v>
      </c>
    </row>
    <row r="56" spans="1:19" x14ac:dyDescent="0.25">
      <c r="A56" s="4" t="s">
        <v>938</v>
      </c>
      <c r="B56" s="5" t="s">
        <v>384</v>
      </c>
      <c r="C56" s="5" t="s">
        <v>103</v>
      </c>
      <c r="D56" s="5" t="s">
        <v>585</v>
      </c>
      <c r="E56" s="5" t="s">
        <v>398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399</v>
      </c>
      <c r="K56" s="5" t="s">
        <v>135</v>
      </c>
      <c r="L56" s="5" t="s">
        <v>135</v>
      </c>
      <c r="M56" s="5" t="s">
        <v>400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401</v>
      </c>
      <c r="R56" s="5" t="s">
        <v>135</v>
      </c>
      <c r="S56" s="5" t="s">
        <v>103</v>
      </c>
    </row>
    <row r="57" spans="1:19" x14ac:dyDescent="0.25">
      <c r="A57" s="4" t="s">
        <v>939</v>
      </c>
      <c r="B57" s="5" t="s">
        <v>384</v>
      </c>
      <c r="C57" s="5" t="s">
        <v>103</v>
      </c>
      <c r="D57" s="5" t="s">
        <v>585</v>
      </c>
      <c r="E57" s="5" t="s">
        <v>398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399</v>
      </c>
      <c r="K57" s="5" t="s">
        <v>135</v>
      </c>
      <c r="L57" s="5" t="s">
        <v>135</v>
      </c>
      <c r="M57" s="5" t="s">
        <v>400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401</v>
      </c>
      <c r="R57" s="5" t="s">
        <v>135</v>
      </c>
      <c r="S57" s="5" t="s">
        <v>103</v>
      </c>
    </row>
    <row r="58" spans="1:19" x14ac:dyDescent="0.25">
      <c r="A58" s="4" t="s">
        <v>940</v>
      </c>
      <c r="B58" s="5" t="s">
        <v>384</v>
      </c>
      <c r="C58" s="5" t="s">
        <v>103</v>
      </c>
      <c r="D58" s="5" t="s">
        <v>585</v>
      </c>
      <c r="E58" s="5" t="s">
        <v>398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399</v>
      </c>
      <c r="K58" s="5" t="s">
        <v>135</v>
      </c>
      <c r="L58" s="5" t="s">
        <v>135</v>
      </c>
      <c r="M58" s="5" t="s">
        <v>400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401</v>
      </c>
      <c r="R58" s="5" t="s">
        <v>135</v>
      </c>
      <c r="S58" s="5" t="s">
        <v>103</v>
      </c>
    </row>
    <row r="59" spans="1:19" x14ac:dyDescent="0.25">
      <c r="A59" s="4" t="s">
        <v>941</v>
      </c>
      <c r="B59" s="5" t="s">
        <v>384</v>
      </c>
      <c r="C59" s="5" t="s">
        <v>103</v>
      </c>
      <c r="D59" s="5" t="s">
        <v>585</v>
      </c>
      <c r="E59" s="5" t="s">
        <v>398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399</v>
      </c>
      <c r="K59" s="5" t="s">
        <v>135</v>
      </c>
      <c r="L59" s="5" t="s">
        <v>135</v>
      </c>
      <c r="M59" s="5" t="s">
        <v>400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401</v>
      </c>
      <c r="R59" s="5" t="s">
        <v>135</v>
      </c>
      <c r="S59" s="5" t="s">
        <v>103</v>
      </c>
    </row>
    <row r="60" spans="1:19" x14ac:dyDescent="0.25">
      <c r="A60" s="4" t="s">
        <v>942</v>
      </c>
      <c r="B60" s="5" t="s">
        <v>384</v>
      </c>
      <c r="C60" s="5" t="s">
        <v>103</v>
      </c>
      <c r="D60" s="5" t="s">
        <v>585</v>
      </c>
      <c r="E60" s="5" t="s">
        <v>398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399</v>
      </c>
      <c r="K60" s="5" t="s">
        <v>135</v>
      </c>
      <c r="L60" s="5" t="s">
        <v>135</v>
      </c>
      <c r="M60" s="5" t="s">
        <v>400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401</v>
      </c>
      <c r="R60" s="5" t="s">
        <v>135</v>
      </c>
      <c r="S60" s="5" t="s">
        <v>103</v>
      </c>
    </row>
    <row r="61" spans="1:19" x14ac:dyDescent="0.25">
      <c r="A61" s="4" t="s">
        <v>943</v>
      </c>
      <c r="B61" s="5" t="s">
        <v>384</v>
      </c>
      <c r="C61" s="5" t="s">
        <v>103</v>
      </c>
      <c r="D61" s="5" t="s">
        <v>585</v>
      </c>
      <c r="E61" s="5" t="s">
        <v>398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399</v>
      </c>
      <c r="K61" s="5" t="s">
        <v>135</v>
      </c>
      <c r="L61" s="5" t="s">
        <v>135</v>
      </c>
      <c r="M61" s="5" t="s">
        <v>400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401</v>
      </c>
      <c r="R61" s="5" t="s">
        <v>135</v>
      </c>
      <c r="S61" s="5" t="s">
        <v>103</v>
      </c>
    </row>
    <row r="62" spans="1:19" x14ac:dyDescent="0.25">
      <c r="A62" s="4" t="s">
        <v>944</v>
      </c>
      <c r="B62" s="5" t="s">
        <v>384</v>
      </c>
      <c r="C62" s="5" t="s">
        <v>103</v>
      </c>
      <c r="D62" s="5" t="s">
        <v>585</v>
      </c>
      <c r="E62" s="5" t="s">
        <v>398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399</v>
      </c>
      <c r="K62" s="5" t="s">
        <v>135</v>
      </c>
      <c r="L62" s="5" t="s">
        <v>135</v>
      </c>
      <c r="M62" s="5" t="s">
        <v>400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401</v>
      </c>
      <c r="R62" s="5" t="s">
        <v>135</v>
      </c>
      <c r="S62" s="5" t="s">
        <v>103</v>
      </c>
    </row>
    <row r="63" spans="1:19" x14ac:dyDescent="0.25">
      <c r="A63" s="4" t="s">
        <v>945</v>
      </c>
      <c r="B63" s="5" t="s">
        <v>384</v>
      </c>
      <c r="C63" s="5" t="s">
        <v>103</v>
      </c>
      <c r="D63" s="5" t="s">
        <v>585</v>
      </c>
      <c r="E63" s="5" t="s">
        <v>398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399</v>
      </c>
      <c r="K63" s="5" t="s">
        <v>135</v>
      </c>
      <c r="L63" s="5" t="s">
        <v>135</v>
      </c>
      <c r="M63" s="5" t="s">
        <v>400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401</v>
      </c>
      <c r="R63" s="5" t="s">
        <v>135</v>
      </c>
      <c r="S63" s="5" t="s">
        <v>103</v>
      </c>
    </row>
    <row r="64" spans="1:19" x14ac:dyDescent="0.25">
      <c r="A64" s="4" t="s">
        <v>946</v>
      </c>
      <c r="B64" s="5" t="s">
        <v>384</v>
      </c>
      <c r="C64" s="5" t="s">
        <v>103</v>
      </c>
      <c r="D64" s="5" t="s">
        <v>585</v>
      </c>
      <c r="E64" s="5" t="s">
        <v>398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399</v>
      </c>
      <c r="K64" s="5" t="s">
        <v>135</v>
      </c>
      <c r="L64" s="5" t="s">
        <v>135</v>
      </c>
      <c r="M64" s="5" t="s">
        <v>400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401</v>
      </c>
      <c r="R64" s="5" t="s">
        <v>135</v>
      </c>
      <c r="S64" s="5" t="s">
        <v>103</v>
      </c>
    </row>
    <row r="65" spans="1:19" x14ac:dyDescent="0.25">
      <c r="A65" s="4" t="s">
        <v>947</v>
      </c>
      <c r="B65" s="5" t="s">
        <v>384</v>
      </c>
      <c r="C65" s="5" t="s">
        <v>103</v>
      </c>
      <c r="D65" s="5" t="s">
        <v>585</v>
      </c>
      <c r="E65" s="5" t="s">
        <v>398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399</v>
      </c>
      <c r="K65" s="5" t="s">
        <v>135</v>
      </c>
      <c r="L65" s="5" t="s">
        <v>135</v>
      </c>
      <c r="M65" s="5" t="s">
        <v>400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401</v>
      </c>
      <c r="R65" s="5" t="s">
        <v>135</v>
      </c>
      <c r="S65" s="5" t="s">
        <v>103</v>
      </c>
    </row>
    <row r="66" spans="1:19" x14ac:dyDescent="0.25">
      <c r="A66" s="4" t="s">
        <v>948</v>
      </c>
      <c r="B66" s="5" t="s">
        <v>384</v>
      </c>
      <c r="C66" s="5" t="s">
        <v>103</v>
      </c>
      <c r="D66" s="5" t="s">
        <v>585</v>
      </c>
      <c r="E66" s="5" t="s">
        <v>398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399</v>
      </c>
      <c r="K66" s="5" t="s">
        <v>135</v>
      </c>
      <c r="L66" s="5" t="s">
        <v>135</v>
      </c>
      <c r="M66" s="5" t="s">
        <v>400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401</v>
      </c>
      <c r="R66" s="5" t="s">
        <v>135</v>
      </c>
      <c r="S66" s="5" t="s">
        <v>103</v>
      </c>
    </row>
    <row r="67" spans="1:19" x14ac:dyDescent="0.25">
      <c r="A67" s="4" t="s">
        <v>949</v>
      </c>
      <c r="B67" s="5" t="s">
        <v>384</v>
      </c>
      <c r="C67" s="5" t="s">
        <v>103</v>
      </c>
      <c r="D67" s="5" t="s">
        <v>585</v>
      </c>
      <c r="E67" s="5" t="s">
        <v>398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399</v>
      </c>
      <c r="K67" s="5" t="s">
        <v>135</v>
      </c>
      <c r="L67" s="5" t="s">
        <v>135</v>
      </c>
      <c r="M67" s="5" t="s">
        <v>400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401</v>
      </c>
      <c r="R67" s="5" t="s">
        <v>135</v>
      </c>
      <c r="S67" s="5" t="s">
        <v>103</v>
      </c>
    </row>
    <row r="68" spans="1:19" x14ac:dyDescent="0.25">
      <c r="A68" s="4" t="s">
        <v>950</v>
      </c>
      <c r="B68" s="5" t="s">
        <v>384</v>
      </c>
      <c r="C68" s="5" t="s">
        <v>103</v>
      </c>
      <c r="D68" s="5" t="s">
        <v>585</v>
      </c>
      <c r="E68" s="5" t="s">
        <v>398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399</v>
      </c>
      <c r="K68" s="5" t="s">
        <v>135</v>
      </c>
      <c r="L68" s="5" t="s">
        <v>135</v>
      </c>
      <c r="M68" s="5" t="s">
        <v>400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401</v>
      </c>
      <c r="R68" s="5" t="s">
        <v>135</v>
      </c>
      <c r="S68" s="5" t="s">
        <v>103</v>
      </c>
    </row>
    <row r="69" spans="1:19" x14ac:dyDescent="0.25">
      <c r="A69" s="4" t="s">
        <v>951</v>
      </c>
      <c r="B69" s="5" t="s">
        <v>384</v>
      </c>
      <c r="C69" s="5" t="s">
        <v>103</v>
      </c>
      <c r="D69" s="5" t="s">
        <v>585</v>
      </c>
      <c r="E69" s="5" t="s">
        <v>398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399</v>
      </c>
      <c r="K69" s="5" t="s">
        <v>135</v>
      </c>
      <c r="L69" s="5" t="s">
        <v>135</v>
      </c>
      <c r="M69" s="5" t="s">
        <v>400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401</v>
      </c>
      <c r="R69" s="5" t="s">
        <v>135</v>
      </c>
      <c r="S69" s="5" t="s">
        <v>103</v>
      </c>
    </row>
    <row r="70" spans="1:19" x14ac:dyDescent="0.25">
      <c r="A70" s="4" t="s">
        <v>952</v>
      </c>
      <c r="B70" s="5" t="s">
        <v>384</v>
      </c>
      <c r="C70" s="5" t="s">
        <v>103</v>
      </c>
      <c r="D70" s="5" t="s">
        <v>585</v>
      </c>
      <c r="E70" s="5" t="s">
        <v>398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399</v>
      </c>
      <c r="K70" s="5" t="s">
        <v>135</v>
      </c>
      <c r="L70" s="5" t="s">
        <v>135</v>
      </c>
      <c r="M70" s="5" t="s">
        <v>400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401</v>
      </c>
      <c r="R70" s="5" t="s">
        <v>135</v>
      </c>
      <c r="S70" s="5" t="s">
        <v>103</v>
      </c>
    </row>
    <row r="71" spans="1:19" x14ac:dyDescent="0.25">
      <c r="A71" s="4" t="s">
        <v>953</v>
      </c>
      <c r="B71" s="5" t="s">
        <v>384</v>
      </c>
      <c r="C71" s="5" t="s">
        <v>103</v>
      </c>
      <c r="D71" s="5" t="s">
        <v>585</v>
      </c>
      <c r="E71" s="5" t="s">
        <v>398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399</v>
      </c>
      <c r="K71" s="5" t="s">
        <v>135</v>
      </c>
      <c r="L71" s="5" t="s">
        <v>135</v>
      </c>
      <c r="M71" s="5" t="s">
        <v>400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401</v>
      </c>
      <c r="R71" s="5" t="s">
        <v>135</v>
      </c>
      <c r="S71" s="5" t="s">
        <v>103</v>
      </c>
    </row>
    <row r="72" spans="1:19" x14ac:dyDescent="0.25">
      <c r="A72" s="4" t="s">
        <v>954</v>
      </c>
      <c r="B72" s="5" t="s">
        <v>384</v>
      </c>
      <c r="C72" s="5" t="s">
        <v>103</v>
      </c>
      <c r="D72" s="5" t="s">
        <v>585</v>
      </c>
      <c r="E72" s="5" t="s">
        <v>398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399</v>
      </c>
      <c r="K72" s="5" t="s">
        <v>135</v>
      </c>
      <c r="L72" s="5" t="s">
        <v>135</v>
      </c>
      <c r="M72" s="5" t="s">
        <v>400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401</v>
      </c>
      <c r="R72" s="5" t="s">
        <v>135</v>
      </c>
      <c r="S72" s="5" t="s">
        <v>103</v>
      </c>
    </row>
    <row r="73" spans="1:19" x14ac:dyDescent="0.25">
      <c r="A73" s="4" t="s">
        <v>955</v>
      </c>
      <c r="B73" s="5" t="s">
        <v>384</v>
      </c>
      <c r="C73" s="5" t="s">
        <v>103</v>
      </c>
      <c r="D73" s="5" t="s">
        <v>585</v>
      </c>
      <c r="E73" s="5" t="s">
        <v>398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399</v>
      </c>
      <c r="K73" s="5" t="s">
        <v>135</v>
      </c>
      <c r="L73" s="5" t="s">
        <v>135</v>
      </c>
      <c r="M73" s="5" t="s">
        <v>400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401</v>
      </c>
      <c r="R73" s="5" t="s">
        <v>135</v>
      </c>
      <c r="S73" s="5" t="s">
        <v>103</v>
      </c>
    </row>
    <row r="74" spans="1:19" x14ac:dyDescent="0.25">
      <c r="A74" s="4" t="s">
        <v>956</v>
      </c>
      <c r="B74" s="5" t="s">
        <v>384</v>
      </c>
      <c r="C74" s="5" t="s">
        <v>103</v>
      </c>
      <c r="D74" s="5" t="s">
        <v>585</v>
      </c>
      <c r="E74" s="5" t="s">
        <v>398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399</v>
      </c>
      <c r="K74" s="5" t="s">
        <v>135</v>
      </c>
      <c r="L74" s="5" t="s">
        <v>135</v>
      </c>
      <c r="M74" s="5" t="s">
        <v>400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401</v>
      </c>
      <c r="R74" s="5" t="s">
        <v>135</v>
      </c>
      <c r="S74" s="5" t="s">
        <v>103</v>
      </c>
    </row>
    <row r="75" spans="1:19" x14ac:dyDescent="0.25">
      <c r="A75" s="4" t="s">
        <v>957</v>
      </c>
      <c r="B75" s="5" t="s">
        <v>384</v>
      </c>
      <c r="C75" s="5" t="s">
        <v>103</v>
      </c>
      <c r="D75" s="5" t="s">
        <v>585</v>
      </c>
      <c r="E75" s="5" t="s">
        <v>398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399</v>
      </c>
      <c r="K75" s="5" t="s">
        <v>135</v>
      </c>
      <c r="L75" s="5" t="s">
        <v>135</v>
      </c>
      <c r="M75" s="5" t="s">
        <v>400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401</v>
      </c>
      <c r="R75" s="5" t="s">
        <v>135</v>
      </c>
      <c r="S75" s="5" t="s">
        <v>103</v>
      </c>
    </row>
    <row r="76" spans="1:19" x14ac:dyDescent="0.25">
      <c r="A76" s="4" t="s">
        <v>958</v>
      </c>
      <c r="B76" s="5" t="s">
        <v>384</v>
      </c>
      <c r="C76" s="5" t="s">
        <v>103</v>
      </c>
      <c r="D76" s="5" t="s">
        <v>585</v>
      </c>
      <c r="E76" s="5" t="s">
        <v>398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399</v>
      </c>
      <c r="K76" s="5" t="s">
        <v>135</v>
      </c>
      <c r="L76" s="5" t="s">
        <v>135</v>
      </c>
      <c r="M76" s="5" t="s">
        <v>400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401</v>
      </c>
      <c r="R76" s="5" t="s">
        <v>135</v>
      </c>
      <c r="S76" s="5" t="s">
        <v>103</v>
      </c>
    </row>
    <row r="77" spans="1:19" x14ac:dyDescent="0.25">
      <c r="A77" s="4" t="s">
        <v>959</v>
      </c>
      <c r="B77" s="5" t="s">
        <v>384</v>
      </c>
      <c r="C77" s="5" t="s">
        <v>103</v>
      </c>
      <c r="D77" s="5" t="s">
        <v>585</v>
      </c>
      <c r="E77" s="5" t="s">
        <v>398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399</v>
      </c>
      <c r="K77" s="5" t="s">
        <v>135</v>
      </c>
      <c r="L77" s="5" t="s">
        <v>135</v>
      </c>
      <c r="M77" s="5" t="s">
        <v>400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401</v>
      </c>
      <c r="R77" s="5" t="s">
        <v>135</v>
      </c>
      <c r="S77" s="5" t="s">
        <v>103</v>
      </c>
    </row>
    <row r="78" spans="1:19" x14ac:dyDescent="0.25">
      <c r="A78" s="4" t="s">
        <v>960</v>
      </c>
      <c r="B78" s="5" t="s">
        <v>384</v>
      </c>
      <c r="C78" s="5" t="s">
        <v>103</v>
      </c>
      <c r="D78" s="5" t="s">
        <v>585</v>
      </c>
      <c r="E78" s="5" t="s">
        <v>398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399</v>
      </c>
      <c r="K78" s="5" t="s">
        <v>135</v>
      </c>
      <c r="L78" s="5" t="s">
        <v>135</v>
      </c>
      <c r="M78" s="5" t="s">
        <v>400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401</v>
      </c>
      <c r="R78" s="5" t="s">
        <v>135</v>
      </c>
      <c r="S78" s="5" t="s">
        <v>103</v>
      </c>
    </row>
    <row r="79" spans="1:19" x14ac:dyDescent="0.25">
      <c r="A79" s="4" t="s">
        <v>961</v>
      </c>
      <c r="B79" s="5" t="s">
        <v>384</v>
      </c>
      <c r="C79" s="5" t="s">
        <v>103</v>
      </c>
      <c r="D79" s="5" t="s">
        <v>585</v>
      </c>
      <c r="E79" s="5" t="s">
        <v>398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399</v>
      </c>
      <c r="K79" s="5" t="s">
        <v>135</v>
      </c>
      <c r="L79" s="5" t="s">
        <v>135</v>
      </c>
      <c r="M79" s="5" t="s">
        <v>400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401</v>
      </c>
      <c r="R79" s="5" t="s">
        <v>135</v>
      </c>
      <c r="S79" s="5" t="s">
        <v>103</v>
      </c>
    </row>
    <row r="80" spans="1:19" x14ac:dyDescent="0.25">
      <c r="A80" s="4" t="s">
        <v>962</v>
      </c>
      <c r="B80" s="5" t="s">
        <v>384</v>
      </c>
      <c r="C80" s="5" t="s">
        <v>103</v>
      </c>
      <c r="D80" s="5" t="s">
        <v>585</v>
      </c>
      <c r="E80" s="5" t="s">
        <v>398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399</v>
      </c>
      <c r="K80" s="5" t="s">
        <v>135</v>
      </c>
      <c r="L80" s="5" t="s">
        <v>135</v>
      </c>
      <c r="M80" s="5" t="s">
        <v>400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401</v>
      </c>
      <c r="R80" s="5" t="s">
        <v>135</v>
      </c>
      <c r="S80" s="5" t="s">
        <v>103</v>
      </c>
    </row>
    <row r="81" spans="1:19" x14ac:dyDescent="0.25">
      <c r="A81" s="4" t="s">
        <v>963</v>
      </c>
      <c r="B81" s="5" t="s">
        <v>384</v>
      </c>
      <c r="C81" s="5" t="s">
        <v>103</v>
      </c>
      <c r="D81" s="5" t="s">
        <v>585</v>
      </c>
      <c r="E81" s="5" t="s">
        <v>398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399</v>
      </c>
      <c r="K81" s="5" t="s">
        <v>135</v>
      </c>
      <c r="L81" s="5" t="s">
        <v>135</v>
      </c>
      <c r="M81" s="5" t="s">
        <v>400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401</v>
      </c>
      <c r="R81" s="5" t="s">
        <v>135</v>
      </c>
      <c r="S81" s="5" t="s">
        <v>103</v>
      </c>
    </row>
    <row r="82" spans="1:19" x14ac:dyDescent="0.25">
      <c r="A82" s="4" t="s">
        <v>964</v>
      </c>
      <c r="B82" s="5" t="s">
        <v>384</v>
      </c>
      <c r="C82" s="5" t="s">
        <v>103</v>
      </c>
      <c r="D82" s="5" t="s">
        <v>585</v>
      </c>
      <c r="E82" s="5" t="s">
        <v>398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399</v>
      </c>
      <c r="K82" s="5" t="s">
        <v>135</v>
      </c>
      <c r="L82" s="5" t="s">
        <v>135</v>
      </c>
      <c r="M82" s="5" t="s">
        <v>400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401</v>
      </c>
      <c r="R82" s="5" t="s">
        <v>135</v>
      </c>
      <c r="S82" s="5" t="s">
        <v>103</v>
      </c>
    </row>
    <row r="83" spans="1:19" x14ac:dyDescent="0.25">
      <c r="A83" s="4" t="s">
        <v>965</v>
      </c>
      <c r="B83" s="5" t="s">
        <v>384</v>
      </c>
      <c r="C83" s="5" t="s">
        <v>103</v>
      </c>
      <c r="D83" s="5" t="s">
        <v>585</v>
      </c>
      <c r="E83" s="5" t="s">
        <v>398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399</v>
      </c>
      <c r="K83" s="5" t="s">
        <v>135</v>
      </c>
      <c r="L83" s="5" t="s">
        <v>135</v>
      </c>
      <c r="M83" s="5" t="s">
        <v>400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401</v>
      </c>
      <c r="R83" s="5" t="s">
        <v>135</v>
      </c>
      <c r="S83" s="5" t="s">
        <v>103</v>
      </c>
    </row>
    <row r="84" spans="1:19" x14ac:dyDescent="0.25">
      <c r="A84" s="4" t="s">
        <v>966</v>
      </c>
      <c r="B84" s="5" t="s">
        <v>384</v>
      </c>
      <c r="C84" s="5" t="s">
        <v>103</v>
      </c>
      <c r="D84" s="5" t="s">
        <v>585</v>
      </c>
      <c r="E84" s="5" t="s">
        <v>398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399</v>
      </c>
      <c r="K84" s="5" t="s">
        <v>135</v>
      </c>
      <c r="L84" s="5" t="s">
        <v>135</v>
      </c>
      <c r="M84" s="5" t="s">
        <v>400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401</v>
      </c>
      <c r="R84" s="5" t="s">
        <v>135</v>
      </c>
      <c r="S84" s="5" t="s">
        <v>103</v>
      </c>
    </row>
    <row r="85" spans="1:19" x14ac:dyDescent="0.25">
      <c r="A85" s="4" t="s">
        <v>967</v>
      </c>
      <c r="B85" s="5" t="s">
        <v>384</v>
      </c>
      <c r="C85" s="5" t="s">
        <v>103</v>
      </c>
      <c r="D85" s="5" t="s">
        <v>585</v>
      </c>
      <c r="E85" s="5" t="s">
        <v>398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399</v>
      </c>
      <c r="K85" s="5" t="s">
        <v>135</v>
      </c>
      <c r="L85" s="5" t="s">
        <v>135</v>
      </c>
      <c r="M85" s="5" t="s">
        <v>400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401</v>
      </c>
      <c r="R85" s="5" t="s">
        <v>135</v>
      </c>
      <c r="S85" s="5" t="s">
        <v>103</v>
      </c>
    </row>
    <row r="86" spans="1:19" x14ac:dyDescent="0.25">
      <c r="A86" s="4" t="s">
        <v>968</v>
      </c>
      <c r="B86" s="5" t="s">
        <v>384</v>
      </c>
      <c r="C86" s="5" t="s">
        <v>103</v>
      </c>
      <c r="D86" s="5" t="s">
        <v>585</v>
      </c>
      <c r="E86" s="5" t="s">
        <v>398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399</v>
      </c>
      <c r="K86" s="5" t="s">
        <v>135</v>
      </c>
      <c r="L86" s="5" t="s">
        <v>135</v>
      </c>
      <c r="M86" s="5" t="s">
        <v>400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401</v>
      </c>
      <c r="R86" s="5" t="s">
        <v>135</v>
      </c>
      <c r="S86" s="5" t="s">
        <v>103</v>
      </c>
    </row>
    <row r="87" spans="1:19" x14ac:dyDescent="0.25">
      <c r="A87" s="4" t="s">
        <v>969</v>
      </c>
      <c r="B87" s="5" t="s">
        <v>384</v>
      </c>
      <c r="C87" s="5" t="s">
        <v>103</v>
      </c>
      <c r="D87" s="5" t="s">
        <v>585</v>
      </c>
      <c r="E87" s="5" t="s">
        <v>398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399</v>
      </c>
      <c r="K87" s="5" t="s">
        <v>135</v>
      </c>
      <c r="L87" s="5" t="s">
        <v>135</v>
      </c>
      <c r="M87" s="5" t="s">
        <v>400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401</v>
      </c>
      <c r="R87" s="5" t="s">
        <v>135</v>
      </c>
      <c r="S87" s="5" t="s">
        <v>103</v>
      </c>
    </row>
    <row r="88" spans="1:19" x14ac:dyDescent="0.25">
      <c r="A88" s="4" t="s">
        <v>970</v>
      </c>
      <c r="B88" s="5" t="s">
        <v>384</v>
      </c>
      <c r="C88" s="5" t="s">
        <v>103</v>
      </c>
      <c r="D88" s="5" t="s">
        <v>585</v>
      </c>
      <c r="E88" s="5" t="s">
        <v>398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399</v>
      </c>
      <c r="K88" s="5" t="s">
        <v>135</v>
      </c>
      <c r="L88" s="5" t="s">
        <v>135</v>
      </c>
      <c r="M88" s="5" t="s">
        <v>400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401</v>
      </c>
      <c r="R88" s="5" t="s">
        <v>135</v>
      </c>
      <c r="S88" s="5" t="s">
        <v>103</v>
      </c>
    </row>
    <row r="89" spans="1:19" x14ac:dyDescent="0.25">
      <c r="A89" s="4" t="s">
        <v>971</v>
      </c>
      <c r="B89" s="5" t="s">
        <v>384</v>
      </c>
      <c r="C89" s="5" t="s">
        <v>103</v>
      </c>
      <c r="D89" s="5" t="s">
        <v>585</v>
      </c>
      <c r="E89" s="5" t="s">
        <v>398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399</v>
      </c>
      <c r="K89" s="5" t="s">
        <v>135</v>
      </c>
      <c r="L89" s="5" t="s">
        <v>135</v>
      </c>
      <c r="M89" s="5" t="s">
        <v>400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401</v>
      </c>
      <c r="R89" s="5" t="s">
        <v>135</v>
      </c>
      <c r="S89" s="5" t="s">
        <v>103</v>
      </c>
    </row>
    <row r="90" spans="1:19" x14ac:dyDescent="0.25">
      <c r="A90" s="4" t="s">
        <v>972</v>
      </c>
      <c r="B90" s="5" t="s">
        <v>384</v>
      </c>
      <c r="C90" s="5" t="s">
        <v>103</v>
      </c>
      <c r="D90" s="5" t="s">
        <v>585</v>
      </c>
      <c r="E90" s="5" t="s">
        <v>398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399</v>
      </c>
      <c r="K90" s="5" t="s">
        <v>135</v>
      </c>
      <c r="L90" s="5" t="s">
        <v>135</v>
      </c>
      <c r="M90" s="5" t="s">
        <v>400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401</v>
      </c>
      <c r="R90" s="5" t="s">
        <v>135</v>
      </c>
      <c r="S90" s="5" t="s">
        <v>103</v>
      </c>
    </row>
    <row r="91" spans="1:19" x14ac:dyDescent="0.25">
      <c r="A91" s="4" t="s">
        <v>973</v>
      </c>
      <c r="B91" s="5" t="s">
        <v>384</v>
      </c>
      <c r="C91" s="5" t="s">
        <v>103</v>
      </c>
      <c r="D91" s="5" t="s">
        <v>585</v>
      </c>
      <c r="E91" s="5" t="s">
        <v>398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399</v>
      </c>
      <c r="K91" s="5" t="s">
        <v>135</v>
      </c>
      <c r="L91" s="5" t="s">
        <v>135</v>
      </c>
      <c r="M91" s="5" t="s">
        <v>400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401</v>
      </c>
      <c r="R91" s="5" t="s">
        <v>135</v>
      </c>
      <c r="S91" s="5" t="s">
        <v>103</v>
      </c>
    </row>
    <row r="92" spans="1:19" x14ac:dyDescent="0.25">
      <c r="A92" s="4" t="s">
        <v>974</v>
      </c>
      <c r="B92" s="5" t="s">
        <v>384</v>
      </c>
      <c r="C92" s="5" t="s">
        <v>103</v>
      </c>
      <c r="D92" s="5" t="s">
        <v>585</v>
      </c>
      <c r="E92" s="5" t="s">
        <v>398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399</v>
      </c>
      <c r="K92" s="5" t="s">
        <v>135</v>
      </c>
      <c r="L92" s="5" t="s">
        <v>135</v>
      </c>
      <c r="M92" s="5" t="s">
        <v>400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401</v>
      </c>
      <c r="R92" s="5" t="s">
        <v>135</v>
      </c>
      <c r="S92" s="5" t="s">
        <v>103</v>
      </c>
    </row>
    <row r="93" spans="1:19" x14ac:dyDescent="0.25">
      <c r="A93" s="4" t="s">
        <v>975</v>
      </c>
      <c r="B93" s="5" t="s">
        <v>384</v>
      </c>
      <c r="C93" s="5" t="s">
        <v>103</v>
      </c>
      <c r="D93" s="5" t="s">
        <v>585</v>
      </c>
      <c r="E93" s="5" t="s">
        <v>398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399</v>
      </c>
      <c r="K93" s="5" t="s">
        <v>135</v>
      </c>
      <c r="L93" s="5" t="s">
        <v>135</v>
      </c>
      <c r="M93" s="5" t="s">
        <v>400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401</v>
      </c>
      <c r="R93" s="5" t="s">
        <v>135</v>
      </c>
      <c r="S93" s="5" t="s">
        <v>103</v>
      </c>
    </row>
    <row r="94" spans="1:19" x14ac:dyDescent="0.25">
      <c r="A94" s="4" t="s">
        <v>976</v>
      </c>
      <c r="B94" s="5" t="s">
        <v>384</v>
      </c>
      <c r="C94" s="5" t="s">
        <v>103</v>
      </c>
      <c r="D94" s="5" t="s">
        <v>585</v>
      </c>
      <c r="E94" s="5" t="s">
        <v>398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399</v>
      </c>
      <c r="K94" s="5" t="s">
        <v>135</v>
      </c>
      <c r="L94" s="5" t="s">
        <v>135</v>
      </c>
      <c r="M94" s="5" t="s">
        <v>400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401</v>
      </c>
      <c r="R94" s="5" t="s">
        <v>135</v>
      </c>
      <c r="S94" s="5" t="s">
        <v>103</v>
      </c>
    </row>
    <row r="95" spans="1:19" x14ac:dyDescent="0.25">
      <c r="A95" s="4" t="s">
        <v>977</v>
      </c>
      <c r="B95" s="5" t="s">
        <v>384</v>
      </c>
      <c r="C95" s="5" t="s">
        <v>103</v>
      </c>
      <c r="D95" s="5" t="s">
        <v>585</v>
      </c>
      <c r="E95" s="5" t="s">
        <v>398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399</v>
      </c>
      <c r="K95" s="5" t="s">
        <v>135</v>
      </c>
      <c r="L95" s="5" t="s">
        <v>135</v>
      </c>
      <c r="M95" s="5" t="s">
        <v>400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401</v>
      </c>
      <c r="R95" s="5" t="s">
        <v>135</v>
      </c>
      <c r="S95" s="5" t="s">
        <v>103</v>
      </c>
    </row>
    <row r="96" spans="1:19" x14ac:dyDescent="0.25">
      <c r="A96" s="4" t="s">
        <v>978</v>
      </c>
      <c r="B96" s="5" t="s">
        <v>384</v>
      </c>
      <c r="C96" s="5" t="s">
        <v>103</v>
      </c>
      <c r="D96" s="5" t="s">
        <v>585</v>
      </c>
      <c r="E96" s="5" t="s">
        <v>398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399</v>
      </c>
      <c r="K96" s="5" t="s">
        <v>135</v>
      </c>
      <c r="L96" s="5" t="s">
        <v>135</v>
      </c>
      <c r="M96" s="5" t="s">
        <v>400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401</v>
      </c>
      <c r="R96" s="5" t="s">
        <v>135</v>
      </c>
      <c r="S96" s="5" t="s">
        <v>103</v>
      </c>
    </row>
    <row r="97" spans="1:19" x14ac:dyDescent="0.25">
      <c r="A97" s="4" t="s">
        <v>979</v>
      </c>
      <c r="B97" s="5" t="s">
        <v>384</v>
      </c>
      <c r="C97" s="5" t="s">
        <v>103</v>
      </c>
      <c r="D97" s="5" t="s">
        <v>585</v>
      </c>
      <c r="E97" s="5" t="s">
        <v>398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399</v>
      </c>
      <c r="K97" s="5" t="s">
        <v>135</v>
      </c>
      <c r="L97" s="5" t="s">
        <v>135</v>
      </c>
      <c r="M97" s="5" t="s">
        <v>400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401</v>
      </c>
      <c r="R97" s="5" t="s">
        <v>135</v>
      </c>
      <c r="S97" s="5" t="s">
        <v>103</v>
      </c>
    </row>
    <row r="98" spans="1:19" x14ac:dyDescent="0.25">
      <c r="A98" s="4" t="s">
        <v>980</v>
      </c>
      <c r="B98" s="5" t="s">
        <v>384</v>
      </c>
      <c r="C98" s="5" t="s">
        <v>103</v>
      </c>
      <c r="D98" s="5" t="s">
        <v>585</v>
      </c>
      <c r="E98" s="5" t="s">
        <v>398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399</v>
      </c>
      <c r="K98" s="5" t="s">
        <v>135</v>
      </c>
      <c r="L98" s="5" t="s">
        <v>135</v>
      </c>
      <c r="M98" s="5" t="s">
        <v>400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401</v>
      </c>
      <c r="R98" s="5" t="s">
        <v>135</v>
      </c>
      <c r="S98" s="5" t="s">
        <v>103</v>
      </c>
    </row>
    <row r="99" spans="1:19" x14ac:dyDescent="0.25">
      <c r="A99" s="4" t="s">
        <v>981</v>
      </c>
      <c r="B99" s="5" t="s">
        <v>384</v>
      </c>
      <c r="C99" s="5" t="s">
        <v>103</v>
      </c>
      <c r="D99" s="5" t="s">
        <v>585</v>
      </c>
      <c r="E99" s="5" t="s">
        <v>398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399</v>
      </c>
      <c r="K99" s="5" t="s">
        <v>135</v>
      </c>
      <c r="L99" s="5" t="s">
        <v>135</v>
      </c>
      <c r="M99" s="5" t="s">
        <v>400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401</v>
      </c>
      <c r="R99" s="5" t="s">
        <v>135</v>
      </c>
      <c r="S99" s="5" t="s">
        <v>103</v>
      </c>
    </row>
    <row r="100" spans="1:19" x14ac:dyDescent="0.25">
      <c r="A100" s="4" t="s">
        <v>982</v>
      </c>
      <c r="B100" s="5" t="s">
        <v>384</v>
      </c>
      <c r="C100" s="5" t="s">
        <v>103</v>
      </c>
      <c r="D100" s="5" t="s">
        <v>585</v>
      </c>
      <c r="E100" s="5" t="s">
        <v>398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399</v>
      </c>
      <c r="K100" s="5" t="s">
        <v>135</v>
      </c>
      <c r="L100" s="5" t="s">
        <v>135</v>
      </c>
      <c r="M100" s="5" t="s">
        <v>400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401</v>
      </c>
      <c r="R100" s="5" t="s">
        <v>135</v>
      </c>
      <c r="S100" s="5" t="s">
        <v>103</v>
      </c>
    </row>
    <row r="101" spans="1:19" x14ac:dyDescent="0.25">
      <c r="A101" s="4" t="s">
        <v>983</v>
      </c>
      <c r="B101" s="5" t="s">
        <v>384</v>
      </c>
      <c r="C101" s="5" t="s">
        <v>103</v>
      </c>
      <c r="D101" s="5" t="s">
        <v>585</v>
      </c>
      <c r="E101" s="5" t="s">
        <v>398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399</v>
      </c>
      <c r="K101" s="5" t="s">
        <v>135</v>
      </c>
      <c r="L101" s="5" t="s">
        <v>135</v>
      </c>
      <c r="M101" s="5" t="s">
        <v>400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401</v>
      </c>
      <c r="R101" s="5" t="s">
        <v>135</v>
      </c>
      <c r="S101" s="5" t="s">
        <v>103</v>
      </c>
    </row>
    <row r="102" spans="1:19" x14ac:dyDescent="0.25">
      <c r="A102" s="4" t="s">
        <v>984</v>
      </c>
      <c r="B102" s="5" t="s">
        <v>384</v>
      </c>
      <c r="C102" s="5" t="s">
        <v>103</v>
      </c>
      <c r="D102" s="5" t="s">
        <v>585</v>
      </c>
      <c r="E102" s="5" t="s">
        <v>398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399</v>
      </c>
      <c r="K102" s="5" t="s">
        <v>135</v>
      </c>
      <c r="L102" s="5" t="s">
        <v>135</v>
      </c>
      <c r="M102" s="5" t="s">
        <v>400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401</v>
      </c>
      <c r="R102" s="5" t="s">
        <v>135</v>
      </c>
      <c r="S102" s="5" t="s">
        <v>103</v>
      </c>
    </row>
    <row r="103" spans="1:19" x14ac:dyDescent="0.25">
      <c r="A103" s="4" t="s">
        <v>985</v>
      </c>
      <c r="B103" s="5" t="s">
        <v>384</v>
      </c>
      <c r="C103" s="5" t="s">
        <v>103</v>
      </c>
      <c r="D103" s="5" t="s">
        <v>585</v>
      </c>
      <c r="E103" s="5" t="s">
        <v>398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399</v>
      </c>
      <c r="K103" s="5" t="s">
        <v>135</v>
      </c>
      <c r="L103" s="5" t="s">
        <v>135</v>
      </c>
      <c r="M103" s="5" t="s">
        <v>400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401</v>
      </c>
      <c r="R103" s="5" t="s">
        <v>135</v>
      </c>
      <c r="S103" s="5" t="s">
        <v>103</v>
      </c>
    </row>
    <row r="104" spans="1:19" x14ac:dyDescent="0.25">
      <c r="A104" s="4" t="s">
        <v>986</v>
      </c>
      <c r="B104" s="5" t="s">
        <v>384</v>
      </c>
      <c r="C104" s="5" t="s">
        <v>103</v>
      </c>
      <c r="D104" s="5" t="s">
        <v>585</v>
      </c>
      <c r="E104" s="5" t="s">
        <v>398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399</v>
      </c>
      <c r="K104" s="5" t="s">
        <v>135</v>
      </c>
      <c r="L104" s="5" t="s">
        <v>135</v>
      </c>
      <c r="M104" s="5" t="s">
        <v>400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401</v>
      </c>
      <c r="R104" s="5" t="s">
        <v>135</v>
      </c>
      <c r="S104" s="5" t="s">
        <v>103</v>
      </c>
    </row>
    <row r="105" spans="1:19" x14ac:dyDescent="0.25">
      <c r="A105" s="4" t="s">
        <v>987</v>
      </c>
      <c r="B105" s="5" t="s">
        <v>384</v>
      </c>
      <c r="C105" s="5" t="s">
        <v>103</v>
      </c>
      <c r="D105" s="5" t="s">
        <v>585</v>
      </c>
      <c r="E105" s="5" t="s">
        <v>398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399</v>
      </c>
      <c r="K105" s="5" t="s">
        <v>135</v>
      </c>
      <c r="L105" s="5" t="s">
        <v>135</v>
      </c>
      <c r="M105" s="5" t="s">
        <v>400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401</v>
      </c>
      <c r="R105" s="5" t="s">
        <v>135</v>
      </c>
      <c r="S105" s="5" t="s">
        <v>103</v>
      </c>
    </row>
    <row r="106" spans="1:19" x14ac:dyDescent="0.25">
      <c r="A106" s="4" t="s">
        <v>988</v>
      </c>
      <c r="B106" s="5" t="s">
        <v>384</v>
      </c>
      <c r="C106" s="5" t="s">
        <v>103</v>
      </c>
      <c r="D106" s="5" t="s">
        <v>585</v>
      </c>
      <c r="E106" s="5" t="s">
        <v>398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399</v>
      </c>
      <c r="K106" s="5" t="s">
        <v>135</v>
      </c>
      <c r="L106" s="5" t="s">
        <v>135</v>
      </c>
      <c r="M106" s="5" t="s">
        <v>400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401</v>
      </c>
      <c r="R106" s="5" t="s">
        <v>135</v>
      </c>
      <c r="S106" s="5" t="s">
        <v>103</v>
      </c>
    </row>
    <row r="107" spans="1:19" x14ac:dyDescent="0.25">
      <c r="A107" s="4" t="s">
        <v>989</v>
      </c>
      <c r="B107" s="5" t="s">
        <v>384</v>
      </c>
      <c r="C107" s="5" t="s">
        <v>103</v>
      </c>
      <c r="D107" s="5" t="s">
        <v>585</v>
      </c>
      <c r="E107" s="5" t="s">
        <v>398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399</v>
      </c>
      <c r="K107" s="5" t="s">
        <v>135</v>
      </c>
      <c r="L107" s="5" t="s">
        <v>135</v>
      </c>
      <c r="M107" s="5" t="s">
        <v>400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401</v>
      </c>
      <c r="R107" s="5" t="s">
        <v>135</v>
      </c>
      <c r="S107" s="5" t="s">
        <v>103</v>
      </c>
    </row>
    <row r="108" spans="1:19" x14ac:dyDescent="0.25">
      <c r="A108" s="4" t="s">
        <v>990</v>
      </c>
      <c r="B108" s="5" t="s">
        <v>384</v>
      </c>
      <c r="C108" s="5" t="s">
        <v>103</v>
      </c>
      <c r="D108" s="5" t="s">
        <v>585</v>
      </c>
      <c r="E108" s="5" t="s">
        <v>398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399</v>
      </c>
      <c r="K108" s="5" t="s">
        <v>135</v>
      </c>
      <c r="L108" s="5" t="s">
        <v>135</v>
      </c>
      <c r="M108" s="5" t="s">
        <v>400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401</v>
      </c>
      <c r="R108" s="5" t="s">
        <v>135</v>
      </c>
      <c r="S108" s="5" t="s">
        <v>103</v>
      </c>
    </row>
    <row r="109" spans="1:19" x14ac:dyDescent="0.25">
      <c r="A109" s="4" t="s">
        <v>991</v>
      </c>
      <c r="B109" s="5" t="s">
        <v>384</v>
      </c>
      <c r="C109" s="5" t="s">
        <v>103</v>
      </c>
      <c r="D109" s="5" t="s">
        <v>585</v>
      </c>
      <c r="E109" s="5" t="s">
        <v>398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399</v>
      </c>
      <c r="K109" s="5" t="s">
        <v>135</v>
      </c>
      <c r="L109" s="5" t="s">
        <v>135</v>
      </c>
      <c r="M109" s="5" t="s">
        <v>400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401</v>
      </c>
      <c r="R109" s="5" t="s">
        <v>135</v>
      </c>
      <c r="S109" s="5" t="s">
        <v>103</v>
      </c>
    </row>
    <row r="110" spans="1:19" x14ac:dyDescent="0.25">
      <c r="A110" s="4" t="s">
        <v>992</v>
      </c>
      <c r="B110" s="5" t="s">
        <v>384</v>
      </c>
      <c r="C110" s="5" t="s">
        <v>103</v>
      </c>
      <c r="D110" s="5" t="s">
        <v>585</v>
      </c>
      <c r="E110" s="5" t="s">
        <v>398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399</v>
      </c>
      <c r="K110" s="5" t="s">
        <v>135</v>
      </c>
      <c r="L110" s="5" t="s">
        <v>135</v>
      </c>
      <c r="M110" s="5" t="s">
        <v>400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401</v>
      </c>
      <c r="R110" s="5" t="s">
        <v>135</v>
      </c>
      <c r="S110" s="5" t="s">
        <v>103</v>
      </c>
    </row>
    <row r="111" spans="1:19" x14ac:dyDescent="0.25">
      <c r="A111" s="4" t="s">
        <v>993</v>
      </c>
      <c r="B111" s="5" t="s">
        <v>384</v>
      </c>
      <c r="C111" s="5" t="s">
        <v>103</v>
      </c>
      <c r="D111" s="5" t="s">
        <v>585</v>
      </c>
      <c r="E111" s="5" t="s">
        <v>398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399</v>
      </c>
      <c r="K111" s="5" t="s">
        <v>135</v>
      </c>
      <c r="L111" s="5" t="s">
        <v>135</v>
      </c>
      <c r="M111" s="5" t="s">
        <v>400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401</v>
      </c>
      <c r="R111" s="5" t="s">
        <v>135</v>
      </c>
      <c r="S111" s="5" t="s">
        <v>103</v>
      </c>
    </row>
    <row r="112" spans="1:19" x14ac:dyDescent="0.25">
      <c r="A112" s="4" t="s">
        <v>994</v>
      </c>
      <c r="B112" s="5" t="s">
        <v>384</v>
      </c>
      <c r="C112" s="5" t="s">
        <v>103</v>
      </c>
      <c r="D112" s="5" t="s">
        <v>585</v>
      </c>
      <c r="E112" s="5" t="s">
        <v>398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399</v>
      </c>
      <c r="K112" s="5" t="s">
        <v>135</v>
      </c>
      <c r="L112" s="5" t="s">
        <v>135</v>
      </c>
      <c r="M112" s="5" t="s">
        <v>400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401</v>
      </c>
      <c r="R112" s="5" t="s">
        <v>135</v>
      </c>
      <c r="S112" s="5" t="s">
        <v>103</v>
      </c>
    </row>
    <row r="113" spans="1:19" x14ac:dyDescent="0.25">
      <c r="A113" s="4" t="s">
        <v>995</v>
      </c>
      <c r="B113" s="5" t="s">
        <v>384</v>
      </c>
      <c r="C113" s="5" t="s">
        <v>103</v>
      </c>
      <c r="D113" s="5" t="s">
        <v>585</v>
      </c>
      <c r="E113" s="5" t="s">
        <v>398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399</v>
      </c>
      <c r="K113" s="5" t="s">
        <v>135</v>
      </c>
      <c r="L113" s="5" t="s">
        <v>135</v>
      </c>
      <c r="M113" s="5" t="s">
        <v>400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401</v>
      </c>
      <c r="R113" s="5" t="s">
        <v>135</v>
      </c>
      <c r="S113" s="5" t="s">
        <v>103</v>
      </c>
    </row>
    <row r="114" spans="1:19" x14ac:dyDescent="0.25">
      <c r="A114" s="4" t="s">
        <v>996</v>
      </c>
      <c r="B114" s="5" t="s">
        <v>384</v>
      </c>
      <c r="C114" s="5" t="s">
        <v>103</v>
      </c>
      <c r="D114" s="5" t="s">
        <v>585</v>
      </c>
      <c r="E114" s="5" t="s">
        <v>398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399</v>
      </c>
      <c r="K114" s="5" t="s">
        <v>135</v>
      </c>
      <c r="L114" s="5" t="s">
        <v>135</v>
      </c>
      <c r="M114" s="5" t="s">
        <v>400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401</v>
      </c>
      <c r="R114" s="5" t="s">
        <v>135</v>
      </c>
      <c r="S114" s="5" t="s">
        <v>103</v>
      </c>
    </row>
    <row r="115" spans="1:19" x14ac:dyDescent="0.25">
      <c r="A115" s="4" t="s">
        <v>997</v>
      </c>
      <c r="B115" s="5" t="s">
        <v>384</v>
      </c>
      <c r="C115" s="5" t="s">
        <v>103</v>
      </c>
      <c r="D115" s="5" t="s">
        <v>585</v>
      </c>
      <c r="E115" s="5" t="s">
        <v>398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399</v>
      </c>
      <c r="K115" s="5" t="s">
        <v>135</v>
      </c>
      <c r="L115" s="5" t="s">
        <v>135</v>
      </c>
      <c r="M115" s="5" t="s">
        <v>400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401</v>
      </c>
      <c r="R115" s="5" t="s">
        <v>135</v>
      </c>
      <c r="S115" s="5" t="s">
        <v>103</v>
      </c>
    </row>
    <row r="116" spans="1:19" x14ac:dyDescent="0.25">
      <c r="A116" s="4" t="s">
        <v>998</v>
      </c>
      <c r="B116" s="5" t="s">
        <v>384</v>
      </c>
      <c r="C116" s="5" t="s">
        <v>103</v>
      </c>
      <c r="D116" s="5" t="s">
        <v>585</v>
      </c>
      <c r="E116" s="5" t="s">
        <v>398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399</v>
      </c>
      <c r="K116" s="5" t="s">
        <v>135</v>
      </c>
      <c r="L116" s="5" t="s">
        <v>135</v>
      </c>
      <c r="M116" s="5" t="s">
        <v>400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401</v>
      </c>
      <c r="R116" s="5" t="s">
        <v>135</v>
      </c>
      <c r="S116" s="5" t="s">
        <v>103</v>
      </c>
    </row>
    <row r="117" spans="1:19" x14ac:dyDescent="0.25">
      <c r="A117" s="4" t="s">
        <v>999</v>
      </c>
      <c r="B117" s="5" t="s">
        <v>384</v>
      </c>
      <c r="C117" s="5" t="s">
        <v>103</v>
      </c>
      <c r="D117" s="5" t="s">
        <v>585</v>
      </c>
      <c r="E117" s="5" t="s">
        <v>398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399</v>
      </c>
      <c r="K117" s="5" t="s">
        <v>135</v>
      </c>
      <c r="L117" s="5" t="s">
        <v>135</v>
      </c>
      <c r="M117" s="5" t="s">
        <v>400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401</v>
      </c>
      <c r="R117" s="5" t="s">
        <v>135</v>
      </c>
      <c r="S117" s="5" t="s">
        <v>103</v>
      </c>
    </row>
    <row r="118" spans="1:19" x14ac:dyDescent="0.25">
      <c r="A118" s="4" t="s">
        <v>1000</v>
      </c>
      <c r="B118" s="5" t="s">
        <v>384</v>
      </c>
      <c r="C118" s="5" t="s">
        <v>103</v>
      </c>
      <c r="D118" s="5" t="s">
        <v>585</v>
      </c>
      <c r="E118" s="5" t="s">
        <v>398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399</v>
      </c>
      <c r="K118" s="5" t="s">
        <v>135</v>
      </c>
      <c r="L118" s="5" t="s">
        <v>135</v>
      </c>
      <c r="M118" s="5" t="s">
        <v>400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401</v>
      </c>
      <c r="R118" s="5" t="s">
        <v>135</v>
      </c>
      <c r="S118" s="5" t="s">
        <v>103</v>
      </c>
    </row>
    <row r="119" spans="1:19" x14ac:dyDescent="0.25">
      <c r="A119" s="4" t="s">
        <v>1001</v>
      </c>
      <c r="B119" s="5" t="s">
        <v>384</v>
      </c>
      <c r="C119" s="5" t="s">
        <v>103</v>
      </c>
      <c r="D119" s="5" t="s">
        <v>585</v>
      </c>
      <c r="E119" s="5" t="s">
        <v>398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399</v>
      </c>
      <c r="K119" s="5" t="s">
        <v>135</v>
      </c>
      <c r="L119" s="5" t="s">
        <v>135</v>
      </c>
      <c r="M119" s="5" t="s">
        <v>400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401</v>
      </c>
      <c r="R119" s="5" t="s">
        <v>135</v>
      </c>
      <c r="S119" s="5" t="s">
        <v>103</v>
      </c>
    </row>
    <row r="120" spans="1:19" x14ac:dyDescent="0.25">
      <c r="A120" s="4" t="s">
        <v>1002</v>
      </c>
      <c r="B120" s="5" t="s">
        <v>384</v>
      </c>
      <c r="C120" s="5" t="s">
        <v>103</v>
      </c>
      <c r="D120" s="5" t="s">
        <v>585</v>
      </c>
      <c r="E120" s="5" t="s">
        <v>398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399</v>
      </c>
      <c r="K120" s="5" t="s">
        <v>135</v>
      </c>
      <c r="L120" s="5" t="s">
        <v>135</v>
      </c>
      <c r="M120" s="5" t="s">
        <v>400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401</v>
      </c>
      <c r="R120" s="5" t="s">
        <v>135</v>
      </c>
      <c r="S120" s="5" t="s">
        <v>103</v>
      </c>
    </row>
    <row r="121" spans="1:19" x14ac:dyDescent="0.25">
      <c r="A121" s="4" t="s">
        <v>1003</v>
      </c>
      <c r="B121" s="5" t="s">
        <v>384</v>
      </c>
      <c r="C121" s="5" t="s">
        <v>103</v>
      </c>
      <c r="D121" s="5" t="s">
        <v>585</v>
      </c>
      <c r="E121" s="5" t="s">
        <v>398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399</v>
      </c>
      <c r="K121" s="5" t="s">
        <v>135</v>
      </c>
      <c r="L121" s="5" t="s">
        <v>135</v>
      </c>
      <c r="M121" s="5" t="s">
        <v>400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401</v>
      </c>
      <c r="R121" s="5" t="s">
        <v>135</v>
      </c>
      <c r="S121" s="5" t="s">
        <v>103</v>
      </c>
    </row>
    <row r="122" spans="1:19" x14ac:dyDescent="0.25">
      <c r="A122" s="4" t="s">
        <v>1004</v>
      </c>
      <c r="B122" s="5" t="s">
        <v>384</v>
      </c>
      <c r="C122" s="5" t="s">
        <v>103</v>
      </c>
      <c r="D122" s="5" t="s">
        <v>585</v>
      </c>
      <c r="E122" s="5" t="s">
        <v>398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399</v>
      </c>
      <c r="K122" s="5" t="s">
        <v>135</v>
      </c>
      <c r="L122" s="5" t="s">
        <v>135</v>
      </c>
      <c r="M122" s="5" t="s">
        <v>400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401</v>
      </c>
      <c r="R122" s="5" t="s">
        <v>135</v>
      </c>
      <c r="S122" s="5" t="s">
        <v>103</v>
      </c>
    </row>
    <row r="123" spans="1:19" x14ac:dyDescent="0.25">
      <c r="A123" s="4" t="s">
        <v>1005</v>
      </c>
      <c r="B123" s="5" t="s">
        <v>384</v>
      </c>
      <c r="C123" s="5" t="s">
        <v>103</v>
      </c>
      <c r="D123" s="5" t="s">
        <v>585</v>
      </c>
      <c r="E123" s="5" t="s">
        <v>398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399</v>
      </c>
      <c r="K123" s="5" t="s">
        <v>135</v>
      </c>
      <c r="L123" s="5" t="s">
        <v>135</v>
      </c>
      <c r="M123" s="5" t="s">
        <v>400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401</v>
      </c>
      <c r="R123" s="5" t="s">
        <v>135</v>
      </c>
      <c r="S123" s="5" t="s">
        <v>103</v>
      </c>
    </row>
    <row r="124" spans="1:19" x14ac:dyDescent="0.25">
      <c r="A124" s="4" t="s">
        <v>1006</v>
      </c>
      <c r="B124" s="5" t="s">
        <v>384</v>
      </c>
      <c r="C124" s="5" t="s">
        <v>103</v>
      </c>
      <c r="D124" s="5" t="s">
        <v>585</v>
      </c>
      <c r="E124" s="5" t="s">
        <v>398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399</v>
      </c>
      <c r="K124" s="5" t="s">
        <v>135</v>
      </c>
      <c r="L124" s="5" t="s">
        <v>135</v>
      </c>
      <c r="M124" s="5" t="s">
        <v>400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401</v>
      </c>
      <c r="R124" s="5" t="s">
        <v>135</v>
      </c>
      <c r="S124" s="5" t="s">
        <v>103</v>
      </c>
    </row>
    <row r="125" spans="1:19" x14ac:dyDescent="0.25">
      <c r="A125" s="4" t="s">
        <v>1007</v>
      </c>
      <c r="B125" s="5" t="s">
        <v>384</v>
      </c>
      <c r="C125" s="5" t="s">
        <v>103</v>
      </c>
      <c r="D125" s="5" t="s">
        <v>585</v>
      </c>
      <c r="E125" s="5" t="s">
        <v>398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399</v>
      </c>
      <c r="K125" s="5" t="s">
        <v>135</v>
      </c>
      <c r="L125" s="5" t="s">
        <v>135</v>
      </c>
      <c r="M125" s="5" t="s">
        <v>400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401</v>
      </c>
      <c r="R125" s="5" t="s">
        <v>135</v>
      </c>
      <c r="S125" s="5" t="s">
        <v>103</v>
      </c>
    </row>
    <row r="126" spans="1:19" x14ac:dyDescent="0.25">
      <c r="A126" s="4" t="s">
        <v>1008</v>
      </c>
      <c r="B126" s="5" t="s">
        <v>384</v>
      </c>
      <c r="C126" s="5" t="s">
        <v>103</v>
      </c>
      <c r="D126" s="5" t="s">
        <v>585</v>
      </c>
      <c r="E126" s="5" t="s">
        <v>398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399</v>
      </c>
      <c r="K126" s="5" t="s">
        <v>135</v>
      </c>
      <c r="L126" s="5" t="s">
        <v>135</v>
      </c>
      <c r="M126" s="5" t="s">
        <v>400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401</v>
      </c>
      <c r="R126" s="5" t="s">
        <v>135</v>
      </c>
      <c r="S126" s="5" t="s">
        <v>103</v>
      </c>
    </row>
    <row r="127" spans="1:19" x14ac:dyDescent="0.25">
      <c r="A127" s="4" t="s">
        <v>1009</v>
      </c>
      <c r="B127" s="5" t="s">
        <v>384</v>
      </c>
      <c r="C127" s="5" t="s">
        <v>103</v>
      </c>
      <c r="D127" s="5" t="s">
        <v>585</v>
      </c>
      <c r="E127" s="5" t="s">
        <v>398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399</v>
      </c>
      <c r="K127" s="5" t="s">
        <v>135</v>
      </c>
      <c r="L127" s="5" t="s">
        <v>135</v>
      </c>
      <c r="M127" s="5" t="s">
        <v>400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401</v>
      </c>
      <c r="R127" s="5" t="s">
        <v>135</v>
      </c>
      <c r="S127" s="5" t="s">
        <v>103</v>
      </c>
    </row>
    <row r="128" spans="1:19" x14ac:dyDescent="0.25">
      <c r="A128" s="4" t="s">
        <v>1010</v>
      </c>
      <c r="B128" s="5" t="s">
        <v>384</v>
      </c>
      <c r="C128" s="5" t="s">
        <v>103</v>
      </c>
      <c r="D128" s="5" t="s">
        <v>585</v>
      </c>
      <c r="E128" s="5" t="s">
        <v>398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399</v>
      </c>
      <c r="K128" s="5" t="s">
        <v>135</v>
      </c>
      <c r="L128" s="5" t="s">
        <v>135</v>
      </c>
      <c r="M128" s="5" t="s">
        <v>400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401</v>
      </c>
      <c r="R128" s="5" t="s">
        <v>135</v>
      </c>
      <c r="S128" s="5" t="s">
        <v>103</v>
      </c>
    </row>
    <row r="129" spans="1:19" x14ac:dyDescent="0.25">
      <c r="A129" s="4" t="s">
        <v>1011</v>
      </c>
      <c r="B129" s="5" t="s">
        <v>384</v>
      </c>
      <c r="C129" s="5" t="s">
        <v>103</v>
      </c>
      <c r="D129" s="5" t="s">
        <v>585</v>
      </c>
      <c r="E129" s="5" t="s">
        <v>398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399</v>
      </c>
      <c r="K129" s="5" t="s">
        <v>135</v>
      </c>
      <c r="L129" s="5" t="s">
        <v>135</v>
      </c>
      <c r="M129" s="5" t="s">
        <v>400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401</v>
      </c>
      <c r="R129" s="5" t="s">
        <v>135</v>
      </c>
      <c r="S129" s="5" t="s">
        <v>103</v>
      </c>
    </row>
    <row r="130" spans="1:19" x14ac:dyDescent="0.25">
      <c r="A130" s="4" t="s">
        <v>1012</v>
      </c>
      <c r="B130" s="5" t="s">
        <v>384</v>
      </c>
      <c r="C130" s="5" t="s">
        <v>103</v>
      </c>
      <c r="D130" s="5" t="s">
        <v>585</v>
      </c>
      <c r="E130" s="5" t="s">
        <v>398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399</v>
      </c>
      <c r="K130" s="5" t="s">
        <v>135</v>
      </c>
      <c r="L130" s="5" t="s">
        <v>135</v>
      </c>
      <c r="M130" s="5" t="s">
        <v>400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401</v>
      </c>
      <c r="R130" s="5" t="s">
        <v>135</v>
      </c>
      <c r="S130" s="5" t="s">
        <v>103</v>
      </c>
    </row>
    <row r="131" spans="1:19" x14ac:dyDescent="0.25">
      <c r="A131" s="4" t="s">
        <v>1013</v>
      </c>
      <c r="B131" s="5" t="s">
        <v>384</v>
      </c>
      <c r="C131" s="5" t="s">
        <v>103</v>
      </c>
      <c r="D131" s="5" t="s">
        <v>585</v>
      </c>
      <c r="E131" s="5" t="s">
        <v>398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399</v>
      </c>
      <c r="K131" s="5" t="s">
        <v>135</v>
      </c>
      <c r="L131" s="5" t="s">
        <v>135</v>
      </c>
      <c r="M131" s="5" t="s">
        <v>400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401</v>
      </c>
      <c r="R131" s="5" t="s">
        <v>135</v>
      </c>
      <c r="S131" s="5" t="s">
        <v>103</v>
      </c>
    </row>
    <row r="132" spans="1:19" x14ac:dyDescent="0.25">
      <c r="A132" s="4" t="s">
        <v>1014</v>
      </c>
      <c r="B132" s="5" t="s">
        <v>384</v>
      </c>
      <c r="C132" s="5" t="s">
        <v>103</v>
      </c>
      <c r="D132" s="5" t="s">
        <v>585</v>
      </c>
      <c r="E132" s="5" t="s">
        <v>398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399</v>
      </c>
      <c r="K132" s="5" t="s">
        <v>135</v>
      </c>
      <c r="L132" s="5" t="s">
        <v>135</v>
      </c>
      <c r="M132" s="5" t="s">
        <v>400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401</v>
      </c>
      <c r="R132" s="5" t="s">
        <v>135</v>
      </c>
      <c r="S132" s="5" t="s">
        <v>103</v>
      </c>
    </row>
    <row r="133" spans="1:19" x14ac:dyDescent="0.25">
      <c r="A133" s="4" t="s">
        <v>1015</v>
      </c>
      <c r="B133" s="5" t="s">
        <v>384</v>
      </c>
      <c r="C133" s="5" t="s">
        <v>103</v>
      </c>
      <c r="D133" s="5" t="s">
        <v>585</v>
      </c>
      <c r="E133" s="5" t="s">
        <v>398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399</v>
      </c>
      <c r="K133" s="5" t="s">
        <v>135</v>
      </c>
      <c r="L133" s="5" t="s">
        <v>135</v>
      </c>
      <c r="M133" s="5" t="s">
        <v>400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401</v>
      </c>
      <c r="R133" s="5" t="s">
        <v>135</v>
      </c>
      <c r="S133" s="5" t="s">
        <v>103</v>
      </c>
    </row>
    <row r="134" spans="1:19" x14ac:dyDescent="0.25">
      <c r="A134" s="4" t="s">
        <v>1016</v>
      </c>
      <c r="B134" s="5" t="s">
        <v>384</v>
      </c>
      <c r="C134" s="5" t="s">
        <v>103</v>
      </c>
      <c r="D134" s="5" t="s">
        <v>585</v>
      </c>
      <c r="E134" s="5" t="s">
        <v>398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399</v>
      </c>
      <c r="K134" s="5" t="s">
        <v>135</v>
      </c>
      <c r="L134" s="5" t="s">
        <v>135</v>
      </c>
      <c r="M134" s="5" t="s">
        <v>400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401</v>
      </c>
      <c r="R134" s="5" t="s">
        <v>135</v>
      </c>
      <c r="S134" s="5" t="s">
        <v>103</v>
      </c>
    </row>
    <row r="135" spans="1:19" x14ac:dyDescent="0.25">
      <c r="A135" s="4" t="s">
        <v>1017</v>
      </c>
      <c r="B135" s="5" t="s">
        <v>384</v>
      </c>
      <c r="C135" s="5" t="s">
        <v>103</v>
      </c>
      <c r="D135" s="5" t="s">
        <v>585</v>
      </c>
      <c r="E135" s="5" t="s">
        <v>398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399</v>
      </c>
      <c r="K135" s="5" t="s">
        <v>135</v>
      </c>
      <c r="L135" s="5" t="s">
        <v>135</v>
      </c>
      <c r="M135" s="5" t="s">
        <v>400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401</v>
      </c>
      <c r="R135" s="5" t="s">
        <v>135</v>
      </c>
      <c r="S135" s="5" t="s">
        <v>103</v>
      </c>
    </row>
    <row r="136" spans="1:19" x14ac:dyDescent="0.25">
      <c r="A136" s="4" t="s">
        <v>1018</v>
      </c>
      <c r="B136" s="5" t="s">
        <v>384</v>
      </c>
      <c r="C136" s="5" t="s">
        <v>103</v>
      </c>
      <c r="D136" s="5" t="s">
        <v>585</v>
      </c>
      <c r="E136" s="5" t="s">
        <v>398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399</v>
      </c>
      <c r="K136" s="5" t="s">
        <v>135</v>
      </c>
      <c r="L136" s="5" t="s">
        <v>135</v>
      </c>
      <c r="M136" s="5" t="s">
        <v>400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401</v>
      </c>
      <c r="R136" s="5" t="s">
        <v>135</v>
      </c>
      <c r="S136" s="5" t="s">
        <v>103</v>
      </c>
    </row>
    <row r="137" spans="1:19" x14ac:dyDescent="0.25">
      <c r="A137" s="4" t="s">
        <v>1019</v>
      </c>
      <c r="B137" s="5" t="s">
        <v>384</v>
      </c>
      <c r="C137" s="5" t="s">
        <v>103</v>
      </c>
      <c r="D137" s="5" t="s">
        <v>585</v>
      </c>
      <c r="E137" s="5" t="s">
        <v>398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399</v>
      </c>
      <c r="K137" s="5" t="s">
        <v>135</v>
      </c>
      <c r="L137" s="5" t="s">
        <v>135</v>
      </c>
      <c r="M137" s="5" t="s">
        <v>400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401</v>
      </c>
      <c r="R137" s="5" t="s">
        <v>135</v>
      </c>
      <c r="S137" s="5" t="s">
        <v>103</v>
      </c>
    </row>
    <row r="138" spans="1:19" x14ac:dyDescent="0.25">
      <c r="A138" s="4" t="s">
        <v>1020</v>
      </c>
      <c r="B138" s="5" t="s">
        <v>384</v>
      </c>
      <c r="C138" s="5" t="s">
        <v>103</v>
      </c>
      <c r="D138" s="5" t="s">
        <v>585</v>
      </c>
      <c r="E138" s="5" t="s">
        <v>398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399</v>
      </c>
      <c r="K138" s="5" t="s">
        <v>135</v>
      </c>
      <c r="L138" s="5" t="s">
        <v>135</v>
      </c>
      <c r="M138" s="5" t="s">
        <v>400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401</v>
      </c>
      <c r="R138" s="5" t="s">
        <v>135</v>
      </c>
      <c r="S138" s="5" t="s">
        <v>103</v>
      </c>
    </row>
    <row r="139" spans="1:19" x14ac:dyDescent="0.25">
      <c r="A139" s="4" t="s">
        <v>1157</v>
      </c>
      <c r="B139" s="5" t="s">
        <v>384</v>
      </c>
      <c r="C139" s="5" t="s">
        <v>103</v>
      </c>
      <c r="D139" s="5" t="s">
        <v>585</v>
      </c>
      <c r="E139" s="5" t="s">
        <v>398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399</v>
      </c>
      <c r="K139" s="5" t="s">
        <v>135</v>
      </c>
      <c r="L139" s="5" t="s">
        <v>135</v>
      </c>
      <c r="M139" s="5" t="s">
        <v>400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401</v>
      </c>
      <c r="R139" s="5" t="s">
        <v>135</v>
      </c>
      <c r="S139" s="5" t="s">
        <v>103</v>
      </c>
    </row>
    <row r="140" spans="1:19" x14ac:dyDescent="0.25">
      <c r="A140" s="4" t="s">
        <v>1158</v>
      </c>
      <c r="B140" s="5" t="s">
        <v>384</v>
      </c>
      <c r="C140" s="5" t="s">
        <v>103</v>
      </c>
      <c r="D140" s="5" t="s">
        <v>585</v>
      </c>
      <c r="E140" s="5" t="s">
        <v>398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399</v>
      </c>
      <c r="K140" s="5" t="s">
        <v>135</v>
      </c>
      <c r="L140" s="5" t="s">
        <v>135</v>
      </c>
      <c r="M140" s="5" t="s">
        <v>400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401</v>
      </c>
      <c r="R140" s="5" t="s">
        <v>135</v>
      </c>
      <c r="S140" s="5" t="s">
        <v>103</v>
      </c>
    </row>
    <row r="141" spans="1:19" x14ac:dyDescent="0.25">
      <c r="A141" s="4" t="s">
        <v>1021</v>
      </c>
      <c r="B141" s="5" t="s">
        <v>384</v>
      </c>
      <c r="C141" s="5" t="s">
        <v>103</v>
      </c>
      <c r="D141" s="5" t="s">
        <v>585</v>
      </c>
      <c r="E141" s="5" t="s">
        <v>398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399</v>
      </c>
      <c r="K141" s="5" t="s">
        <v>135</v>
      </c>
      <c r="L141" s="5" t="s">
        <v>135</v>
      </c>
      <c r="M141" s="5" t="s">
        <v>400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401</v>
      </c>
      <c r="R141" s="5" t="s">
        <v>135</v>
      </c>
      <c r="S141" s="5" t="s">
        <v>103</v>
      </c>
    </row>
    <row r="142" spans="1:19" x14ac:dyDescent="0.25">
      <c r="A142" s="4" t="s">
        <v>1022</v>
      </c>
      <c r="B142" s="5" t="s">
        <v>384</v>
      </c>
      <c r="C142" s="5" t="s">
        <v>103</v>
      </c>
      <c r="D142" s="5" t="s">
        <v>585</v>
      </c>
      <c r="E142" s="5" t="s">
        <v>398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399</v>
      </c>
      <c r="K142" s="5" t="s">
        <v>135</v>
      </c>
      <c r="L142" s="5" t="s">
        <v>135</v>
      </c>
      <c r="M142" s="5" t="s">
        <v>400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401</v>
      </c>
      <c r="R142" s="5" t="s">
        <v>135</v>
      </c>
      <c r="S142" s="5" t="s">
        <v>103</v>
      </c>
    </row>
    <row r="143" spans="1:19" x14ac:dyDescent="0.25">
      <c r="A143" s="4" t="s">
        <v>1023</v>
      </c>
      <c r="B143" s="5" t="s">
        <v>384</v>
      </c>
      <c r="C143" s="5" t="s">
        <v>103</v>
      </c>
      <c r="D143" s="5" t="s">
        <v>585</v>
      </c>
      <c r="E143" s="5" t="s">
        <v>398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399</v>
      </c>
      <c r="K143" s="5" t="s">
        <v>135</v>
      </c>
      <c r="L143" s="5" t="s">
        <v>135</v>
      </c>
      <c r="M143" s="5" t="s">
        <v>400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401</v>
      </c>
      <c r="R143" s="5" t="s">
        <v>135</v>
      </c>
      <c r="S143" s="5" t="s">
        <v>103</v>
      </c>
    </row>
    <row r="144" spans="1:19" x14ac:dyDescent="0.25">
      <c r="A144" s="4" t="s">
        <v>1024</v>
      </c>
      <c r="B144" s="5" t="s">
        <v>384</v>
      </c>
      <c r="C144" s="5" t="s">
        <v>103</v>
      </c>
      <c r="D144" s="5" t="s">
        <v>585</v>
      </c>
      <c r="E144" s="5" t="s">
        <v>398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399</v>
      </c>
      <c r="K144" s="5" t="s">
        <v>135</v>
      </c>
      <c r="L144" s="5" t="s">
        <v>135</v>
      </c>
      <c r="M144" s="5" t="s">
        <v>400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401</v>
      </c>
      <c r="R144" s="5" t="s">
        <v>135</v>
      </c>
      <c r="S144" s="5" t="s">
        <v>103</v>
      </c>
    </row>
    <row r="145" spans="1:19" x14ac:dyDescent="0.25">
      <c r="A145" s="4" t="s">
        <v>1025</v>
      </c>
      <c r="B145" s="5" t="s">
        <v>384</v>
      </c>
      <c r="C145" s="5" t="s">
        <v>103</v>
      </c>
      <c r="D145" s="5" t="s">
        <v>585</v>
      </c>
      <c r="E145" s="5" t="s">
        <v>398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399</v>
      </c>
      <c r="K145" s="5" t="s">
        <v>135</v>
      </c>
      <c r="L145" s="5" t="s">
        <v>135</v>
      </c>
      <c r="M145" s="5" t="s">
        <v>400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401</v>
      </c>
      <c r="R145" s="5" t="s">
        <v>135</v>
      </c>
      <c r="S145" s="5" t="s">
        <v>103</v>
      </c>
    </row>
    <row r="146" spans="1:19" x14ac:dyDescent="0.25">
      <c r="A146" s="4" t="s">
        <v>1026</v>
      </c>
      <c r="B146" s="5" t="s">
        <v>384</v>
      </c>
      <c r="C146" s="5" t="s">
        <v>103</v>
      </c>
      <c r="D146" s="5" t="s">
        <v>585</v>
      </c>
      <c r="E146" s="5" t="s">
        <v>398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399</v>
      </c>
      <c r="K146" s="5" t="s">
        <v>135</v>
      </c>
      <c r="L146" s="5" t="s">
        <v>135</v>
      </c>
      <c r="M146" s="5" t="s">
        <v>400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401</v>
      </c>
      <c r="R146" s="5" t="s">
        <v>135</v>
      </c>
      <c r="S146" s="5" t="s">
        <v>103</v>
      </c>
    </row>
    <row r="147" spans="1:19" x14ac:dyDescent="0.25">
      <c r="A147" s="4" t="s">
        <v>1027</v>
      </c>
      <c r="B147" s="5" t="s">
        <v>384</v>
      </c>
      <c r="C147" s="5" t="s">
        <v>103</v>
      </c>
      <c r="D147" s="5" t="s">
        <v>585</v>
      </c>
      <c r="E147" s="5" t="s">
        <v>398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399</v>
      </c>
      <c r="K147" s="5" t="s">
        <v>135</v>
      </c>
      <c r="L147" s="5" t="s">
        <v>135</v>
      </c>
      <c r="M147" s="5" t="s">
        <v>400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401</v>
      </c>
      <c r="R147" s="5" t="s">
        <v>135</v>
      </c>
      <c r="S147" s="5" t="s">
        <v>103</v>
      </c>
    </row>
    <row r="148" spans="1:19" x14ac:dyDescent="0.25">
      <c r="A148" s="4" t="s">
        <v>1028</v>
      </c>
      <c r="B148" s="5" t="s">
        <v>384</v>
      </c>
      <c r="C148" s="5" t="s">
        <v>103</v>
      </c>
      <c r="D148" s="5" t="s">
        <v>585</v>
      </c>
      <c r="E148" s="5" t="s">
        <v>398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399</v>
      </c>
      <c r="K148" s="5" t="s">
        <v>135</v>
      </c>
      <c r="L148" s="5" t="s">
        <v>135</v>
      </c>
      <c r="M148" s="5" t="s">
        <v>400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401</v>
      </c>
      <c r="R148" s="5" t="s">
        <v>135</v>
      </c>
      <c r="S148" s="5" t="s">
        <v>103</v>
      </c>
    </row>
    <row r="149" spans="1:19" x14ac:dyDescent="0.25">
      <c r="A149" s="4" t="s">
        <v>1033</v>
      </c>
      <c r="B149" s="5" t="s">
        <v>384</v>
      </c>
      <c r="C149" s="5" t="s">
        <v>103</v>
      </c>
      <c r="D149" s="5" t="s">
        <v>585</v>
      </c>
      <c r="E149" s="5" t="s">
        <v>398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399</v>
      </c>
      <c r="K149" s="5" t="s">
        <v>135</v>
      </c>
      <c r="L149" s="5" t="s">
        <v>135</v>
      </c>
      <c r="M149" s="5" t="s">
        <v>400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401</v>
      </c>
      <c r="R149" s="5" t="s">
        <v>135</v>
      </c>
      <c r="S149" s="5" t="s">
        <v>103</v>
      </c>
    </row>
    <row r="150" spans="1:19" x14ac:dyDescent="0.25">
      <c r="A150" s="4" t="s">
        <v>1034</v>
      </c>
      <c r="B150" s="5" t="s">
        <v>384</v>
      </c>
      <c r="C150" s="5" t="s">
        <v>103</v>
      </c>
      <c r="D150" s="5" t="s">
        <v>585</v>
      </c>
      <c r="E150" s="5" t="s">
        <v>398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399</v>
      </c>
      <c r="K150" s="5" t="s">
        <v>135</v>
      </c>
      <c r="L150" s="5" t="s">
        <v>135</v>
      </c>
      <c r="M150" s="5" t="s">
        <v>400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401</v>
      </c>
      <c r="R150" s="5" t="s">
        <v>135</v>
      </c>
      <c r="S150" s="5" t="s">
        <v>103</v>
      </c>
    </row>
    <row r="151" spans="1:19" x14ac:dyDescent="0.25">
      <c r="A151" s="4" t="s">
        <v>1030</v>
      </c>
      <c r="B151" s="5" t="s">
        <v>384</v>
      </c>
      <c r="C151" s="5" t="s">
        <v>103</v>
      </c>
      <c r="D151" s="5" t="s">
        <v>585</v>
      </c>
      <c r="E151" s="5" t="s">
        <v>398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399</v>
      </c>
      <c r="K151" s="5" t="s">
        <v>135</v>
      </c>
      <c r="L151" s="5" t="s">
        <v>135</v>
      </c>
      <c r="M151" s="5" t="s">
        <v>400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401</v>
      </c>
      <c r="R151" s="5" t="s">
        <v>135</v>
      </c>
      <c r="S151" s="5" t="s">
        <v>103</v>
      </c>
    </row>
    <row r="152" spans="1:19" x14ac:dyDescent="0.25">
      <c r="A152" s="4" t="s">
        <v>1031</v>
      </c>
      <c r="B152" s="5" t="s">
        <v>384</v>
      </c>
      <c r="C152" s="5" t="s">
        <v>103</v>
      </c>
      <c r="D152" s="5" t="s">
        <v>585</v>
      </c>
      <c r="E152" s="5" t="s">
        <v>398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399</v>
      </c>
      <c r="K152" s="5" t="s">
        <v>135</v>
      </c>
      <c r="L152" s="5" t="s">
        <v>135</v>
      </c>
      <c r="M152" s="5" t="s">
        <v>400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401</v>
      </c>
      <c r="R152" s="5" t="s">
        <v>135</v>
      </c>
      <c r="S152" s="5" t="s">
        <v>103</v>
      </c>
    </row>
    <row r="153" spans="1:19" x14ac:dyDescent="0.25">
      <c r="A153" s="4" t="s">
        <v>1032</v>
      </c>
      <c r="B153" s="5" t="s">
        <v>384</v>
      </c>
      <c r="C153" s="5" t="s">
        <v>103</v>
      </c>
      <c r="D153" s="5" t="s">
        <v>585</v>
      </c>
      <c r="E153" s="5" t="s">
        <v>398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399</v>
      </c>
      <c r="K153" s="5" t="s">
        <v>135</v>
      </c>
      <c r="L153" s="5" t="s">
        <v>135</v>
      </c>
      <c r="M153" s="5" t="s">
        <v>400</v>
      </c>
      <c r="N153" s="5" t="str">
        <f>searchValues!F182</f>
        <v>jepTqsdxx Automation</v>
      </c>
      <c r="O153" s="5"/>
      <c r="P153" s="5" t="str">
        <f>searchValues!F182</f>
        <v>jepTqsdxx Automation</v>
      </c>
      <c r="Q153" s="5" t="s">
        <v>401</v>
      </c>
      <c r="R153" s="5" t="s">
        <v>135</v>
      </c>
      <c r="S153" s="5" t="s">
        <v>103</v>
      </c>
    </row>
    <row r="154" spans="1:19" x14ac:dyDescent="0.25">
      <c r="A154" s="4" t="s">
        <v>1035</v>
      </c>
      <c r="B154" s="5" t="s">
        <v>384</v>
      </c>
      <c r="C154" s="5" t="s">
        <v>103</v>
      </c>
      <c r="D154" s="5" t="s">
        <v>585</v>
      </c>
      <c r="E154" s="5" t="s">
        <v>398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399</v>
      </c>
      <c r="K154" s="5" t="s">
        <v>135</v>
      </c>
      <c r="L154" s="5" t="s">
        <v>135</v>
      </c>
      <c r="M154" s="5" t="s">
        <v>400</v>
      </c>
      <c r="N154" s="5" t="str">
        <f>searchValues!F183</f>
        <v>LkqWgtYmf Automation</v>
      </c>
      <c r="O154" s="5"/>
      <c r="P154" s="5" t="str">
        <f>searchValues!F183</f>
        <v>LkqWgtYmf Automation</v>
      </c>
      <c r="Q154" s="5" t="s">
        <v>401</v>
      </c>
      <c r="R154" s="5" t="s">
        <v>135</v>
      </c>
      <c r="S154" s="5" t="s">
        <v>103</v>
      </c>
    </row>
    <row r="155" spans="1:19" x14ac:dyDescent="0.25">
      <c r="A155" s="4" t="s">
        <v>1036</v>
      </c>
      <c r="B155" s="5" t="s">
        <v>384</v>
      </c>
      <c r="C155" s="5" t="s">
        <v>103</v>
      </c>
      <c r="D155" s="5" t="s">
        <v>585</v>
      </c>
      <c r="E155" s="5" t="s">
        <v>398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399</v>
      </c>
      <c r="K155" s="5" t="s">
        <v>135</v>
      </c>
      <c r="L155" s="5" t="s">
        <v>135</v>
      </c>
      <c r="M155" s="5" t="s">
        <v>400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401</v>
      </c>
      <c r="R155" s="5" t="s">
        <v>135</v>
      </c>
      <c r="S155" s="5" t="s">
        <v>103</v>
      </c>
    </row>
    <row r="156" spans="1:19" x14ac:dyDescent="0.25">
      <c r="A156" s="4" t="s">
        <v>1037</v>
      </c>
      <c r="B156" s="5" t="s">
        <v>384</v>
      </c>
      <c r="C156" s="5" t="s">
        <v>103</v>
      </c>
      <c r="D156" s="5" t="s">
        <v>585</v>
      </c>
      <c r="E156" s="5" t="s">
        <v>398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399</v>
      </c>
      <c r="K156" s="5" t="s">
        <v>135</v>
      </c>
      <c r="L156" s="5" t="s">
        <v>135</v>
      </c>
      <c r="M156" s="5" t="s">
        <v>400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401</v>
      </c>
      <c r="R156" s="5" t="s">
        <v>135</v>
      </c>
      <c r="S156" s="5" t="s">
        <v>103</v>
      </c>
    </row>
    <row r="157" spans="1:19" x14ac:dyDescent="0.25">
      <c r="A157" s="4" t="s">
        <v>1038</v>
      </c>
      <c r="B157" s="5" t="s">
        <v>384</v>
      </c>
      <c r="C157" s="5" t="s">
        <v>103</v>
      </c>
      <c r="D157" s="5" t="s">
        <v>585</v>
      </c>
      <c r="E157" s="5" t="s">
        <v>398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399</v>
      </c>
      <c r="K157" s="5" t="s">
        <v>135</v>
      </c>
      <c r="L157" s="5" t="s">
        <v>135</v>
      </c>
      <c r="M157" s="5" t="s">
        <v>400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401</v>
      </c>
      <c r="R157" s="5" t="s">
        <v>135</v>
      </c>
      <c r="S157" s="5" t="s">
        <v>103</v>
      </c>
    </row>
    <row r="158" spans="1:19" x14ac:dyDescent="0.25">
      <c r="A158" s="4" t="s">
        <v>1039</v>
      </c>
      <c r="B158" s="5" t="s">
        <v>384</v>
      </c>
      <c r="C158" s="5" t="s">
        <v>103</v>
      </c>
      <c r="D158" s="5" t="s">
        <v>585</v>
      </c>
      <c r="E158" s="5" t="s">
        <v>398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399</v>
      </c>
      <c r="K158" s="5" t="s">
        <v>135</v>
      </c>
      <c r="L158" s="5" t="s">
        <v>135</v>
      </c>
      <c r="M158" s="5" t="s">
        <v>400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401</v>
      </c>
      <c r="R158" s="5" t="s">
        <v>135</v>
      </c>
      <c r="S158" s="5" t="s">
        <v>103</v>
      </c>
    </row>
    <row r="159" spans="1:19" x14ac:dyDescent="0.25">
      <c r="A159" s="4" t="s">
        <v>1029</v>
      </c>
      <c r="B159" s="5" t="s">
        <v>384</v>
      </c>
      <c r="C159" s="5" t="s">
        <v>103</v>
      </c>
      <c r="D159" s="5" t="s">
        <v>585</v>
      </c>
      <c r="E159" s="5" t="s">
        <v>398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399</v>
      </c>
      <c r="K159" s="5" t="s">
        <v>135</v>
      </c>
      <c r="L159" s="5" t="s">
        <v>135</v>
      </c>
      <c r="M159" s="5" t="s">
        <v>400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401</v>
      </c>
      <c r="R159" s="5" t="s">
        <v>135</v>
      </c>
      <c r="S159" s="5" t="s">
        <v>103</v>
      </c>
    </row>
    <row r="160" spans="1:19" x14ac:dyDescent="0.25">
      <c r="A160" s="4" t="s">
        <v>1040</v>
      </c>
      <c r="B160" s="5" t="s">
        <v>384</v>
      </c>
      <c r="C160" s="5" t="s">
        <v>103</v>
      </c>
      <c r="D160" s="5" t="s">
        <v>585</v>
      </c>
      <c r="E160" s="5" t="s">
        <v>398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399</v>
      </c>
      <c r="K160" s="5" t="s">
        <v>135</v>
      </c>
      <c r="L160" s="5" t="s">
        <v>135</v>
      </c>
      <c r="M160" s="5" t="s">
        <v>400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401</v>
      </c>
      <c r="R160" s="5" t="s">
        <v>135</v>
      </c>
      <c r="S160" s="5" t="s">
        <v>103</v>
      </c>
    </row>
    <row r="161" spans="1:19" x14ac:dyDescent="0.25">
      <c r="A161" s="4" t="s">
        <v>1041</v>
      </c>
      <c r="B161" s="5" t="s">
        <v>384</v>
      </c>
      <c r="C161" s="5" t="s">
        <v>103</v>
      </c>
      <c r="D161" s="5" t="s">
        <v>585</v>
      </c>
      <c r="E161" s="5" t="s">
        <v>398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399</v>
      </c>
      <c r="K161" s="5" t="s">
        <v>135</v>
      </c>
      <c r="L161" s="5" t="s">
        <v>135</v>
      </c>
      <c r="M161" s="5" t="s">
        <v>400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401</v>
      </c>
      <c r="R161" s="5" t="s">
        <v>135</v>
      </c>
      <c r="S161" s="5" t="s">
        <v>103</v>
      </c>
    </row>
    <row r="162" spans="1:19" x14ac:dyDescent="0.25">
      <c r="A162" s="4" t="s">
        <v>1042</v>
      </c>
      <c r="B162" s="5" t="s">
        <v>384</v>
      </c>
      <c r="C162" s="5" t="s">
        <v>103</v>
      </c>
      <c r="D162" s="5" t="s">
        <v>585</v>
      </c>
      <c r="E162" s="5" t="s">
        <v>398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399</v>
      </c>
      <c r="K162" s="5" t="s">
        <v>135</v>
      </c>
      <c r="L162" s="5" t="s">
        <v>135</v>
      </c>
      <c r="M162" s="5" t="s">
        <v>400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401</v>
      </c>
      <c r="R162" s="5" t="s">
        <v>135</v>
      </c>
      <c r="S162" s="5" t="s">
        <v>103</v>
      </c>
    </row>
    <row r="163" spans="1:19" x14ac:dyDescent="0.25">
      <c r="A163" s="4" t="s">
        <v>1043</v>
      </c>
      <c r="B163" s="5" t="s">
        <v>384</v>
      </c>
      <c r="C163" s="5" t="s">
        <v>103</v>
      </c>
      <c r="D163" s="5" t="s">
        <v>585</v>
      </c>
      <c r="E163" s="5" t="s">
        <v>398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399</v>
      </c>
      <c r="K163" s="5" t="s">
        <v>135</v>
      </c>
      <c r="L163" s="5" t="s">
        <v>135</v>
      </c>
      <c r="M163" s="5" t="s">
        <v>400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401</v>
      </c>
      <c r="R163" s="5" t="s">
        <v>135</v>
      </c>
      <c r="S163" s="5" t="s">
        <v>103</v>
      </c>
    </row>
    <row r="164" spans="1:19" x14ac:dyDescent="0.25">
      <c r="A164" s="4" t="s">
        <v>1044</v>
      </c>
      <c r="B164" s="5" t="s">
        <v>384</v>
      </c>
      <c r="C164" s="5" t="s">
        <v>103</v>
      </c>
      <c r="D164" s="5" t="s">
        <v>585</v>
      </c>
      <c r="E164" s="5" t="s">
        <v>398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399</v>
      </c>
      <c r="K164" s="5" t="s">
        <v>135</v>
      </c>
      <c r="L164" s="5" t="s">
        <v>135</v>
      </c>
      <c r="M164" s="5" t="s">
        <v>400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401</v>
      </c>
      <c r="R164" s="5" t="s">
        <v>135</v>
      </c>
      <c r="S164" s="5" t="s">
        <v>103</v>
      </c>
    </row>
    <row r="165" spans="1:19" x14ac:dyDescent="0.25">
      <c r="A165" s="5" t="s">
        <v>1045</v>
      </c>
      <c r="B165" s="5" t="s">
        <v>384</v>
      </c>
      <c r="C165" s="5" t="s">
        <v>103</v>
      </c>
      <c r="D165" s="5" t="s">
        <v>585</v>
      </c>
      <c r="E165" s="5" t="s">
        <v>398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399</v>
      </c>
      <c r="K165" s="5" t="s">
        <v>135</v>
      </c>
      <c r="L165" s="5" t="s">
        <v>135</v>
      </c>
      <c r="M165" s="5" t="s">
        <v>400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401</v>
      </c>
      <c r="R165" s="5" t="s">
        <v>135</v>
      </c>
      <c r="S165" s="5" t="s">
        <v>103</v>
      </c>
    </row>
    <row r="166" spans="1:19" x14ac:dyDescent="0.25">
      <c r="A166" s="5" t="s">
        <v>1046</v>
      </c>
      <c r="B166" s="5" t="s">
        <v>384</v>
      </c>
      <c r="C166" s="5" t="s">
        <v>103</v>
      </c>
      <c r="D166" s="5" t="s">
        <v>585</v>
      </c>
      <c r="E166" s="5" t="s">
        <v>398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399</v>
      </c>
      <c r="K166" s="5" t="s">
        <v>135</v>
      </c>
      <c r="L166" s="5" t="s">
        <v>135</v>
      </c>
      <c r="M166" s="5" t="s">
        <v>400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401</v>
      </c>
      <c r="R166" s="5" t="s">
        <v>135</v>
      </c>
      <c r="S166" s="5" t="s">
        <v>103</v>
      </c>
    </row>
    <row r="167" spans="1:19" x14ac:dyDescent="0.25">
      <c r="A167" s="5" t="s">
        <v>1047</v>
      </c>
      <c r="B167" s="5" t="s">
        <v>384</v>
      </c>
      <c r="C167" s="5" t="s">
        <v>103</v>
      </c>
      <c r="D167" s="5" t="s">
        <v>585</v>
      </c>
      <c r="E167" s="5" t="s">
        <v>398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399</v>
      </c>
      <c r="K167" s="5" t="s">
        <v>135</v>
      </c>
      <c r="L167" s="5" t="s">
        <v>135</v>
      </c>
      <c r="M167" s="5" t="s">
        <v>400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401</v>
      </c>
      <c r="R167" s="5" t="s">
        <v>135</v>
      </c>
      <c r="S167" s="5" t="s">
        <v>103</v>
      </c>
    </row>
    <row r="168" spans="1:19" x14ac:dyDescent="0.25">
      <c r="A168" s="5" t="s">
        <v>778</v>
      </c>
      <c r="B168" s="5" t="s">
        <v>384</v>
      </c>
      <c r="C168" s="5" t="s">
        <v>103</v>
      </c>
      <c r="D168" s="5" t="s">
        <v>585</v>
      </c>
      <c r="E168" s="5" t="s">
        <v>398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399</v>
      </c>
      <c r="K168" s="5" t="s">
        <v>135</v>
      </c>
      <c r="L168" s="5" t="s">
        <v>135</v>
      </c>
      <c r="M168" s="5" t="s">
        <v>400</v>
      </c>
      <c r="N168" s="5" t="str">
        <f>searchValues!F197</f>
        <v>xPNheCfYM Automation</v>
      </c>
      <c r="O168" s="5"/>
      <c r="P168" s="5" t="str">
        <f>searchValues!F197</f>
        <v>xPNheCfYM Automation</v>
      </c>
      <c r="Q168" s="5" t="s">
        <v>401</v>
      </c>
      <c r="R168" s="5" t="s">
        <v>135</v>
      </c>
      <c r="S168" s="5" t="s">
        <v>103</v>
      </c>
    </row>
    <row r="169" spans="1:19" x14ac:dyDescent="0.25">
      <c r="A169" s="5" t="s">
        <v>780</v>
      </c>
      <c r="B169" s="5" t="s">
        <v>384</v>
      </c>
      <c r="C169" s="5" t="s">
        <v>103</v>
      </c>
      <c r="D169" s="5" t="s">
        <v>585</v>
      </c>
      <c r="E169" s="5" t="s">
        <v>398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399</v>
      </c>
      <c r="K169" s="5" t="s">
        <v>135</v>
      </c>
      <c r="L169" s="5" t="s">
        <v>135</v>
      </c>
      <c r="M169" s="5" t="s">
        <v>400</v>
      </c>
      <c r="N169" s="5" t="str">
        <f>searchValues!F198</f>
        <v>zYlKZREeT Automation</v>
      </c>
      <c r="O169" s="5"/>
      <c r="P169" s="5" t="str">
        <f>searchValues!F198</f>
        <v>zYlKZREeT Automation</v>
      </c>
      <c r="Q169" s="5" t="s">
        <v>401</v>
      </c>
      <c r="R169" s="5" t="s">
        <v>135</v>
      </c>
      <c r="S169" s="5" t="s">
        <v>103</v>
      </c>
    </row>
    <row r="170" spans="1:19" x14ac:dyDescent="0.25">
      <c r="A170" s="5" t="s">
        <v>777</v>
      </c>
      <c r="B170" s="5" t="s">
        <v>384</v>
      </c>
      <c r="C170" s="5" t="s">
        <v>103</v>
      </c>
      <c r="D170" s="5" t="s">
        <v>585</v>
      </c>
      <c r="E170" s="5" t="s">
        <v>398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399</v>
      </c>
      <c r="K170" s="5" t="s">
        <v>135</v>
      </c>
      <c r="L170" s="5" t="s">
        <v>135</v>
      </c>
      <c r="M170" s="5" t="s">
        <v>400</v>
      </c>
      <c r="N170" s="5" t="str">
        <f>searchValues!F199</f>
        <v>oEgfYhHmP Automation</v>
      </c>
      <c r="O170" s="5"/>
      <c r="P170" s="5" t="str">
        <f>searchValues!F199</f>
        <v>oEgfYhHmP Automation</v>
      </c>
      <c r="Q170" s="5" t="s">
        <v>401</v>
      </c>
      <c r="R170" s="5" t="s">
        <v>135</v>
      </c>
      <c r="S170" s="5" t="s">
        <v>103</v>
      </c>
    </row>
    <row r="171" spans="1:19" x14ac:dyDescent="0.25">
      <c r="A171" s="5" t="s">
        <v>779</v>
      </c>
      <c r="B171" s="5" t="s">
        <v>384</v>
      </c>
      <c r="C171" s="5" t="s">
        <v>103</v>
      </c>
      <c r="D171" s="5" t="s">
        <v>585</v>
      </c>
      <c r="E171" s="5" t="s">
        <v>398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399</v>
      </c>
      <c r="K171" s="5" t="s">
        <v>135</v>
      </c>
      <c r="L171" s="5" t="s">
        <v>135</v>
      </c>
      <c r="M171" s="5" t="s">
        <v>400</v>
      </c>
      <c r="N171" s="5" t="str">
        <f>searchValues!F200</f>
        <v>XyohyvNsN Automation</v>
      </c>
      <c r="O171" s="5"/>
      <c r="P171" s="5" t="str">
        <f>searchValues!F200</f>
        <v>XyohyvNsN Automation</v>
      </c>
      <c r="Q171" s="5" t="s">
        <v>401</v>
      </c>
      <c r="R171" s="5" t="s">
        <v>135</v>
      </c>
      <c r="S171" s="5" t="s">
        <v>103</v>
      </c>
    </row>
    <row r="172" spans="1:19" x14ac:dyDescent="0.25">
      <c r="A172" s="5" t="s">
        <v>781</v>
      </c>
      <c r="B172" s="5" t="s">
        <v>384</v>
      </c>
      <c r="C172" s="5" t="s">
        <v>103</v>
      </c>
      <c r="D172" s="5" t="s">
        <v>585</v>
      </c>
      <c r="E172" s="5" t="s">
        <v>398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399</v>
      </c>
      <c r="K172" s="5" t="s">
        <v>135</v>
      </c>
      <c r="L172" s="5" t="s">
        <v>135</v>
      </c>
      <c r="M172" s="5" t="s">
        <v>400</v>
      </c>
      <c r="N172" s="5" t="str">
        <f>searchValues!F201</f>
        <v>IVFgSVSpQ Automation</v>
      </c>
      <c r="O172" s="5"/>
      <c r="P172" s="5" t="str">
        <f>searchValues!F201</f>
        <v>IVFgSVSpQ Automation</v>
      </c>
      <c r="Q172" s="5" t="s">
        <v>401</v>
      </c>
      <c r="R172" s="5" t="s">
        <v>135</v>
      </c>
      <c r="S172" s="5" t="s">
        <v>103</v>
      </c>
    </row>
    <row r="173" spans="1:19" x14ac:dyDescent="0.25">
      <c r="A173" s="5" t="s">
        <v>783</v>
      </c>
      <c r="B173" s="5" t="s">
        <v>384</v>
      </c>
      <c r="C173" s="5" t="s">
        <v>103</v>
      </c>
      <c r="D173" s="5" t="s">
        <v>585</v>
      </c>
      <c r="E173" s="5" t="s">
        <v>398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399</v>
      </c>
      <c r="K173" s="5" t="s">
        <v>135</v>
      </c>
      <c r="L173" s="5" t="s">
        <v>135</v>
      </c>
      <c r="M173" s="5" t="s">
        <v>400</v>
      </c>
      <c r="N173" s="5" t="str">
        <f>searchValues!F202</f>
        <v>iVIBUxkwg Automation</v>
      </c>
      <c r="O173" s="5"/>
      <c r="P173" s="5" t="str">
        <f>searchValues!F202</f>
        <v>iVIBUxkwg Automation</v>
      </c>
      <c r="Q173" s="5" t="s">
        <v>401</v>
      </c>
      <c r="R173" s="5" t="s">
        <v>135</v>
      </c>
      <c r="S173" s="5" t="s">
        <v>103</v>
      </c>
    </row>
    <row r="174" spans="1:19" x14ac:dyDescent="0.25">
      <c r="A174" s="5" t="s">
        <v>782</v>
      </c>
      <c r="B174" s="5" t="s">
        <v>384</v>
      </c>
      <c r="C174" s="5" t="s">
        <v>103</v>
      </c>
      <c r="D174" s="5" t="s">
        <v>585</v>
      </c>
      <c r="E174" s="5" t="s">
        <v>398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399</v>
      </c>
      <c r="K174" s="5" t="s">
        <v>135</v>
      </c>
      <c r="L174" s="5" t="s">
        <v>135</v>
      </c>
      <c r="M174" s="5" t="s">
        <v>400</v>
      </c>
      <c r="N174" s="5" t="str">
        <f>searchValues!F203</f>
        <v>HSrHKIQbY Automation</v>
      </c>
      <c r="O174" s="5"/>
      <c r="P174" s="5" t="str">
        <f>searchValues!F203</f>
        <v>HSrHKIQbY Automation</v>
      </c>
      <c r="Q174" s="5" t="s">
        <v>401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85.42578125" style="154" bestFit="1" customWidth="1" collapsed="1"/>
    <col min="2" max="2" width="50.7109375" style="156" bestFit="1" customWidth="1" collapsed="1"/>
    <col min="3" max="3" width="41.140625" style="156" bestFit="1" customWidth="1" collapsed="1"/>
    <col min="4" max="4" width="32.140625" style="156" bestFit="1" customWidth="1" collapsed="1"/>
    <col min="5" max="5" width="31.7109375" style="156" bestFit="1" customWidth="1" collapsed="1"/>
    <col min="6" max="6" width="44.28515625" style="156" bestFit="1" customWidth="1" collapsed="1"/>
    <col min="7" max="7" width="46.42578125" style="156" bestFit="1" customWidth="1" collapsed="1"/>
    <col min="8" max="8" width="29.140625" style="157" bestFit="1" customWidth="1" collapsed="1"/>
    <col min="9" max="9" width="41.42578125" style="157" bestFit="1" customWidth="1" collapsed="1"/>
    <col min="10" max="10" width="35.5703125" style="158" bestFit="1" customWidth="1" collapsed="1"/>
    <col min="11" max="11" width="44.42578125" style="158" bestFit="1" customWidth="1" collapsed="1"/>
    <col min="12" max="12" width="35.140625" style="159" bestFit="1" customWidth="1" collapsed="1"/>
    <col min="13" max="13" width="32.5703125" style="159" bestFit="1" customWidth="1" collapsed="1"/>
    <col min="14" max="15" width="26.5703125" style="160" bestFit="1" customWidth="1" collapsed="1"/>
    <col min="16" max="16384" width="9.140625" style="154" collapsed="1"/>
  </cols>
  <sheetData>
    <row r="1" spans="1:15" s="90" customFormat="1" x14ac:dyDescent="0.25">
      <c r="A1" s="90" t="s">
        <v>2</v>
      </c>
      <c r="B1" s="90" t="s">
        <v>419</v>
      </c>
      <c r="C1" s="90" t="s">
        <v>421</v>
      </c>
      <c r="D1" s="90" t="s">
        <v>420</v>
      </c>
      <c r="E1" s="90" t="s">
        <v>422</v>
      </c>
      <c r="F1" s="90" t="s">
        <v>759</v>
      </c>
      <c r="G1" s="90" t="s">
        <v>760</v>
      </c>
      <c r="H1" s="90" t="s">
        <v>423</v>
      </c>
      <c r="I1" s="90" t="s">
        <v>424</v>
      </c>
      <c r="J1" s="90" t="s">
        <v>761</v>
      </c>
      <c r="K1" s="90" t="s">
        <v>762</v>
      </c>
      <c r="L1" s="90" t="s">
        <v>500</v>
      </c>
      <c r="M1" s="90" t="s">
        <v>501</v>
      </c>
      <c r="N1" s="90" t="s">
        <v>427</v>
      </c>
      <c r="O1" s="90" t="s">
        <v>428</v>
      </c>
    </row>
    <row r="2" spans="1:15" x14ac:dyDescent="0.25">
      <c r="A2" s="4" t="s">
        <v>884</v>
      </c>
      <c r="B2" s="146" t="s">
        <v>764</v>
      </c>
      <c r="C2" s="146" t="s">
        <v>126</v>
      </c>
      <c r="D2" s="146" t="s">
        <v>764</v>
      </c>
      <c r="E2" s="147" t="s">
        <v>425</v>
      </c>
      <c r="F2" s="146" t="s">
        <v>764</v>
      </c>
      <c r="G2" s="146" t="s">
        <v>586</v>
      </c>
      <c r="H2" s="148" t="s">
        <v>764</v>
      </c>
      <c r="I2" s="148" t="s">
        <v>791</v>
      </c>
      <c r="J2" s="149" t="s">
        <v>763</v>
      </c>
      <c r="K2" s="150" t="s">
        <v>426</v>
      </c>
      <c r="L2" s="151" t="s">
        <v>763</v>
      </c>
      <c r="M2" s="152" t="s">
        <v>426</v>
      </c>
      <c r="N2" s="153" t="s">
        <v>177</v>
      </c>
      <c r="O2" s="153" t="s">
        <v>429</v>
      </c>
    </row>
    <row r="3" spans="1:15" x14ac:dyDescent="0.25">
      <c r="A3" s="4" t="s">
        <v>885</v>
      </c>
      <c r="B3" s="146" t="s">
        <v>764</v>
      </c>
      <c r="C3" s="146" t="s">
        <v>126</v>
      </c>
      <c r="D3" s="146" t="s">
        <v>764</v>
      </c>
      <c r="E3" s="147" t="s">
        <v>425</v>
      </c>
      <c r="F3" s="146" t="s">
        <v>764</v>
      </c>
      <c r="G3" s="146" t="s">
        <v>586</v>
      </c>
      <c r="H3" s="148" t="s">
        <v>764</v>
      </c>
      <c r="I3" s="148" t="s">
        <v>791</v>
      </c>
      <c r="J3" s="149" t="s">
        <v>763</v>
      </c>
      <c r="K3" s="150" t="s">
        <v>426</v>
      </c>
      <c r="L3" s="151" t="s">
        <v>763</v>
      </c>
      <c r="M3" s="152" t="s">
        <v>426</v>
      </c>
      <c r="N3" s="153" t="s">
        <v>177</v>
      </c>
      <c r="O3" s="153" t="s">
        <v>429</v>
      </c>
    </row>
    <row r="4" spans="1:15" x14ac:dyDescent="0.25">
      <c r="A4" s="4" t="s">
        <v>886</v>
      </c>
      <c r="B4" s="146" t="s">
        <v>764</v>
      </c>
      <c r="C4" s="146" t="s">
        <v>126</v>
      </c>
      <c r="D4" s="146" t="s">
        <v>764</v>
      </c>
      <c r="E4" s="147" t="s">
        <v>425</v>
      </c>
      <c r="F4" s="146" t="s">
        <v>764</v>
      </c>
      <c r="G4" s="146" t="s">
        <v>586</v>
      </c>
      <c r="H4" s="148" t="s">
        <v>764</v>
      </c>
      <c r="I4" s="148" t="s">
        <v>791</v>
      </c>
      <c r="J4" s="149" t="s">
        <v>763</v>
      </c>
      <c r="K4" s="150" t="s">
        <v>426</v>
      </c>
      <c r="L4" s="151" t="s">
        <v>763</v>
      </c>
      <c r="M4" s="152" t="s">
        <v>426</v>
      </c>
      <c r="N4" s="153" t="s">
        <v>177</v>
      </c>
      <c r="O4" s="153" t="s">
        <v>429</v>
      </c>
    </row>
    <row r="5" spans="1:15" x14ac:dyDescent="0.25">
      <c r="A5" s="4" t="s">
        <v>887</v>
      </c>
      <c r="B5" s="146" t="s">
        <v>764</v>
      </c>
      <c r="C5" s="146" t="s">
        <v>126</v>
      </c>
      <c r="D5" s="146" t="s">
        <v>764</v>
      </c>
      <c r="E5" s="147" t="s">
        <v>425</v>
      </c>
      <c r="F5" s="146" t="s">
        <v>764</v>
      </c>
      <c r="G5" s="146" t="s">
        <v>586</v>
      </c>
      <c r="H5" s="148" t="s">
        <v>764</v>
      </c>
      <c r="I5" s="148" t="s">
        <v>791</v>
      </c>
      <c r="J5" s="149" t="s">
        <v>763</v>
      </c>
      <c r="K5" s="150" t="s">
        <v>426</v>
      </c>
      <c r="L5" s="151" t="s">
        <v>763</v>
      </c>
      <c r="M5" s="152" t="s">
        <v>426</v>
      </c>
      <c r="N5" s="153" t="s">
        <v>177</v>
      </c>
      <c r="O5" s="153" t="s">
        <v>429</v>
      </c>
    </row>
    <row r="6" spans="1:15" x14ac:dyDescent="0.25">
      <c r="A6" s="4" t="s">
        <v>888</v>
      </c>
      <c r="B6" s="146" t="s">
        <v>764</v>
      </c>
      <c r="C6" s="146" t="s">
        <v>126</v>
      </c>
      <c r="D6" s="146" t="s">
        <v>764</v>
      </c>
      <c r="E6" s="147" t="s">
        <v>425</v>
      </c>
      <c r="F6" s="146" t="s">
        <v>764</v>
      </c>
      <c r="G6" s="146" t="s">
        <v>586</v>
      </c>
      <c r="H6" s="148" t="s">
        <v>764</v>
      </c>
      <c r="I6" s="148" t="s">
        <v>791</v>
      </c>
      <c r="J6" s="149" t="s">
        <v>763</v>
      </c>
      <c r="K6" s="150" t="s">
        <v>426</v>
      </c>
      <c r="L6" s="151" t="s">
        <v>763</v>
      </c>
      <c r="M6" s="152" t="s">
        <v>426</v>
      </c>
      <c r="N6" s="153" t="s">
        <v>177</v>
      </c>
      <c r="O6" s="153" t="s">
        <v>429</v>
      </c>
    </row>
    <row r="7" spans="1:15" x14ac:dyDescent="0.25">
      <c r="A7" s="4" t="s">
        <v>889</v>
      </c>
      <c r="B7" s="146" t="s">
        <v>764</v>
      </c>
      <c r="C7" s="146" t="s">
        <v>126</v>
      </c>
      <c r="D7" s="146" t="s">
        <v>764</v>
      </c>
      <c r="E7" s="147" t="s">
        <v>425</v>
      </c>
      <c r="F7" s="146" t="s">
        <v>764</v>
      </c>
      <c r="G7" s="146" t="s">
        <v>586</v>
      </c>
      <c r="H7" s="148" t="s">
        <v>764</v>
      </c>
      <c r="I7" s="148" t="s">
        <v>791</v>
      </c>
      <c r="J7" s="149" t="s">
        <v>763</v>
      </c>
      <c r="K7" s="150" t="s">
        <v>426</v>
      </c>
      <c r="L7" s="151" t="s">
        <v>763</v>
      </c>
      <c r="M7" s="152" t="s">
        <v>426</v>
      </c>
      <c r="N7" s="153" t="s">
        <v>177</v>
      </c>
      <c r="O7" s="153" t="s">
        <v>429</v>
      </c>
    </row>
    <row r="8" spans="1:15" x14ac:dyDescent="0.25">
      <c r="A8" s="4" t="s">
        <v>890</v>
      </c>
      <c r="B8" s="146" t="s">
        <v>764</v>
      </c>
      <c r="C8" s="146" t="s">
        <v>126</v>
      </c>
      <c r="D8" s="146" t="s">
        <v>764</v>
      </c>
      <c r="E8" s="147" t="s">
        <v>425</v>
      </c>
      <c r="F8" s="146" t="s">
        <v>764</v>
      </c>
      <c r="G8" s="146" t="s">
        <v>586</v>
      </c>
      <c r="H8" s="148" t="s">
        <v>764</v>
      </c>
      <c r="I8" s="148" t="s">
        <v>791</v>
      </c>
      <c r="J8" s="149" t="s">
        <v>763</v>
      </c>
      <c r="K8" s="150" t="s">
        <v>426</v>
      </c>
      <c r="L8" s="151" t="s">
        <v>763</v>
      </c>
      <c r="M8" s="152" t="s">
        <v>426</v>
      </c>
      <c r="N8" s="153" t="s">
        <v>177</v>
      </c>
      <c r="O8" s="153" t="s">
        <v>429</v>
      </c>
    </row>
    <row r="9" spans="1:15" x14ac:dyDescent="0.25">
      <c r="A9" s="4" t="s">
        <v>891</v>
      </c>
      <c r="B9" s="146" t="s">
        <v>764</v>
      </c>
      <c r="C9" s="146" t="s">
        <v>126</v>
      </c>
      <c r="D9" s="146" t="s">
        <v>764</v>
      </c>
      <c r="E9" s="147" t="s">
        <v>425</v>
      </c>
      <c r="F9" s="146" t="s">
        <v>764</v>
      </c>
      <c r="G9" s="146" t="s">
        <v>586</v>
      </c>
      <c r="H9" s="148" t="s">
        <v>764</v>
      </c>
      <c r="I9" s="148" t="s">
        <v>791</v>
      </c>
      <c r="J9" s="149" t="s">
        <v>763</v>
      </c>
      <c r="K9" s="150" t="s">
        <v>426</v>
      </c>
      <c r="L9" s="151" t="s">
        <v>763</v>
      </c>
      <c r="M9" s="152" t="s">
        <v>426</v>
      </c>
      <c r="N9" s="153" t="s">
        <v>177</v>
      </c>
      <c r="O9" s="153" t="s">
        <v>429</v>
      </c>
    </row>
    <row r="10" spans="1:15" x14ac:dyDescent="0.25">
      <c r="A10" s="4" t="s">
        <v>892</v>
      </c>
      <c r="B10" s="146" t="s">
        <v>764</v>
      </c>
      <c r="C10" s="146" t="s">
        <v>126</v>
      </c>
      <c r="D10" s="146" t="s">
        <v>764</v>
      </c>
      <c r="E10" s="147" t="s">
        <v>425</v>
      </c>
      <c r="F10" s="146" t="s">
        <v>764</v>
      </c>
      <c r="G10" s="146" t="s">
        <v>586</v>
      </c>
      <c r="H10" s="148" t="s">
        <v>764</v>
      </c>
      <c r="I10" s="148" t="s">
        <v>791</v>
      </c>
      <c r="J10" s="149" t="s">
        <v>763</v>
      </c>
      <c r="K10" s="150" t="s">
        <v>426</v>
      </c>
      <c r="L10" s="151" t="s">
        <v>763</v>
      </c>
      <c r="M10" s="152" t="s">
        <v>426</v>
      </c>
      <c r="N10" s="153" t="s">
        <v>177</v>
      </c>
      <c r="O10" s="153" t="s">
        <v>429</v>
      </c>
    </row>
    <row r="11" spans="1:15" x14ac:dyDescent="0.25">
      <c r="A11" s="4" t="s">
        <v>893</v>
      </c>
      <c r="B11" s="146" t="s">
        <v>764</v>
      </c>
      <c r="C11" s="146" t="s">
        <v>126</v>
      </c>
      <c r="D11" s="146" t="s">
        <v>764</v>
      </c>
      <c r="E11" s="147" t="s">
        <v>425</v>
      </c>
      <c r="F11" s="146" t="s">
        <v>764</v>
      </c>
      <c r="G11" s="146" t="s">
        <v>586</v>
      </c>
      <c r="H11" s="148" t="s">
        <v>764</v>
      </c>
      <c r="I11" s="148" t="s">
        <v>791</v>
      </c>
      <c r="J11" s="149" t="s">
        <v>763</v>
      </c>
      <c r="K11" s="150" t="s">
        <v>426</v>
      </c>
      <c r="L11" s="151" t="s">
        <v>763</v>
      </c>
      <c r="M11" s="152" t="s">
        <v>426</v>
      </c>
      <c r="N11" s="153" t="s">
        <v>177</v>
      </c>
      <c r="O11" s="153" t="s">
        <v>429</v>
      </c>
    </row>
    <row r="12" spans="1:15" x14ac:dyDescent="0.25">
      <c r="A12" s="4" t="s">
        <v>894</v>
      </c>
      <c r="B12" s="146" t="s">
        <v>764</v>
      </c>
      <c r="C12" s="146" t="s">
        <v>126</v>
      </c>
      <c r="D12" s="146" t="s">
        <v>764</v>
      </c>
      <c r="E12" s="147" t="s">
        <v>425</v>
      </c>
      <c r="F12" s="146" t="s">
        <v>764</v>
      </c>
      <c r="G12" s="146" t="s">
        <v>586</v>
      </c>
      <c r="H12" s="148" t="s">
        <v>764</v>
      </c>
      <c r="I12" s="148" t="s">
        <v>791</v>
      </c>
      <c r="J12" s="149" t="s">
        <v>763</v>
      </c>
      <c r="K12" s="150" t="s">
        <v>426</v>
      </c>
      <c r="L12" s="151" t="s">
        <v>763</v>
      </c>
      <c r="M12" s="152" t="s">
        <v>426</v>
      </c>
      <c r="N12" s="153" t="s">
        <v>177</v>
      </c>
      <c r="O12" s="153" t="s">
        <v>429</v>
      </c>
    </row>
    <row r="13" spans="1:15" x14ac:dyDescent="0.25">
      <c r="A13" s="4" t="s">
        <v>895</v>
      </c>
      <c r="B13" s="146" t="s">
        <v>764</v>
      </c>
      <c r="C13" s="146" t="s">
        <v>126</v>
      </c>
      <c r="D13" s="146" t="s">
        <v>764</v>
      </c>
      <c r="E13" s="147" t="s">
        <v>425</v>
      </c>
      <c r="F13" s="146" t="s">
        <v>764</v>
      </c>
      <c r="G13" s="146" t="s">
        <v>586</v>
      </c>
      <c r="H13" s="148" t="s">
        <v>764</v>
      </c>
      <c r="I13" s="148" t="s">
        <v>791</v>
      </c>
      <c r="J13" s="149" t="s">
        <v>763</v>
      </c>
      <c r="K13" s="150" t="s">
        <v>426</v>
      </c>
      <c r="L13" s="151" t="s">
        <v>763</v>
      </c>
      <c r="M13" s="152" t="s">
        <v>426</v>
      </c>
      <c r="N13" s="153" t="s">
        <v>177</v>
      </c>
      <c r="O13" s="153" t="s">
        <v>429</v>
      </c>
    </row>
    <row r="14" spans="1:15" x14ac:dyDescent="0.25">
      <c r="A14" s="4" t="s">
        <v>896</v>
      </c>
      <c r="B14" s="146" t="s">
        <v>764</v>
      </c>
      <c r="C14" s="146" t="s">
        <v>126</v>
      </c>
      <c r="D14" s="146" t="s">
        <v>764</v>
      </c>
      <c r="E14" s="147" t="s">
        <v>425</v>
      </c>
      <c r="F14" s="146" t="s">
        <v>764</v>
      </c>
      <c r="G14" s="146" t="s">
        <v>586</v>
      </c>
      <c r="H14" s="148" t="s">
        <v>764</v>
      </c>
      <c r="I14" s="148" t="s">
        <v>791</v>
      </c>
      <c r="J14" s="149" t="s">
        <v>763</v>
      </c>
      <c r="K14" s="150" t="s">
        <v>426</v>
      </c>
      <c r="L14" s="151" t="s">
        <v>763</v>
      </c>
      <c r="M14" s="152" t="s">
        <v>426</v>
      </c>
      <c r="N14" s="153" t="s">
        <v>177</v>
      </c>
      <c r="O14" s="153" t="s">
        <v>429</v>
      </c>
    </row>
    <row r="15" spans="1:15" x14ac:dyDescent="0.25">
      <c r="A15" s="4" t="s">
        <v>897</v>
      </c>
      <c r="B15" s="146" t="s">
        <v>764</v>
      </c>
      <c r="C15" s="146" t="s">
        <v>126</v>
      </c>
      <c r="D15" s="146" t="s">
        <v>764</v>
      </c>
      <c r="E15" s="147" t="s">
        <v>425</v>
      </c>
      <c r="F15" s="146" t="s">
        <v>764</v>
      </c>
      <c r="G15" s="146" t="s">
        <v>586</v>
      </c>
      <c r="H15" s="148" t="s">
        <v>764</v>
      </c>
      <c r="I15" s="148" t="s">
        <v>791</v>
      </c>
      <c r="J15" s="149" t="s">
        <v>763</v>
      </c>
      <c r="K15" s="150" t="s">
        <v>426</v>
      </c>
      <c r="L15" s="151" t="s">
        <v>763</v>
      </c>
      <c r="M15" s="152" t="s">
        <v>426</v>
      </c>
      <c r="N15" s="153" t="s">
        <v>177</v>
      </c>
      <c r="O15" s="153" t="s">
        <v>429</v>
      </c>
    </row>
    <row r="16" spans="1:15" x14ac:dyDescent="0.25">
      <c r="A16" s="4" t="s">
        <v>898</v>
      </c>
      <c r="B16" s="146" t="s">
        <v>764</v>
      </c>
      <c r="C16" s="146" t="s">
        <v>126</v>
      </c>
      <c r="D16" s="146" t="s">
        <v>764</v>
      </c>
      <c r="E16" s="147" t="s">
        <v>425</v>
      </c>
      <c r="F16" s="146" t="s">
        <v>764</v>
      </c>
      <c r="G16" s="146" t="s">
        <v>586</v>
      </c>
      <c r="H16" s="148" t="s">
        <v>764</v>
      </c>
      <c r="I16" s="148" t="s">
        <v>791</v>
      </c>
      <c r="J16" s="149" t="s">
        <v>763</v>
      </c>
      <c r="K16" s="150" t="s">
        <v>426</v>
      </c>
      <c r="L16" s="151" t="s">
        <v>763</v>
      </c>
      <c r="M16" s="152" t="s">
        <v>426</v>
      </c>
      <c r="N16" s="153" t="s">
        <v>177</v>
      </c>
      <c r="O16" s="153" t="s">
        <v>429</v>
      </c>
    </row>
    <row r="17" spans="1:15" x14ac:dyDescent="0.25">
      <c r="A17" s="4" t="s">
        <v>899</v>
      </c>
      <c r="B17" s="146" t="s">
        <v>764</v>
      </c>
      <c r="C17" s="146" t="s">
        <v>126</v>
      </c>
      <c r="D17" s="146" t="s">
        <v>764</v>
      </c>
      <c r="E17" s="147" t="s">
        <v>425</v>
      </c>
      <c r="F17" s="146" t="s">
        <v>764</v>
      </c>
      <c r="G17" s="146" t="s">
        <v>586</v>
      </c>
      <c r="H17" s="148" t="s">
        <v>764</v>
      </c>
      <c r="I17" s="148" t="s">
        <v>791</v>
      </c>
      <c r="J17" s="149" t="s">
        <v>763</v>
      </c>
      <c r="K17" s="150" t="s">
        <v>426</v>
      </c>
      <c r="L17" s="151" t="s">
        <v>763</v>
      </c>
      <c r="M17" s="152" t="s">
        <v>426</v>
      </c>
      <c r="N17" s="153" t="s">
        <v>177</v>
      </c>
      <c r="O17" s="153" t="s">
        <v>429</v>
      </c>
    </row>
    <row r="18" spans="1:15" x14ac:dyDescent="0.25">
      <c r="A18" s="4" t="s">
        <v>900</v>
      </c>
      <c r="B18" s="146" t="s">
        <v>764</v>
      </c>
      <c r="C18" s="146" t="s">
        <v>126</v>
      </c>
      <c r="D18" s="146" t="s">
        <v>764</v>
      </c>
      <c r="E18" s="147" t="s">
        <v>425</v>
      </c>
      <c r="F18" s="146" t="s">
        <v>764</v>
      </c>
      <c r="G18" s="146" t="s">
        <v>586</v>
      </c>
      <c r="H18" s="148" t="s">
        <v>764</v>
      </c>
      <c r="I18" s="148" t="s">
        <v>791</v>
      </c>
      <c r="J18" s="149" t="s">
        <v>763</v>
      </c>
      <c r="K18" s="150" t="s">
        <v>426</v>
      </c>
      <c r="L18" s="151" t="s">
        <v>763</v>
      </c>
      <c r="M18" s="152" t="s">
        <v>426</v>
      </c>
      <c r="N18" s="153" t="s">
        <v>177</v>
      </c>
      <c r="O18" s="153" t="s">
        <v>429</v>
      </c>
    </row>
    <row r="19" spans="1:15" x14ac:dyDescent="0.25">
      <c r="A19" s="4" t="s">
        <v>901</v>
      </c>
      <c r="B19" s="146" t="s">
        <v>764</v>
      </c>
      <c r="C19" s="146" t="s">
        <v>126</v>
      </c>
      <c r="D19" s="146" t="s">
        <v>764</v>
      </c>
      <c r="E19" s="147" t="s">
        <v>425</v>
      </c>
      <c r="F19" s="146" t="s">
        <v>764</v>
      </c>
      <c r="G19" s="146" t="s">
        <v>586</v>
      </c>
      <c r="H19" s="148" t="s">
        <v>764</v>
      </c>
      <c r="I19" s="148" t="s">
        <v>791</v>
      </c>
      <c r="J19" s="149" t="s">
        <v>763</v>
      </c>
      <c r="K19" s="150" t="s">
        <v>426</v>
      </c>
      <c r="L19" s="151" t="s">
        <v>763</v>
      </c>
      <c r="M19" s="152" t="s">
        <v>426</v>
      </c>
      <c r="N19" s="153" t="s">
        <v>177</v>
      </c>
      <c r="O19" s="153" t="s">
        <v>429</v>
      </c>
    </row>
    <row r="20" spans="1:15" x14ac:dyDescent="0.25">
      <c r="A20" s="4" t="s">
        <v>902</v>
      </c>
      <c r="B20" s="146" t="s">
        <v>764</v>
      </c>
      <c r="C20" s="146" t="s">
        <v>126</v>
      </c>
      <c r="D20" s="146" t="s">
        <v>764</v>
      </c>
      <c r="E20" s="147" t="s">
        <v>425</v>
      </c>
      <c r="F20" s="146" t="s">
        <v>764</v>
      </c>
      <c r="G20" s="146" t="s">
        <v>586</v>
      </c>
      <c r="H20" s="148" t="s">
        <v>764</v>
      </c>
      <c r="I20" s="148" t="s">
        <v>791</v>
      </c>
      <c r="J20" s="149" t="s">
        <v>763</v>
      </c>
      <c r="K20" s="150" t="s">
        <v>426</v>
      </c>
      <c r="L20" s="151" t="s">
        <v>763</v>
      </c>
      <c r="M20" s="152" t="s">
        <v>426</v>
      </c>
      <c r="N20" s="153" t="s">
        <v>177</v>
      </c>
      <c r="O20" s="153" t="s">
        <v>429</v>
      </c>
    </row>
    <row r="21" spans="1:15" x14ac:dyDescent="0.25">
      <c r="A21" s="4" t="s">
        <v>903</v>
      </c>
      <c r="B21" s="146" t="s">
        <v>764</v>
      </c>
      <c r="C21" s="146" t="s">
        <v>126</v>
      </c>
      <c r="D21" s="146" t="s">
        <v>764</v>
      </c>
      <c r="E21" s="147" t="s">
        <v>425</v>
      </c>
      <c r="F21" s="146" t="s">
        <v>764</v>
      </c>
      <c r="G21" s="146" t="s">
        <v>586</v>
      </c>
      <c r="H21" s="148" t="s">
        <v>764</v>
      </c>
      <c r="I21" s="148" t="s">
        <v>791</v>
      </c>
      <c r="J21" s="149" t="s">
        <v>763</v>
      </c>
      <c r="K21" s="150" t="s">
        <v>426</v>
      </c>
      <c r="L21" s="151" t="s">
        <v>763</v>
      </c>
      <c r="M21" s="152" t="s">
        <v>426</v>
      </c>
      <c r="N21" s="153" t="s">
        <v>177</v>
      </c>
      <c r="O21" s="153" t="s">
        <v>429</v>
      </c>
    </row>
    <row r="22" spans="1:15" x14ac:dyDescent="0.25">
      <c r="A22" s="4" t="s">
        <v>904</v>
      </c>
      <c r="B22" s="146" t="s">
        <v>764</v>
      </c>
      <c r="C22" s="146" t="s">
        <v>126</v>
      </c>
      <c r="D22" s="146" t="s">
        <v>764</v>
      </c>
      <c r="E22" s="147" t="s">
        <v>425</v>
      </c>
      <c r="F22" s="146" t="s">
        <v>764</v>
      </c>
      <c r="G22" s="146" t="s">
        <v>586</v>
      </c>
      <c r="H22" s="148" t="s">
        <v>764</v>
      </c>
      <c r="I22" s="148" t="s">
        <v>754</v>
      </c>
      <c r="J22" s="149" t="s">
        <v>763</v>
      </c>
      <c r="K22" s="150" t="s">
        <v>426</v>
      </c>
      <c r="L22" s="151" t="s">
        <v>763</v>
      </c>
      <c r="M22" s="152" t="s">
        <v>426</v>
      </c>
      <c r="N22" s="153" t="s">
        <v>177</v>
      </c>
      <c r="O22" s="153" t="s">
        <v>429</v>
      </c>
    </row>
    <row r="23" spans="1:15" x14ac:dyDescent="0.25">
      <c r="A23" s="4" t="s">
        <v>905</v>
      </c>
      <c r="B23" s="146" t="s">
        <v>764</v>
      </c>
      <c r="C23" s="146" t="s">
        <v>126</v>
      </c>
      <c r="D23" s="146" t="s">
        <v>764</v>
      </c>
      <c r="E23" s="147" t="s">
        <v>425</v>
      </c>
      <c r="F23" s="146" t="s">
        <v>764</v>
      </c>
      <c r="G23" s="146" t="s">
        <v>586</v>
      </c>
      <c r="H23" s="148" t="s">
        <v>764</v>
      </c>
      <c r="I23" s="148" t="s">
        <v>791</v>
      </c>
      <c r="J23" s="149" t="s">
        <v>763</v>
      </c>
      <c r="K23" s="150" t="s">
        <v>426</v>
      </c>
      <c r="L23" s="151" t="s">
        <v>763</v>
      </c>
      <c r="M23" s="152" t="s">
        <v>426</v>
      </c>
      <c r="N23" s="153" t="s">
        <v>177</v>
      </c>
      <c r="O23" s="153" t="s">
        <v>429</v>
      </c>
    </row>
    <row r="24" spans="1:15" s="155" customFormat="1" x14ac:dyDescent="0.25">
      <c r="A24" s="4" t="s">
        <v>906</v>
      </c>
      <c r="B24" s="146" t="s">
        <v>764</v>
      </c>
      <c r="C24" s="146" t="s">
        <v>126</v>
      </c>
      <c r="D24" s="146" t="s">
        <v>764</v>
      </c>
      <c r="E24" s="147" t="s">
        <v>425</v>
      </c>
      <c r="F24" s="146" t="s">
        <v>764</v>
      </c>
      <c r="G24" s="146" t="s">
        <v>586</v>
      </c>
      <c r="H24" s="148" t="s">
        <v>764</v>
      </c>
      <c r="I24" s="148" t="s">
        <v>791</v>
      </c>
      <c r="J24" s="149" t="s">
        <v>763</v>
      </c>
      <c r="K24" s="150" t="s">
        <v>426</v>
      </c>
      <c r="L24" s="151" t="s">
        <v>763</v>
      </c>
      <c r="M24" s="152" t="s">
        <v>426</v>
      </c>
      <c r="N24" s="153" t="s">
        <v>177</v>
      </c>
      <c r="O24" s="153" t="s">
        <v>429</v>
      </c>
    </row>
    <row r="25" spans="1:15" x14ac:dyDescent="0.25">
      <c r="A25" s="4" t="s">
        <v>907</v>
      </c>
      <c r="B25" s="146" t="s">
        <v>764</v>
      </c>
      <c r="C25" s="146" t="s">
        <v>126</v>
      </c>
      <c r="D25" s="146" t="s">
        <v>764</v>
      </c>
      <c r="E25" s="147" t="s">
        <v>425</v>
      </c>
      <c r="F25" s="146" t="s">
        <v>764</v>
      </c>
      <c r="G25" s="146" t="s">
        <v>586</v>
      </c>
      <c r="H25" s="148" t="s">
        <v>764</v>
      </c>
      <c r="I25" s="148" t="s">
        <v>791</v>
      </c>
      <c r="J25" s="149" t="s">
        <v>763</v>
      </c>
      <c r="K25" s="150" t="s">
        <v>426</v>
      </c>
      <c r="L25" s="151" t="s">
        <v>763</v>
      </c>
      <c r="M25" s="152" t="s">
        <v>426</v>
      </c>
      <c r="N25" s="153" t="s">
        <v>177</v>
      </c>
      <c r="O25" s="153" t="s">
        <v>429</v>
      </c>
    </row>
    <row r="26" spans="1:15" x14ac:dyDescent="0.25">
      <c r="A26" s="4" t="s">
        <v>908</v>
      </c>
      <c r="B26" s="146" t="s">
        <v>764</v>
      </c>
      <c r="C26" s="146" t="s">
        <v>126</v>
      </c>
      <c r="D26" s="146" t="s">
        <v>764</v>
      </c>
      <c r="E26" s="147" t="s">
        <v>425</v>
      </c>
      <c r="F26" s="146" t="s">
        <v>764</v>
      </c>
      <c r="G26" s="146" t="s">
        <v>586</v>
      </c>
      <c r="H26" s="148" t="s">
        <v>764</v>
      </c>
      <c r="I26" s="148" t="s">
        <v>791</v>
      </c>
      <c r="J26" s="149" t="s">
        <v>763</v>
      </c>
      <c r="K26" s="150" t="s">
        <v>426</v>
      </c>
      <c r="L26" s="151" t="s">
        <v>763</v>
      </c>
      <c r="M26" s="152" t="s">
        <v>426</v>
      </c>
      <c r="N26" s="153" t="s">
        <v>177</v>
      </c>
      <c r="O26" s="153" t="s">
        <v>429</v>
      </c>
    </row>
    <row r="27" spans="1:15" x14ac:dyDescent="0.25">
      <c r="A27" s="4" t="s">
        <v>909</v>
      </c>
      <c r="B27" s="146" t="s">
        <v>764</v>
      </c>
      <c r="C27" s="146" t="s">
        <v>126</v>
      </c>
      <c r="D27" s="146" t="s">
        <v>764</v>
      </c>
      <c r="E27" s="147" t="s">
        <v>425</v>
      </c>
      <c r="F27" s="146" t="s">
        <v>764</v>
      </c>
      <c r="G27" s="146" t="s">
        <v>586</v>
      </c>
      <c r="H27" s="148" t="s">
        <v>764</v>
      </c>
      <c r="I27" s="148" t="s">
        <v>791</v>
      </c>
      <c r="J27" s="149" t="s">
        <v>763</v>
      </c>
      <c r="K27" s="150" t="s">
        <v>426</v>
      </c>
      <c r="L27" s="151" t="s">
        <v>763</v>
      </c>
      <c r="M27" s="152" t="s">
        <v>426</v>
      </c>
      <c r="N27" s="153" t="s">
        <v>177</v>
      </c>
      <c r="O27" s="153" t="s">
        <v>429</v>
      </c>
    </row>
    <row r="28" spans="1:15" x14ac:dyDescent="0.25">
      <c r="A28" s="4" t="s">
        <v>910</v>
      </c>
      <c r="B28" s="146" t="s">
        <v>764</v>
      </c>
      <c r="C28" s="146" t="s">
        <v>126</v>
      </c>
      <c r="D28" s="146" t="s">
        <v>764</v>
      </c>
      <c r="E28" s="147" t="s">
        <v>425</v>
      </c>
      <c r="F28" s="146" t="s">
        <v>764</v>
      </c>
      <c r="G28" s="146" t="s">
        <v>586</v>
      </c>
      <c r="H28" s="148" t="s">
        <v>764</v>
      </c>
      <c r="I28" s="148" t="s">
        <v>791</v>
      </c>
      <c r="J28" s="149" t="s">
        <v>763</v>
      </c>
      <c r="K28" s="150" t="s">
        <v>426</v>
      </c>
      <c r="L28" s="151" t="s">
        <v>763</v>
      </c>
      <c r="M28" s="152" t="s">
        <v>426</v>
      </c>
      <c r="N28" s="153" t="s">
        <v>177</v>
      </c>
      <c r="O28" s="153" t="s">
        <v>429</v>
      </c>
    </row>
    <row r="29" spans="1:15" x14ac:dyDescent="0.25">
      <c r="A29" s="4" t="s">
        <v>911</v>
      </c>
      <c r="B29" s="146" t="s">
        <v>764</v>
      </c>
      <c r="C29" s="146" t="s">
        <v>126</v>
      </c>
      <c r="D29" s="146" t="s">
        <v>764</v>
      </c>
      <c r="E29" s="147" t="s">
        <v>425</v>
      </c>
      <c r="F29" s="146" t="s">
        <v>764</v>
      </c>
      <c r="G29" s="146" t="s">
        <v>586</v>
      </c>
      <c r="H29" s="148" t="s">
        <v>764</v>
      </c>
      <c r="I29" s="148" t="s">
        <v>791</v>
      </c>
      <c r="J29" s="149" t="s">
        <v>763</v>
      </c>
      <c r="K29" s="150" t="s">
        <v>426</v>
      </c>
      <c r="L29" s="151" t="s">
        <v>763</v>
      </c>
      <c r="M29" s="152" t="s">
        <v>426</v>
      </c>
      <c r="N29" s="153" t="s">
        <v>177</v>
      </c>
      <c r="O29" s="153" t="s">
        <v>429</v>
      </c>
    </row>
    <row r="30" spans="1:15" x14ac:dyDescent="0.25">
      <c r="A30" s="4" t="s">
        <v>912</v>
      </c>
      <c r="B30" s="146" t="s">
        <v>764</v>
      </c>
      <c r="C30" s="146" t="s">
        <v>126</v>
      </c>
      <c r="D30" s="146" t="s">
        <v>764</v>
      </c>
      <c r="E30" s="147" t="s">
        <v>425</v>
      </c>
      <c r="F30" s="146" t="s">
        <v>764</v>
      </c>
      <c r="G30" s="146" t="s">
        <v>586</v>
      </c>
      <c r="H30" s="148" t="s">
        <v>764</v>
      </c>
      <c r="I30" s="148" t="s">
        <v>791</v>
      </c>
      <c r="J30" s="149" t="s">
        <v>763</v>
      </c>
      <c r="K30" s="150" t="s">
        <v>426</v>
      </c>
      <c r="L30" s="151" t="s">
        <v>763</v>
      </c>
      <c r="M30" s="152" t="s">
        <v>426</v>
      </c>
      <c r="N30" s="153" t="s">
        <v>177</v>
      </c>
      <c r="O30" s="153" t="s">
        <v>429</v>
      </c>
    </row>
    <row r="31" spans="1:15" x14ac:dyDescent="0.25">
      <c r="A31" s="4" t="s">
        <v>913</v>
      </c>
      <c r="B31" s="146" t="s">
        <v>764</v>
      </c>
      <c r="C31" s="146" t="s">
        <v>126</v>
      </c>
      <c r="D31" s="146" t="s">
        <v>764</v>
      </c>
      <c r="E31" s="147" t="s">
        <v>425</v>
      </c>
      <c r="F31" s="146" t="s">
        <v>764</v>
      </c>
      <c r="G31" s="146" t="s">
        <v>586</v>
      </c>
      <c r="H31" s="148" t="s">
        <v>764</v>
      </c>
      <c r="I31" s="148" t="s">
        <v>791</v>
      </c>
      <c r="J31" s="149" t="s">
        <v>763</v>
      </c>
      <c r="K31" s="150" t="s">
        <v>426</v>
      </c>
      <c r="L31" s="151" t="s">
        <v>763</v>
      </c>
      <c r="M31" s="152" t="s">
        <v>426</v>
      </c>
      <c r="N31" s="153" t="s">
        <v>177</v>
      </c>
      <c r="O31" s="153" t="s">
        <v>429</v>
      </c>
    </row>
    <row r="32" spans="1:15" x14ac:dyDescent="0.25">
      <c r="A32" s="4" t="s">
        <v>914</v>
      </c>
      <c r="B32" s="146" t="s">
        <v>764</v>
      </c>
      <c r="C32" s="146" t="s">
        <v>126</v>
      </c>
      <c r="D32" s="146" t="s">
        <v>764</v>
      </c>
      <c r="E32" s="147" t="s">
        <v>425</v>
      </c>
      <c r="F32" s="146" t="s">
        <v>764</v>
      </c>
      <c r="G32" s="146" t="s">
        <v>586</v>
      </c>
      <c r="H32" s="148" t="s">
        <v>764</v>
      </c>
      <c r="I32" s="148" t="s">
        <v>791</v>
      </c>
      <c r="J32" s="149" t="s">
        <v>763</v>
      </c>
      <c r="K32" s="150" t="s">
        <v>426</v>
      </c>
      <c r="L32" s="151" t="s">
        <v>763</v>
      </c>
      <c r="M32" s="152" t="s">
        <v>426</v>
      </c>
      <c r="N32" s="153" t="s">
        <v>177</v>
      </c>
      <c r="O32" s="153" t="s">
        <v>429</v>
      </c>
    </row>
    <row r="33" spans="1:15" x14ac:dyDescent="0.25">
      <c r="A33" s="4" t="s">
        <v>915</v>
      </c>
      <c r="B33" s="146" t="s">
        <v>764</v>
      </c>
      <c r="C33" s="146" t="s">
        <v>126</v>
      </c>
      <c r="D33" s="146" t="s">
        <v>764</v>
      </c>
      <c r="E33" s="147" t="s">
        <v>425</v>
      </c>
      <c r="F33" s="146" t="s">
        <v>764</v>
      </c>
      <c r="G33" s="146" t="s">
        <v>586</v>
      </c>
      <c r="H33" s="148" t="s">
        <v>764</v>
      </c>
      <c r="I33" s="148" t="s">
        <v>791</v>
      </c>
      <c r="J33" s="149" t="s">
        <v>763</v>
      </c>
      <c r="K33" s="150" t="s">
        <v>426</v>
      </c>
      <c r="L33" s="151" t="s">
        <v>763</v>
      </c>
      <c r="M33" s="152" t="s">
        <v>426</v>
      </c>
      <c r="N33" s="153" t="s">
        <v>177</v>
      </c>
      <c r="O33" s="153" t="s">
        <v>429</v>
      </c>
    </row>
    <row r="34" spans="1:15" x14ac:dyDescent="0.25">
      <c r="A34" s="4" t="s">
        <v>916</v>
      </c>
      <c r="B34" s="146" t="s">
        <v>764</v>
      </c>
      <c r="C34" s="146" t="s">
        <v>126</v>
      </c>
      <c r="D34" s="146" t="s">
        <v>764</v>
      </c>
      <c r="E34" s="147" t="s">
        <v>425</v>
      </c>
      <c r="F34" s="146" t="s">
        <v>764</v>
      </c>
      <c r="G34" s="146" t="s">
        <v>586</v>
      </c>
      <c r="H34" s="148" t="s">
        <v>764</v>
      </c>
      <c r="I34" s="148" t="s">
        <v>791</v>
      </c>
      <c r="J34" s="149" t="s">
        <v>763</v>
      </c>
      <c r="K34" s="150" t="s">
        <v>426</v>
      </c>
      <c r="L34" s="151" t="s">
        <v>763</v>
      </c>
      <c r="M34" s="152" t="s">
        <v>426</v>
      </c>
      <c r="N34" s="153" t="s">
        <v>177</v>
      </c>
      <c r="O34" s="153" t="s">
        <v>429</v>
      </c>
    </row>
    <row r="35" spans="1:15" x14ac:dyDescent="0.25">
      <c r="A35" s="4" t="s">
        <v>917</v>
      </c>
      <c r="B35" s="146" t="s">
        <v>764</v>
      </c>
      <c r="C35" s="146" t="s">
        <v>126</v>
      </c>
      <c r="D35" s="146" t="s">
        <v>764</v>
      </c>
      <c r="E35" s="147" t="s">
        <v>425</v>
      </c>
      <c r="F35" s="146" t="s">
        <v>764</v>
      </c>
      <c r="G35" s="146" t="s">
        <v>586</v>
      </c>
      <c r="H35" s="148" t="s">
        <v>764</v>
      </c>
      <c r="I35" s="148" t="s">
        <v>791</v>
      </c>
      <c r="J35" s="149" t="s">
        <v>763</v>
      </c>
      <c r="K35" s="150" t="s">
        <v>426</v>
      </c>
      <c r="L35" s="151" t="s">
        <v>763</v>
      </c>
      <c r="M35" s="152" t="s">
        <v>426</v>
      </c>
      <c r="N35" s="153" t="s">
        <v>177</v>
      </c>
      <c r="O35" s="153" t="s">
        <v>429</v>
      </c>
    </row>
    <row r="36" spans="1:15" x14ac:dyDescent="0.25">
      <c r="A36" s="4" t="s">
        <v>918</v>
      </c>
      <c r="B36" s="146" t="s">
        <v>764</v>
      </c>
      <c r="C36" s="146" t="s">
        <v>126</v>
      </c>
      <c r="D36" s="146" t="s">
        <v>764</v>
      </c>
      <c r="E36" s="147" t="s">
        <v>425</v>
      </c>
      <c r="F36" s="146" t="s">
        <v>764</v>
      </c>
      <c r="G36" s="146" t="s">
        <v>586</v>
      </c>
      <c r="H36" s="148" t="s">
        <v>764</v>
      </c>
      <c r="I36" s="148" t="s">
        <v>791</v>
      </c>
      <c r="J36" s="149" t="s">
        <v>763</v>
      </c>
      <c r="K36" s="150" t="s">
        <v>426</v>
      </c>
      <c r="L36" s="151" t="s">
        <v>763</v>
      </c>
      <c r="M36" s="152" t="s">
        <v>426</v>
      </c>
      <c r="N36" s="153" t="s">
        <v>177</v>
      </c>
      <c r="O36" s="153" t="s">
        <v>429</v>
      </c>
    </row>
    <row r="37" spans="1:15" x14ac:dyDescent="0.25">
      <c r="A37" s="4" t="s">
        <v>919</v>
      </c>
      <c r="B37" s="146" t="s">
        <v>764</v>
      </c>
      <c r="C37" s="146" t="s">
        <v>126</v>
      </c>
      <c r="D37" s="146" t="s">
        <v>764</v>
      </c>
      <c r="E37" s="147" t="s">
        <v>425</v>
      </c>
      <c r="F37" s="146" t="s">
        <v>764</v>
      </c>
      <c r="G37" s="146" t="s">
        <v>586</v>
      </c>
      <c r="H37" s="148" t="s">
        <v>764</v>
      </c>
      <c r="I37" s="148" t="s">
        <v>791</v>
      </c>
      <c r="J37" s="149" t="s">
        <v>763</v>
      </c>
      <c r="K37" s="150" t="s">
        <v>426</v>
      </c>
      <c r="L37" s="151" t="s">
        <v>763</v>
      </c>
      <c r="M37" s="152" t="s">
        <v>426</v>
      </c>
      <c r="N37" s="153" t="s">
        <v>177</v>
      </c>
      <c r="O37" s="153" t="s">
        <v>429</v>
      </c>
    </row>
    <row r="38" spans="1:15" x14ac:dyDescent="0.25">
      <c r="A38" s="4" t="s">
        <v>920</v>
      </c>
      <c r="B38" s="146" t="s">
        <v>764</v>
      </c>
      <c r="C38" s="146" t="s">
        <v>126</v>
      </c>
      <c r="D38" s="146" t="s">
        <v>764</v>
      </c>
      <c r="E38" s="147" t="s">
        <v>425</v>
      </c>
      <c r="F38" s="146" t="s">
        <v>764</v>
      </c>
      <c r="G38" s="146" t="s">
        <v>586</v>
      </c>
      <c r="H38" s="148" t="s">
        <v>764</v>
      </c>
      <c r="I38" s="148" t="s">
        <v>791</v>
      </c>
      <c r="J38" s="149" t="s">
        <v>763</v>
      </c>
      <c r="K38" s="150" t="s">
        <v>426</v>
      </c>
      <c r="L38" s="151" t="s">
        <v>763</v>
      </c>
      <c r="M38" s="152" t="s">
        <v>426</v>
      </c>
      <c r="N38" s="153" t="s">
        <v>177</v>
      </c>
      <c r="O38" s="153" t="s">
        <v>429</v>
      </c>
    </row>
    <row r="39" spans="1:15" x14ac:dyDescent="0.25">
      <c r="A39" s="4" t="s">
        <v>921</v>
      </c>
      <c r="B39" s="146" t="s">
        <v>764</v>
      </c>
      <c r="C39" s="146" t="s">
        <v>126</v>
      </c>
      <c r="D39" s="146" t="s">
        <v>764</v>
      </c>
      <c r="E39" s="147" t="s">
        <v>425</v>
      </c>
      <c r="F39" s="146" t="s">
        <v>764</v>
      </c>
      <c r="G39" s="146" t="s">
        <v>586</v>
      </c>
      <c r="H39" s="148" t="s">
        <v>764</v>
      </c>
      <c r="I39" s="148" t="s">
        <v>791</v>
      </c>
      <c r="J39" s="149" t="s">
        <v>763</v>
      </c>
      <c r="K39" s="150" t="s">
        <v>426</v>
      </c>
      <c r="L39" s="151" t="s">
        <v>763</v>
      </c>
      <c r="M39" s="152" t="s">
        <v>426</v>
      </c>
      <c r="N39" s="153" t="s">
        <v>177</v>
      </c>
      <c r="O39" s="153" t="s">
        <v>429</v>
      </c>
    </row>
    <row r="40" spans="1:15" x14ac:dyDescent="0.25">
      <c r="A40" s="4" t="s">
        <v>922</v>
      </c>
      <c r="B40" s="146" t="s">
        <v>764</v>
      </c>
      <c r="C40" s="146" t="s">
        <v>126</v>
      </c>
      <c r="D40" s="146" t="s">
        <v>764</v>
      </c>
      <c r="E40" s="147" t="s">
        <v>425</v>
      </c>
      <c r="F40" s="146" t="s">
        <v>764</v>
      </c>
      <c r="G40" s="146" t="s">
        <v>586</v>
      </c>
      <c r="H40" s="148" t="s">
        <v>764</v>
      </c>
      <c r="I40" s="148" t="s">
        <v>791</v>
      </c>
      <c r="J40" s="149" t="s">
        <v>763</v>
      </c>
      <c r="K40" s="150" t="s">
        <v>426</v>
      </c>
      <c r="L40" s="151" t="s">
        <v>763</v>
      </c>
      <c r="M40" s="152" t="s">
        <v>426</v>
      </c>
      <c r="N40" s="153" t="s">
        <v>177</v>
      </c>
      <c r="O40" s="153" t="s">
        <v>429</v>
      </c>
    </row>
    <row r="41" spans="1:15" x14ac:dyDescent="0.25">
      <c r="A41" s="4" t="s">
        <v>923</v>
      </c>
      <c r="B41" s="146" t="s">
        <v>764</v>
      </c>
      <c r="C41" s="146" t="s">
        <v>126</v>
      </c>
      <c r="D41" s="146" t="s">
        <v>764</v>
      </c>
      <c r="E41" s="147" t="s">
        <v>425</v>
      </c>
      <c r="F41" s="146" t="s">
        <v>764</v>
      </c>
      <c r="G41" s="146" t="s">
        <v>586</v>
      </c>
      <c r="H41" s="148" t="s">
        <v>764</v>
      </c>
      <c r="I41" s="148" t="s">
        <v>791</v>
      </c>
      <c r="J41" s="149" t="s">
        <v>763</v>
      </c>
      <c r="K41" s="150" t="s">
        <v>426</v>
      </c>
      <c r="L41" s="151" t="s">
        <v>763</v>
      </c>
      <c r="M41" s="152" t="s">
        <v>426</v>
      </c>
      <c r="N41" s="153" t="s">
        <v>177</v>
      </c>
      <c r="O41" s="153" t="s">
        <v>429</v>
      </c>
    </row>
    <row r="42" spans="1:15" x14ac:dyDescent="0.25">
      <c r="A42" s="4" t="s">
        <v>924</v>
      </c>
      <c r="B42" s="146" t="s">
        <v>764</v>
      </c>
      <c r="C42" s="146" t="s">
        <v>126</v>
      </c>
      <c r="D42" s="146" t="s">
        <v>764</v>
      </c>
      <c r="E42" s="147" t="s">
        <v>425</v>
      </c>
      <c r="F42" s="146" t="s">
        <v>764</v>
      </c>
      <c r="G42" s="146" t="s">
        <v>586</v>
      </c>
      <c r="H42" s="148" t="s">
        <v>764</v>
      </c>
      <c r="I42" s="148" t="s">
        <v>791</v>
      </c>
      <c r="J42" s="149" t="s">
        <v>763</v>
      </c>
      <c r="K42" s="150" t="s">
        <v>426</v>
      </c>
      <c r="L42" s="151" t="s">
        <v>763</v>
      </c>
      <c r="M42" s="152" t="s">
        <v>426</v>
      </c>
      <c r="N42" s="153" t="s">
        <v>177</v>
      </c>
      <c r="O42" s="153" t="s">
        <v>429</v>
      </c>
    </row>
    <row r="43" spans="1:15" x14ac:dyDescent="0.25">
      <c r="A43" s="4" t="s">
        <v>925</v>
      </c>
      <c r="B43" s="146" t="s">
        <v>764</v>
      </c>
      <c r="C43" s="146" t="s">
        <v>126</v>
      </c>
      <c r="D43" s="146" t="s">
        <v>764</v>
      </c>
      <c r="E43" s="147" t="s">
        <v>425</v>
      </c>
      <c r="F43" s="146" t="s">
        <v>764</v>
      </c>
      <c r="G43" s="146" t="s">
        <v>586</v>
      </c>
      <c r="H43" s="148" t="s">
        <v>764</v>
      </c>
      <c r="I43" s="148" t="s">
        <v>791</v>
      </c>
      <c r="J43" s="149" t="s">
        <v>763</v>
      </c>
      <c r="K43" s="150" t="s">
        <v>426</v>
      </c>
      <c r="L43" s="151" t="s">
        <v>763</v>
      </c>
      <c r="M43" s="152" t="s">
        <v>426</v>
      </c>
      <c r="N43" s="153" t="s">
        <v>177</v>
      </c>
      <c r="O43" s="153" t="s">
        <v>429</v>
      </c>
    </row>
    <row r="44" spans="1:15" x14ac:dyDescent="0.25">
      <c r="A44" s="4" t="s">
        <v>926</v>
      </c>
      <c r="B44" s="146" t="s">
        <v>764</v>
      </c>
      <c r="C44" s="146" t="s">
        <v>126</v>
      </c>
      <c r="D44" s="146" t="s">
        <v>764</v>
      </c>
      <c r="E44" s="147" t="s">
        <v>425</v>
      </c>
      <c r="F44" s="146" t="s">
        <v>764</v>
      </c>
      <c r="G44" s="146" t="s">
        <v>586</v>
      </c>
      <c r="H44" s="148" t="s">
        <v>764</v>
      </c>
      <c r="I44" s="148" t="s">
        <v>791</v>
      </c>
      <c r="J44" s="149" t="s">
        <v>763</v>
      </c>
      <c r="K44" s="150" t="s">
        <v>426</v>
      </c>
      <c r="L44" s="151" t="s">
        <v>763</v>
      </c>
      <c r="M44" s="152" t="s">
        <v>426</v>
      </c>
      <c r="N44" s="153" t="s">
        <v>177</v>
      </c>
      <c r="O44" s="153" t="s">
        <v>429</v>
      </c>
    </row>
    <row r="45" spans="1:15" x14ac:dyDescent="0.25">
      <c r="A45" s="4" t="s">
        <v>927</v>
      </c>
      <c r="B45" s="146" t="s">
        <v>764</v>
      </c>
      <c r="C45" s="146" t="s">
        <v>126</v>
      </c>
      <c r="D45" s="146" t="s">
        <v>764</v>
      </c>
      <c r="E45" s="147" t="s">
        <v>425</v>
      </c>
      <c r="F45" s="146" t="s">
        <v>764</v>
      </c>
      <c r="G45" s="146" t="s">
        <v>586</v>
      </c>
      <c r="H45" s="148" t="s">
        <v>764</v>
      </c>
      <c r="I45" s="148" t="s">
        <v>791</v>
      </c>
      <c r="J45" s="149" t="s">
        <v>763</v>
      </c>
      <c r="K45" s="150" t="s">
        <v>426</v>
      </c>
      <c r="L45" s="151" t="s">
        <v>763</v>
      </c>
      <c r="M45" s="152" t="s">
        <v>426</v>
      </c>
      <c r="N45" s="153" t="s">
        <v>177</v>
      </c>
      <c r="O45" s="153" t="s">
        <v>429</v>
      </c>
    </row>
    <row r="46" spans="1:15" x14ac:dyDescent="0.25">
      <c r="A46" s="4" t="s">
        <v>928</v>
      </c>
      <c r="B46" s="146" t="s">
        <v>764</v>
      </c>
      <c r="C46" s="146" t="s">
        <v>126</v>
      </c>
      <c r="D46" s="146" t="s">
        <v>764</v>
      </c>
      <c r="E46" s="147" t="s">
        <v>425</v>
      </c>
      <c r="F46" s="146" t="s">
        <v>764</v>
      </c>
      <c r="G46" s="146" t="s">
        <v>586</v>
      </c>
      <c r="H46" s="148" t="s">
        <v>764</v>
      </c>
      <c r="I46" s="148" t="s">
        <v>791</v>
      </c>
      <c r="J46" s="149" t="s">
        <v>763</v>
      </c>
      <c r="K46" s="150" t="s">
        <v>426</v>
      </c>
      <c r="L46" s="151" t="s">
        <v>763</v>
      </c>
      <c r="M46" s="152" t="s">
        <v>426</v>
      </c>
      <c r="N46" s="153" t="s">
        <v>177</v>
      </c>
      <c r="O46" s="153" t="s">
        <v>429</v>
      </c>
    </row>
    <row r="47" spans="1:15" x14ac:dyDescent="0.25">
      <c r="A47" s="4" t="s">
        <v>929</v>
      </c>
      <c r="B47" s="146" t="s">
        <v>764</v>
      </c>
      <c r="C47" s="146" t="s">
        <v>126</v>
      </c>
      <c r="D47" s="146" t="s">
        <v>764</v>
      </c>
      <c r="E47" s="147" t="s">
        <v>425</v>
      </c>
      <c r="F47" s="146" t="s">
        <v>764</v>
      </c>
      <c r="G47" s="146" t="s">
        <v>586</v>
      </c>
      <c r="H47" s="148" t="s">
        <v>764</v>
      </c>
      <c r="I47" s="148" t="s">
        <v>791</v>
      </c>
      <c r="J47" s="149" t="s">
        <v>763</v>
      </c>
      <c r="K47" s="150" t="s">
        <v>426</v>
      </c>
      <c r="L47" s="151" t="s">
        <v>763</v>
      </c>
      <c r="M47" s="152" t="s">
        <v>426</v>
      </c>
      <c r="N47" s="153" t="s">
        <v>177</v>
      </c>
      <c r="O47" s="153" t="s">
        <v>429</v>
      </c>
    </row>
    <row r="48" spans="1:15" x14ac:dyDescent="0.25">
      <c r="A48" s="4" t="s">
        <v>930</v>
      </c>
      <c r="B48" s="146" t="s">
        <v>764</v>
      </c>
      <c r="C48" s="146" t="s">
        <v>126</v>
      </c>
      <c r="D48" s="146" t="s">
        <v>764</v>
      </c>
      <c r="E48" s="147" t="s">
        <v>425</v>
      </c>
      <c r="F48" s="146" t="s">
        <v>764</v>
      </c>
      <c r="G48" s="146" t="s">
        <v>586</v>
      </c>
      <c r="H48" s="148" t="s">
        <v>764</v>
      </c>
      <c r="I48" s="148" t="s">
        <v>791</v>
      </c>
      <c r="J48" s="149" t="s">
        <v>763</v>
      </c>
      <c r="K48" s="150" t="s">
        <v>426</v>
      </c>
      <c r="L48" s="151" t="s">
        <v>763</v>
      </c>
      <c r="M48" s="152" t="s">
        <v>426</v>
      </c>
      <c r="N48" s="153" t="s">
        <v>177</v>
      </c>
      <c r="O48" s="153" t="s">
        <v>429</v>
      </c>
    </row>
    <row r="49" spans="1:15" x14ac:dyDescent="0.25">
      <c r="A49" s="4" t="s">
        <v>931</v>
      </c>
      <c r="B49" s="146" t="s">
        <v>764</v>
      </c>
      <c r="C49" s="146" t="s">
        <v>126</v>
      </c>
      <c r="D49" s="146" t="s">
        <v>764</v>
      </c>
      <c r="E49" s="147" t="s">
        <v>425</v>
      </c>
      <c r="F49" s="146" t="s">
        <v>764</v>
      </c>
      <c r="G49" s="146" t="s">
        <v>586</v>
      </c>
      <c r="H49" s="148" t="s">
        <v>764</v>
      </c>
      <c r="I49" s="148" t="s">
        <v>791</v>
      </c>
      <c r="J49" s="149" t="s">
        <v>763</v>
      </c>
      <c r="K49" s="150" t="s">
        <v>426</v>
      </c>
      <c r="L49" s="151" t="s">
        <v>763</v>
      </c>
      <c r="M49" s="152" t="s">
        <v>426</v>
      </c>
      <c r="N49" s="153" t="s">
        <v>177</v>
      </c>
      <c r="O49" s="153" t="s">
        <v>429</v>
      </c>
    </row>
    <row r="50" spans="1:15" x14ac:dyDescent="0.25">
      <c r="A50" s="4" t="s">
        <v>932</v>
      </c>
      <c r="B50" s="146" t="s">
        <v>764</v>
      </c>
      <c r="C50" s="146" t="s">
        <v>126</v>
      </c>
      <c r="D50" s="146" t="s">
        <v>764</v>
      </c>
      <c r="E50" s="147" t="s">
        <v>425</v>
      </c>
      <c r="F50" s="146" t="s">
        <v>764</v>
      </c>
      <c r="G50" s="146" t="s">
        <v>586</v>
      </c>
      <c r="H50" s="148" t="s">
        <v>764</v>
      </c>
      <c r="I50" s="148" t="s">
        <v>791</v>
      </c>
      <c r="J50" s="149" t="s">
        <v>763</v>
      </c>
      <c r="K50" s="150" t="s">
        <v>426</v>
      </c>
      <c r="L50" s="151" t="s">
        <v>763</v>
      </c>
      <c r="M50" s="152" t="s">
        <v>426</v>
      </c>
      <c r="N50" s="153" t="s">
        <v>177</v>
      </c>
      <c r="O50" s="153" t="s">
        <v>429</v>
      </c>
    </row>
    <row r="51" spans="1:15" x14ac:dyDescent="0.25">
      <c r="A51" s="4" t="s">
        <v>933</v>
      </c>
      <c r="B51" s="146" t="s">
        <v>764</v>
      </c>
      <c r="C51" s="146" t="s">
        <v>126</v>
      </c>
      <c r="D51" s="146" t="s">
        <v>764</v>
      </c>
      <c r="E51" s="147" t="s">
        <v>425</v>
      </c>
      <c r="F51" s="146" t="s">
        <v>764</v>
      </c>
      <c r="G51" s="146" t="s">
        <v>586</v>
      </c>
      <c r="H51" s="148" t="s">
        <v>764</v>
      </c>
      <c r="I51" s="148" t="s">
        <v>791</v>
      </c>
      <c r="J51" s="149" t="s">
        <v>763</v>
      </c>
      <c r="K51" s="150" t="s">
        <v>426</v>
      </c>
      <c r="L51" s="151" t="s">
        <v>763</v>
      </c>
      <c r="M51" s="152" t="s">
        <v>426</v>
      </c>
      <c r="N51" s="153" t="s">
        <v>177</v>
      </c>
      <c r="O51" s="153" t="s">
        <v>429</v>
      </c>
    </row>
    <row r="52" spans="1:15" x14ac:dyDescent="0.25">
      <c r="A52" s="4" t="s">
        <v>934</v>
      </c>
      <c r="B52" s="146" t="s">
        <v>764</v>
      </c>
      <c r="C52" s="146" t="s">
        <v>126</v>
      </c>
      <c r="D52" s="146" t="s">
        <v>764</v>
      </c>
      <c r="E52" s="147" t="s">
        <v>425</v>
      </c>
      <c r="F52" s="146" t="s">
        <v>764</v>
      </c>
      <c r="G52" s="146" t="s">
        <v>586</v>
      </c>
      <c r="H52" s="148" t="s">
        <v>764</v>
      </c>
      <c r="I52" s="148" t="s">
        <v>791</v>
      </c>
      <c r="J52" s="149" t="s">
        <v>763</v>
      </c>
      <c r="K52" s="150" t="s">
        <v>426</v>
      </c>
      <c r="L52" s="151" t="s">
        <v>763</v>
      </c>
      <c r="M52" s="152" t="s">
        <v>426</v>
      </c>
      <c r="N52" s="153" t="s">
        <v>177</v>
      </c>
      <c r="O52" s="153" t="s">
        <v>429</v>
      </c>
    </row>
    <row r="53" spans="1:15" x14ac:dyDescent="0.25">
      <c r="A53" s="4" t="s">
        <v>935</v>
      </c>
      <c r="B53" s="146" t="s">
        <v>764</v>
      </c>
      <c r="C53" s="146" t="s">
        <v>126</v>
      </c>
      <c r="D53" s="146" t="s">
        <v>764</v>
      </c>
      <c r="E53" s="147" t="s">
        <v>425</v>
      </c>
      <c r="F53" s="146" t="s">
        <v>764</v>
      </c>
      <c r="G53" s="146" t="s">
        <v>586</v>
      </c>
      <c r="H53" s="148" t="s">
        <v>764</v>
      </c>
      <c r="I53" s="148" t="s">
        <v>791</v>
      </c>
      <c r="J53" s="149" t="s">
        <v>763</v>
      </c>
      <c r="K53" s="150" t="s">
        <v>426</v>
      </c>
      <c r="L53" s="151" t="s">
        <v>763</v>
      </c>
      <c r="M53" s="152" t="s">
        <v>426</v>
      </c>
      <c r="N53" s="153" t="s">
        <v>177</v>
      </c>
      <c r="O53" s="153" t="s">
        <v>429</v>
      </c>
    </row>
    <row r="54" spans="1:15" x14ac:dyDescent="0.25">
      <c r="A54" s="4" t="s">
        <v>936</v>
      </c>
      <c r="B54" s="146" t="s">
        <v>764</v>
      </c>
      <c r="C54" s="146" t="s">
        <v>126</v>
      </c>
      <c r="D54" s="146" t="s">
        <v>764</v>
      </c>
      <c r="E54" s="147" t="s">
        <v>425</v>
      </c>
      <c r="F54" s="146" t="s">
        <v>764</v>
      </c>
      <c r="G54" s="146" t="s">
        <v>586</v>
      </c>
      <c r="H54" s="148" t="s">
        <v>764</v>
      </c>
      <c r="I54" s="148" t="s">
        <v>791</v>
      </c>
      <c r="J54" s="149" t="s">
        <v>763</v>
      </c>
      <c r="K54" s="150" t="s">
        <v>426</v>
      </c>
      <c r="L54" s="151" t="s">
        <v>763</v>
      </c>
      <c r="M54" s="152" t="s">
        <v>426</v>
      </c>
      <c r="N54" s="153" t="s">
        <v>177</v>
      </c>
      <c r="O54" s="153" t="s">
        <v>429</v>
      </c>
    </row>
    <row r="55" spans="1:15" x14ac:dyDescent="0.25">
      <c r="A55" s="4" t="s">
        <v>937</v>
      </c>
      <c r="B55" s="146" t="s">
        <v>764</v>
      </c>
      <c r="C55" s="146" t="s">
        <v>126</v>
      </c>
      <c r="D55" s="146" t="s">
        <v>764</v>
      </c>
      <c r="E55" s="147" t="s">
        <v>425</v>
      </c>
      <c r="F55" s="146" t="s">
        <v>764</v>
      </c>
      <c r="G55" s="146" t="s">
        <v>586</v>
      </c>
      <c r="H55" s="148" t="s">
        <v>764</v>
      </c>
      <c r="I55" s="148" t="s">
        <v>791</v>
      </c>
      <c r="J55" s="149" t="s">
        <v>763</v>
      </c>
      <c r="K55" s="150" t="s">
        <v>426</v>
      </c>
      <c r="L55" s="151" t="s">
        <v>763</v>
      </c>
      <c r="M55" s="152" t="s">
        <v>426</v>
      </c>
      <c r="N55" s="153" t="s">
        <v>177</v>
      </c>
      <c r="O55" s="153" t="s">
        <v>429</v>
      </c>
    </row>
    <row r="56" spans="1:15" x14ac:dyDescent="0.25">
      <c r="A56" s="4" t="s">
        <v>938</v>
      </c>
      <c r="B56" s="146" t="s">
        <v>764</v>
      </c>
      <c r="C56" s="146" t="s">
        <v>126</v>
      </c>
      <c r="D56" s="146" t="s">
        <v>764</v>
      </c>
      <c r="E56" s="147" t="s">
        <v>425</v>
      </c>
      <c r="F56" s="146" t="s">
        <v>764</v>
      </c>
      <c r="G56" s="146" t="s">
        <v>586</v>
      </c>
      <c r="H56" s="148" t="s">
        <v>764</v>
      </c>
      <c r="I56" s="148" t="s">
        <v>791</v>
      </c>
      <c r="J56" s="149" t="s">
        <v>763</v>
      </c>
      <c r="K56" s="150" t="s">
        <v>426</v>
      </c>
      <c r="L56" s="151" t="s">
        <v>763</v>
      </c>
      <c r="M56" s="152" t="s">
        <v>426</v>
      </c>
      <c r="N56" s="153" t="s">
        <v>177</v>
      </c>
      <c r="O56" s="153" t="s">
        <v>429</v>
      </c>
    </row>
    <row r="57" spans="1:15" x14ac:dyDescent="0.25">
      <c r="A57" s="4" t="s">
        <v>939</v>
      </c>
      <c r="B57" s="146" t="s">
        <v>764</v>
      </c>
      <c r="C57" s="146" t="s">
        <v>126</v>
      </c>
      <c r="D57" s="146" t="s">
        <v>764</v>
      </c>
      <c r="E57" s="147" t="s">
        <v>425</v>
      </c>
      <c r="F57" s="146" t="s">
        <v>764</v>
      </c>
      <c r="G57" s="146" t="s">
        <v>586</v>
      </c>
      <c r="H57" s="148" t="s">
        <v>764</v>
      </c>
      <c r="I57" s="148" t="s">
        <v>791</v>
      </c>
      <c r="J57" s="149" t="s">
        <v>763</v>
      </c>
      <c r="K57" s="150" t="s">
        <v>426</v>
      </c>
      <c r="L57" s="151" t="s">
        <v>763</v>
      </c>
      <c r="M57" s="152" t="s">
        <v>426</v>
      </c>
      <c r="N57" s="153" t="s">
        <v>177</v>
      </c>
      <c r="O57" s="153" t="s">
        <v>429</v>
      </c>
    </row>
    <row r="58" spans="1:15" x14ac:dyDescent="0.25">
      <c r="A58" s="4" t="s">
        <v>940</v>
      </c>
      <c r="B58" s="146" t="s">
        <v>764</v>
      </c>
      <c r="C58" s="146" t="s">
        <v>126</v>
      </c>
      <c r="D58" s="146" t="s">
        <v>764</v>
      </c>
      <c r="E58" s="147" t="s">
        <v>425</v>
      </c>
      <c r="F58" s="146" t="s">
        <v>764</v>
      </c>
      <c r="G58" s="146" t="s">
        <v>586</v>
      </c>
      <c r="H58" s="148" t="s">
        <v>764</v>
      </c>
      <c r="I58" s="148" t="s">
        <v>791</v>
      </c>
      <c r="J58" s="149" t="s">
        <v>763</v>
      </c>
      <c r="K58" s="150" t="s">
        <v>426</v>
      </c>
      <c r="L58" s="151" t="s">
        <v>763</v>
      </c>
      <c r="M58" s="152" t="s">
        <v>426</v>
      </c>
      <c r="N58" s="153" t="s">
        <v>177</v>
      </c>
      <c r="O58" s="153" t="s">
        <v>429</v>
      </c>
    </row>
    <row r="59" spans="1:15" x14ac:dyDescent="0.25">
      <c r="A59" s="4" t="s">
        <v>941</v>
      </c>
      <c r="B59" s="146" t="s">
        <v>764</v>
      </c>
      <c r="C59" s="146" t="s">
        <v>126</v>
      </c>
      <c r="D59" s="146" t="s">
        <v>764</v>
      </c>
      <c r="E59" s="147" t="s">
        <v>425</v>
      </c>
      <c r="F59" s="146" t="s">
        <v>764</v>
      </c>
      <c r="G59" s="146" t="s">
        <v>586</v>
      </c>
      <c r="H59" s="148" t="s">
        <v>764</v>
      </c>
      <c r="I59" s="148" t="s">
        <v>791</v>
      </c>
      <c r="J59" s="149" t="s">
        <v>763</v>
      </c>
      <c r="K59" s="150" t="s">
        <v>426</v>
      </c>
      <c r="L59" s="151" t="s">
        <v>763</v>
      </c>
      <c r="M59" s="152" t="s">
        <v>426</v>
      </c>
      <c r="N59" s="153" t="s">
        <v>177</v>
      </c>
      <c r="O59" s="153" t="s">
        <v>429</v>
      </c>
    </row>
    <row r="60" spans="1:15" x14ac:dyDescent="0.25">
      <c r="A60" s="4" t="s">
        <v>942</v>
      </c>
      <c r="B60" s="146" t="s">
        <v>764</v>
      </c>
      <c r="C60" s="146" t="s">
        <v>126</v>
      </c>
      <c r="D60" s="146" t="s">
        <v>764</v>
      </c>
      <c r="E60" s="147" t="s">
        <v>425</v>
      </c>
      <c r="F60" s="146" t="s">
        <v>764</v>
      </c>
      <c r="G60" s="146" t="s">
        <v>586</v>
      </c>
      <c r="H60" s="148" t="s">
        <v>764</v>
      </c>
      <c r="I60" s="148" t="s">
        <v>791</v>
      </c>
      <c r="J60" s="149" t="s">
        <v>763</v>
      </c>
      <c r="K60" s="150" t="s">
        <v>426</v>
      </c>
      <c r="L60" s="151" t="s">
        <v>763</v>
      </c>
      <c r="M60" s="152" t="s">
        <v>426</v>
      </c>
      <c r="N60" s="153" t="s">
        <v>177</v>
      </c>
      <c r="O60" s="153" t="s">
        <v>429</v>
      </c>
    </row>
    <row r="61" spans="1:15" x14ac:dyDescent="0.25">
      <c r="A61" s="4" t="s">
        <v>943</v>
      </c>
      <c r="B61" s="146" t="s">
        <v>764</v>
      </c>
      <c r="C61" s="146" t="s">
        <v>126</v>
      </c>
      <c r="D61" s="146" t="s">
        <v>764</v>
      </c>
      <c r="E61" s="147" t="s">
        <v>425</v>
      </c>
      <c r="F61" s="146" t="s">
        <v>764</v>
      </c>
      <c r="G61" s="146" t="s">
        <v>586</v>
      </c>
      <c r="H61" s="148" t="s">
        <v>764</v>
      </c>
      <c r="I61" s="148" t="s">
        <v>791</v>
      </c>
      <c r="J61" s="149" t="s">
        <v>763</v>
      </c>
      <c r="K61" s="150" t="s">
        <v>426</v>
      </c>
      <c r="L61" s="151" t="s">
        <v>763</v>
      </c>
      <c r="M61" s="152" t="s">
        <v>426</v>
      </c>
      <c r="N61" s="153" t="s">
        <v>177</v>
      </c>
      <c r="O61" s="153" t="s">
        <v>429</v>
      </c>
    </row>
    <row r="62" spans="1:15" x14ac:dyDescent="0.25">
      <c r="A62" s="4" t="s">
        <v>944</v>
      </c>
      <c r="B62" s="146" t="s">
        <v>764</v>
      </c>
      <c r="C62" s="146" t="s">
        <v>126</v>
      </c>
      <c r="D62" s="146" t="s">
        <v>764</v>
      </c>
      <c r="E62" s="147" t="s">
        <v>425</v>
      </c>
      <c r="F62" s="146" t="s">
        <v>764</v>
      </c>
      <c r="G62" s="146" t="s">
        <v>586</v>
      </c>
      <c r="H62" s="148" t="s">
        <v>764</v>
      </c>
      <c r="I62" s="148" t="s">
        <v>791</v>
      </c>
      <c r="J62" s="149" t="s">
        <v>763</v>
      </c>
      <c r="K62" s="150" t="s">
        <v>426</v>
      </c>
      <c r="L62" s="151" t="s">
        <v>763</v>
      </c>
      <c r="M62" s="152" t="s">
        <v>426</v>
      </c>
      <c r="N62" s="153" t="s">
        <v>177</v>
      </c>
      <c r="O62" s="153" t="s">
        <v>429</v>
      </c>
    </row>
    <row r="63" spans="1:15" x14ac:dyDescent="0.25">
      <c r="A63" s="4" t="s">
        <v>945</v>
      </c>
      <c r="B63" s="146" t="s">
        <v>764</v>
      </c>
      <c r="C63" s="146" t="s">
        <v>126</v>
      </c>
      <c r="D63" s="146" t="s">
        <v>764</v>
      </c>
      <c r="E63" s="147" t="s">
        <v>425</v>
      </c>
      <c r="F63" s="146" t="s">
        <v>764</v>
      </c>
      <c r="G63" s="146" t="s">
        <v>586</v>
      </c>
      <c r="H63" s="148" t="s">
        <v>764</v>
      </c>
      <c r="I63" s="148" t="s">
        <v>791</v>
      </c>
      <c r="J63" s="149" t="s">
        <v>763</v>
      </c>
      <c r="K63" s="150" t="s">
        <v>426</v>
      </c>
      <c r="L63" s="151" t="s">
        <v>763</v>
      </c>
      <c r="M63" s="152" t="s">
        <v>426</v>
      </c>
      <c r="N63" s="153" t="s">
        <v>177</v>
      </c>
      <c r="O63" s="153" t="s">
        <v>429</v>
      </c>
    </row>
    <row r="64" spans="1:15" x14ac:dyDescent="0.25">
      <c r="A64" s="4" t="s">
        <v>946</v>
      </c>
      <c r="B64" s="146" t="s">
        <v>764</v>
      </c>
      <c r="C64" s="146" t="s">
        <v>126</v>
      </c>
      <c r="D64" s="146" t="s">
        <v>764</v>
      </c>
      <c r="E64" s="147" t="s">
        <v>425</v>
      </c>
      <c r="F64" s="146" t="s">
        <v>764</v>
      </c>
      <c r="G64" s="146" t="s">
        <v>586</v>
      </c>
      <c r="H64" s="148" t="s">
        <v>764</v>
      </c>
      <c r="I64" s="148" t="s">
        <v>791</v>
      </c>
      <c r="J64" s="149" t="s">
        <v>763</v>
      </c>
      <c r="K64" s="150" t="s">
        <v>426</v>
      </c>
      <c r="L64" s="151" t="s">
        <v>763</v>
      </c>
      <c r="M64" s="152" t="s">
        <v>426</v>
      </c>
      <c r="N64" s="153" t="s">
        <v>177</v>
      </c>
      <c r="O64" s="153" t="s">
        <v>429</v>
      </c>
    </row>
    <row r="65" spans="1:15" x14ac:dyDescent="0.25">
      <c r="A65" s="4" t="s">
        <v>947</v>
      </c>
      <c r="B65" s="146" t="s">
        <v>764</v>
      </c>
      <c r="C65" s="146" t="s">
        <v>126</v>
      </c>
      <c r="D65" s="146" t="s">
        <v>764</v>
      </c>
      <c r="E65" s="147" t="s">
        <v>425</v>
      </c>
      <c r="F65" s="146" t="s">
        <v>764</v>
      </c>
      <c r="G65" s="146" t="s">
        <v>586</v>
      </c>
      <c r="H65" s="148" t="s">
        <v>764</v>
      </c>
      <c r="I65" s="148" t="s">
        <v>791</v>
      </c>
      <c r="J65" s="149" t="s">
        <v>763</v>
      </c>
      <c r="K65" s="150" t="s">
        <v>426</v>
      </c>
      <c r="L65" s="151" t="s">
        <v>763</v>
      </c>
      <c r="M65" s="152" t="s">
        <v>426</v>
      </c>
      <c r="N65" s="153" t="s">
        <v>177</v>
      </c>
      <c r="O65" s="153" t="s">
        <v>429</v>
      </c>
    </row>
    <row r="66" spans="1:15" x14ac:dyDescent="0.25">
      <c r="A66" s="4" t="s">
        <v>948</v>
      </c>
      <c r="B66" s="146" t="s">
        <v>764</v>
      </c>
      <c r="C66" s="146" t="s">
        <v>126</v>
      </c>
      <c r="D66" s="146" t="s">
        <v>764</v>
      </c>
      <c r="E66" s="147" t="s">
        <v>425</v>
      </c>
      <c r="F66" s="146" t="s">
        <v>764</v>
      </c>
      <c r="G66" s="146" t="s">
        <v>586</v>
      </c>
      <c r="H66" s="148" t="s">
        <v>764</v>
      </c>
      <c r="I66" s="148" t="s">
        <v>791</v>
      </c>
      <c r="J66" s="149" t="s">
        <v>763</v>
      </c>
      <c r="K66" s="150" t="s">
        <v>426</v>
      </c>
      <c r="L66" s="151" t="s">
        <v>763</v>
      </c>
      <c r="M66" s="152" t="s">
        <v>426</v>
      </c>
      <c r="N66" s="153" t="s">
        <v>177</v>
      </c>
      <c r="O66" s="153" t="s">
        <v>429</v>
      </c>
    </row>
    <row r="67" spans="1:15" x14ac:dyDescent="0.25">
      <c r="A67" s="4" t="s">
        <v>949</v>
      </c>
      <c r="B67" s="146" t="s">
        <v>764</v>
      </c>
      <c r="C67" s="146" t="s">
        <v>126</v>
      </c>
      <c r="D67" s="146" t="s">
        <v>764</v>
      </c>
      <c r="E67" s="147" t="s">
        <v>425</v>
      </c>
      <c r="F67" s="146" t="s">
        <v>764</v>
      </c>
      <c r="G67" s="146" t="s">
        <v>586</v>
      </c>
      <c r="H67" s="148" t="s">
        <v>764</v>
      </c>
      <c r="I67" s="148" t="s">
        <v>791</v>
      </c>
      <c r="J67" s="149" t="s">
        <v>763</v>
      </c>
      <c r="K67" s="150" t="s">
        <v>426</v>
      </c>
      <c r="L67" s="151" t="s">
        <v>763</v>
      </c>
      <c r="M67" s="152" t="s">
        <v>426</v>
      </c>
      <c r="N67" s="153" t="s">
        <v>177</v>
      </c>
      <c r="O67" s="153" t="s">
        <v>429</v>
      </c>
    </row>
    <row r="68" spans="1:15" x14ac:dyDescent="0.25">
      <c r="A68" s="4" t="s">
        <v>950</v>
      </c>
      <c r="B68" s="146" t="s">
        <v>764</v>
      </c>
      <c r="C68" s="146" t="s">
        <v>126</v>
      </c>
      <c r="D68" s="146" t="s">
        <v>764</v>
      </c>
      <c r="E68" s="147" t="s">
        <v>425</v>
      </c>
      <c r="F68" s="146" t="s">
        <v>764</v>
      </c>
      <c r="G68" s="146" t="s">
        <v>586</v>
      </c>
      <c r="H68" s="148" t="s">
        <v>764</v>
      </c>
      <c r="I68" s="148" t="s">
        <v>791</v>
      </c>
      <c r="J68" s="149" t="s">
        <v>763</v>
      </c>
      <c r="K68" s="150" t="s">
        <v>426</v>
      </c>
      <c r="L68" s="151" t="s">
        <v>763</v>
      </c>
      <c r="M68" s="152" t="s">
        <v>426</v>
      </c>
      <c r="N68" s="153" t="s">
        <v>177</v>
      </c>
      <c r="O68" s="153" t="s">
        <v>429</v>
      </c>
    </row>
    <row r="69" spans="1:15" x14ac:dyDescent="0.25">
      <c r="A69" s="4" t="s">
        <v>951</v>
      </c>
      <c r="B69" s="146" t="s">
        <v>764</v>
      </c>
      <c r="C69" s="146" t="s">
        <v>126</v>
      </c>
      <c r="D69" s="146" t="s">
        <v>764</v>
      </c>
      <c r="E69" s="147" t="s">
        <v>425</v>
      </c>
      <c r="F69" s="146" t="s">
        <v>764</v>
      </c>
      <c r="G69" s="146" t="s">
        <v>586</v>
      </c>
      <c r="H69" s="148" t="s">
        <v>764</v>
      </c>
      <c r="I69" s="148" t="s">
        <v>791</v>
      </c>
      <c r="J69" s="149" t="s">
        <v>763</v>
      </c>
      <c r="K69" s="150" t="s">
        <v>426</v>
      </c>
      <c r="L69" s="151" t="s">
        <v>763</v>
      </c>
      <c r="M69" s="152" t="s">
        <v>426</v>
      </c>
      <c r="N69" s="153" t="s">
        <v>177</v>
      </c>
      <c r="O69" s="153" t="s">
        <v>429</v>
      </c>
    </row>
    <row r="70" spans="1:15" x14ac:dyDescent="0.25">
      <c r="A70" s="4" t="s">
        <v>952</v>
      </c>
      <c r="B70" s="146" t="s">
        <v>764</v>
      </c>
      <c r="C70" s="146" t="s">
        <v>126</v>
      </c>
      <c r="D70" s="146" t="s">
        <v>764</v>
      </c>
      <c r="E70" s="147" t="s">
        <v>425</v>
      </c>
      <c r="F70" s="146" t="s">
        <v>764</v>
      </c>
      <c r="G70" s="146" t="s">
        <v>586</v>
      </c>
      <c r="H70" s="148" t="s">
        <v>764</v>
      </c>
      <c r="I70" s="148" t="s">
        <v>791</v>
      </c>
      <c r="J70" s="149" t="s">
        <v>763</v>
      </c>
      <c r="K70" s="150" t="s">
        <v>426</v>
      </c>
      <c r="L70" s="151" t="s">
        <v>763</v>
      </c>
      <c r="M70" s="152" t="s">
        <v>426</v>
      </c>
      <c r="N70" s="153" t="s">
        <v>177</v>
      </c>
      <c r="O70" s="153" t="s">
        <v>429</v>
      </c>
    </row>
    <row r="71" spans="1:15" x14ac:dyDescent="0.25">
      <c r="A71" s="4" t="s">
        <v>953</v>
      </c>
      <c r="B71" s="146" t="s">
        <v>764</v>
      </c>
      <c r="C71" s="146" t="s">
        <v>126</v>
      </c>
      <c r="D71" s="146" t="s">
        <v>764</v>
      </c>
      <c r="E71" s="147" t="s">
        <v>425</v>
      </c>
      <c r="F71" s="146" t="s">
        <v>764</v>
      </c>
      <c r="G71" s="146" t="s">
        <v>586</v>
      </c>
      <c r="H71" s="148" t="s">
        <v>764</v>
      </c>
      <c r="I71" s="148" t="s">
        <v>791</v>
      </c>
      <c r="J71" s="149" t="s">
        <v>763</v>
      </c>
      <c r="K71" s="150" t="s">
        <v>426</v>
      </c>
      <c r="L71" s="151" t="s">
        <v>763</v>
      </c>
      <c r="M71" s="152" t="s">
        <v>426</v>
      </c>
      <c r="N71" s="153" t="s">
        <v>177</v>
      </c>
      <c r="O71" s="153" t="s">
        <v>429</v>
      </c>
    </row>
    <row r="72" spans="1:15" x14ac:dyDescent="0.25">
      <c r="A72" s="4" t="s">
        <v>954</v>
      </c>
      <c r="B72" s="146" t="s">
        <v>764</v>
      </c>
      <c r="C72" s="146" t="s">
        <v>126</v>
      </c>
      <c r="D72" s="146" t="s">
        <v>764</v>
      </c>
      <c r="E72" s="147" t="s">
        <v>425</v>
      </c>
      <c r="F72" s="146" t="s">
        <v>764</v>
      </c>
      <c r="G72" s="146" t="s">
        <v>586</v>
      </c>
      <c r="H72" s="148" t="s">
        <v>764</v>
      </c>
      <c r="I72" s="148" t="s">
        <v>791</v>
      </c>
      <c r="J72" s="149" t="s">
        <v>763</v>
      </c>
      <c r="K72" s="150" t="s">
        <v>426</v>
      </c>
      <c r="L72" s="151" t="s">
        <v>763</v>
      </c>
      <c r="M72" s="152" t="s">
        <v>426</v>
      </c>
      <c r="N72" s="153" t="s">
        <v>177</v>
      </c>
      <c r="O72" s="153" t="s">
        <v>429</v>
      </c>
    </row>
    <row r="73" spans="1:15" x14ac:dyDescent="0.25">
      <c r="A73" s="4" t="s">
        <v>955</v>
      </c>
      <c r="B73" s="146" t="s">
        <v>764</v>
      </c>
      <c r="C73" s="146" t="s">
        <v>126</v>
      </c>
      <c r="D73" s="146" t="s">
        <v>764</v>
      </c>
      <c r="E73" s="147" t="s">
        <v>425</v>
      </c>
      <c r="F73" s="146" t="s">
        <v>764</v>
      </c>
      <c r="G73" s="146" t="s">
        <v>586</v>
      </c>
      <c r="H73" s="148" t="s">
        <v>764</v>
      </c>
      <c r="I73" s="148" t="s">
        <v>791</v>
      </c>
      <c r="J73" s="149" t="s">
        <v>763</v>
      </c>
      <c r="K73" s="150" t="s">
        <v>426</v>
      </c>
      <c r="L73" s="151" t="s">
        <v>763</v>
      </c>
      <c r="M73" s="152" t="s">
        <v>426</v>
      </c>
      <c r="N73" s="153" t="s">
        <v>177</v>
      </c>
      <c r="O73" s="153" t="s">
        <v>429</v>
      </c>
    </row>
    <row r="74" spans="1:15" x14ac:dyDescent="0.25">
      <c r="A74" s="4" t="s">
        <v>956</v>
      </c>
      <c r="B74" s="146" t="s">
        <v>764</v>
      </c>
      <c r="C74" s="146" t="s">
        <v>126</v>
      </c>
      <c r="D74" s="146" t="s">
        <v>764</v>
      </c>
      <c r="E74" s="147" t="s">
        <v>425</v>
      </c>
      <c r="F74" s="146" t="s">
        <v>764</v>
      </c>
      <c r="G74" s="146" t="s">
        <v>586</v>
      </c>
      <c r="H74" s="148" t="s">
        <v>764</v>
      </c>
      <c r="I74" s="148" t="s">
        <v>791</v>
      </c>
      <c r="J74" s="149" t="s">
        <v>763</v>
      </c>
      <c r="K74" s="150" t="s">
        <v>426</v>
      </c>
      <c r="L74" s="151" t="s">
        <v>763</v>
      </c>
      <c r="M74" s="152" t="s">
        <v>426</v>
      </c>
      <c r="N74" s="153" t="s">
        <v>177</v>
      </c>
      <c r="O74" s="153" t="s">
        <v>429</v>
      </c>
    </row>
    <row r="75" spans="1:15" x14ac:dyDescent="0.25">
      <c r="A75" s="4" t="s">
        <v>957</v>
      </c>
      <c r="B75" s="146" t="s">
        <v>764</v>
      </c>
      <c r="C75" s="146" t="s">
        <v>126</v>
      </c>
      <c r="D75" s="146" t="s">
        <v>764</v>
      </c>
      <c r="E75" s="147" t="s">
        <v>425</v>
      </c>
      <c r="F75" s="146" t="s">
        <v>764</v>
      </c>
      <c r="G75" s="146" t="s">
        <v>586</v>
      </c>
      <c r="H75" s="148" t="s">
        <v>764</v>
      </c>
      <c r="I75" s="148" t="s">
        <v>791</v>
      </c>
      <c r="J75" s="149" t="s">
        <v>763</v>
      </c>
      <c r="K75" s="150" t="s">
        <v>426</v>
      </c>
      <c r="L75" s="151" t="s">
        <v>763</v>
      </c>
      <c r="M75" s="152" t="s">
        <v>426</v>
      </c>
      <c r="N75" s="153" t="s">
        <v>177</v>
      </c>
      <c r="O75" s="153" t="s">
        <v>429</v>
      </c>
    </row>
    <row r="76" spans="1:15" x14ac:dyDescent="0.25">
      <c r="A76" s="4" t="s">
        <v>958</v>
      </c>
      <c r="B76" s="146" t="s">
        <v>764</v>
      </c>
      <c r="C76" s="146" t="s">
        <v>126</v>
      </c>
      <c r="D76" s="146" t="s">
        <v>764</v>
      </c>
      <c r="E76" s="147" t="s">
        <v>425</v>
      </c>
      <c r="F76" s="146" t="s">
        <v>764</v>
      </c>
      <c r="G76" s="146" t="s">
        <v>586</v>
      </c>
      <c r="H76" s="148" t="s">
        <v>764</v>
      </c>
      <c r="I76" s="148" t="s">
        <v>791</v>
      </c>
      <c r="J76" s="149" t="s">
        <v>763</v>
      </c>
      <c r="K76" s="150" t="s">
        <v>426</v>
      </c>
      <c r="L76" s="151" t="s">
        <v>763</v>
      </c>
      <c r="M76" s="152" t="s">
        <v>426</v>
      </c>
      <c r="N76" s="153" t="s">
        <v>177</v>
      </c>
      <c r="O76" s="153" t="s">
        <v>429</v>
      </c>
    </row>
    <row r="77" spans="1:15" x14ac:dyDescent="0.25">
      <c r="A77" s="4" t="s">
        <v>959</v>
      </c>
      <c r="B77" s="146" t="s">
        <v>764</v>
      </c>
      <c r="C77" s="146" t="s">
        <v>126</v>
      </c>
      <c r="D77" s="146" t="s">
        <v>764</v>
      </c>
      <c r="E77" s="147" t="s">
        <v>425</v>
      </c>
      <c r="F77" s="146" t="s">
        <v>764</v>
      </c>
      <c r="G77" s="146" t="s">
        <v>586</v>
      </c>
      <c r="H77" s="148" t="s">
        <v>764</v>
      </c>
      <c r="I77" s="148" t="s">
        <v>791</v>
      </c>
      <c r="J77" s="149" t="s">
        <v>763</v>
      </c>
      <c r="K77" s="150" t="s">
        <v>426</v>
      </c>
      <c r="L77" s="151" t="s">
        <v>763</v>
      </c>
      <c r="M77" s="152" t="s">
        <v>426</v>
      </c>
      <c r="N77" s="153" t="s">
        <v>177</v>
      </c>
      <c r="O77" s="153" t="s">
        <v>429</v>
      </c>
    </row>
    <row r="78" spans="1:15" x14ac:dyDescent="0.25">
      <c r="A78" s="4" t="s">
        <v>960</v>
      </c>
      <c r="B78" s="146" t="s">
        <v>764</v>
      </c>
      <c r="C78" s="146" t="s">
        <v>126</v>
      </c>
      <c r="D78" s="146" t="s">
        <v>764</v>
      </c>
      <c r="E78" s="147" t="s">
        <v>425</v>
      </c>
      <c r="F78" s="146" t="s">
        <v>764</v>
      </c>
      <c r="G78" s="146" t="s">
        <v>586</v>
      </c>
      <c r="H78" s="148" t="s">
        <v>764</v>
      </c>
      <c r="I78" s="148" t="s">
        <v>791</v>
      </c>
      <c r="J78" s="149" t="s">
        <v>763</v>
      </c>
      <c r="K78" s="150" t="s">
        <v>426</v>
      </c>
      <c r="L78" s="151" t="s">
        <v>763</v>
      </c>
      <c r="M78" s="152" t="s">
        <v>426</v>
      </c>
      <c r="N78" s="153" t="s">
        <v>177</v>
      </c>
      <c r="O78" s="153" t="s">
        <v>429</v>
      </c>
    </row>
    <row r="79" spans="1:15" x14ac:dyDescent="0.25">
      <c r="A79" s="4" t="s">
        <v>961</v>
      </c>
      <c r="B79" s="146" t="s">
        <v>764</v>
      </c>
      <c r="C79" s="146" t="s">
        <v>126</v>
      </c>
      <c r="D79" s="146" t="s">
        <v>764</v>
      </c>
      <c r="E79" s="147" t="s">
        <v>425</v>
      </c>
      <c r="F79" s="146" t="s">
        <v>764</v>
      </c>
      <c r="G79" s="146" t="s">
        <v>586</v>
      </c>
      <c r="H79" s="148" t="s">
        <v>764</v>
      </c>
      <c r="I79" s="148" t="s">
        <v>791</v>
      </c>
      <c r="J79" s="149" t="s">
        <v>763</v>
      </c>
      <c r="K79" s="150" t="s">
        <v>426</v>
      </c>
      <c r="L79" s="151" t="s">
        <v>763</v>
      </c>
      <c r="M79" s="152" t="s">
        <v>426</v>
      </c>
      <c r="N79" s="153" t="s">
        <v>177</v>
      </c>
      <c r="O79" s="153" t="s">
        <v>429</v>
      </c>
    </row>
    <row r="80" spans="1:15" x14ac:dyDescent="0.25">
      <c r="A80" s="4" t="s">
        <v>962</v>
      </c>
      <c r="B80" s="146" t="s">
        <v>764</v>
      </c>
      <c r="C80" s="146" t="s">
        <v>126</v>
      </c>
      <c r="D80" s="146" t="s">
        <v>764</v>
      </c>
      <c r="E80" s="147" t="s">
        <v>425</v>
      </c>
      <c r="F80" s="146" t="s">
        <v>764</v>
      </c>
      <c r="G80" s="146" t="s">
        <v>586</v>
      </c>
      <c r="H80" s="148" t="s">
        <v>764</v>
      </c>
      <c r="I80" s="148" t="s">
        <v>791</v>
      </c>
      <c r="J80" s="149" t="s">
        <v>763</v>
      </c>
      <c r="K80" s="150" t="s">
        <v>426</v>
      </c>
      <c r="L80" s="151" t="s">
        <v>763</v>
      </c>
      <c r="M80" s="152" t="s">
        <v>426</v>
      </c>
      <c r="N80" s="153" t="s">
        <v>177</v>
      </c>
      <c r="O80" s="153" t="s">
        <v>429</v>
      </c>
    </row>
    <row r="81" spans="1:15" x14ac:dyDescent="0.25">
      <c r="A81" s="4" t="s">
        <v>963</v>
      </c>
      <c r="B81" s="146" t="s">
        <v>764</v>
      </c>
      <c r="C81" s="146" t="s">
        <v>126</v>
      </c>
      <c r="D81" s="146" t="s">
        <v>764</v>
      </c>
      <c r="E81" s="147" t="s">
        <v>425</v>
      </c>
      <c r="F81" s="146" t="s">
        <v>764</v>
      </c>
      <c r="G81" s="146" t="s">
        <v>586</v>
      </c>
      <c r="H81" s="148" t="s">
        <v>764</v>
      </c>
      <c r="I81" s="148" t="s">
        <v>791</v>
      </c>
      <c r="J81" s="149" t="s">
        <v>763</v>
      </c>
      <c r="K81" s="150" t="s">
        <v>426</v>
      </c>
      <c r="L81" s="151" t="s">
        <v>763</v>
      </c>
      <c r="M81" s="152" t="s">
        <v>426</v>
      </c>
      <c r="N81" s="153" t="s">
        <v>177</v>
      </c>
      <c r="O81" s="153" t="s">
        <v>429</v>
      </c>
    </row>
    <row r="82" spans="1:15" x14ac:dyDescent="0.25">
      <c r="A82" s="4" t="s">
        <v>964</v>
      </c>
      <c r="B82" s="146" t="s">
        <v>764</v>
      </c>
      <c r="C82" s="146" t="s">
        <v>126</v>
      </c>
      <c r="D82" s="146" t="s">
        <v>764</v>
      </c>
      <c r="E82" s="147" t="s">
        <v>425</v>
      </c>
      <c r="F82" s="146" t="s">
        <v>764</v>
      </c>
      <c r="G82" s="146" t="s">
        <v>586</v>
      </c>
      <c r="H82" s="148" t="s">
        <v>764</v>
      </c>
      <c r="I82" s="148" t="s">
        <v>791</v>
      </c>
      <c r="J82" s="149" t="s">
        <v>763</v>
      </c>
      <c r="K82" s="150" t="s">
        <v>426</v>
      </c>
      <c r="L82" s="151" t="s">
        <v>763</v>
      </c>
      <c r="M82" s="152" t="s">
        <v>426</v>
      </c>
      <c r="N82" s="153" t="s">
        <v>177</v>
      </c>
      <c r="O82" s="153" t="s">
        <v>429</v>
      </c>
    </row>
    <row r="83" spans="1:15" x14ac:dyDescent="0.25">
      <c r="A83" s="4" t="s">
        <v>965</v>
      </c>
      <c r="B83" s="146" t="s">
        <v>764</v>
      </c>
      <c r="C83" s="146" t="s">
        <v>126</v>
      </c>
      <c r="D83" s="146" t="s">
        <v>764</v>
      </c>
      <c r="E83" s="147" t="s">
        <v>425</v>
      </c>
      <c r="F83" s="146" t="s">
        <v>764</v>
      </c>
      <c r="G83" s="146" t="s">
        <v>586</v>
      </c>
      <c r="H83" s="148" t="s">
        <v>764</v>
      </c>
      <c r="I83" s="148" t="s">
        <v>791</v>
      </c>
      <c r="J83" s="149" t="s">
        <v>763</v>
      </c>
      <c r="K83" s="150" t="s">
        <v>426</v>
      </c>
      <c r="L83" s="151" t="s">
        <v>763</v>
      </c>
      <c r="M83" s="152" t="s">
        <v>426</v>
      </c>
      <c r="N83" s="153" t="s">
        <v>177</v>
      </c>
      <c r="O83" s="153" t="s">
        <v>429</v>
      </c>
    </row>
    <row r="84" spans="1:15" x14ac:dyDescent="0.25">
      <c r="A84" s="4" t="s">
        <v>966</v>
      </c>
      <c r="B84" s="146" t="s">
        <v>764</v>
      </c>
      <c r="C84" s="146" t="s">
        <v>126</v>
      </c>
      <c r="D84" s="146" t="s">
        <v>764</v>
      </c>
      <c r="E84" s="147" t="s">
        <v>425</v>
      </c>
      <c r="F84" s="146" t="s">
        <v>764</v>
      </c>
      <c r="G84" s="146" t="s">
        <v>586</v>
      </c>
      <c r="H84" s="148" t="s">
        <v>764</v>
      </c>
      <c r="I84" s="148" t="s">
        <v>791</v>
      </c>
      <c r="J84" s="149" t="s">
        <v>763</v>
      </c>
      <c r="K84" s="150" t="s">
        <v>426</v>
      </c>
      <c r="L84" s="151" t="s">
        <v>763</v>
      </c>
      <c r="M84" s="152" t="s">
        <v>426</v>
      </c>
      <c r="N84" s="153" t="s">
        <v>177</v>
      </c>
      <c r="O84" s="153" t="s">
        <v>429</v>
      </c>
    </row>
    <row r="85" spans="1:15" x14ac:dyDescent="0.25">
      <c r="A85" s="4" t="s">
        <v>967</v>
      </c>
      <c r="B85" s="146" t="s">
        <v>764</v>
      </c>
      <c r="C85" s="146" t="s">
        <v>126</v>
      </c>
      <c r="D85" s="146" t="s">
        <v>764</v>
      </c>
      <c r="E85" s="147" t="s">
        <v>425</v>
      </c>
      <c r="F85" s="146" t="s">
        <v>764</v>
      </c>
      <c r="G85" s="146" t="s">
        <v>586</v>
      </c>
      <c r="H85" s="148" t="s">
        <v>764</v>
      </c>
      <c r="I85" s="148" t="s">
        <v>791</v>
      </c>
      <c r="J85" s="149" t="s">
        <v>763</v>
      </c>
      <c r="K85" s="150" t="s">
        <v>426</v>
      </c>
      <c r="L85" s="151" t="s">
        <v>763</v>
      </c>
      <c r="M85" s="152" t="s">
        <v>426</v>
      </c>
      <c r="N85" s="153" t="s">
        <v>177</v>
      </c>
      <c r="O85" s="153" t="s">
        <v>429</v>
      </c>
    </row>
    <row r="86" spans="1:15" x14ac:dyDescent="0.25">
      <c r="A86" s="4" t="s">
        <v>968</v>
      </c>
      <c r="B86" s="146" t="s">
        <v>764</v>
      </c>
      <c r="C86" s="146" t="s">
        <v>126</v>
      </c>
      <c r="D86" s="146" t="s">
        <v>764</v>
      </c>
      <c r="E86" s="147" t="s">
        <v>425</v>
      </c>
      <c r="F86" s="146" t="s">
        <v>764</v>
      </c>
      <c r="G86" s="146" t="s">
        <v>586</v>
      </c>
      <c r="H86" s="148" t="s">
        <v>764</v>
      </c>
      <c r="I86" s="148" t="s">
        <v>791</v>
      </c>
      <c r="J86" s="149" t="s">
        <v>763</v>
      </c>
      <c r="K86" s="150" t="s">
        <v>426</v>
      </c>
      <c r="L86" s="151" t="s">
        <v>763</v>
      </c>
      <c r="M86" s="152" t="s">
        <v>426</v>
      </c>
      <c r="N86" s="153" t="s">
        <v>177</v>
      </c>
      <c r="O86" s="153" t="s">
        <v>429</v>
      </c>
    </row>
    <row r="87" spans="1:15" x14ac:dyDescent="0.25">
      <c r="A87" s="4" t="s">
        <v>969</v>
      </c>
      <c r="B87" s="146" t="s">
        <v>764</v>
      </c>
      <c r="C87" s="146" t="s">
        <v>126</v>
      </c>
      <c r="D87" s="146" t="s">
        <v>764</v>
      </c>
      <c r="E87" s="147" t="s">
        <v>425</v>
      </c>
      <c r="F87" s="146" t="s">
        <v>764</v>
      </c>
      <c r="G87" s="146" t="s">
        <v>586</v>
      </c>
      <c r="H87" s="148" t="s">
        <v>764</v>
      </c>
      <c r="I87" s="148" t="s">
        <v>791</v>
      </c>
      <c r="J87" s="149" t="s">
        <v>763</v>
      </c>
      <c r="K87" s="150" t="s">
        <v>426</v>
      </c>
      <c r="L87" s="151" t="s">
        <v>763</v>
      </c>
      <c r="M87" s="152" t="s">
        <v>426</v>
      </c>
      <c r="N87" s="153" t="s">
        <v>177</v>
      </c>
      <c r="O87" s="153" t="s">
        <v>429</v>
      </c>
    </row>
    <row r="88" spans="1:15" x14ac:dyDescent="0.25">
      <c r="A88" s="4" t="s">
        <v>970</v>
      </c>
      <c r="B88" s="146" t="s">
        <v>764</v>
      </c>
      <c r="C88" s="146" t="s">
        <v>126</v>
      </c>
      <c r="D88" s="146" t="s">
        <v>764</v>
      </c>
      <c r="E88" s="147" t="s">
        <v>425</v>
      </c>
      <c r="F88" s="146" t="s">
        <v>764</v>
      </c>
      <c r="G88" s="146" t="s">
        <v>586</v>
      </c>
      <c r="H88" s="148" t="s">
        <v>764</v>
      </c>
      <c r="I88" s="148" t="s">
        <v>791</v>
      </c>
      <c r="J88" s="149" t="s">
        <v>763</v>
      </c>
      <c r="K88" s="150" t="s">
        <v>426</v>
      </c>
      <c r="L88" s="151" t="s">
        <v>763</v>
      </c>
      <c r="M88" s="152" t="s">
        <v>426</v>
      </c>
      <c r="N88" s="153" t="s">
        <v>177</v>
      </c>
      <c r="O88" s="153" t="s">
        <v>429</v>
      </c>
    </row>
    <row r="89" spans="1:15" x14ac:dyDescent="0.25">
      <c r="A89" s="4" t="s">
        <v>971</v>
      </c>
      <c r="B89" s="146" t="s">
        <v>764</v>
      </c>
      <c r="C89" s="146" t="s">
        <v>126</v>
      </c>
      <c r="D89" s="146" t="s">
        <v>764</v>
      </c>
      <c r="E89" s="147" t="s">
        <v>425</v>
      </c>
      <c r="F89" s="146" t="s">
        <v>764</v>
      </c>
      <c r="G89" s="146" t="s">
        <v>586</v>
      </c>
      <c r="H89" s="148" t="s">
        <v>764</v>
      </c>
      <c r="I89" s="148" t="s">
        <v>791</v>
      </c>
      <c r="J89" s="149" t="s">
        <v>763</v>
      </c>
      <c r="K89" s="150" t="s">
        <v>426</v>
      </c>
      <c r="L89" s="151" t="s">
        <v>763</v>
      </c>
      <c r="M89" s="152" t="s">
        <v>426</v>
      </c>
      <c r="N89" s="153" t="s">
        <v>177</v>
      </c>
      <c r="O89" s="153" t="s">
        <v>429</v>
      </c>
    </row>
    <row r="90" spans="1:15" x14ac:dyDescent="0.25">
      <c r="A90" s="4" t="s">
        <v>972</v>
      </c>
      <c r="B90" s="146" t="s">
        <v>764</v>
      </c>
      <c r="C90" s="146" t="s">
        <v>126</v>
      </c>
      <c r="D90" s="146" t="s">
        <v>764</v>
      </c>
      <c r="E90" s="147" t="s">
        <v>425</v>
      </c>
      <c r="F90" s="146" t="s">
        <v>764</v>
      </c>
      <c r="G90" s="146" t="s">
        <v>586</v>
      </c>
      <c r="H90" s="148" t="s">
        <v>764</v>
      </c>
      <c r="I90" s="148" t="s">
        <v>791</v>
      </c>
      <c r="J90" s="149" t="s">
        <v>763</v>
      </c>
      <c r="K90" s="150" t="s">
        <v>426</v>
      </c>
      <c r="L90" s="151" t="s">
        <v>763</v>
      </c>
      <c r="M90" s="152" t="s">
        <v>426</v>
      </c>
      <c r="N90" s="153" t="s">
        <v>177</v>
      </c>
      <c r="O90" s="153" t="s">
        <v>429</v>
      </c>
    </row>
    <row r="91" spans="1:15" x14ac:dyDescent="0.25">
      <c r="A91" s="4" t="s">
        <v>973</v>
      </c>
      <c r="B91" s="146" t="s">
        <v>764</v>
      </c>
      <c r="C91" s="146" t="s">
        <v>126</v>
      </c>
      <c r="D91" s="146" t="s">
        <v>764</v>
      </c>
      <c r="E91" s="147" t="s">
        <v>425</v>
      </c>
      <c r="F91" s="146" t="s">
        <v>764</v>
      </c>
      <c r="G91" s="146" t="s">
        <v>586</v>
      </c>
      <c r="H91" s="148" t="s">
        <v>764</v>
      </c>
      <c r="I91" s="148" t="s">
        <v>791</v>
      </c>
      <c r="J91" s="149" t="s">
        <v>763</v>
      </c>
      <c r="K91" s="150" t="s">
        <v>426</v>
      </c>
      <c r="L91" s="151" t="s">
        <v>763</v>
      </c>
      <c r="M91" s="152" t="s">
        <v>426</v>
      </c>
      <c r="N91" s="153" t="s">
        <v>177</v>
      </c>
      <c r="O91" s="153" t="s">
        <v>429</v>
      </c>
    </row>
    <row r="92" spans="1:15" x14ac:dyDescent="0.25">
      <c r="A92" s="4" t="s">
        <v>974</v>
      </c>
      <c r="B92" s="146" t="s">
        <v>764</v>
      </c>
      <c r="C92" s="146" t="s">
        <v>126</v>
      </c>
      <c r="D92" s="146" t="s">
        <v>764</v>
      </c>
      <c r="E92" s="147" t="s">
        <v>425</v>
      </c>
      <c r="F92" s="146" t="s">
        <v>764</v>
      </c>
      <c r="G92" s="146" t="s">
        <v>586</v>
      </c>
      <c r="H92" s="148" t="s">
        <v>764</v>
      </c>
      <c r="I92" s="148" t="s">
        <v>791</v>
      </c>
      <c r="J92" s="149" t="s">
        <v>763</v>
      </c>
      <c r="K92" s="150" t="s">
        <v>426</v>
      </c>
      <c r="L92" s="151" t="s">
        <v>763</v>
      </c>
      <c r="M92" s="152" t="s">
        <v>426</v>
      </c>
      <c r="N92" s="153" t="s">
        <v>177</v>
      </c>
      <c r="O92" s="153" t="s">
        <v>429</v>
      </c>
    </row>
    <row r="93" spans="1:15" x14ac:dyDescent="0.25">
      <c r="A93" s="4" t="s">
        <v>975</v>
      </c>
      <c r="B93" s="146" t="s">
        <v>764</v>
      </c>
      <c r="C93" s="146" t="s">
        <v>126</v>
      </c>
      <c r="D93" s="146" t="s">
        <v>764</v>
      </c>
      <c r="E93" s="147" t="s">
        <v>425</v>
      </c>
      <c r="F93" s="146" t="s">
        <v>764</v>
      </c>
      <c r="G93" s="146" t="s">
        <v>586</v>
      </c>
      <c r="H93" s="148" t="s">
        <v>764</v>
      </c>
      <c r="I93" s="148" t="s">
        <v>791</v>
      </c>
      <c r="J93" s="149" t="s">
        <v>763</v>
      </c>
      <c r="K93" s="150" t="s">
        <v>426</v>
      </c>
      <c r="L93" s="151" t="s">
        <v>763</v>
      </c>
      <c r="M93" s="152" t="s">
        <v>426</v>
      </c>
      <c r="N93" s="153" t="s">
        <v>177</v>
      </c>
      <c r="O93" s="153" t="s">
        <v>429</v>
      </c>
    </row>
    <row r="94" spans="1:15" x14ac:dyDescent="0.25">
      <c r="A94" s="4" t="s">
        <v>976</v>
      </c>
      <c r="B94" s="146" t="s">
        <v>764</v>
      </c>
      <c r="C94" s="146" t="s">
        <v>126</v>
      </c>
      <c r="D94" s="146" t="s">
        <v>764</v>
      </c>
      <c r="E94" s="147" t="s">
        <v>425</v>
      </c>
      <c r="F94" s="146" t="s">
        <v>764</v>
      </c>
      <c r="G94" s="146" t="s">
        <v>586</v>
      </c>
      <c r="H94" s="148" t="s">
        <v>764</v>
      </c>
      <c r="I94" s="148" t="s">
        <v>791</v>
      </c>
      <c r="J94" s="149" t="s">
        <v>763</v>
      </c>
      <c r="K94" s="150" t="s">
        <v>426</v>
      </c>
      <c r="L94" s="151" t="s">
        <v>763</v>
      </c>
      <c r="M94" s="152" t="s">
        <v>426</v>
      </c>
      <c r="N94" s="153" t="s">
        <v>177</v>
      </c>
      <c r="O94" s="153" t="s">
        <v>429</v>
      </c>
    </row>
    <row r="95" spans="1:15" x14ac:dyDescent="0.25">
      <c r="A95" s="4" t="s">
        <v>977</v>
      </c>
      <c r="B95" s="146" t="s">
        <v>764</v>
      </c>
      <c r="C95" s="146" t="s">
        <v>126</v>
      </c>
      <c r="D95" s="146" t="s">
        <v>764</v>
      </c>
      <c r="E95" s="147" t="s">
        <v>425</v>
      </c>
      <c r="F95" s="146" t="s">
        <v>764</v>
      </c>
      <c r="G95" s="146" t="s">
        <v>586</v>
      </c>
      <c r="H95" s="148" t="s">
        <v>764</v>
      </c>
      <c r="I95" s="148" t="s">
        <v>791</v>
      </c>
      <c r="J95" s="149" t="s">
        <v>763</v>
      </c>
      <c r="K95" s="150" t="s">
        <v>426</v>
      </c>
      <c r="L95" s="151" t="s">
        <v>763</v>
      </c>
      <c r="M95" s="152" t="s">
        <v>426</v>
      </c>
      <c r="N95" s="153" t="s">
        <v>177</v>
      </c>
      <c r="O95" s="153" t="s">
        <v>429</v>
      </c>
    </row>
    <row r="96" spans="1:15" x14ac:dyDescent="0.25">
      <c r="A96" s="4" t="s">
        <v>978</v>
      </c>
      <c r="B96" s="146" t="s">
        <v>764</v>
      </c>
      <c r="C96" s="146" t="s">
        <v>126</v>
      </c>
      <c r="D96" s="146" t="s">
        <v>764</v>
      </c>
      <c r="E96" s="147" t="s">
        <v>425</v>
      </c>
      <c r="F96" s="146" t="s">
        <v>764</v>
      </c>
      <c r="G96" s="146" t="s">
        <v>586</v>
      </c>
      <c r="H96" s="148" t="s">
        <v>764</v>
      </c>
      <c r="I96" s="148" t="s">
        <v>791</v>
      </c>
      <c r="J96" s="149" t="s">
        <v>763</v>
      </c>
      <c r="K96" s="150" t="s">
        <v>426</v>
      </c>
      <c r="L96" s="151" t="s">
        <v>763</v>
      </c>
      <c r="M96" s="152" t="s">
        <v>426</v>
      </c>
      <c r="N96" s="153" t="s">
        <v>177</v>
      </c>
      <c r="O96" s="153" t="s">
        <v>429</v>
      </c>
    </row>
    <row r="97" spans="1:15" x14ac:dyDescent="0.25">
      <c r="A97" s="4" t="s">
        <v>979</v>
      </c>
      <c r="B97" s="146" t="s">
        <v>764</v>
      </c>
      <c r="C97" s="146" t="s">
        <v>126</v>
      </c>
      <c r="D97" s="146" t="s">
        <v>764</v>
      </c>
      <c r="E97" s="147" t="s">
        <v>425</v>
      </c>
      <c r="F97" s="146" t="s">
        <v>764</v>
      </c>
      <c r="G97" s="146" t="s">
        <v>586</v>
      </c>
      <c r="H97" s="148" t="s">
        <v>764</v>
      </c>
      <c r="I97" s="148" t="s">
        <v>791</v>
      </c>
      <c r="J97" s="149" t="s">
        <v>763</v>
      </c>
      <c r="K97" s="150" t="s">
        <v>426</v>
      </c>
      <c r="L97" s="151" t="s">
        <v>763</v>
      </c>
      <c r="M97" s="152" t="s">
        <v>426</v>
      </c>
      <c r="N97" s="153" t="s">
        <v>177</v>
      </c>
      <c r="O97" s="153" t="s">
        <v>429</v>
      </c>
    </row>
    <row r="98" spans="1:15" x14ac:dyDescent="0.25">
      <c r="A98" s="4" t="s">
        <v>980</v>
      </c>
      <c r="B98" s="146" t="s">
        <v>764</v>
      </c>
      <c r="C98" s="146" t="s">
        <v>126</v>
      </c>
      <c r="D98" s="146" t="s">
        <v>764</v>
      </c>
      <c r="E98" s="147" t="s">
        <v>425</v>
      </c>
      <c r="F98" s="146" t="s">
        <v>764</v>
      </c>
      <c r="G98" s="146" t="s">
        <v>586</v>
      </c>
      <c r="H98" s="148" t="s">
        <v>764</v>
      </c>
      <c r="I98" s="148" t="s">
        <v>791</v>
      </c>
      <c r="J98" s="149" t="s">
        <v>763</v>
      </c>
      <c r="K98" s="150" t="s">
        <v>426</v>
      </c>
      <c r="L98" s="151" t="s">
        <v>763</v>
      </c>
      <c r="M98" s="152" t="s">
        <v>426</v>
      </c>
      <c r="N98" s="153" t="s">
        <v>177</v>
      </c>
      <c r="O98" s="153" t="s">
        <v>429</v>
      </c>
    </row>
    <row r="99" spans="1:15" x14ac:dyDescent="0.25">
      <c r="A99" s="4" t="s">
        <v>981</v>
      </c>
      <c r="B99" s="146" t="s">
        <v>764</v>
      </c>
      <c r="C99" s="146" t="s">
        <v>126</v>
      </c>
      <c r="D99" s="146" t="s">
        <v>764</v>
      </c>
      <c r="E99" s="147" t="s">
        <v>425</v>
      </c>
      <c r="F99" s="146" t="s">
        <v>764</v>
      </c>
      <c r="G99" s="146" t="s">
        <v>586</v>
      </c>
      <c r="H99" s="148" t="s">
        <v>764</v>
      </c>
      <c r="I99" s="148" t="s">
        <v>791</v>
      </c>
      <c r="J99" s="149" t="s">
        <v>763</v>
      </c>
      <c r="K99" s="150" t="s">
        <v>426</v>
      </c>
      <c r="L99" s="151" t="s">
        <v>763</v>
      </c>
      <c r="M99" s="152" t="s">
        <v>426</v>
      </c>
      <c r="N99" s="153" t="s">
        <v>177</v>
      </c>
      <c r="O99" s="153" t="s">
        <v>429</v>
      </c>
    </row>
    <row r="100" spans="1:15" x14ac:dyDescent="0.25">
      <c r="A100" s="4" t="s">
        <v>982</v>
      </c>
      <c r="B100" s="146" t="s">
        <v>764</v>
      </c>
      <c r="C100" s="146" t="s">
        <v>126</v>
      </c>
      <c r="D100" s="146" t="s">
        <v>764</v>
      </c>
      <c r="E100" s="147" t="s">
        <v>425</v>
      </c>
      <c r="F100" s="146" t="s">
        <v>764</v>
      </c>
      <c r="G100" s="146" t="s">
        <v>586</v>
      </c>
      <c r="H100" s="148" t="s">
        <v>764</v>
      </c>
      <c r="I100" s="148" t="s">
        <v>791</v>
      </c>
      <c r="J100" s="149" t="s">
        <v>763</v>
      </c>
      <c r="K100" s="150" t="s">
        <v>426</v>
      </c>
      <c r="L100" s="151" t="s">
        <v>763</v>
      </c>
      <c r="M100" s="152" t="s">
        <v>426</v>
      </c>
      <c r="N100" s="153" t="s">
        <v>177</v>
      </c>
      <c r="O100" s="153" t="s">
        <v>429</v>
      </c>
    </row>
    <row r="101" spans="1:15" x14ac:dyDescent="0.25">
      <c r="A101" s="4" t="s">
        <v>983</v>
      </c>
      <c r="B101" s="146" t="s">
        <v>764</v>
      </c>
      <c r="C101" s="146" t="s">
        <v>126</v>
      </c>
      <c r="D101" s="146" t="s">
        <v>764</v>
      </c>
      <c r="E101" s="147" t="s">
        <v>425</v>
      </c>
      <c r="F101" s="146" t="s">
        <v>764</v>
      </c>
      <c r="G101" s="146" t="s">
        <v>586</v>
      </c>
      <c r="H101" s="148" t="s">
        <v>764</v>
      </c>
      <c r="I101" s="148" t="s">
        <v>791</v>
      </c>
      <c r="J101" s="149" t="s">
        <v>763</v>
      </c>
      <c r="K101" s="150" t="s">
        <v>426</v>
      </c>
      <c r="L101" s="151" t="s">
        <v>763</v>
      </c>
      <c r="M101" s="152" t="s">
        <v>426</v>
      </c>
      <c r="N101" s="153" t="s">
        <v>177</v>
      </c>
      <c r="O101" s="153" t="s">
        <v>429</v>
      </c>
    </row>
    <row r="102" spans="1:15" x14ac:dyDescent="0.25">
      <c r="A102" s="4" t="s">
        <v>984</v>
      </c>
      <c r="B102" s="146" t="s">
        <v>764</v>
      </c>
      <c r="C102" s="146" t="s">
        <v>126</v>
      </c>
      <c r="D102" s="146" t="s">
        <v>764</v>
      </c>
      <c r="E102" s="147" t="s">
        <v>425</v>
      </c>
      <c r="F102" s="146" t="s">
        <v>764</v>
      </c>
      <c r="G102" s="146" t="s">
        <v>586</v>
      </c>
      <c r="H102" s="148" t="s">
        <v>764</v>
      </c>
      <c r="I102" s="148" t="s">
        <v>791</v>
      </c>
      <c r="J102" s="149" t="s">
        <v>763</v>
      </c>
      <c r="K102" s="150" t="s">
        <v>426</v>
      </c>
      <c r="L102" s="151" t="s">
        <v>763</v>
      </c>
      <c r="M102" s="152" t="s">
        <v>426</v>
      </c>
      <c r="N102" s="153" t="s">
        <v>177</v>
      </c>
      <c r="O102" s="153" t="s">
        <v>429</v>
      </c>
    </row>
    <row r="103" spans="1:15" x14ac:dyDescent="0.25">
      <c r="A103" s="4" t="s">
        <v>985</v>
      </c>
      <c r="B103" s="146" t="s">
        <v>764</v>
      </c>
      <c r="C103" s="146" t="s">
        <v>126</v>
      </c>
      <c r="D103" s="146" t="s">
        <v>764</v>
      </c>
      <c r="E103" s="147" t="s">
        <v>425</v>
      </c>
      <c r="F103" s="146" t="s">
        <v>764</v>
      </c>
      <c r="G103" s="146" t="s">
        <v>586</v>
      </c>
      <c r="H103" s="148" t="s">
        <v>764</v>
      </c>
      <c r="I103" s="148" t="s">
        <v>791</v>
      </c>
      <c r="J103" s="149" t="s">
        <v>763</v>
      </c>
      <c r="K103" s="150" t="s">
        <v>426</v>
      </c>
      <c r="L103" s="151" t="s">
        <v>763</v>
      </c>
      <c r="M103" s="152" t="s">
        <v>426</v>
      </c>
      <c r="N103" s="153" t="s">
        <v>177</v>
      </c>
      <c r="O103" s="153" t="s">
        <v>429</v>
      </c>
    </row>
    <row r="104" spans="1:15" x14ac:dyDescent="0.25">
      <c r="A104" s="4" t="s">
        <v>986</v>
      </c>
      <c r="B104" s="146" t="s">
        <v>764</v>
      </c>
      <c r="C104" s="146" t="s">
        <v>126</v>
      </c>
      <c r="D104" s="146" t="s">
        <v>764</v>
      </c>
      <c r="E104" s="147" t="s">
        <v>425</v>
      </c>
      <c r="F104" s="146" t="s">
        <v>764</v>
      </c>
      <c r="G104" s="146" t="s">
        <v>586</v>
      </c>
      <c r="H104" s="148" t="s">
        <v>764</v>
      </c>
      <c r="I104" s="148" t="s">
        <v>791</v>
      </c>
      <c r="J104" s="149" t="s">
        <v>763</v>
      </c>
      <c r="K104" s="150" t="s">
        <v>426</v>
      </c>
      <c r="L104" s="151" t="s">
        <v>763</v>
      </c>
      <c r="M104" s="152" t="s">
        <v>426</v>
      </c>
      <c r="N104" s="153" t="s">
        <v>177</v>
      </c>
      <c r="O104" s="153" t="s">
        <v>429</v>
      </c>
    </row>
    <row r="105" spans="1:15" x14ac:dyDescent="0.25">
      <c r="A105" s="4" t="s">
        <v>987</v>
      </c>
      <c r="B105" s="146" t="s">
        <v>764</v>
      </c>
      <c r="C105" s="146" t="s">
        <v>126</v>
      </c>
      <c r="D105" s="146" t="s">
        <v>764</v>
      </c>
      <c r="E105" s="147" t="s">
        <v>425</v>
      </c>
      <c r="F105" s="146" t="s">
        <v>764</v>
      </c>
      <c r="G105" s="146" t="s">
        <v>586</v>
      </c>
      <c r="H105" s="148" t="s">
        <v>764</v>
      </c>
      <c r="I105" s="148" t="s">
        <v>791</v>
      </c>
      <c r="J105" s="149" t="s">
        <v>763</v>
      </c>
      <c r="K105" s="150" t="s">
        <v>426</v>
      </c>
      <c r="L105" s="151" t="s">
        <v>763</v>
      </c>
      <c r="M105" s="152" t="s">
        <v>426</v>
      </c>
      <c r="N105" s="153" t="s">
        <v>177</v>
      </c>
      <c r="O105" s="153" t="s">
        <v>429</v>
      </c>
    </row>
    <row r="106" spans="1:15" x14ac:dyDescent="0.25">
      <c r="A106" s="4" t="s">
        <v>988</v>
      </c>
      <c r="B106" s="146" t="s">
        <v>764</v>
      </c>
      <c r="C106" s="146" t="s">
        <v>126</v>
      </c>
      <c r="D106" s="146" t="s">
        <v>764</v>
      </c>
      <c r="E106" s="147" t="s">
        <v>425</v>
      </c>
      <c r="F106" s="146" t="s">
        <v>764</v>
      </c>
      <c r="G106" s="146" t="s">
        <v>586</v>
      </c>
      <c r="H106" s="148" t="s">
        <v>764</v>
      </c>
      <c r="I106" s="148" t="s">
        <v>791</v>
      </c>
      <c r="J106" s="149" t="s">
        <v>763</v>
      </c>
      <c r="K106" s="150" t="s">
        <v>426</v>
      </c>
      <c r="L106" s="151" t="s">
        <v>763</v>
      </c>
      <c r="M106" s="152" t="s">
        <v>426</v>
      </c>
      <c r="N106" s="153" t="s">
        <v>177</v>
      </c>
      <c r="O106" s="153" t="s">
        <v>429</v>
      </c>
    </row>
    <row r="107" spans="1:15" x14ac:dyDescent="0.25">
      <c r="A107" s="4" t="s">
        <v>989</v>
      </c>
      <c r="B107" s="146" t="s">
        <v>764</v>
      </c>
      <c r="C107" s="146" t="s">
        <v>126</v>
      </c>
      <c r="D107" s="146" t="s">
        <v>764</v>
      </c>
      <c r="E107" s="147" t="s">
        <v>425</v>
      </c>
      <c r="F107" s="146" t="s">
        <v>764</v>
      </c>
      <c r="G107" s="146" t="s">
        <v>586</v>
      </c>
      <c r="H107" s="148" t="s">
        <v>764</v>
      </c>
      <c r="I107" s="148" t="s">
        <v>791</v>
      </c>
      <c r="J107" s="149" t="s">
        <v>763</v>
      </c>
      <c r="K107" s="150" t="s">
        <v>426</v>
      </c>
      <c r="L107" s="151" t="s">
        <v>763</v>
      </c>
      <c r="M107" s="152" t="s">
        <v>426</v>
      </c>
      <c r="N107" s="153" t="s">
        <v>177</v>
      </c>
      <c r="O107" s="153" t="s">
        <v>429</v>
      </c>
    </row>
    <row r="108" spans="1:15" x14ac:dyDescent="0.25">
      <c r="A108" s="4" t="s">
        <v>990</v>
      </c>
      <c r="B108" s="146" t="s">
        <v>764</v>
      </c>
      <c r="C108" s="146" t="s">
        <v>126</v>
      </c>
      <c r="D108" s="146" t="s">
        <v>764</v>
      </c>
      <c r="E108" s="147" t="s">
        <v>425</v>
      </c>
      <c r="F108" s="146" t="s">
        <v>764</v>
      </c>
      <c r="G108" s="146" t="s">
        <v>586</v>
      </c>
      <c r="H108" s="148" t="s">
        <v>764</v>
      </c>
      <c r="I108" s="148" t="s">
        <v>791</v>
      </c>
      <c r="J108" s="149" t="s">
        <v>763</v>
      </c>
      <c r="K108" s="150" t="s">
        <v>426</v>
      </c>
      <c r="L108" s="151" t="s">
        <v>763</v>
      </c>
      <c r="M108" s="152" t="s">
        <v>426</v>
      </c>
      <c r="N108" s="153" t="s">
        <v>177</v>
      </c>
      <c r="O108" s="153" t="s">
        <v>429</v>
      </c>
    </row>
    <row r="109" spans="1:15" x14ac:dyDescent="0.25">
      <c r="A109" s="4" t="s">
        <v>991</v>
      </c>
      <c r="B109" s="146" t="s">
        <v>764</v>
      </c>
      <c r="C109" s="146" t="s">
        <v>126</v>
      </c>
      <c r="D109" s="146" t="s">
        <v>764</v>
      </c>
      <c r="E109" s="147" t="s">
        <v>425</v>
      </c>
      <c r="F109" s="146" t="s">
        <v>764</v>
      </c>
      <c r="G109" s="146" t="s">
        <v>586</v>
      </c>
      <c r="H109" s="148" t="s">
        <v>764</v>
      </c>
      <c r="I109" s="148" t="s">
        <v>791</v>
      </c>
      <c r="J109" s="149" t="s">
        <v>763</v>
      </c>
      <c r="K109" s="150" t="s">
        <v>426</v>
      </c>
      <c r="L109" s="151" t="s">
        <v>763</v>
      </c>
      <c r="M109" s="152" t="s">
        <v>426</v>
      </c>
      <c r="N109" s="153" t="s">
        <v>177</v>
      </c>
      <c r="O109" s="153" t="s">
        <v>429</v>
      </c>
    </row>
    <row r="110" spans="1:15" x14ac:dyDescent="0.25">
      <c r="A110" s="4" t="s">
        <v>992</v>
      </c>
      <c r="B110" s="146" t="s">
        <v>764</v>
      </c>
      <c r="C110" s="146" t="s">
        <v>126</v>
      </c>
      <c r="D110" s="146" t="s">
        <v>764</v>
      </c>
      <c r="E110" s="147" t="s">
        <v>425</v>
      </c>
      <c r="F110" s="146" t="s">
        <v>764</v>
      </c>
      <c r="G110" s="146" t="s">
        <v>586</v>
      </c>
      <c r="H110" s="148" t="s">
        <v>764</v>
      </c>
      <c r="I110" s="148" t="s">
        <v>791</v>
      </c>
      <c r="J110" s="149" t="s">
        <v>763</v>
      </c>
      <c r="K110" s="150" t="s">
        <v>426</v>
      </c>
      <c r="L110" s="151" t="s">
        <v>763</v>
      </c>
      <c r="M110" s="152" t="s">
        <v>426</v>
      </c>
      <c r="N110" s="153" t="s">
        <v>177</v>
      </c>
      <c r="O110" s="153" t="s">
        <v>429</v>
      </c>
    </row>
    <row r="111" spans="1:15" x14ac:dyDescent="0.25">
      <c r="A111" s="4" t="s">
        <v>993</v>
      </c>
      <c r="B111" s="146" t="s">
        <v>764</v>
      </c>
      <c r="C111" s="146" t="s">
        <v>126</v>
      </c>
      <c r="D111" s="146" t="s">
        <v>764</v>
      </c>
      <c r="E111" s="147" t="s">
        <v>425</v>
      </c>
      <c r="F111" s="146" t="s">
        <v>764</v>
      </c>
      <c r="G111" s="146" t="s">
        <v>586</v>
      </c>
      <c r="H111" s="148" t="s">
        <v>764</v>
      </c>
      <c r="I111" s="148" t="s">
        <v>791</v>
      </c>
      <c r="J111" s="149" t="s">
        <v>763</v>
      </c>
      <c r="K111" s="150" t="s">
        <v>426</v>
      </c>
      <c r="L111" s="151" t="s">
        <v>763</v>
      </c>
      <c r="M111" s="152" t="s">
        <v>426</v>
      </c>
      <c r="N111" s="153" t="s">
        <v>177</v>
      </c>
      <c r="O111" s="153" t="s">
        <v>429</v>
      </c>
    </row>
    <row r="112" spans="1:15" x14ac:dyDescent="0.25">
      <c r="A112" s="4" t="s">
        <v>994</v>
      </c>
      <c r="B112" s="146" t="s">
        <v>764</v>
      </c>
      <c r="C112" s="146" t="s">
        <v>126</v>
      </c>
      <c r="D112" s="146" t="s">
        <v>764</v>
      </c>
      <c r="E112" s="147" t="s">
        <v>425</v>
      </c>
      <c r="F112" s="146" t="s">
        <v>764</v>
      </c>
      <c r="G112" s="146" t="s">
        <v>586</v>
      </c>
      <c r="H112" s="148" t="s">
        <v>764</v>
      </c>
      <c r="I112" s="148" t="s">
        <v>791</v>
      </c>
      <c r="J112" s="149" t="s">
        <v>763</v>
      </c>
      <c r="K112" s="150" t="s">
        <v>426</v>
      </c>
      <c r="L112" s="151" t="s">
        <v>763</v>
      </c>
      <c r="M112" s="152" t="s">
        <v>426</v>
      </c>
      <c r="N112" s="153" t="s">
        <v>177</v>
      </c>
      <c r="O112" s="153" t="s">
        <v>429</v>
      </c>
    </row>
    <row r="113" spans="1:15" x14ac:dyDescent="0.25">
      <c r="A113" s="4" t="s">
        <v>995</v>
      </c>
      <c r="B113" s="146" t="s">
        <v>764</v>
      </c>
      <c r="C113" s="146" t="s">
        <v>126</v>
      </c>
      <c r="D113" s="146" t="s">
        <v>764</v>
      </c>
      <c r="E113" s="147" t="s">
        <v>425</v>
      </c>
      <c r="F113" s="146" t="s">
        <v>764</v>
      </c>
      <c r="G113" s="146" t="s">
        <v>586</v>
      </c>
      <c r="H113" s="148" t="s">
        <v>764</v>
      </c>
      <c r="I113" s="148" t="s">
        <v>791</v>
      </c>
      <c r="J113" s="149" t="s">
        <v>763</v>
      </c>
      <c r="K113" s="150" t="s">
        <v>426</v>
      </c>
      <c r="L113" s="151" t="s">
        <v>763</v>
      </c>
      <c r="M113" s="152" t="s">
        <v>426</v>
      </c>
      <c r="N113" s="153" t="s">
        <v>177</v>
      </c>
      <c r="O113" s="153" t="s">
        <v>429</v>
      </c>
    </row>
    <row r="114" spans="1:15" x14ac:dyDescent="0.25">
      <c r="A114" s="4" t="s">
        <v>996</v>
      </c>
      <c r="B114" s="146" t="s">
        <v>764</v>
      </c>
      <c r="C114" s="146" t="s">
        <v>126</v>
      </c>
      <c r="D114" s="146" t="s">
        <v>764</v>
      </c>
      <c r="E114" s="147" t="s">
        <v>425</v>
      </c>
      <c r="F114" s="146" t="s">
        <v>764</v>
      </c>
      <c r="G114" s="146" t="s">
        <v>586</v>
      </c>
      <c r="H114" s="148" t="s">
        <v>764</v>
      </c>
      <c r="I114" s="148" t="s">
        <v>791</v>
      </c>
      <c r="J114" s="149" t="s">
        <v>763</v>
      </c>
      <c r="K114" s="150" t="s">
        <v>426</v>
      </c>
      <c r="L114" s="151" t="s">
        <v>763</v>
      </c>
      <c r="M114" s="152" t="s">
        <v>426</v>
      </c>
      <c r="N114" s="153" t="s">
        <v>177</v>
      </c>
      <c r="O114" s="153" t="s">
        <v>429</v>
      </c>
    </row>
    <row r="115" spans="1:15" x14ac:dyDescent="0.25">
      <c r="A115" s="4" t="s">
        <v>997</v>
      </c>
      <c r="B115" s="146" t="s">
        <v>764</v>
      </c>
      <c r="C115" s="146" t="s">
        <v>126</v>
      </c>
      <c r="D115" s="146" t="s">
        <v>764</v>
      </c>
      <c r="E115" s="147" t="s">
        <v>425</v>
      </c>
      <c r="F115" s="146" t="s">
        <v>764</v>
      </c>
      <c r="G115" s="146" t="s">
        <v>586</v>
      </c>
      <c r="H115" s="148" t="s">
        <v>764</v>
      </c>
      <c r="I115" s="148" t="s">
        <v>791</v>
      </c>
      <c r="J115" s="149" t="s">
        <v>763</v>
      </c>
      <c r="K115" s="150" t="s">
        <v>426</v>
      </c>
      <c r="L115" s="151" t="s">
        <v>763</v>
      </c>
      <c r="M115" s="152" t="s">
        <v>426</v>
      </c>
      <c r="N115" s="153" t="s">
        <v>177</v>
      </c>
      <c r="O115" s="153" t="s">
        <v>429</v>
      </c>
    </row>
    <row r="116" spans="1:15" x14ac:dyDescent="0.25">
      <c r="A116" s="4" t="s">
        <v>998</v>
      </c>
      <c r="B116" s="146" t="s">
        <v>764</v>
      </c>
      <c r="C116" s="146" t="s">
        <v>126</v>
      </c>
      <c r="D116" s="146" t="s">
        <v>764</v>
      </c>
      <c r="E116" s="147" t="s">
        <v>425</v>
      </c>
      <c r="F116" s="146" t="s">
        <v>764</v>
      </c>
      <c r="G116" s="146" t="s">
        <v>586</v>
      </c>
      <c r="H116" s="148" t="s">
        <v>764</v>
      </c>
      <c r="I116" s="148" t="s">
        <v>791</v>
      </c>
      <c r="J116" s="149" t="s">
        <v>763</v>
      </c>
      <c r="K116" s="150" t="s">
        <v>426</v>
      </c>
      <c r="L116" s="151" t="s">
        <v>763</v>
      </c>
      <c r="M116" s="152" t="s">
        <v>426</v>
      </c>
      <c r="N116" s="153" t="s">
        <v>177</v>
      </c>
      <c r="O116" s="153" t="s">
        <v>429</v>
      </c>
    </row>
    <row r="117" spans="1:15" x14ac:dyDescent="0.25">
      <c r="A117" s="4" t="s">
        <v>999</v>
      </c>
      <c r="B117" s="146" t="s">
        <v>764</v>
      </c>
      <c r="C117" s="146" t="s">
        <v>126</v>
      </c>
      <c r="D117" s="146" t="s">
        <v>764</v>
      </c>
      <c r="E117" s="147" t="s">
        <v>425</v>
      </c>
      <c r="F117" s="146" t="s">
        <v>764</v>
      </c>
      <c r="G117" s="146" t="s">
        <v>586</v>
      </c>
      <c r="H117" s="148" t="s">
        <v>764</v>
      </c>
      <c r="I117" s="148" t="s">
        <v>791</v>
      </c>
      <c r="J117" s="149" t="s">
        <v>763</v>
      </c>
      <c r="K117" s="150" t="s">
        <v>426</v>
      </c>
      <c r="L117" s="151" t="s">
        <v>763</v>
      </c>
      <c r="M117" s="152" t="s">
        <v>426</v>
      </c>
      <c r="N117" s="153" t="s">
        <v>177</v>
      </c>
      <c r="O117" s="153" t="s">
        <v>429</v>
      </c>
    </row>
    <row r="118" spans="1:15" x14ac:dyDescent="0.25">
      <c r="A118" s="4" t="s">
        <v>1000</v>
      </c>
      <c r="B118" s="146" t="s">
        <v>764</v>
      </c>
      <c r="C118" s="146" t="s">
        <v>126</v>
      </c>
      <c r="D118" s="146" t="s">
        <v>764</v>
      </c>
      <c r="E118" s="147" t="s">
        <v>425</v>
      </c>
      <c r="F118" s="146" t="s">
        <v>764</v>
      </c>
      <c r="G118" s="146" t="s">
        <v>586</v>
      </c>
      <c r="H118" s="148" t="s">
        <v>764</v>
      </c>
      <c r="I118" s="148" t="s">
        <v>791</v>
      </c>
      <c r="J118" s="149" t="s">
        <v>763</v>
      </c>
      <c r="K118" s="150" t="s">
        <v>426</v>
      </c>
      <c r="L118" s="151" t="s">
        <v>763</v>
      </c>
      <c r="M118" s="152" t="s">
        <v>426</v>
      </c>
      <c r="N118" s="153" t="s">
        <v>177</v>
      </c>
      <c r="O118" s="153" t="s">
        <v>429</v>
      </c>
    </row>
    <row r="119" spans="1:15" x14ac:dyDescent="0.25">
      <c r="A119" s="4" t="s">
        <v>1001</v>
      </c>
      <c r="B119" s="146" t="s">
        <v>764</v>
      </c>
      <c r="C119" s="146" t="s">
        <v>126</v>
      </c>
      <c r="D119" s="146" t="s">
        <v>764</v>
      </c>
      <c r="E119" s="147" t="s">
        <v>425</v>
      </c>
      <c r="F119" s="146" t="s">
        <v>764</v>
      </c>
      <c r="G119" s="146" t="s">
        <v>586</v>
      </c>
      <c r="H119" s="148" t="s">
        <v>764</v>
      </c>
      <c r="I119" s="148" t="s">
        <v>791</v>
      </c>
      <c r="J119" s="149" t="s">
        <v>763</v>
      </c>
      <c r="K119" s="150" t="s">
        <v>426</v>
      </c>
      <c r="L119" s="151" t="s">
        <v>763</v>
      </c>
      <c r="M119" s="152" t="s">
        <v>426</v>
      </c>
      <c r="N119" s="153" t="s">
        <v>177</v>
      </c>
      <c r="O119" s="153" t="s">
        <v>429</v>
      </c>
    </row>
    <row r="120" spans="1:15" x14ac:dyDescent="0.25">
      <c r="A120" s="4" t="s">
        <v>1002</v>
      </c>
      <c r="B120" s="146" t="s">
        <v>764</v>
      </c>
      <c r="C120" s="146" t="s">
        <v>126</v>
      </c>
      <c r="D120" s="146" t="s">
        <v>764</v>
      </c>
      <c r="E120" s="147" t="s">
        <v>425</v>
      </c>
      <c r="F120" s="146" t="s">
        <v>764</v>
      </c>
      <c r="G120" s="146" t="s">
        <v>586</v>
      </c>
      <c r="H120" s="148" t="s">
        <v>764</v>
      </c>
      <c r="I120" s="148" t="s">
        <v>791</v>
      </c>
      <c r="J120" s="149" t="s">
        <v>763</v>
      </c>
      <c r="K120" s="150" t="s">
        <v>426</v>
      </c>
      <c r="L120" s="151" t="s">
        <v>763</v>
      </c>
      <c r="M120" s="152" t="s">
        <v>426</v>
      </c>
      <c r="N120" s="153" t="s">
        <v>177</v>
      </c>
      <c r="O120" s="153" t="s">
        <v>429</v>
      </c>
    </row>
    <row r="121" spans="1:15" x14ac:dyDescent="0.25">
      <c r="A121" s="4" t="s">
        <v>1003</v>
      </c>
      <c r="B121" s="146" t="s">
        <v>764</v>
      </c>
      <c r="C121" s="146" t="s">
        <v>126</v>
      </c>
      <c r="D121" s="146" t="s">
        <v>764</v>
      </c>
      <c r="E121" s="147" t="s">
        <v>425</v>
      </c>
      <c r="F121" s="146" t="s">
        <v>764</v>
      </c>
      <c r="G121" s="146" t="s">
        <v>586</v>
      </c>
      <c r="H121" s="148" t="s">
        <v>764</v>
      </c>
      <c r="I121" s="148" t="s">
        <v>791</v>
      </c>
      <c r="J121" s="149" t="s">
        <v>763</v>
      </c>
      <c r="K121" s="150" t="s">
        <v>426</v>
      </c>
      <c r="L121" s="151" t="s">
        <v>763</v>
      </c>
      <c r="M121" s="152" t="s">
        <v>426</v>
      </c>
      <c r="N121" s="153" t="s">
        <v>177</v>
      </c>
      <c r="O121" s="153" t="s">
        <v>429</v>
      </c>
    </row>
    <row r="122" spans="1:15" x14ac:dyDescent="0.25">
      <c r="A122" s="4" t="s">
        <v>1004</v>
      </c>
      <c r="B122" s="146" t="s">
        <v>764</v>
      </c>
      <c r="C122" s="146" t="s">
        <v>126</v>
      </c>
      <c r="D122" s="146" t="s">
        <v>764</v>
      </c>
      <c r="E122" s="147" t="s">
        <v>425</v>
      </c>
      <c r="F122" s="146" t="s">
        <v>764</v>
      </c>
      <c r="G122" s="146" t="s">
        <v>586</v>
      </c>
      <c r="H122" s="148" t="s">
        <v>764</v>
      </c>
      <c r="I122" s="148" t="s">
        <v>791</v>
      </c>
      <c r="J122" s="149" t="s">
        <v>763</v>
      </c>
      <c r="K122" s="150" t="s">
        <v>426</v>
      </c>
      <c r="L122" s="151" t="s">
        <v>763</v>
      </c>
      <c r="M122" s="152" t="s">
        <v>426</v>
      </c>
      <c r="N122" s="153" t="s">
        <v>177</v>
      </c>
      <c r="O122" s="153" t="s">
        <v>429</v>
      </c>
    </row>
    <row r="123" spans="1:15" x14ac:dyDescent="0.25">
      <c r="A123" s="4" t="s">
        <v>1005</v>
      </c>
      <c r="B123" s="146" t="s">
        <v>764</v>
      </c>
      <c r="C123" s="146" t="s">
        <v>126</v>
      </c>
      <c r="D123" s="146" t="s">
        <v>764</v>
      </c>
      <c r="E123" s="147" t="s">
        <v>425</v>
      </c>
      <c r="F123" s="146" t="s">
        <v>764</v>
      </c>
      <c r="G123" s="146" t="s">
        <v>586</v>
      </c>
      <c r="H123" s="148" t="s">
        <v>764</v>
      </c>
      <c r="I123" s="148" t="s">
        <v>791</v>
      </c>
      <c r="J123" s="149" t="s">
        <v>763</v>
      </c>
      <c r="K123" s="150" t="s">
        <v>426</v>
      </c>
      <c r="L123" s="151" t="s">
        <v>763</v>
      </c>
      <c r="M123" s="152" t="s">
        <v>426</v>
      </c>
      <c r="N123" s="153" t="s">
        <v>177</v>
      </c>
      <c r="O123" s="153" t="s">
        <v>429</v>
      </c>
    </row>
    <row r="124" spans="1:15" x14ac:dyDescent="0.25">
      <c r="A124" s="4" t="s">
        <v>1006</v>
      </c>
      <c r="B124" s="146" t="s">
        <v>764</v>
      </c>
      <c r="C124" s="146" t="s">
        <v>126</v>
      </c>
      <c r="D124" s="146" t="s">
        <v>764</v>
      </c>
      <c r="E124" s="147" t="s">
        <v>425</v>
      </c>
      <c r="F124" s="146" t="s">
        <v>764</v>
      </c>
      <c r="G124" s="146" t="s">
        <v>586</v>
      </c>
      <c r="H124" s="148" t="s">
        <v>764</v>
      </c>
      <c r="I124" s="148" t="s">
        <v>791</v>
      </c>
      <c r="J124" s="149" t="s">
        <v>763</v>
      </c>
      <c r="K124" s="150" t="s">
        <v>426</v>
      </c>
      <c r="L124" s="151" t="s">
        <v>763</v>
      </c>
      <c r="M124" s="152" t="s">
        <v>426</v>
      </c>
      <c r="N124" s="153" t="s">
        <v>177</v>
      </c>
      <c r="O124" s="153" t="s">
        <v>429</v>
      </c>
    </row>
    <row r="125" spans="1:15" x14ac:dyDescent="0.25">
      <c r="A125" s="4" t="s">
        <v>1007</v>
      </c>
      <c r="B125" s="146" t="s">
        <v>764</v>
      </c>
      <c r="C125" s="146" t="s">
        <v>126</v>
      </c>
      <c r="D125" s="146" t="s">
        <v>764</v>
      </c>
      <c r="E125" s="147" t="s">
        <v>425</v>
      </c>
      <c r="F125" s="146" t="s">
        <v>764</v>
      </c>
      <c r="G125" s="146" t="s">
        <v>586</v>
      </c>
      <c r="H125" s="148" t="s">
        <v>764</v>
      </c>
      <c r="I125" s="148" t="s">
        <v>791</v>
      </c>
      <c r="J125" s="149" t="s">
        <v>763</v>
      </c>
      <c r="K125" s="150" t="s">
        <v>426</v>
      </c>
      <c r="L125" s="151" t="s">
        <v>763</v>
      </c>
      <c r="M125" s="152" t="s">
        <v>426</v>
      </c>
      <c r="N125" s="153" t="s">
        <v>177</v>
      </c>
      <c r="O125" s="153" t="s">
        <v>429</v>
      </c>
    </row>
    <row r="126" spans="1:15" x14ac:dyDescent="0.25">
      <c r="A126" s="4" t="s">
        <v>1008</v>
      </c>
      <c r="B126" s="146" t="s">
        <v>764</v>
      </c>
      <c r="C126" s="146" t="s">
        <v>126</v>
      </c>
      <c r="D126" s="146" t="s">
        <v>764</v>
      </c>
      <c r="E126" s="147" t="s">
        <v>425</v>
      </c>
      <c r="F126" s="146" t="s">
        <v>764</v>
      </c>
      <c r="G126" s="146" t="s">
        <v>586</v>
      </c>
      <c r="H126" s="148" t="s">
        <v>764</v>
      </c>
      <c r="I126" s="148" t="s">
        <v>791</v>
      </c>
      <c r="J126" s="149" t="s">
        <v>763</v>
      </c>
      <c r="K126" s="150" t="s">
        <v>426</v>
      </c>
      <c r="L126" s="151" t="s">
        <v>763</v>
      </c>
      <c r="M126" s="152" t="s">
        <v>426</v>
      </c>
      <c r="N126" s="153" t="s">
        <v>177</v>
      </c>
      <c r="O126" s="153" t="s">
        <v>429</v>
      </c>
    </row>
    <row r="127" spans="1:15" x14ac:dyDescent="0.25">
      <c r="A127" s="4" t="s">
        <v>1009</v>
      </c>
      <c r="B127" s="146" t="s">
        <v>764</v>
      </c>
      <c r="C127" s="146" t="s">
        <v>126</v>
      </c>
      <c r="D127" s="146" t="s">
        <v>764</v>
      </c>
      <c r="E127" s="147" t="s">
        <v>425</v>
      </c>
      <c r="F127" s="146" t="s">
        <v>764</v>
      </c>
      <c r="G127" s="146" t="s">
        <v>586</v>
      </c>
      <c r="H127" s="148" t="s">
        <v>764</v>
      </c>
      <c r="I127" s="148" t="s">
        <v>791</v>
      </c>
      <c r="J127" s="149" t="s">
        <v>763</v>
      </c>
      <c r="K127" s="150" t="s">
        <v>426</v>
      </c>
      <c r="L127" s="151" t="s">
        <v>763</v>
      </c>
      <c r="M127" s="152" t="s">
        <v>426</v>
      </c>
      <c r="N127" s="153" t="s">
        <v>177</v>
      </c>
      <c r="O127" s="153" t="s">
        <v>429</v>
      </c>
    </row>
    <row r="128" spans="1:15" x14ac:dyDescent="0.25">
      <c r="A128" s="4" t="s">
        <v>1010</v>
      </c>
      <c r="B128" s="146" t="s">
        <v>764</v>
      </c>
      <c r="C128" s="146" t="s">
        <v>126</v>
      </c>
      <c r="D128" s="146" t="s">
        <v>764</v>
      </c>
      <c r="E128" s="147" t="s">
        <v>425</v>
      </c>
      <c r="F128" s="146" t="s">
        <v>764</v>
      </c>
      <c r="G128" s="146" t="s">
        <v>586</v>
      </c>
      <c r="H128" s="148" t="s">
        <v>764</v>
      </c>
      <c r="I128" s="148" t="s">
        <v>791</v>
      </c>
      <c r="J128" s="149" t="s">
        <v>763</v>
      </c>
      <c r="K128" s="150" t="s">
        <v>426</v>
      </c>
      <c r="L128" s="151" t="s">
        <v>763</v>
      </c>
      <c r="M128" s="152" t="s">
        <v>426</v>
      </c>
      <c r="N128" s="153" t="s">
        <v>177</v>
      </c>
      <c r="O128" s="153" t="s">
        <v>429</v>
      </c>
    </row>
    <row r="129" spans="1:15" x14ac:dyDescent="0.25">
      <c r="A129" s="4" t="s">
        <v>1011</v>
      </c>
      <c r="B129" s="146" t="s">
        <v>764</v>
      </c>
      <c r="C129" s="146" t="s">
        <v>126</v>
      </c>
      <c r="D129" s="146" t="s">
        <v>764</v>
      </c>
      <c r="E129" s="147" t="s">
        <v>425</v>
      </c>
      <c r="F129" s="146" t="s">
        <v>764</v>
      </c>
      <c r="G129" s="146" t="s">
        <v>586</v>
      </c>
      <c r="H129" s="148" t="s">
        <v>764</v>
      </c>
      <c r="I129" s="148" t="s">
        <v>791</v>
      </c>
      <c r="J129" s="149" t="s">
        <v>763</v>
      </c>
      <c r="K129" s="150" t="s">
        <v>426</v>
      </c>
      <c r="L129" s="151" t="s">
        <v>763</v>
      </c>
      <c r="M129" s="152" t="s">
        <v>426</v>
      </c>
      <c r="N129" s="153" t="s">
        <v>177</v>
      </c>
      <c r="O129" s="153" t="s">
        <v>429</v>
      </c>
    </row>
    <row r="130" spans="1:15" x14ac:dyDescent="0.25">
      <c r="A130" s="4" t="s">
        <v>1012</v>
      </c>
      <c r="B130" s="146" t="s">
        <v>764</v>
      </c>
      <c r="C130" s="146" t="s">
        <v>126</v>
      </c>
      <c r="D130" s="146" t="s">
        <v>764</v>
      </c>
      <c r="E130" s="147" t="s">
        <v>425</v>
      </c>
      <c r="F130" s="146" t="s">
        <v>764</v>
      </c>
      <c r="G130" s="146" t="s">
        <v>586</v>
      </c>
      <c r="H130" s="148" t="s">
        <v>764</v>
      </c>
      <c r="I130" s="148" t="s">
        <v>791</v>
      </c>
      <c r="J130" s="149" t="s">
        <v>763</v>
      </c>
      <c r="K130" s="150" t="s">
        <v>426</v>
      </c>
      <c r="L130" s="151" t="s">
        <v>763</v>
      </c>
      <c r="M130" s="152" t="s">
        <v>426</v>
      </c>
      <c r="N130" s="153" t="s">
        <v>177</v>
      </c>
      <c r="O130" s="153" t="s">
        <v>429</v>
      </c>
    </row>
    <row r="131" spans="1:15" x14ac:dyDescent="0.25">
      <c r="A131" s="4" t="s">
        <v>1013</v>
      </c>
      <c r="B131" s="146" t="s">
        <v>764</v>
      </c>
      <c r="C131" s="146" t="s">
        <v>126</v>
      </c>
      <c r="D131" s="146" t="s">
        <v>764</v>
      </c>
      <c r="E131" s="147" t="s">
        <v>425</v>
      </c>
      <c r="F131" s="146" t="s">
        <v>764</v>
      </c>
      <c r="G131" s="146" t="s">
        <v>586</v>
      </c>
      <c r="H131" s="148" t="s">
        <v>764</v>
      </c>
      <c r="I131" s="148" t="s">
        <v>791</v>
      </c>
      <c r="J131" s="149" t="s">
        <v>763</v>
      </c>
      <c r="K131" s="150" t="s">
        <v>426</v>
      </c>
      <c r="L131" s="151" t="s">
        <v>763</v>
      </c>
      <c r="M131" s="152" t="s">
        <v>426</v>
      </c>
      <c r="N131" s="153" t="s">
        <v>177</v>
      </c>
      <c r="O131" s="153" t="s">
        <v>429</v>
      </c>
    </row>
    <row r="132" spans="1:15" x14ac:dyDescent="0.25">
      <c r="A132" s="4" t="s">
        <v>1014</v>
      </c>
      <c r="B132" s="146" t="s">
        <v>764</v>
      </c>
      <c r="C132" s="146" t="s">
        <v>126</v>
      </c>
      <c r="D132" s="146" t="s">
        <v>764</v>
      </c>
      <c r="E132" s="147" t="s">
        <v>425</v>
      </c>
      <c r="F132" s="146" t="s">
        <v>764</v>
      </c>
      <c r="G132" s="146" t="s">
        <v>586</v>
      </c>
      <c r="H132" s="148" t="s">
        <v>764</v>
      </c>
      <c r="I132" s="148" t="s">
        <v>791</v>
      </c>
      <c r="J132" s="149" t="s">
        <v>763</v>
      </c>
      <c r="K132" s="150" t="s">
        <v>426</v>
      </c>
      <c r="L132" s="151" t="s">
        <v>763</v>
      </c>
      <c r="M132" s="152" t="s">
        <v>426</v>
      </c>
      <c r="N132" s="153" t="s">
        <v>177</v>
      </c>
      <c r="O132" s="153" t="s">
        <v>429</v>
      </c>
    </row>
    <row r="133" spans="1:15" x14ac:dyDescent="0.25">
      <c r="A133" s="4" t="s">
        <v>1015</v>
      </c>
      <c r="B133" s="146" t="s">
        <v>764</v>
      </c>
      <c r="C133" s="146" t="s">
        <v>126</v>
      </c>
      <c r="D133" s="146" t="s">
        <v>764</v>
      </c>
      <c r="E133" s="147" t="s">
        <v>425</v>
      </c>
      <c r="F133" s="146" t="s">
        <v>764</v>
      </c>
      <c r="G133" s="146" t="s">
        <v>586</v>
      </c>
      <c r="H133" s="148" t="s">
        <v>764</v>
      </c>
      <c r="I133" s="148" t="s">
        <v>791</v>
      </c>
      <c r="J133" s="149" t="s">
        <v>763</v>
      </c>
      <c r="K133" s="150" t="s">
        <v>426</v>
      </c>
      <c r="L133" s="151" t="s">
        <v>763</v>
      </c>
      <c r="M133" s="152" t="s">
        <v>426</v>
      </c>
      <c r="N133" s="153" t="s">
        <v>177</v>
      </c>
      <c r="O133" s="153" t="s">
        <v>429</v>
      </c>
    </row>
    <row r="134" spans="1:15" x14ac:dyDescent="0.25">
      <c r="A134" s="4" t="s">
        <v>1016</v>
      </c>
      <c r="B134" s="146" t="s">
        <v>764</v>
      </c>
      <c r="C134" s="146" t="s">
        <v>126</v>
      </c>
      <c r="D134" s="146" t="s">
        <v>764</v>
      </c>
      <c r="E134" s="147" t="s">
        <v>425</v>
      </c>
      <c r="F134" s="146" t="s">
        <v>764</v>
      </c>
      <c r="G134" s="146" t="s">
        <v>586</v>
      </c>
      <c r="H134" s="148" t="s">
        <v>764</v>
      </c>
      <c r="I134" s="148" t="s">
        <v>791</v>
      </c>
      <c r="J134" s="149" t="s">
        <v>763</v>
      </c>
      <c r="K134" s="150" t="s">
        <v>426</v>
      </c>
      <c r="L134" s="151" t="s">
        <v>763</v>
      </c>
      <c r="M134" s="152" t="s">
        <v>426</v>
      </c>
      <c r="N134" s="153" t="s">
        <v>177</v>
      </c>
      <c r="O134" s="153" t="s">
        <v>429</v>
      </c>
    </row>
    <row r="135" spans="1:15" x14ac:dyDescent="0.25">
      <c r="A135" s="4" t="s">
        <v>1017</v>
      </c>
      <c r="B135" s="146" t="s">
        <v>764</v>
      </c>
      <c r="C135" s="146" t="s">
        <v>126</v>
      </c>
      <c r="D135" s="146" t="s">
        <v>764</v>
      </c>
      <c r="E135" s="147" t="s">
        <v>425</v>
      </c>
      <c r="F135" s="146" t="s">
        <v>764</v>
      </c>
      <c r="G135" s="146" t="s">
        <v>586</v>
      </c>
      <c r="H135" s="148" t="s">
        <v>764</v>
      </c>
      <c r="I135" s="148" t="s">
        <v>791</v>
      </c>
      <c r="J135" s="149" t="s">
        <v>763</v>
      </c>
      <c r="K135" s="150" t="s">
        <v>426</v>
      </c>
      <c r="L135" s="151" t="s">
        <v>763</v>
      </c>
      <c r="M135" s="152" t="s">
        <v>426</v>
      </c>
      <c r="N135" s="153" t="s">
        <v>177</v>
      </c>
      <c r="O135" s="153" t="s">
        <v>429</v>
      </c>
    </row>
    <row r="136" spans="1:15" x14ac:dyDescent="0.25">
      <c r="A136" s="4" t="s">
        <v>1018</v>
      </c>
      <c r="B136" s="146" t="s">
        <v>764</v>
      </c>
      <c r="C136" s="146" t="s">
        <v>126</v>
      </c>
      <c r="D136" s="146" t="s">
        <v>764</v>
      </c>
      <c r="E136" s="147" t="s">
        <v>425</v>
      </c>
      <c r="F136" s="146" t="s">
        <v>764</v>
      </c>
      <c r="G136" s="146" t="s">
        <v>586</v>
      </c>
      <c r="H136" s="148" t="s">
        <v>764</v>
      </c>
      <c r="I136" s="148" t="s">
        <v>791</v>
      </c>
      <c r="J136" s="149" t="s">
        <v>763</v>
      </c>
      <c r="K136" s="150" t="s">
        <v>426</v>
      </c>
      <c r="L136" s="151" t="s">
        <v>763</v>
      </c>
      <c r="M136" s="152" t="s">
        <v>426</v>
      </c>
      <c r="N136" s="153" t="s">
        <v>177</v>
      </c>
      <c r="O136" s="153" t="s">
        <v>429</v>
      </c>
    </row>
    <row r="137" spans="1:15" x14ac:dyDescent="0.25">
      <c r="A137" s="4" t="s">
        <v>1019</v>
      </c>
      <c r="B137" s="146" t="s">
        <v>764</v>
      </c>
      <c r="C137" s="146" t="s">
        <v>126</v>
      </c>
      <c r="D137" s="146" t="s">
        <v>764</v>
      </c>
      <c r="E137" s="147" t="s">
        <v>425</v>
      </c>
      <c r="F137" s="146" t="s">
        <v>764</v>
      </c>
      <c r="G137" s="146" t="s">
        <v>586</v>
      </c>
      <c r="H137" s="148" t="s">
        <v>764</v>
      </c>
      <c r="I137" s="148" t="s">
        <v>791</v>
      </c>
      <c r="J137" s="149" t="s">
        <v>763</v>
      </c>
      <c r="K137" s="150" t="s">
        <v>426</v>
      </c>
      <c r="L137" s="151" t="s">
        <v>763</v>
      </c>
      <c r="M137" s="152" t="s">
        <v>426</v>
      </c>
      <c r="N137" s="153" t="s">
        <v>177</v>
      </c>
      <c r="O137" s="153" t="s">
        <v>429</v>
      </c>
    </row>
    <row r="138" spans="1:15" x14ac:dyDescent="0.25">
      <c r="A138" s="4" t="s">
        <v>1020</v>
      </c>
      <c r="B138" s="146" t="s">
        <v>764</v>
      </c>
      <c r="C138" s="146" t="s">
        <v>126</v>
      </c>
      <c r="D138" s="146" t="s">
        <v>764</v>
      </c>
      <c r="E138" s="147" t="s">
        <v>425</v>
      </c>
      <c r="F138" s="146" t="s">
        <v>764</v>
      </c>
      <c r="G138" s="146" t="s">
        <v>586</v>
      </c>
      <c r="H138" s="148" t="s">
        <v>764</v>
      </c>
      <c r="I138" s="148" t="s">
        <v>791</v>
      </c>
      <c r="J138" s="149" t="s">
        <v>763</v>
      </c>
      <c r="K138" s="150" t="s">
        <v>426</v>
      </c>
      <c r="L138" s="151" t="s">
        <v>763</v>
      </c>
      <c r="M138" s="152" t="s">
        <v>426</v>
      </c>
      <c r="N138" s="153" t="s">
        <v>177</v>
      </c>
      <c r="O138" s="153" t="s">
        <v>429</v>
      </c>
    </row>
    <row r="139" spans="1:15" x14ac:dyDescent="0.25">
      <c r="A139" s="4" t="s">
        <v>1157</v>
      </c>
      <c r="B139" s="146" t="s">
        <v>764</v>
      </c>
      <c r="C139" s="146" t="s">
        <v>126</v>
      </c>
      <c r="D139" s="146" t="s">
        <v>764</v>
      </c>
      <c r="E139" s="147" t="s">
        <v>425</v>
      </c>
      <c r="F139" s="146" t="s">
        <v>764</v>
      </c>
      <c r="G139" s="146" t="s">
        <v>586</v>
      </c>
      <c r="H139" s="148" t="s">
        <v>764</v>
      </c>
      <c r="I139" s="148" t="s">
        <v>791</v>
      </c>
      <c r="J139" s="149" t="s">
        <v>763</v>
      </c>
      <c r="K139" s="150" t="s">
        <v>426</v>
      </c>
      <c r="L139" s="151" t="s">
        <v>763</v>
      </c>
      <c r="M139" s="152" t="s">
        <v>426</v>
      </c>
      <c r="N139" s="153" t="s">
        <v>177</v>
      </c>
      <c r="O139" s="153" t="s">
        <v>429</v>
      </c>
    </row>
    <row r="140" spans="1:15" x14ac:dyDescent="0.25">
      <c r="A140" s="4" t="s">
        <v>1158</v>
      </c>
      <c r="B140" s="146" t="s">
        <v>764</v>
      </c>
      <c r="C140" s="146" t="s">
        <v>126</v>
      </c>
      <c r="D140" s="146" t="s">
        <v>764</v>
      </c>
      <c r="E140" s="147" t="s">
        <v>425</v>
      </c>
      <c r="F140" s="146" t="s">
        <v>764</v>
      </c>
      <c r="G140" s="146" t="s">
        <v>586</v>
      </c>
      <c r="H140" s="148" t="s">
        <v>764</v>
      </c>
      <c r="I140" s="148" t="s">
        <v>791</v>
      </c>
      <c r="J140" s="149" t="s">
        <v>763</v>
      </c>
      <c r="K140" s="150" t="s">
        <v>426</v>
      </c>
      <c r="L140" s="151" t="s">
        <v>763</v>
      </c>
      <c r="M140" s="152" t="s">
        <v>426</v>
      </c>
      <c r="N140" s="153" t="s">
        <v>177</v>
      </c>
      <c r="O140" s="153" t="s">
        <v>429</v>
      </c>
    </row>
    <row r="141" spans="1:15" x14ac:dyDescent="0.25">
      <c r="A141" s="4" t="s">
        <v>1021</v>
      </c>
      <c r="B141" s="146" t="s">
        <v>764</v>
      </c>
      <c r="C141" s="146" t="s">
        <v>126</v>
      </c>
      <c r="D141" s="146" t="s">
        <v>764</v>
      </c>
      <c r="E141" s="147" t="s">
        <v>425</v>
      </c>
      <c r="F141" s="146" t="s">
        <v>764</v>
      </c>
      <c r="G141" s="146" t="s">
        <v>586</v>
      </c>
      <c r="H141" s="148" t="s">
        <v>764</v>
      </c>
      <c r="I141" s="148" t="s">
        <v>791</v>
      </c>
      <c r="J141" s="149" t="s">
        <v>763</v>
      </c>
      <c r="K141" s="150" t="s">
        <v>426</v>
      </c>
      <c r="L141" s="151" t="s">
        <v>763</v>
      </c>
      <c r="M141" s="152" t="s">
        <v>426</v>
      </c>
      <c r="N141" s="153" t="s">
        <v>177</v>
      </c>
      <c r="O141" s="153" t="s">
        <v>429</v>
      </c>
    </row>
    <row r="142" spans="1:15" x14ac:dyDescent="0.25">
      <c r="A142" s="4" t="s">
        <v>1022</v>
      </c>
      <c r="B142" s="146" t="s">
        <v>764</v>
      </c>
      <c r="C142" s="146" t="s">
        <v>126</v>
      </c>
      <c r="D142" s="146" t="s">
        <v>764</v>
      </c>
      <c r="E142" s="147" t="s">
        <v>425</v>
      </c>
      <c r="F142" s="146" t="s">
        <v>764</v>
      </c>
      <c r="G142" s="146" t="s">
        <v>586</v>
      </c>
      <c r="H142" s="148" t="s">
        <v>764</v>
      </c>
      <c r="I142" s="148" t="s">
        <v>791</v>
      </c>
      <c r="J142" s="149" t="s">
        <v>763</v>
      </c>
      <c r="K142" s="150" t="s">
        <v>426</v>
      </c>
      <c r="L142" s="151" t="s">
        <v>763</v>
      </c>
      <c r="M142" s="152" t="s">
        <v>426</v>
      </c>
      <c r="N142" s="153" t="s">
        <v>177</v>
      </c>
      <c r="O142" s="153" t="s">
        <v>429</v>
      </c>
    </row>
    <row r="143" spans="1:15" x14ac:dyDescent="0.25">
      <c r="A143" s="4" t="s">
        <v>1023</v>
      </c>
      <c r="B143" s="146" t="s">
        <v>764</v>
      </c>
      <c r="C143" s="146" t="s">
        <v>126</v>
      </c>
      <c r="D143" s="146" t="s">
        <v>764</v>
      </c>
      <c r="E143" s="147" t="s">
        <v>425</v>
      </c>
      <c r="F143" s="146" t="s">
        <v>764</v>
      </c>
      <c r="G143" s="146" t="s">
        <v>586</v>
      </c>
      <c r="H143" s="148" t="s">
        <v>764</v>
      </c>
      <c r="I143" s="148" t="s">
        <v>791</v>
      </c>
      <c r="J143" s="149" t="s">
        <v>763</v>
      </c>
      <c r="K143" s="150" t="s">
        <v>426</v>
      </c>
      <c r="L143" s="151" t="s">
        <v>763</v>
      </c>
      <c r="M143" s="152" t="s">
        <v>426</v>
      </c>
      <c r="N143" s="153" t="s">
        <v>177</v>
      </c>
      <c r="O143" s="153" t="s">
        <v>429</v>
      </c>
    </row>
    <row r="144" spans="1:15" x14ac:dyDescent="0.25">
      <c r="A144" s="4" t="s">
        <v>1024</v>
      </c>
      <c r="B144" s="146" t="s">
        <v>764</v>
      </c>
      <c r="C144" s="146" t="s">
        <v>126</v>
      </c>
      <c r="D144" s="146" t="s">
        <v>764</v>
      </c>
      <c r="E144" s="147" t="s">
        <v>425</v>
      </c>
      <c r="F144" s="146" t="s">
        <v>764</v>
      </c>
      <c r="G144" s="146" t="s">
        <v>586</v>
      </c>
      <c r="H144" s="148" t="s">
        <v>764</v>
      </c>
      <c r="I144" s="148" t="s">
        <v>791</v>
      </c>
      <c r="J144" s="149" t="s">
        <v>763</v>
      </c>
      <c r="K144" s="150" t="s">
        <v>426</v>
      </c>
      <c r="L144" s="151" t="s">
        <v>763</v>
      </c>
      <c r="M144" s="152" t="s">
        <v>426</v>
      </c>
      <c r="N144" s="153" t="s">
        <v>177</v>
      </c>
      <c r="O144" s="153" t="s">
        <v>429</v>
      </c>
    </row>
    <row r="145" spans="1:15" x14ac:dyDescent="0.25">
      <c r="A145" s="4" t="s">
        <v>1025</v>
      </c>
      <c r="B145" s="146" t="s">
        <v>764</v>
      </c>
      <c r="C145" s="146" t="s">
        <v>126</v>
      </c>
      <c r="D145" s="146" t="s">
        <v>764</v>
      </c>
      <c r="E145" s="147" t="s">
        <v>425</v>
      </c>
      <c r="F145" s="146" t="s">
        <v>764</v>
      </c>
      <c r="G145" s="146" t="s">
        <v>586</v>
      </c>
      <c r="H145" s="148" t="s">
        <v>764</v>
      </c>
      <c r="I145" s="148" t="s">
        <v>791</v>
      </c>
      <c r="J145" s="149" t="s">
        <v>763</v>
      </c>
      <c r="K145" s="150" t="s">
        <v>426</v>
      </c>
      <c r="L145" s="151" t="s">
        <v>763</v>
      </c>
      <c r="M145" s="152" t="s">
        <v>426</v>
      </c>
      <c r="N145" s="153" t="s">
        <v>177</v>
      </c>
      <c r="O145" s="153" t="s">
        <v>429</v>
      </c>
    </row>
    <row r="146" spans="1:15" x14ac:dyDescent="0.25">
      <c r="A146" s="4" t="s">
        <v>1026</v>
      </c>
      <c r="B146" s="146" t="s">
        <v>764</v>
      </c>
      <c r="C146" s="146" t="s">
        <v>126</v>
      </c>
      <c r="D146" s="146" t="s">
        <v>764</v>
      </c>
      <c r="E146" s="147" t="s">
        <v>425</v>
      </c>
      <c r="F146" s="146" t="s">
        <v>764</v>
      </c>
      <c r="G146" s="146" t="s">
        <v>586</v>
      </c>
      <c r="H146" s="148" t="s">
        <v>764</v>
      </c>
      <c r="I146" s="148" t="s">
        <v>791</v>
      </c>
      <c r="J146" s="149" t="s">
        <v>763</v>
      </c>
      <c r="K146" s="150" t="s">
        <v>426</v>
      </c>
      <c r="L146" s="151" t="s">
        <v>763</v>
      </c>
      <c r="M146" s="152" t="s">
        <v>426</v>
      </c>
      <c r="N146" s="153" t="s">
        <v>177</v>
      </c>
      <c r="O146" s="153" t="s">
        <v>429</v>
      </c>
    </row>
    <row r="147" spans="1:15" x14ac:dyDescent="0.25">
      <c r="A147" s="4" t="s">
        <v>1027</v>
      </c>
      <c r="B147" s="146" t="s">
        <v>764</v>
      </c>
      <c r="C147" s="146" t="s">
        <v>126</v>
      </c>
      <c r="D147" s="146" t="s">
        <v>764</v>
      </c>
      <c r="E147" s="147" t="s">
        <v>425</v>
      </c>
      <c r="F147" s="146" t="s">
        <v>764</v>
      </c>
      <c r="G147" s="146" t="s">
        <v>586</v>
      </c>
      <c r="H147" s="148" t="s">
        <v>764</v>
      </c>
      <c r="I147" s="148" t="s">
        <v>791</v>
      </c>
      <c r="J147" s="149" t="s">
        <v>763</v>
      </c>
      <c r="K147" s="150" t="s">
        <v>426</v>
      </c>
      <c r="L147" s="151" t="s">
        <v>763</v>
      </c>
      <c r="M147" s="152" t="s">
        <v>426</v>
      </c>
      <c r="N147" s="153" t="s">
        <v>177</v>
      </c>
      <c r="O147" s="153" t="s">
        <v>429</v>
      </c>
    </row>
    <row r="148" spans="1:15" x14ac:dyDescent="0.25">
      <c r="A148" s="4" t="s">
        <v>1028</v>
      </c>
      <c r="B148" s="146" t="s">
        <v>764</v>
      </c>
      <c r="C148" s="146" t="s">
        <v>126</v>
      </c>
      <c r="D148" s="146" t="s">
        <v>764</v>
      </c>
      <c r="E148" s="147" t="s">
        <v>425</v>
      </c>
      <c r="F148" s="146" t="s">
        <v>764</v>
      </c>
      <c r="G148" s="146" t="s">
        <v>586</v>
      </c>
      <c r="H148" s="148" t="s">
        <v>764</v>
      </c>
      <c r="I148" s="148" t="s">
        <v>791</v>
      </c>
      <c r="J148" s="149" t="s">
        <v>763</v>
      </c>
      <c r="K148" s="150" t="s">
        <v>426</v>
      </c>
      <c r="L148" s="151" t="s">
        <v>763</v>
      </c>
      <c r="M148" s="152" t="s">
        <v>426</v>
      </c>
      <c r="N148" s="153" t="s">
        <v>177</v>
      </c>
      <c r="O148" s="153" t="s">
        <v>429</v>
      </c>
    </row>
    <row r="149" spans="1:15" x14ac:dyDescent="0.25">
      <c r="A149" s="4" t="s">
        <v>1033</v>
      </c>
      <c r="B149" s="146" t="s">
        <v>764</v>
      </c>
      <c r="C149" s="146" t="s">
        <v>126</v>
      </c>
      <c r="D149" s="146" t="s">
        <v>764</v>
      </c>
      <c r="E149" s="147" t="s">
        <v>425</v>
      </c>
      <c r="F149" s="146" t="s">
        <v>764</v>
      </c>
      <c r="G149" s="146" t="s">
        <v>586</v>
      </c>
      <c r="H149" s="148" t="s">
        <v>764</v>
      </c>
      <c r="I149" s="148" t="s">
        <v>791</v>
      </c>
      <c r="J149" s="149" t="s">
        <v>763</v>
      </c>
      <c r="K149" s="150" t="s">
        <v>426</v>
      </c>
      <c r="L149" s="151" t="s">
        <v>763</v>
      </c>
      <c r="M149" s="152" t="s">
        <v>426</v>
      </c>
      <c r="N149" s="153" t="s">
        <v>177</v>
      </c>
      <c r="O149" s="153" t="s">
        <v>429</v>
      </c>
    </row>
    <row r="150" spans="1:15" x14ac:dyDescent="0.25">
      <c r="A150" s="4" t="s">
        <v>1034</v>
      </c>
      <c r="B150" s="146" t="s">
        <v>764</v>
      </c>
      <c r="C150" s="146" t="s">
        <v>126</v>
      </c>
      <c r="D150" s="146" t="s">
        <v>764</v>
      </c>
      <c r="E150" s="147" t="s">
        <v>425</v>
      </c>
      <c r="F150" s="146" t="s">
        <v>764</v>
      </c>
      <c r="G150" s="146" t="s">
        <v>586</v>
      </c>
      <c r="H150" s="148" t="s">
        <v>764</v>
      </c>
      <c r="I150" s="148" t="s">
        <v>791</v>
      </c>
      <c r="J150" s="149" t="s">
        <v>763</v>
      </c>
      <c r="K150" s="150" t="s">
        <v>426</v>
      </c>
      <c r="L150" s="151" t="s">
        <v>763</v>
      </c>
      <c r="M150" s="152" t="s">
        <v>426</v>
      </c>
      <c r="N150" s="153" t="s">
        <v>177</v>
      </c>
      <c r="O150" s="153" t="s">
        <v>429</v>
      </c>
    </row>
    <row r="151" spans="1:15" x14ac:dyDescent="0.25">
      <c r="A151" s="4" t="s">
        <v>1030</v>
      </c>
      <c r="B151" s="146" t="s">
        <v>764</v>
      </c>
      <c r="C151" s="146" t="s">
        <v>126</v>
      </c>
      <c r="D151" s="146" t="s">
        <v>764</v>
      </c>
      <c r="E151" s="147" t="s">
        <v>425</v>
      </c>
      <c r="F151" s="146" t="s">
        <v>764</v>
      </c>
      <c r="G151" s="146" t="s">
        <v>586</v>
      </c>
      <c r="H151" s="148" t="s">
        <v>764</v>
      </c>
      <c r="I151" s="148" t="s">
        <v>791</v>
      </c>
      <c r="J151" s="149" t="s">
        <v>763</v>
      </c>
      <c r="K151" s="150" t="s">
        <v>426</v>
      </c>
      <c r="L151" s="151" t="s">
        <v>763</v>
      </c>
      <c r="M151" s="152" t="s">
        <v>426</v>
      </c>
      <c r="N151" s="153" t="s">
        <v>177</v>
      </c>
      <c r="O151" s="153" t="s">
        <v>429</v>
      </c>
    </row>
    <row r="152" spans="1:15" x14ac:dyDescent="0.25">
      <c r="A152" s="4" t="s">
        <v>1031</v>
      </c>
      <c r="B152" s="146" t="s">
        <v>764</v>
      </c>
      <c r="C152" s="146" t="s">
        <v>126</v>
      </c>
      <c r="D152" s="146" t="s">
        <v>764</v>
      </c>
      <c r="E152" s="147" t="s">
        <v>425</v>
      </c>
      <c r="F152" s="146" t="s">
        <v>764</v>
      </c>
      <c r="G152" s="146" t="s">
        <v>586</v>
      </c>
      <c r="H152" s="148" t="s">
        <v>764</v>
      </c>
      <c r="I152" s="148" t="s">
        <v>791</v>
      </c>
      <c r="J152" s="149" t="s">
        <v>763</v>
      </c>
      <c r="K152" s="150" t="s">
        <v>426</v>
      </c>
      <c r="L152" s="151" t="s">
        <v>763</v>
      </c>
      <c r="M152" s="152" t="s">
        <v>426</v>
      </c>
      <c r="N152" s="153" t="s">
        <v>177</v>
      </c>
      <c r="O152" s="153" t="s">
        <v>429</v>
      </c>
    </row>
    <row r="153" spans="1:15" x14ac:dyDescent="0.25">
      <c r="A153" s="4" t="s">
        <v>1032</v>
      </c>
      <c r="B153" s="146" t="s">
        <v>764</v>
      </c>
      <c r="C153" s="146" t="s">
        <v>126</v>
      </c>
      <c r="D153" s="146" t="s">
        <v>764</v>
      </c>
      <c r="E153" s="147" t="s">
        <v>425</v>
      </c>
      <c r="F153" s="146" t="s">
        <v>764</v>
      </c>
      <c r="G153" s="146" t="s">
        <v>586</v>
      </c>
      <c r="H153" s="148" t="s">
        <v>764</v>
      </c>
      <c r="I153" s="148" t="s">
        <v>791</v>
      </c>
      <c r="J153" s="149" t="s">
        <v>763</v>
      </c>
      <c r="K153" s="150" t="s">
        <v>426</v>
      </c>
      <c r="L153" s="151" t="s">
        <v>763</v>
      </c>
      <c r="M153" s="152" t="s">
        <v>426</v>
      </c>
      <c r="N153" s="153" t="s">
        <v>177</v>
      </c>
      <c r="O153" s="153" t="s">
        <v>429</v>
      </c>
    </row>
    <row r="154" spans="1:15" x14ac:dyDescent="0.25">
      <c r="A154" s="4" t="s">
        <v>1035</v>
      </c>
      <c r="B154" s="146" t="s">
        <v>764</v>
      </c>
      <c r="C154" s="146" t="s">
        <v>126</v>
      </c>
      <c r="D154" s="146" t="s">
        <v>764</v>
      </c>
      <c r="E154" s="147" t="s">
        <v>425</v>
      </c>
      <c r="F154" s="146" t="s">
        <v>764</v>
      </c>
      <c r="G154" s="146" t="s">
        <v>586</v>
      </c>
      <c r="H154" s="148" t="s">
        <v>764</v>
      </c>
      <c r="I154" s="148" t="s">
        <v>791</v>
      </c>
      <c r="J154" s="149" t="s">
        <v>763</v>
      </c>
      <c r="K154" s="150" t="s">
        <v>426</v>
      </c>
      <c r="L154" s="151" t="s">
        <v>763</v>
      </c>
      <c r="M154" s="152" t="s">
        <v>426</v>
      </c>
      <c r="N154" s="153" t="s">
        <v>177</v>
      </c>
      <c r="O154" s="153" t="s">
        <v>429</v>
      </c>
    </row>
    <row r="155" spans="1:15" x14ac:dyDescent="0.25">
      <c r="A155" s="4" t="s">
        <v>1036</v>
      </c>
      <c r="B155" s="146" t="s">
        <v>764</v>
      </c>
      <c r="C155" s="146" t="s">
        <v>126</v>
      </c>
      <c r="D155" s="146" t="s">
        <v>764</v>
      </c>
      <c r="E155" s="147" t="s">
        <v>425</v>
      </c>
      <c r="F155" s="146" t="s">
        <v>764</v>
      </c>
      <c r="G155" s="146" t="s">
        <v>586</v>
      </c>
      <c r="H155" s="148" t="s">
        <v>764</v>
      </c>
      <c r="I155" s="148" t="s">
        <v>791</v>
      </c>
      <c r="J155" s="149" t="s">
        <v>763</v>
      </c>
      <c r="K155" s="150" t="s">
        <v>426</v>
      </c>
      <c r="L155" s="151" t="s">
        <v>763</v>
      </c>
      <c r="M155" s="152" t="s">
        <v>426</v>
      </c>
      <c r="N155" s="153" t="s">
        <v>177</v>
      </c>
      <c r="O155" s="153" t="s">
        <v>429</v>
      </c>
    </row>
    <row r="156" spans="1:15" x14ac:dyDescent="0.25">
      <c r="A156" s="4" t="s">
        <v>1037</v>
      </c>
      <c r="B156" s="146" t="s">
        <v>764</v>
      </c>
      <c r="C156" s="146" t="s">
        <v>126</v>
      </c>
      <c r="D156" s="146" t="s">
        <v>764</v>
      </c>
      <c r="E156" s="147" t="s">
        <v>425</v>
      </c>
      <c r="F156" s="146" t="s">
        <v>764</v>
      </c>
      <c r="G156" s="146" t="s">
        <v>586</v>
      </c>
      <c r="H156" s="148" t="s">
        <v>764</v>
      </c>
      <c r="I156" s="148" t="s">
        <v>791</v>
      </c>
      <c r="J156" s="149" t="s">
        <v>763</v>
      </c>
      <c r="K156" s="150" t="s">
        <v>426</v>
      </c>
      <c r="L156" s="151" t="s">
        <v>763</v>
      </c>
      <c r="M156" s="152" t="s">
        <v>426</v>
      </c>
      <c r="N156" s="153" t="s">
        <v>177</v>
      </c>
      <c r="O156" s="153" t="s">
        <v>429</v>
      </c>
    </row>
    <row r="157" spans="1:15" x14ac:dyDescent="0.25">
      <c r="A157" s="4" t="s">
        <v>1038</v>
      </c>
      <c r="B157" s="146" t="s">
        <v>764</v>
      </c>
      <c r="C157" s="146" t="s">
        <v>126</v>
      </c>
      <c r="D157" s="146" t="s">
        <v>764</v>
      </c>
      <c r="E157" s="147" t="s">
        <v>425</v>
      </c>
      <c r="F157" s="146" t="s">
        <v>764</v>
      </c>
      <c r="G157" s="146" t="s">
        <v>586</v>
      </c>
      <c r="H157" s="148" t="s">
        <v>764</v>
      </c>
      <c r="I157" s="148" t="s">
        <v>791</v>
      </c>
      <c r="J157" s="149" t="s">
        <v>763</v>
      </c>
      <c r="K157" s="150" t="s">
        <v>426</v>
      </c>
      <c r="L157" s="151" t="s">
        <v>763</v>
      </c>
      <c r="M157" s="152" t="s">
        <v>426</v>
      </c>
      <c r="N157" s="153" t="s">
        <v>177</v>
      </c>
      <c r="O157" s="153" t="s">
        <v>429</v>
      </c>
    </row>
    <row r="158" spans="1:15" x14ac:dyDescent="0.25">
      <c r="A158" s="4" t="s">
        <v>1039</v>
      </c>
      <c r="B158" s="146" t="s">
        <v>764</v>
      </c>
      <c r="C158" s="146" t="s">
        <v>126</v>
      </c>
      <c r="D158" s="146" t="s">
        <v>764</v>
      </c>
      <c r="E158" s="147" t="s">
        <v>425</v>
      </c>
      <c r="F158" s="146" t="s">
        <v>764</v>
      </c>
      <c r="G158" s="146" t="s">
        <v>586</v>
      </c>
      <c r="H158" s="148" t="s">
        <v>764</v>
      </c>
      <c r="I158" s="148" t="s">
        <v>791</v>
      </c>
      <c r="J158" s="149" t="s">
        <v>763</v>
      </c>
      <c r="K158" s="150" t="s">
        <v>426</v>
      </c>
      <c r="L158" s="151" t="s">
        <v>763</v>
      </c>
      <c r="M158" s="152" t="s">
        <v>426</v>
      </c>
      <c r="N158" s="153" t="s">
        <v>177</v>
      </c>
      <c r="O158" s="153" t="s">
        <v>429</v>
      </c>
    </row>
    <row r="159" spans="1:15" x14ac:dyDescent="0.25">
      <c r="A159" s="4" t="s">
        <v>1029</v>
      </c>
      <c r="B159" s="146" t="s">
        <v>764</v>
      </c>
      <c r="C159" s="146" t="s">
        <v>126</v>
      </c>
      <c r="D159" s="146" t="s">
        <v>764</v>
      </c>
      <c r="E159" s="147" t="s">
        <v>425</v>
      </c>
      <c r="F159" s="146" t="s">
        <v>764</v>
      </c>
      <c r="G159" s="146" t="s">
        <v>586</v>
      </c>
      <c r="H159" s="148" t="s">
        <v>764</v>
      </c>
      <c r="I159" s="148" t="s">
        <v>791</v>
      </c>
      <c r="J159" s="149" t="s">
        <v>763</v>
      </c>
      <c r="K159" s="150" t="s">
        <v>426</v>
      </c>
      <c r="L159" s="151" t="s">
        <v>763</v>
      </c>
      <c r="M159" s="152" t="s">
        <v>426</v>
      </c>
      <c r="N159" s="153" t="s">
        <v>177</v>
      </c>
      <c r="O159" s="153" t="s">
        <v>429</v>
      </c>
    </row>
    <row r="160" spans="1:15" x14ac:dyDescent="0.25">
      <c r="A160" s="4" t="s">
        <v>1040</v>
      </c>
      <c r="B160" s="146" t="s">
        <v>764</v>
      </c>
      <c r="C160" s="146" t="s">
        <v>126</v>
      </c>
      <c r="D160" s="146" t="s">
        <v>764</v>
      </c>
      <c r="E160" s="147" t="s">
        <v>425</v>
      </c>
      <c r="F160" s="146" t="s">
        <v>764</v>
      </c>
      <c r="G160" s="146" t="s">
        <v>586</v>
      </c>
      <c r="H160" s="148" t="s">
        <v>764</v>
      </c>
      <c r="I160" s="148" t="s">
        <v>791</v>
      </c>
      <c r="J160" s="149" t="s">
        <v>763</v>
      </c>
      <c r="K160" s="150" t="s">
        <v>426</v>
      </c>
      <c r="L160" s="151" t="s">
        <v>763</v>
      </c>
      <c r="M160" s="152" t="s">
        <v>426</v>
      </c>
      <c r="N160" s="153" t="s">
        <v>177</v>
      </c>
      <c r="O160" s="153" t="s">
        <v>429</v>
      </c>
    </row>
    <row r="161" spans="1:15" x14ac:dyDescent="0.25">
      <c r="A161" s="4" t="s">
        <v>1041</v>
      </c>
      <c r="B161" s="146" t="s">
        <v>764</v>
      </c>
      <c r="C161" s="146" t="s">
        <v>126</v>
      </c>
      <c r="D161" s="146" t="s">
        <v>764</v>
      </c>
      <c r="E161" s="147" t="s">
        <v>425</v>
      </c>
      <c r="F161" s="146" t="s">
        <v>764</v>
      </c>
      <c r="G161" s="146" t="s">
        <v>586</v>
      </c>
      <c r="H161" s="148" t="s">
        <v>764</v>
      </c>
      <c r="I161" s="148" t="s">
        <v>791</v>
      </c>
      <c r="J161" s="149" t="s">
        <v>763</v>
      </c>
      <c r="K161" s="150" t="s">
        <v>426</v>
      </c>
      <c r="L161" s="151" t="s">
        <v>763</v>
      </c>
      <c r="M161" s="152" t="s">
        <v>426</v>
      </c>
      <c r="N161" s="153" t="s">
        <v>177</v>
      </c>
      <c r="O161" s="153" t="s">
        <v>429</v>
      </c>
    </row>
    <row r="162" spans="1:15" x14ac:dyDescent="0.25">
      <c r="A162" s="4" t="s">
        <v>1042</v>
      </c>
      <c r="B162" s="146" t="s">
        <v>764</v>
      </c>
      <c r="C162" s="146" t="s">
        <v>126</v>
      </c>
      <c r="D162" s="146" t="s">
        <v>764</v>
      </c>
      <c r="E162" s="147" t="s">
        <v>425</v>
      </c>
      <c r="F162" s="146" t="s">
        <v>764</v>
      </c>
      <c r="G162" s="146" t="s">
        <v>586</v>
      </c>
      <c r="H162" s="148" t="s">
        <v>764</v>
      </c>
      <c r="I162" s="148" t="s">
        <v>791</v>
      </c>
      <c r="J162" s="149" t="s">
        <v>763</v>
      </c>
      <c r="K162" s="150" t="s">
        <v>426</v>
      </c>
      <c r="L162" s="151" t="s">
        <v>763</v>
      </c>
      <c r="M162" s="152" t="s">
        <v>426</v>
      </c>
      <c r="N162" s="153" t="s">
        <v>177</v>
      </c>
      <c r="O162" s="153" t="s">
        <v>429</v>
      </c>
    </row>
    <row r="163" spans="1:15" x14ac:dyDescent="0.25">
      <c r="A163" s="4" t="s">
        <v>1043</v>
      </c>
      <c r="B163" s="146" t="s">
        <v>764</v>
      </c>
      <c r="C163" s="146" t="s">
        <v>126</v>
      </c>
      <c r="D163" s="146" t="s">
        <v>764</v>
      </c>
      <c r="E163" s="147" t="s">
        <v>425</v>
      </c>
      <c r="F163" s="146" t="s">
        <v>764</v>
      </c>
      <c r="G163" s="146" t="s">
        <v>586</v>
      </c>
      <c r="H163" s="148" t="s">
        <v>764</v>
      </c>
      <c r="I163" s="148" t="s">
        <v>791</v>
      </c>
      <c r="J163" s="149" t="s">
        <v>763</v>
      </c>
      <c r="K163" s="150" t="s">
        <v>426</v>
      </c>
      <c r="L163" s="151" t="s">
        <v>763</v>
      </c>
      <c r="M163" s="152" t="s">
        <v>426</v>
      </c>
      <c r="N163" s="153" t="s">
        <v>177</v>
      </c>
      <c r="O163" s="153" t="s">
        <v>429</v>
      </c>
    </row>
    <row r="164" spans="1:15" x14ac:dyDescent="0.25">
      <c r="A164" s="4" t="s">
        <v>1044</v>
      </c>
      <c r="B164" s="146" t="s">
        <v>764</v>
      </c>
      <c r="C164" s="146" t="s">
        <v>126</v>
      </c>
      <c r="D164" s="146" t="s">
        <v>764</v>
      </c>
      <c r="E164" s="147" t="s">
        <v>425</v>
      </c>
      <c r="F164" s="146" t="s">
        <v>764</v>
      </c>
      <c r="G164" s="146" t="s">
        <v>586</v>
      </c>
      <c r="H164" s="148" t="s">
        <v>764</v>
      </c>
      <c r="I164" s="148" t="s">
        <v>791</v>
      </c>
      <c r="J164" s="149" t="s">
        <v>763</v>
      </c>
      <c r="K164" s="150" t="s">
        <v>426</v>
      </c>
      <c r="L164" s="151" t="s">
        <v>763</v>
      </c>
      <c r="M164" s="152" t="s">
        <v>426</v>
      </c>
      <c r="N164" s="153" t="s">
        <v>177</v>
      </c>
      <c r="O164" s="153" t="s">
        <v>429</v>
      </c>
    </row>
    <row r="165" spans="1:15" x14ac:dyDescent="0.25">
      <c r="A165" s="5" t="s">
        <v>1045</v>
      </c>
      <c r="B165" s="146" t="s">
        <v>764</v>
      </c>
      <c r="C165" s="146" t="s">
        <v>126</v>
      </c>
      <c r="D165" s="146" t="s">
        <v>764</v>
      </c>
      <c r="E165" s="147" t="s">
        <v>425</v>
      </c>
      <c r="F165" s="146" t="s">
        <v>764</v>
      </c>
      <c r="G165" s="146" t="s">
        <v>586</v>
      </c>
      <c r="H165" s="148" t="s">
        <v>764</v>
      </c>
      <c r="I165" s="148" t="s">
        <v>791</v>
      </c>
      <c r="J165" s="149" t="s">
        <v>763</v>
      </c>
      <c r="K165" s="150" t="s">
        <v>426</v>
      </c>
      <c r="L165" s="151" t="s">
        <v>763</v>
      </c>
      <c r="M165" s="152" t="s">
        <v>426</v>
      </c>
      <c r="N165" s="153" t="s">
        <v>177</v>
      </c>
      <c r="O165" s="153" t="s">
        <v>429</v>
      </c>
    </row>
    <row r="166" spans="1:15" x14ac:dyDescent="0.25">
      <c r="A166" s="5" t="s">
        <v>1046</v>
      </c>
      <c r="B166" s="146" t="s">
        <v>764</v>
      </c>
      <c r="C166" s="146" t="s">
        <v>126</v>
      </c>
      <c r="D166" s="146" t="s">
        <v>764</v>
      </c>
      <c r="E166" s="147" t="s">
        <v>425</v>
      </c>
      <c r="F166" s="146" t="s">
        <v>764</v>
      </c>
      <c r="G166" s="146" t="s">
        <v>586</v>
      </c>
      <c r="H166" s="148" t="s">
        <v>764</v>
      </c>
      <c r="I166" s="148" t="s">
        <v>791</v>
      </c>
      <c r="J166" s="149" t="s">
        <v>763</v>
      </c>
      <c r="K166" s="150" t="s">
        <v>426</v>
      </c>
      <c r="L166" s="151" t="s">
        <v>763</v>
      </c>
      <c r="M166" s="152" t="s">
        <v>426</v>
      </c>
      <c r="N166" s="153" t="s">
        <v>177</v>
      </c>
      <c r="O166" s="153" t="s">
        <v>429</v>
      </c>
    </row>
    <row r="167" spans="1:15" x14ac:dyDescent="0.25">
      <c r="A167" s="5" t="s">
        <v>1047</v>
      </c>
      <c r="B167" s="146" t="s">
        <v>764</v>
      </c>
      <c r="C167" s="146" t="s">
        <v>126</v>
      </c>
      <c r="D167" s="146" t="s">
        <v>764</v>
      </c>
      <c r="E167" s="147" t="s">
        <v>425</v>
      </c>
      <c r="F167" s="146" t="s">
        <v>764</v>
      </c>
      <c r="G167" s="146" t="s">
        <v>586</v>
      </c>
      <c r="H167" s="148" t="s">
        <v>764</v>
      </c>
      <c r="I167" s="148" t="s">
        <v>791</v>
      </c>
      <c r="J167" s="149" t="s">
        <v>763</v>
      </c>
      <c r="K167" s="150" t="s">
        <v>426</v>
      </c>
      <c r="L167" s="151" t="s">
        <v>763</v>
      </c>
      <c r="M167" s="152" t="s">
        <v>426</v>
      </c>
      <c r="N167" s="153" t="s">
        <v>177</v>
      </c>
      <c r="O167" s="153" t="s">
        <v>429</v>
      </c>
    </row>
    <row r="168" spans="1:15" x14ac:dyDescent="0.25">
      <c r="A168" s="5" t="s">
        <v>778</v>
      </c>
      <c r="B168" s="146" t="s">
        <v>764</v>
      </c>
      <c r="C168" s="146" t="s">
        <v>126</v>
      </c>
      <c r="D168" s="146" t="s">
        <v>764</v>
      </c>
      <c r="E168" s="147" t="s">
        <v>425</v>
      </c>
      <c r="F168" s="146" t="s">
        <v>764</v>
      </c>
      <c r="G168" s="146" t="s">
        <v>586</v>
      </c>
      <c r="H168" s="148" t="s">
        <v>764</v>
      </c>
      <c r="I168" s="148" t="s">
        <v>791</v>
      </c>
      <c r="J168" s="149" t="s">
        <v>763</v>
      </c>
      <c r="K168" s="150" t="s">
        <v>426</v>
      </c>
      <c r="L168" s="151" t="s">
        <v>763</v>
      </c>
      <c r="M168" s="152" t="s">
        <v>426</v>
      </c>
      <c r="N168" s="153" t="s">
        <v>177</v>
      </c>
      <c r="O168" s="153" t="s">
        <v>429</v>
      </c>
    </row>
    <row r="169" spans="1:15" x14ac:dyDescent="0.25">
      <c r="A169" s="5" t="s">
        <v>780</v>
      </c>
      <c r="B169" s="146" t="s">
        <v>764</v>
      </c>
      <c r="C169" s="146" t="s">
        <v>126</v>
      </c>
      <c r="D169" s="146" t="s">
        <v>764</v>
      </c>
      <c r="E169" s="147" t="s">
        <v>425</v>
      </c>
      <c r="F169" s="146" t="s">
        <v>764</v>
      </c>
      <c r="G169" s="146" t="s">
        <v>586</v>
      </c>
      <c r="H169" s="148" t="s">
        <v>764</v>
      </c>
      <c r="I169" s="148" t="s">
        <v>791</v>
      </c>
      <c r="J169" s="149" t="s">
        <v>763</v>
      </c>
      <c r="K169" s="150" t="s">
        <v>426</v>
      </c>
      <c r="L169" s="151" t="s">
        <v>763</v>
      </c>
      <c r="M169" s="152" t="s">
        <v>426</v>
      </c>
      <c r="N169" s="153" t="s">
        <v>177</v>
      </c>
      <c r="O169" s="153" t="s">
        <v>429</v>
      </c>
    </row>
    <row r="170" spans="1:15" x14ac:dyDescent="0.25">
      <c r="A170" s="5" t="s">
        <v>777</v>
      </c>
      <c r="B170" s="146" t="s">
        <v>764</v>
      </c>
      <c r="C170" s="146" t="s">
        <v>126</v>
      </c>
      <c r="D170" s="146" t="s">
        <v>764</v>
      </c>
      <c r="E170" s="147" t="s">
        <v>425</v>
      </c>
      <c r="F170" s="146" t="s">
        <v>764</v>
      </c>
      <c r="G170" s="146" t="s">
        <v>586</v>
      </c>
      <c r="H170" s="148" t="s">
        <v>764</v>
      </c>
      <c r="I170" s="148" t="s">
        <v>791</v>
      </c>
      <c r="J170" s="149" t="s">
        <v>763</v>
      </c>
      <c r="K170" s="150" t="s">
        <v>426</v>
      </c>
      <c r="L170" s="151" t="s">
        <v>763</v>
      </c>
      <c r="M170" s="152" t="s">
        <v>426</v>
      </c>
      <c r="N170" s="153" t="s">
        <v>177</v>
      </c>
      <c r="O170" s="153" t="s">
        <v>429</v>
      </c>
    </row>
    <row r="171" spans="1:15" x14ac:dyDescent="0.25">
      <c r="A171" s="5" t="s">
        <v>779</v>
      </c>
      <c r="B171" s="146" t="s">
        <v>764</v>
      </c>
      <c r="C171" s="146" t="s">
        <v>126</v>
      </c>
      <c r="D171" s="146" t="s">
        <v>764</v>
      </c>
      <c r="E171" s="147" t="s">
        <v>425</v>
      </c>
      <c r="F171" s="146" t="s">
        <v>764</v>
      </c>
      <c r="G171" s="146" t="s">
        <v>586</v>
      </c>
      <c r="H171" s="148" t="s">
        <v>764</v>
      </c>
      <c r="I171" s="148" t="s">
        <v>791</v>
      </c>
      <c r="J171" s="149" t="s">
        <v>763</v>
      </c>
      <c r="K171" s="150" t="s">
        <v>426</v>
      </c>
      <c r="L171" s="151" t="s">
        <v>763</v>
      </c>
      <c r="M171" s="152" t="s">
        <v>426</v>
      </c>
      <c r="N171" s="153" t="s">
        <v>177</v>
      </c>
      <c r="O171" s="153" t="s">
        <v>429</v>
      </c>
    </row>
    <row r="172" spans="1:15" x14ac:dyDescent="0.25">
      <c r="A172" s="5" t="s">
        <v>781</v>
      </c>
      <c r="B172" s="146" t="s">
        <v>764</v>
      </c>
      <c r="C172" s="146" t="s">
        <v>126</v>
      </c>
      <c r="D172" s="146" t="s">
        <v>764</v>
      </c>
      <c r="E172" s="147" t="s">
        <v>425</v>
      </c>
      <c r="F172" s="146" t="s">
        <v>764</v>
      </c>
      <c r="G172" s="146" t="s">
        <v>586</v>
      </c>
      <c r="H172" s="148" t="s">
        <v>764</v>
      </c>
      <c r="I172" s="148" t="s">
        <v>791</v>
      </c>
      <c r="J172" s="149" t="s">
        <v>763</v>
      </c>
      <c r="K172" s="150" t="s">
        <v>426</v>
      </c>
      <c r="L172" s="151" t="s">
        <v>763</v>
      </c>
      <c r="M172" s="152" t="s">
        <v>426</v>
      </c>
      <c r="N172" s="153" t="s">
        <v>177</v>
      </c>
      <c r="O172" s="153" t="s">
        <v>429</v>
      </c>
    </row>
    <row r="173" spans="1:15" x14ac:dyDescent="0.25">
      <c r="A173" s="5" t="s">
        <v>783</v>
      </c>
      <c r="B173" s="146" t="s">
        <v>764</v>
      </c>
      <c r="C173" s="146" t="s">
        <v>126</v>
      </c>
      <c r="D173" s="146" t="s">
        <v>764</v>
      </c>
      <c r="E173" s="147" t="s">
        <v>425</v>
      </c>
      <c r="F173" s="146" t="s">
        <v>764</v>
      </c>
      <c r="G173" s="146" t="s">
        <v>586</v>
      </c>
      <c r="H173" s="148" t="s">
        <v>764</v>
      </c>
      <c r="I173" s="148" t="s">
        <v>791</v>
      </c>
      <c r="J173" s="149" t="s">
        <v>763</v>
      </c>
      <c r="K173" s="150" t="s">
        <v>426</v>
      </c>
      <c r="L173" s="151" t="s">
        <v>763</v>
      </c>
      <c r="M173" s="152" t="s">
        <v>426</v>
      </c>
      <c r="N173" s="153" t="s">
        <v>177</v>
      </c>
      <c r="O173" s="153" t="s">
        <v>429</v>
      </c>
    </row>
    <row r="174" spans="1:15" x14ac:dyDescent="0.25">
      <c r="A174" s="5" t="s">
        <v>782</v>
      </c>
      <c r="B174" s="146" t="s">
        <v>764</v>
      </c>
      <c r="C174" s="146" t="s">
        <v>126</v>
      </c>
      <c r="D174" s="146" t="s">
        <v>764</v>
      </c>
      <c r="E174" s="147" t="s">
        <v>425</v>
      </c>
      <c r="F174" s="146" t="s">
        <v>764</v>
      </c>
      <c r="G174" s="146" t="s">
        <v>586</v>
      </c>
      <c r="H174" s="148" t="s">
        <v>764</v>
      </c>
      <c r="I174" s="148" t="s">
        <v>791</v>
      </c>
      <c r="J174" s="149" t="s">
        <v>763</v>
      </c>
      <c r="K174" s="150" t="s">
        <v>426</v>
      </c>
      <c r="L174" s="151" t="s">
        <v>763</v>
      </c>
      <c r="M174" s="152" t="s">
        <v>426</v>
      </c>
      <c r="N174" s="153" t="s">
        <v>177</v>
      </c>
      <c r="O174" s="153" t="s">
        <v>429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5546875" defaultRowHeight="15" x14ac:dyDescent="0.25"/>
  <cols>
    <col min="1" max="1" width="82.28515625" style="16" bestFit="1" customWidth="1" collapsed="1"/>
    <col min="2" max="2" width="47.5703125" style="20" bestFit="1" customWidth="1" collapsed="1"/>
    <col min="3" max="3" width="62.140625" style="224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95" bestFit="1" customWidth="1" collapsed="1"/>
    <col min="26" max="26" width="13.140625" style="95" bestFit="1" customWidth="1" collapsed="1"/>
    <col min="27" max="27" width="20" style="95" bestFit="1" customWidth="1" collapsed="1"/>
    <col min="28" max="28" width="21.140625" style="95" bestFit="1" customWidth="1" collapsed="1"/>
    <col min="29" max="29" width="22.5703125" style="95" bestFit="1" customWidth="1" collapsed="1"/>
    <col min="30" max="30" width="13.5703125" style="95" bestFit="1" customWidth="1" collapsed="1"/>
    <col min="31" max="31" width="18.140625" style="95" bestFit="1" customWidth="1" collapsed="1"/>
    <col min="32" max="32" width="31.85546875" style="203" bestFit="1" customWidth="1" collapsed="1"/>
    <col min="33" max="33" width="23.42578125" style="203" bestFit="1" customWidth="1" collapsed="1"/>
    <col min="34" max="34" width="17.85546875" style="203" bestFit="1" customWidth="1" collapsed="1"/>
    <col min="35" max="35" width="23.28515625" style="203" bestFit="1" customWidth="1" collapsed="1"/>
    <col min="36" max="36" width="16.5703125" style="203" bestFit="1" customWidth="1" collapsed="1"/>
    <col min="37" max="37" width="19.7109375" style="203" bestFit="1" customWidth="1" collapsed="1"/>
    <col min="38" max="38" width="18.5703125" style="203" bestFit="1" customWidth="1" collapsed="1"/>
    <col min="39" max="39" width="18" style="203" bestFit="1" customWidth="1" collapsed="1"/>
    <col min="40" max="40" width="18.7109375" style="203" bestFit="1" customWidth="1" collapsed="1"/>
    <col min="41" max="41" width="20.5703125" style="203" bestFit="1" customWidth="1" collapsed="1"/>
    <col min="42" max="42" width="26.140625" style="203" bestFit="1" customWidth="1" collapsed="1"/>
    <col min="43" max="43" width="20.42578125" style="203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0" customFormat="1" x14ac:dyDescent="0.25">
      <c r="A1" s="90" t="s">
        <v>2</v>
      </c>
      <c r="B1" s="90" t="s">
        <v>436</v>
      </c>
      <c r="C1" s="78" t="s">
        <v>435</v>
      </c>
      <c r="D1" s="90" t="s">
        <v>434</v>
      </c>
      <c r="E1" s="90" t="s">
        <v>437</v>
      </c>
      <c r="F1" s="90" t="s">
        <v>438</v>
      </c>
      <c r="G1" s="90" t="s">
        <v>439</v>
      </c>
      <c r="H1" s="90" t="s">
        <v>450</v>
      </c>
      <c r="I1" s="90" t="s">
        <v>451</v>
      </c>
      <c r="J1" s="90" t="s">
        <v>452</v>
      </c>
      <c r="K1" s="90" t="s">
        <v>453</v>
      </c>
      <c r="L1" s="90" t="s">
        <v>454</v>
      </c>
      <c r="M1" s="90" t="s">
        <v>455</v>
      </c>
      <c r="N1" s="90" t="s">
        <v>456</v>
      </c>
      <c r="O1" s="90" t="s">
        <v>457</v>
      </c>
      <c r="P1" s="90" t="s">
        <v>469</v>
      </c>
      <c r="Q1" s="90" t="s">
        <v>464</v>
      </c>
      <c r="R1" s="90" t="s">
        <v>463</v>
      </c>
      <c r="S1" s="90" t="s">
        <v>470</v>
      </c>
      <c r="T1" s="90" t="s">
        <v>458</v>
      </c>
      <c r="U1" s="90" t="s">
        <v>462</v>
      </c>
      <c r="V1" s="90" t="s">
        <v>471</v>
      </c>
      <c r="W1" s="90" t="s">
        <v>472</v>
      </c>
      <c r="X1" s="90" t="s">
        <v>473</v>
      </c>
      <c r="Y1" s="90" t="s">
        <v>475</v>
      </c>
      <c r="Z1" s="90" t="s">
        <v>476</v>
      </c>
      <c r="AA1" s="90" t="s">
        <v>477</v>
      </c>
      <c r="AB1" s="90" t="s">
        <v>478</v>
      </c>
      <c r="AC1" s="90" t="s">
        <v>479</v>
      </c>
      <c r="AD1" s="90" t="s">
        <v>480</v>
      </c>
      <c r="AE1" s="90" t="s">
        <v>481</v>
      </c>
      <c r="AF1" s="90" t="s">
        <v>566</v>
      </c>
      <c r="AG1" s="90" t="s">
        <v>569</v>
      </c>
      <c r="AH1" s="90" t="s">
        <v>570</v>
      </c>
      <c r="AI1" s="90" t="s">
        <v>571</v>
      </c>
      <c r="AJ1" s="90" t="s">
        <v>572</v>
      </c>
      <c r="AK1" s="90" t="s">
        <v>573</v>
      </c>
      <c r="AL1" s="90" t="s">
        <v>574</v>
      </c>
      <c r="AM1" s="90" t="s">
        <v>575</v>
      </c>
      <c r="AN1" s="90" t="s">
        <v>576</v>
      </c>
      <c r="AO1" s="90" t="s">
        <v>577</v>
      </c>
      <c r="AP1" s="90" t="s">
        <v>578</v>
      </c>
      <c r="AQ1" s="90" t="s">
        <v>579</v>
      </c>
      <c r="AR1" s="90" t="s">
        <v>171</v>
      </c>
      <c r="AS1" s="90" t="s">
        <v>172</v>
      </c>
      <c r="AT1" s="90" t="s">
        <v>430</v>
      </c>
      <c r="AU1" s="90" t="s">
        <v>432</v>
      </c>
      <c r="AV1" s="90" t="s">
        <v>170</v>
      </c>
      <c r="AW1" s="90" t="s">
        <v>169</v>
      </c>
    </row>
    <row r="2" spans="1:49" x14ac:dyDescent="0.25">
      <c r="A2" s="4" t="s">
        <v>884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885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886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887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888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889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890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891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892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893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894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895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896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897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898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899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900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901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902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903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904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905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906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907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908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909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910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911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912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913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914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915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916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917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918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919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920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921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922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923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924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925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926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927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928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929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930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931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932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933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934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935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936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937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938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939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940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941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942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943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944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945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946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947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948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949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950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951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952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953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954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955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956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957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958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959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960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961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962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963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964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965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966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967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968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969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970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971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972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973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974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975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976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977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978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979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980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981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982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983</v>
      </c>
      <c r="B101" s="19" t="s">
        <v>168</v>
      </c>
      <c r="C101" s="223" t="s">
        <v>459</v>
      </c>
      <c r="D101" s="36" t="s">
        <v>474</v>
      </c>
      <c r="E101" s="36" t="s">
        <v>132</v>
      </c>
      <c r="F101" s="36" t="s">
        <v>440</v>
      </c>
      <c r="G101" s="36" t="s">
        <v>445</v>
      </c>
      <c r="H101" s="36" t="s">
        <v>446</v>
      </c>
      <c r="I101" s="37">
        <f ca="1">searchValues!E102</f>
        <v>44580</v>
      </c>
      <c r="J101" s="37">
        <f t="shared" ref="J101:J114" ca="1" si="0">I101</f>
        <v>44580</v>
      </c>
      <c r="K101" s="36" t="s">
        <v>447</v>
      </c>
      <c r="L101" s="36"/>
      <c r="M101" s="36" t="s">
        <v>448</v>
      </c>
      <c r="N101" s="36"/>
      <c r="O101" s="36" t="s">
        <v>449</v>
      </c>
      <c r="P101" s="30" t="s">
        <v>460</v>
      </c>
      <c r="Q101" s="30" t="s">
        <v>461</v>
      </c>
      <c r="R101" s="30" t="s">
        <v>467</v>
      </c>
      <c r="S101" s="38">
        <f ca="1">searchValues!E102</f>
        <v>44580</v>
      </c>
      <c r="T101" s="30" t="str">
        <f t="shared" ref="T101" si="1">P101</f>
        <v>New Conitgency Title Created By Automation</v>
      </c>
      <c r="U101" s="38">
        <f t="shared" ref="U101" ca="1" si="2">S101</f>
        <v>44580</v>
      </c>
      <c r="V101" s="30" t="str">
        <f t="shared" ref="V101" si="3">R101</f>
        <v>Cancel retroactively</v>
      </c>
      <c r="W101" s="30" t="s">
        <v>446</v>
      </c>
      <c r="X101" s="30"/>
      <c r="Y101" s="93" t="s">
        <v>482</v>
      </c>
      <c r="Z101" s="93">
        <v>123456790</v>
      </c>
      <c r="AA101" s="94">
        <f t="shared" ref="AA101:AA114" ca="1" si="4">TODAY()-367</f>
        <v>44213</v>
      </c>
      <c r="AB101" s="94">
        <f t="shared" ref="AB101" ca="1" si="5">AA101+1</f>
        <v>44214</v>
      </c>
      <c r="AC101" s="93">
        <v>2000</v>
      </c>
      <c r="AD101" s="93">
        <v>100</v>
      </c>
      <c r="AE101" s="93">
        <v>100</v>
      </c>
      <c r="AF101" s="184" t="s">
        <v>568</v>
      </c>
      <c r="AG101" s="184" t="s">
        <v>567</v>
      </c>
      <c r="AH101" s="202">
        <f ca="1">searchValues!E130</f>
        <v>44580</v>
      </c>
      <c r="AI101" s="202">
        <f ca="1">searchValues!E130</f>
        <v>44580</v>
      </c>
      <c r="AJ101" s="184" t="s">
        <v>173</v>
      </c>
      <c r="AK101" s="184" t="s">
        <v>135</v>
      </c>
      <c r="AL101" s="184" t="s">
        <v>135</v>
      </c>
      <c r="AM101" s="184" t="s">
        <v>580</v>
      </c>
      <c r="AN101" s="184" t="s">
        <v>581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431</v>
      </c>
      <c r="AU101" s="4" t="s">
        <v>433</v>
      </c>
      <c r="AV101" s="4" t="s">
        <v>167</v>
      </c>
      <c r="AW101" s="4" t="s">
        <v>166</v>
      </c>
    </row>
    <row r="102" spans="1:49" x14ac:dyDescent="0.25">
      <c r="A102" s="4" t="s">
        <v>984</v>
      </c>
      <c r="B102" s="19" t="s">
        <v>168</v>
      </c>
      <c r="C102" s="223" t="s">
        <v>459</v>
      </c>
      <c r="D102" s="36" t="s">
        <v>474</v>
      </c>
      <c r="E102" s="36" t="s">
        <v>132</v>
      </c>
      <c r="F102" s="36" t="s">
        <v>440</v>
      </c>
      <c r="G102" s="36" t="s">
        <v>441</v>
      </c>
      <c r="H102" s="36" t="s">
        <v>446</v>
      </c>
      <c r="I102" s="37">
        <f ca="1">searchValues!E103</f>
        <v>44580</v>
      </c>
      <c r="J102" s="37">
        <f t="shared" ca="1" si="0"/>
        <v>44580</v>
      </c>
      <c r="K102" s="36" t="s">
        <v>447</v>
      </c>
      <c r="L102" s="36"/>
      <c r="M102" s="36" t="s">
        <v>448</v>
      </c>
      <c r="N102" s="36"/>
      <c r="O102" s="36" t="s">
        <v>449</v>
      </c>
      <c r="P102" s="30" t="s">
        <v>460</v>
      </c>
      <c r="Q102" s="30" t="s">
        <v>461</v>
      </c>
      <c r="R102" s="30" t="s">
        <v>467</v>
      </c>
      <c r="S102" s="38">
        <f ca="1">searchValues!E103</f>
        <v>44580</v>
      </c>
      <c r="T102" s="30" t="str">
        <f t="shared" ref="T102:T114" si="6">P102</f>
        <v>New Conitgency Title Created By Automation</v>
      </c>
      <c r="U102" s="38">
        <f t="shared" ref="U102:U114" ca="1" si="7">S102</f>
        <v>44580</v>
      </c>
      <c r="V102" s="30" t="str">
        <f t="shared" ref="V102:V114" si="8">R102</f>
        <v>Cancel retroactively</v>
      </c>
      <c r="W102" s="30" t="s">
        <v>446</v>
      </c>
      <c r="X102" s="30"/>
      <c r="Y102" s="93" t="s">
        <v>482</v>
      </c>
      <c r="Z102" s="93">
        <v>123456790</v>
      </c>
      <c r="AA102" s="94">
        <f t="shared" ca="1" si="4"/>
        <v>44213</v>
      </c>
      <c r="AB102" s="94">
        <f t="shared" ref="AB102:AB114" ca="1" si="9">AA102+1</f>
        <v>44214</v>
      </c>
      <c r="AC102" s="93">
        <v>2000</v>
      </c>
      <c r="AD102" s="93">
        <v>100</v>
      </c>
      <c r="AE102" s="93">
        <v>100</v>
      </c>
      <c r="AF102" s="184" t="s">
        <v>568</v>
      </c>
      <c r="AG102" s="184" t="s">
        <v>567</v>
      </c>
      <c r="AH102" s="202">
        <f ca="1">searchValues!E131</f>
        <v>44580</v>
      </c>
      <c r="AI102" s="202">
        <f ca="1">searchValues!E131</f>
        <v>44580</v>
      </c>
      <c r="AJ102" s="184" t="s">
        <v>173</v>
      </c>
      <c r="AK102" s="184" t="s">
        <v>135</v>
      </c>
      <c r="AL102" s="184" t="s">
        <v>135</v>
      </c>
      <c r="AM102" s="184" t="s">
        <v>580</v>
      </c>
      <c r="AN102" s="184" t="s">
        <v>581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431</v>
      </c>
      <c r="AU102" s="4" t="s">
        <v>433</v>
      </c>
      <c r="AV102" s="4" t="s">
        <v>167</v>
      </c>
      <c r="AW102" s="4" t="s">
        <v>166</v>
      </c>
    </row>
    <row r="103" spans="1:49" x14ac:dyDescent="0.25">
      <c r="A103" s="4" t="s">
        <v>985</v>
      </c>
      <c r="B103" s="19" t="s">
        <v>168</v>
      </c>
      <c r="C103" s="223" t="s">
        <v>459</v>
      </c>
      <c r="D103" s="36" t="s">
        <v>474</v>
      </c>
      <c r="E103" s="36" t="s">
        <v>132</v>
      </c>
      <c r="F103" s="36" t="s">
        <v>440</v>
      </c>
      <c r="G103" s="36" t="s">
        <v>442</v>
      </c>
      <c r="H103" s="36" t="s">
        <v>446</v>
      </c>
      <c r="I103" s="37">
        <f ca="1">searchValues!E104</f>
        <v>44580</v>
      </c>
      <c r="J103" s="37">
        <f t="shared" ca="1" si="0"/>
        <v>44580</v>
      </c>
      <c r="K103" s="36" t="s">
        <v>447</v>
      </c>
      <c r="L103" s="36"/>
      <c r="M103" s="36" t="s">
        <v>448</v>
      </c>
      <c r="N103" s="36"/>
      <c r="O103" s="36" t="s">
        <v>449</v>
      </c>
      <c r="P103" s="30" t="s">
        <v>460</v>
      </c>
      <c r="Q103" s="30" t="s">
        <v>461</v>
      </c>
      <c r="R103" s="30" t="s">
        <v>468</v>
      </c>
      <c r="S103" s="38">
        <f ca="1">searchValues!E104</f>
        <v>44580</v>
      </c>
      <c r="T103" s="30" t="str">
        <f t="shared" si="6"/>
        <v>New Conitgency Title Created By Automation</v>
      </c>
      <c r="U103" s="38">
        <f t="shared" ca="1" si="7"/>
        <v>44580</v>
      </c>
      <c r="V103" s="30" t="str">
        <f t="shared" si="8"/>
        <v>Cancel remainder of term</v>
      </c>
      <c r="W103" s="30" t="s">
        <v>446</v>
      </c>
      <c r="X103" s="30"/>
      <c r="Y103" s="93" t="s">
        <v>482</v>
      </c>
      <c r="Z103" s="93">
        <v>123456790</v>
      </c>
      <c r="AA103" s="94">
        <f t="shared" ca="1" si="4"/>
        <v>44213</v>
      </c>
      <c r="AB103" s="94">
        <f t="shared" ca="1" si="9"/>
        <v>44214</v>
      </c>
      <c r="AC103" s="93">
        <v>2000</v>
      </c>
      <c r="AD103" s="93">
        <v>100</v>
      </c>
      <c r="AE103" s="93">
        <v>100</v>
      </c>
      <c r="AF103" s="184" t="s">
        <v>568</v>
      </c>
      <c r="AG103" s="184" t="s">
        <v>567</v>
      </c>
      <c r="AH103" s="202">
        <f ca="1">searchValues!E132</f>
        <v>44580</v>
      </c>
      <c r="AI103" s="202">
        <f ca="1">searchValues!E132</f>
        <v>44580</v>
      </c>
      <c r="AJ103" s="184" t="s">
        <v>173</v>
      </c>
      <c r="AK103" s="184" t="s">
        <v>135</v>
      </c>
      <c r="AL103" s="184" t="s">
        <v>135</v>
      </c>
      <c r="AM103" s="184" t="s">
        <v>580</v>
      </c>
      <c r="AN103" s="184" t="s">
        <v>581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431</v>
      </c>
      <c r="AU103" s="4" t="s">
        <v>433</v>
      </c>
      <c r="AV103" s="4" t="s">
        <v>167</v>
      </c>
      <c r="AW103" s="4" t="s">
        <v>166</v>
      </c>
    </row>
    <row r="104" spans="1:49" x14ac:dyDescent="0.25">
      <c r="A104" s="4" t="s">
        <v>986</v>
      </c>
      <c r="B104" s="19" t="s">
        <v>168</v>
      </c>
      <c r="C104" s="223" t="s">
        <v>459</v>
      </c>
      <c r="D104" s="36" t="s">
        <v>474</v>
      </c>
      <c r="E104" s="36" t="s">
        <v>132</v>
      </c>
      <c r="F104" s="36" t="s">
        <v>440</v>
      </c>
      <c r="G104" s="36" t="s">
        <v>443</v>
      </c>
      <c r="H104" s="36" t="s">
        <v>446</v>
      </c>
      <c r="I104" s="37">
        <f ca="1">searchValues!E105</f>
        <v>44580</v>
      </c>
      <c r="J104" s="37">
        <f t="shared" ca="1" si="0"/>
        <v>44580</v>
      </c>
      <c r="K104" s="36" t="s">
        <v>447</v>
      </c>
      <c r="L104" s="36"/>
      <c r="M104" s="36" t="s">
        <v>448</v>
      </c>
      <c r="N104" s="36"/>
      <c r="O104" s="36" t="s">
        <v>449</v>
      </c>
      <c r="P104" s="30" t="s">
        <v>460</v>
      </c>
      <c r="Q104" s="30" t="s">
        <v>461</v>
      </c>
      <c r="R104" s="30" t="s">
        <v>465</v>
      </c>
      <c r="S104" s="38">
        <f ca="1">searchValues!E105</f>
        <v>44580</v>
      </c>
      <c r="T104" s="30" t="str">
        <f t="shared" si="6"/>
        <v>New Conitgency Title Created By Automation</v>
      </c>
      <c r="U104" s="38">
        <f t="shared" ca="1" si="7"/>
        <v>44580</v>
      </c>
      <c r="V104" s="30" t="str">
        <f t="shared" si="8"/>
        <v>Change policy retroactively</v>
      </c>
      <c r="W104" s="30" t="s">
        <v>446</v>
      </c>
      <c r="X104" s="30"/>
      <c r="Y104" s="93" t="s">
        <v>482</v>
      </c>
      <c r="Z104" s="93">
        <v>123456790</v>
      </c>
      <c r="AA104" s="94">
        <f t="shared" ca="1" si="4"/>
        <v>44213</v>
      </c>
      <c r="AB104" s="94">
        <f t="shared" ca="1" si="9"/>
        <v>44214</v>
      </c>
      <c r="AC104" s="93">
        <v>2000</v>
      </c>
      <c r="AD104" s="93">
        <v>100</v>
      </c>
      <c r="AE104" s="93">
        <v>100</v>
      </c>
      <c r="AF104" s="184" t="s">
        <v>568</v>
      </c>
      <c r="AG104" s="184" t="s">
        <v>567</v>
      </c>
      <c r="AH104" s="202">
        <f ca="1">searchValues!E133</f>
        <v>44580</v>
      </c>
      <c r="AI104" s="202">
        <f ca="1">searchValues!E133</f>
        <v>44580</v>
      </c>
      <c r="AJ104" s="184" t="s">
        <v>173</v>
      </c>
      <c r="AK104" s="184" t="s">
        <v>135</v>
      </c>
      <c r="AL104" s="184" t="s">
        <v>135</v>
      </c>
      <c r="AM104" s="184" t="s">
        <v>580</v>
      </c>
      <c r="AN104" s="184" t="s">
        <v>581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431</v>
      </c>
      <c r="AU104" s="4" t="s">
        <v>433</v>
      </c>
      <c r="AV104" s="4" t="s">
        <v>167</v>
      </c>
      <c r="AW104" s="4" t="s">
        <v>166</v>
      </c>
    </row>
    <row r="105" spans="1:49" x14ac:dyDescent="0.25">
      <c r="A105" s="4" t="s">
        <v>987</v>
      </c>
      <c r="B105" s="19" t="s">
        <v>168</v>
      </c>
      <c r="C105" s="223" t="s">
        <v>459</v>
      </c>
      <c r="D105" s="36" t="s">
        <v>474</v>
      </c>
      <c r="E105" s="36" t="s">
        <v>132</v>
      </c>
      <c r="F105" s="36" t="s">
        <v>440</v>
      </c>
      <c r="G105" s="36" t="s">
        <v>444</v>
      </c>
      <c r="H105" s="36" t="s">
        <v>446</v>
      </c>
      <c r="I105" s="37">
        <f ca="1">searchValues!E106</f>
        <v>44580</v>
      </c>
      <c r="J105" s="37">
        <f t="shared" ca="1" si="0"/>
        <v>44580</v>
      </c>
      <c r="K105" s="36" t="s">
        <v>447</v>
      </c>
      <c r="L105" s="36"/>
      <c r="M105" s="36" t="s">
        <v>448</v>
      </c>
      <c r="N105" s="36"/>
      <c r="O105" s="36" t="s">
        <v>449</v>
      </c>
      <c r="P105" s="30" t="s">
        <v>460</v>
      </c>
      <c r="Q105" s="30" t="s">
        <v>461</v>
      </c>
      <c r="R105" s="30" t="s">
        <v>466</v>
      </c>
      <c r="S105" s="38">
        <f ca="1">searchValues!E106</f>
        <v>44580</v>
      </c>
      <c r="T105" s="30" t="str">
        <f t="shared" si="6"/>
        <v>New Conitgency Title Created By Automation</v>
      </c>
      <c r="U105" s="38">
        <f t="shared" ca="1" si="7"/>
        <v>44580</v>
      </c>
      <c r="V105" s="30" t="str">
        <f t="shared" si="8"/>
        <v>Change policy for remainder of term</v>
      </c>
      <c r="W105" s="30" t="s">
        <v>446</v>
      </c>
      <c r="X105" s="30"/>
      <c r="Y105" s="93" t="s">
        <v>482</v>
      </c>
      <c r="Z105" s="93">
        <v>123456790</v>
      </c>
      <c r="AA105" s="94">
        <f t="shared" ca="1" si="4"/>
        <v>44213</v>
      </c>
      <c r="AB105" s="94">
        <f t="shared" ca="1" si="9"/>
        <v>44214</v>
      </c>
      <c r="AC105" s="93">
        <v>2000</v>
      </c>
      <c r="AD105" s="93">
        <v>100</v>
      </c>
      <c r="AE105" s="93">
        <v>100</v>
      </c>
      <c r="AF105" s="184" t="s">
        <v>568</v>
      </c>
      <c r="AG105" s="184" t="s">
        <v>567</v>
      </c>
      <c r="AH105" s="202">
        <f ca="1">searchValues!E134</f>
        <v>44580</v>
      </c>
      <c r="AI105" s="202">
        <f ca="1">searchValues!E134</f>
        <v>44580</v>
      </c>
      <c r="AJ105" s="184" t="s">
        <v>173</v>
      </c>
      <c r="AK105" s="184" t="s">
        <v>135</v>
      </c>
      <c r="AL105" s="184" t="s">
        <v>135</v>
      </c>
      <c r="AM105" s="184" t="s">
        <v>580</v>
      </c>
      <c r="AN105" s="184" t="s">
        <v>581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431</v>
      </c>
      <c r="AU105" s="4" t="s">
        <v>433</v>
      </c>
      <c r="AV105" s="4" t="s">
        <v>167</v>
      </c>
      <c r="AW105" s="4" t="s">
        <v>166</v>
      </c>
    </row>
    <row r="106" spans="1:49" x14ac:dyDescent="0.25">
      <c r="A106" s="4" t="s">
        <v>988</v>
      </c>
      <c r="B106" s="19" t="s">
        <v>168</v>
      </c>
      <c r="C106" s="223" t="s">
        <v>459</v>
      </c>
      <c r="D106" s="36" t="s">
        <v>474</v>
      </c>
      <c r="E106" s="36" t="s">
        <v>132</v>
      </c>
      <c r="F106" s="36" t="s">
        <v>440</v>
      </c>
      <c r="G106" s="36" t="s">
        <v>445</v>
      </c>
      <c r="H106" s="36" t="s">
        <v>446</v>
      </c>
      <c r="I106" s="37">
        <f ca="1">searchValues!E107</f>
        <v>44580</v>
      </c>
      <c r="J106" s="37">
        <f t="shared" ca="1" si="0"/>
        <v>44580</v>
      </c>
      <c r="K106" s="36" t="s">
        <v>447</v>
      </c>
      <c r="L106" s="36"/>
      <c r="M106" s="36" t="s">
        <v>448</v>
      </c>
      <c r="N106" s="36"/>
      <c r="O106" s="36" t="s">
        <v>449</v>
      </c>
      <c r="P106" s="30" t="s">
        <v>460</v>
      </c>
      <c r="Q106" s="30" t="s">
        <v>461</v>
      </c>
      <c r="R106" s="30" t="s">
        <v>467</v>
      </c>
      <c r="S106" s="38">
        <f ca="1">searchValues!E107</f>
        <v>44580</v>
      </c>
      <c r="T106" s="30" t="str">
        <f t="shared" si="6"/>
        <v>New Conitgency Title Created By Automation</v>
      </c>
      <c r="U106" s="38">
        <f t="shared" ca="1" si="7"/>
        <v>44580</v>
      </c>
      <c r="V106" s="30" t="str">
        <f t="shared" si="8"/>
        <v>Cancel retroactively</v>
      </c>
      <c r="W106" s="30" t="s">
        <v>446</v>
      </c>
      <c r="X106" s="30"/>
      <c r="Y106" s="93" t="s">
        <v>482</v>
      </c>
      <c r="Z106" s="93">
        <v>123456790</v>
      </c>
      <c r="AA106" s="94">
        <f t="shared" ca="1" si="4"/>
        <v>44213</v>
      </c>
      <c r="AB106" s="94">
        <f t="shared" ca="1" si="9"/>
        <v>44214</v>
      </c>
      <c r="AC106" s="93">
        <v>2000</v>
      </c>
      <c r="AD106" s="93">
        <v>100</v>
      </c>
      <c r="AE106" s="93">
        <v>100</v>
      </c>
      <c r="AF106" s="184" t="s">
        <v>568</v>
      </c>
      <c r="AG106" s="184" t="s">
        <v>567</v>
      </c>
      <c r="AH106" s="202">
        <f ca="1">searchValues!E135</f>
        <v>44580</v>
      </c>
      <c r="AI106" s="202">
        <f ca="1">searchValues!E135</f>
        <v>44580</v>
      </c>
      <c r="AJ106" s="184" t="s">
        <v>173</v>
      </c>
      <c r="AK106" s="184" t="s">
        <v>135</v>
      </c>
      <c r="AL106" s="184" t="s">
        <v>135</v>
      </c>
      <c r="AM106" s="184" t="s">
        <v>580</v>
      </c>
      <c r="AN106" s="184" t="s">
        <v>581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431</v>
      </c>
      <c r="AU106" s="4" t="s">
        <v>433</v>
      </c>
      <c r="AV106" s="4" t="s">
        <v>167</v>
      </c>
      <c r="AW106" s="4" t="s">
        <v>166</v>
      </c>
    </row>
    <row r="107" spans="1:49" x14ac:dyDescent="0.25">
      <c r="A107" s="4" t="s">
        <v>989</v>
      </c>
      <c r="B107" s="19" t="s">
        <v>168</v>
      </c>
      <c r="C107" s="223" t="s">
        <v>459</v>
      </c>
      <c r="D107" s="36" t="s">
        <v>474</v>
      </c>
      <c r="E107" s="36" t="s">
        <v>132</v>
      </c>
      <c r="F107" s="36" t="s">
        <v>440</v>
      </c>
      <c r="G107" s="36" t="s">
        <v>441</v>
      </c>
      <c r="H107" s="36" t="s">
        <v>446</v>
      </c>
      <c r="I107" s="37">
        <f ca="1">searchValues!E108</f>
        <v>44580</v>
      </c>
      <c r="J107" s="37">
        <f t="shared" ca="1" si="0"/>
        <v>44580</v>
      </c>
      <c r="K107" s="36" t="s">
        <v>447</v>
      </c>
      <c r="L107" s="36"/>
      <c r="M107" s="36" t="s">
        <v>448</v>
      </c>
      <c r="N107" s="36"/>
      <c r="O107" s="36" t="s">
        <v>449</v>
      </c>
      <c r="P107" s="30" t="s">
        <v>460</v>
      </c>
      <c r="Q107" s="30" t="s">
        <v>461</v>
      </c>
      <c r="R107" s="30" t="s">
        <v>468</v>
      </c>
      <c r="S107" s="38">
        <f ca="1">searchValues!E108</f>
        <v>44580</v>
      </c>
      <c r="T107" s="30" t="str">
        <f t="shared" si="6"/>
        <v>New Conitgency Title Created By Automation</v>
      </c>
      <c r="U107" s="38">
        <f t="shared" ca="1" si="7"/>
        <v>44580</v>
      </c>
      <c r="V107" s="30" t="str">
        <f t="shared" si="8"/>
        <v>Cancel remainder of term</v>
      </c>
      <c r="W107" s="30" t="s">
        <v>446</v>
      </c>
      <c r="X107" s="30"/>
      <c r="Y107" s="93" t="s">
        <v>482</v>
      </c>
      <c r="Z107" s="93">
        <v>123456790</v>
      </c>
      <c r="AA107" s="94">
        <f t="shared" ca="1" si="4"/>
        <v>44213</v>
      </c>
      <c r="AB107" s="94">
        <f t="shared" ca="1" si="9"/>
        <v>44214</v>
      </c>
      <c r="AC107" s="93">
        <v>2000</v>
      </c>
      <c r="AD107" s="93">
        <v>100</v>
      </c>
      <c r="AE107" s="93">
        <v>100</v>
      </c>
      <c r="AF107" s="184" t="s">
        <v>568</v>
      </c>
      <c r="AG107" s="184" t="s">
        <v>567</v>
      </c>
      <c r="AH107" s="202">
        <f ca="1">searchValues!E136</f>
        <v>44580</v>
      </c>
      <c r="AI107" s="202">
        <f ca="1">searchValues!E136</f>
        <v>44580</v>
      </c>
      <c r="AJ107" s="184" t="s">
        <v>173</v>
      </c>
      <c r="AK107" s="184" t="s">
        <v>135</v>
      </c>
      <c r="AL107" s="184" t="s">
        <v>135</v>
      </c>
      <c r="AM107" s="184" t="s">
        <v>580</v>
      </c>
      <c r="AN107" s="184" t="s">
        <v>581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431</v>
      </c>
      <c r="AU107" s="4" t="s">
        <v>433</v>
      </c>
      <c r="AV107" s="4" t="s">
        <v>167</v>
      </c>
      <c r="AW107" s="4" t="s">
        <v>166</v>
      </c>
    </row>
    <row r="108" spans="1:49" x14ac:dyDescent="0.25">
      <c r="A108" s="4" t="s">
        <v>990</v>
      </c>
      <c r="B108" s="19" t="s">
        <v>168</v>
      </c>
      <c r="C108" s="223" t="s">
        <v>459</v>
      </c>
      <c r="D108" s="36" t="s">
        <v>474</v>
      </c>
      <c r="E108" s="36" t="s">
        <v>132</v>
      </c>
      <c r="F108" s="36" t="s">
        <v>440</v>
      </c>
      <c r="G108" s="36" t="s">
        <v>442</v>
      </c>
      <c r="H108" s="36" t="s">
        <v>446</v>
      </c>
      <c r="I108" s="37">
        <f ca="1">searchValues!E109</f>
        <v>44580</v>
      </c>
      <c r="J108" s="37">
        <f t="shared" ca="1" si="0"/>
        <v>44580</v>
      </c>
      <c r="K108" s="36" t="s">
        <v>447</v>
      </c>
      <c r="L108" s="36"/>
      <c r="M108" s="36" t="s">
        <v>448</v>
      </c>
      <c r="N108" s="36"/>
      <c r="O108" s="36" t="s">
        <v>449</v>
      </c>
      <c r="P108" s="30" t="s">
        <v>460</v>
      </c>
      <c r="Q108" s="30" t="s">
        <v>461</v>
      </c>
      <c r="R108" s="30" t="s">
        <v>465</v>
      </c>
      <c r="S108" s="38">
        <f ca="1">searchValues!E109</f>
        <v>44580</v>
      </c>
      <c r="T108" s="30" t="str">
        <f t="shared" si="6"/>
        <v>New Conitgency Title Created By Automation</v>
      </c>
      <c r="U108" s="38">
        <f t="shared" ca="1" si="7"/>
        <v>44580</v>
      </c>
      <c r="V108" s="30" t="str">
        <f t="shared" si="8"/>
        <v>Change policy retroactively</v>
      </c>
      <c r="W108" s="30" t="s">
        <v>446</v>
      </c>
      <c r="X108" s="30"/>
      <c r="Y108" s="93" t="s">
        <v>482</v>
      </c>
      <c r="Z108" s="93">
        <v>123456790</v>
      </c>
      <c r="AA108" s="94">
        <f t="shared" ca="1" si="4"/>
        <v>44213</v>
      </c>
      <c r="AB108" s="94">
        <f t="shared" ca="1" si="9"/>
        <v>44214</v>
      </c>
      <c r="AC108" s="93">
        <v>2000</v>
      </c>
      <c r="AD108" s="93">
        <v>100</v>
      </c>
      <c r="AE108" s="93">
        <v>100</v>
      </c>
      <c r="AF108" s="184" t="s">
        <v>568</v>
      </c>
      <c r="AG108" s="184" t="s">
        <v>567</v>
      </c>
      <c r="AH108" s="202">
        <f ca="1">searchValues!E137</f>
        <v>44580</v>
      </c>
      <c r="AI108" s="202">
        <f ca="1">searchValues!E137</f>
        <v>44580</v>
      </c>
      <c r="AJ108" s="184" t="s">
        <v>173</v>
      </c>
      <c r="AK108" s="184" t="s">
        <v>135</v>
      </c>
      <c r="AL108" s="184" t="s">
        <v>135</v>
      </c>
      <c r="AM108" s="184" t="s">
        <v>580</v>
      </c>
      <c r="AN108" s="184" t="s">
        <v>581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431</v>
      </c>
      <c r="AU108" s="4" t="s">
        <v>433</v>
      </c>
      <c r="AV108" s="4" t="s">
        <v>167</v>
      </c>
      <c r="AW108" s="4" t="s">
        <v>166</v>
      </c>
    </row>
    <row r="109" spans="1:49" x14ac:dyDescent="0.25">
      <c r="A109" s="4" t="s">
        <v>991</v>
      </c>
      <c r="B109" s="19" t="s">
        <v>168</v>
      </c>
      <c r="C109" s="223" t="s">
        <v>459</v>
      </c>
      <c r="D109" s="36" t="s">
        <v>474</v>
      </c>
      <c r="E109" s="36" t="s">
        <v>132</v>
      </c>
      <c r="F109" s="36" t="s">
        <v>440</v>
      </c>
      <c r="G109" s="36" t="s">
        <v>443</v>
      </c>
      <c r="H109" s="36" t="s">
        <v>446</v>
      </c>
      <c r="I109" s="37">
        <f ca="1">searchValues!E110</f>
        <v>44580</v>
      </c>
      <c r="J109" s="37">
        <f t="shared" ca="1" si="0"/>
        <v>44580</v>
      </c>
      <c r="K109" s="36" t="s">
        <v>447</v>
      </c>
      <c r="L109" s="36"/>
      <c r="M109" s="36" t="s">
        <v>448</v>
      </c>
      <c r="N109" s="36"/>
      <c r="O109" s="36" t="s">
        <v>449</v>
      </c>
      <c r="P109" s="30" t="s">
        <v>460</v>
      </c>
      <c r="Q109" s="30" t="s">
        <v>461</v>
      </c>
      <c r="R109" s="30" t="s">
        <v>466</v>
      </c>
      <c r="S109" s="38">
        <f ca="1">searchValues!E110</f>
        <v>44580</v>
      </c>
      <c r="T109" s="30" t="str">
        <f t="shared" si="6"/>
        <v>New Conitgency Title Created By Automation</v>
      </c>
      <c r="U109" s="38">
        <f t="shared" ca="1" si="7"/>
        <v>44580</v>
      </c>
      <c r="V109" s="30" t="str">
        <f t="shared" si="8"/>
        <v>Change policy for remainder of term</v>
      </c>
      <c r="W109" s="30" t="s">
        <v>446</v>
      </c>
      <c r="X109" s="30"/>
      <c r="Y109" s="93" t="s">
        <v>482</v>
      </c>
      <c r="Z109" s="93">
        <v>123456790</v>
      </c>
      <c r="AA109" s="94">
        <f t="shared" ca="1" si="4"/>
        <v>44213</v>
      </c>
      <c r="AB109" s="94">
        <f t="shared" ca="1" si="9"/>
        <v>44214</v>
      </c>
      <c r="AC109" s="93">
        <v>2000</v>
      </c>
      <c r="AD109" s="93">
        <v>100</v>
      </c>
      <c r="AE109" s="93">
        <v>100</v>
      </c>
      <c r="AF109" s="184" t="s">
        <v>568</v>
      </c>
      <c r="AG109" s="184" t="s">
        <v>567</v>
      </c>
      <c r="AH109" s="202">
        <f ca="1">searchValues!E138</f>
        <v>44580</v>
      </c>
      <c r="AI109" s="202">
        <f ca="1">searchValues!E138</f>
        <v>44580</v>
      </c>
      <c r="AJ109" s="184" t="s">
        <v>173</v>
      </c>
      <c r="AK109" s="184" t="s">
        <v>135</v>
      </c>
      <c r="AL109" s="184" t="s">
        <v>135</v>
      </c>
      <c r="AM109" s="184" t="s">
        <v>580</v>
      </c>
      <c r="AN109" s="184" t="s">
        <v>581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431</v>
      </c>
      <c r="AU109" s="4" t="s">
        <v>433</v>
      </c>
      <c r="AV109" s="4" t="s">
        <v>167</v>
      </c>
      <c r="AW109" s="4" t="s">
        <v>166</v>
      </c>
    </row>
    <row r="110" spans="1:49" x14ac:dyDescent="0.25">
      <c r="A110" s="4" t="s">
        <v>992</v>
      </c>
      <c r="B110" s="19" t="s">
        <v>168</v>
      </c>
      <c r="C110" s="223" t="s">
        <v>459</v>
      </c>
      <c r="D110" s="36" t="s">
        <v>474</v>
      </c>
      <c r="E110" s="36" t="s">
        <v>132</v>
      </c>
      <c r="F110" s="36" t="s">
        <v>440</v>
      </c>
      <c r="G110" s="36" t="s">
        <v>444</v>
      </c>
      <c r="H110" s="36" t="s">
        <v>446</v>
      </c>
      <c r="I110" s="37">
        <f ca="1">searchValues!E111</f>
        <v>44580</v>
      </c>
      <c r="J110" s="37">
        <f t="shared" ca="1" si="0"/>
        <v>44580</v>
      </c>
      <c r="K110" s="36" t="s">
        <v>447</v>
      </c>
      <c r="L110" s="36"/>
      <c r="M110" s="36" t="s">
        <v>448</v>
      </c>
      <c r="N110" s="36"/>
      <c r="O110" s="36" t="s">
        <v>449</v>
      </c>
      <c r="P110" s="30" t="s">
        <v>460</v>
      </c>
      <c r="Q110" s="30" t="s">
        <v>461</v>
      </c>
      <c r="R110" s="30" t="s">
        <v>467</v>
      </c>
      <c r="S110" s="38">
        <f ca="1">searchValues!E111</f>
        <v>44580</v>
      </c>
      <c r="T110" s="30" t="str">
        <f t="shared" si="6"/>
        <v>New Conitgency Title Created By Automation</v>
      </c>
      <c r="U110" s="38">
        <f t="shared" ca="1" si="7"/>
        <v>44580</v>
      </c>
      <c r="V110" s="30" t="str">
        <f t="shared" si="8"/>
        <v>Cancel retroactively</v>
      </c>
      <c r="W110" s="30" t="s">
        <v>446</v>
      </c>
      <c r="X110" s="30"/>
      <c r="Y110" s="93" t="s">
        <v>482</v>
      </c>
      <c r="Z110" s="93">
        <v>123456790</v>
      </c>
      <c r="AA110" s="94">
        <f t="shared" ca="1" si="4"/>
        <v>44213</v>
      </c>
      <c r="AB110" s="94">
        <f t="shared" ca="1" si="9"/>
        <v>44214</v>
      </c>
      <c r="AC110" s="93">
        <v>2000</v>
      </c>
      <c r="AD110" s="93">
        <v>100</v>
      </c>
      <c r="AE110" s="93">
        <v>100</v>
      </c>
      <c r="AF110" s="184" t="s">
        <v>568</v>
      </c>
      <c r="AG110" s="184" t="s">
        <v>567</v>
      </c>
      <c r="AH110" s="202">
        <f ca="1">searchValues!E139</f>
        <v>44580</v>
      </c>
      <c r="AI110" s="202">
        <f ca="1">searchValues!E139</f>
        <v>44580</v>
      </c>
      <c r="AJ110" s="184" t="s">
        <v>173</v>
      </c>
      <c r="AK110" s="184" t="s">
        <v>135</v>
      </c>
      <c r="AL110" s="184" t="s">
        <v>135</v>
      </c>
      <c r="AM110" s="184" t="s">
        <v>580</v>
      </c>
      <c r="AN110" s="184" t="s">
        <v>581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431</v>
      </c>
      <c r="AU110" s="4" t="s">
        <v>433</v>
      </c>
      <c r="AV110" s="4" t="s">
        <v>167</v>
      </c>
      <c r="AW110" s="4" t="s">
        <v>166</v>
      </c>
    </row>
    <row r="111" spans="1:49" x14ac:dyDescent="0.25">
      <c r="A111" s="4" t="s">
        <v>993</v>
      </c>
      <c r="B111" s="19" t="s">
        <v>168</v>
      </c>
      <c r="C111" s="223" t="s">
        <v>459</v>
      </c>
      <c r="D111" s="36" t="s">
        <v>474</v>
      </c>
      <c r="E111" s="36" t="s">
        <v>132</v>
      </c>
      <c r="F111" s="36" t="s">
        <v>440</v>
      </c>
      <c r="G111" s="36" t="s">
        <v>445</v>
      </c>
      <c r="H111" s="36" t="s">
        <v>446</v>
      </c>
      <c r="I111" s="37">
        <f ca="1">searchValues!E112</f>
        <v>44580</v>
      </c>
      <c r="J111" s="37">
        <f t="shared" ca="1" si="0"/>
        <v>44580</v>
      </c>
      <c r="K111" s="36" t="s">
        <v>447</v>
      </c>
      <c r="L111" s="36"/>
      <c r="M111" s="36" t="s">
        <v>448</v>
      </c>
      <c r="N111" s="36"/>
      <c r="O111" s="36" t="s">
        <v>449</v>
      </c>
      <c r="P111" s="30" t="s">
        <v>460</v>
      </c>
      <c r="Q111" s="30" t="s">
        <v>461</v>
      </c>
      <c r="R111" s="30" t="s">
        <v>468</v>
      </c>
      <c r="S111" s="38">
        <f ca="1">searchValues!E112</f>
        <v>44580</v>
      </c>
      <c r="T111" s="30" t="str">
        <f t="shared" si="6"/>
        <v>New Conitgency Title Created By Automation</v>
      </c>
      <c r="U111" s="38">
        <f t="shared" ca="1" si="7"/>
        <v>44580</v>
      </c>
      <c r="V111" s="30" t="str">
        <f t="shared" si="8"/>
        <v>Cancel remainder of term</v>
      </c>
      <c r="W111" s="30" t="s">
        <v>446</v>
      </c>
      <c r="X111" s="30"/>
      <c r="Y111" s="93" t="s">
        <v>482</v>
      </c>
      <c r="Z111" s="93">
        <v>123456790</v>
      </c>
      <c r="AA111" s="94">
        <f t="shared" ca="1" si="4"/>
        <v>44213</v>
      </c>
      <c r="AB111" s="94">
        <f t="shared" ca="1" si="9"/>
        <v>44214</v>
      </c>
      <c r="AC111" s="93">
        <v>2000</v>
      </c>
      <c r="AD111" s="93">
        <v>100</v>
      </c>
      <c r="AE111" s="93">
        <v>100</v>
      </c>
      <c r="AF111" s="184" t="s">
        <v>568</v>
      </c>
      <c r="AG111" s="184" t="s">
        <v>567</v>
      </c>
      <c r="AH111" s="202">
        <f ca="1">searchValues!E140</f>
        <v>44580</v>
      </c>
      <c r="AI111" s="202">
        <f ca="1">searchValues!E140</f>
        <v>44580</v>
      </c>
      <c r="AJ111" s="184" t="s">
        <v>173</v>
      </c>
      <c r="AK111" s="184" t="s">
        <v>135</v>
      </c>
      <c r="AL111" s="184" t="s">
        <v>135</v>
      </c>
      <c r="AM111" s="184" t="s">
        <v>580</v>
      </c>
      <c r="AN111" s="184" t="s">
        <v>581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431</v>
      </c>
      <c r="AU111" s="4" t="s">
        <v>433</v>
      </c>
      <c r="AV111" s="4" t="s">
        <v>167</v>
      </c>
      <c r="AW111" s="4" t="s">
        <v>166</v>
      </c>
    </row>
    <row r="112" spans="1:49" x14ac:dyDescent="0.25">
      <c r="A112" s="4" t="s">
        <v>994</v>
      </c>
      <c r="B112" s="19" t="s">
        <v>168</v>
      </c>
      <c r="C112" s="223" t="s">
        <v>459</v>
      </c>
      <c r="D112" s="36" t="s">
        <v>474</v>
      </c>
      <c r="E112" s="36" t="s">
        <v>132</v>
      </c>
      <c r="F112" s="36" t="s">
        <v>440</v>
      </c>
      <c r="G112" s="36" t="s">
        <v>441</v>
      </c>
      <c r="H112" s="36" t="s">
        <v>446</v>
      </c>
      <c r="I112" s="37">
        <f ca="1">searchValues!E113</f>
        <v>44580</v>
      </c>
      <c r="J112" s="37">
        <f t="shared" ca="1" si="0"/>
        <v>44580</v>
      </c>
      <c r="K112" s="36" t="s">
        <v>447</v>
      </c>
      <c r="L112" s="36"/>
      <c r="M112" s="36" t="s">
        <v>448</v>
      </c>
      <c r="N112" s="36"/>
      <c r="O112" s="36" t="s">
        <v>449</v>
      </c>
      <c r="P112" s="30" t="s">
        <v>460</v>
      </c>
      <c r="Q112" s="30" t="s">
        <v>461</v>
      </c>
      <c r="R112" s="30" t="s">
        <v>465</v>
      </c>
      <c r="S112" s="38">
        <f ca="1">searchValues!E113</f>
        <v>44580</v>
      </c>
      <c r="T112" s="30" t="str">
        <f t="shared" si="6"/>
        <v>New Conitgency Title Created By Automation</v>
      </c>
      <c r="U112" s="38">
        <f t="shared" ca="1" si="7"/>
        <v>44580</v>
      </c>
      <c r="V112" s="30" t="str">
        <f t="shared" si="8"/>
        <v>Change policy retroactively</v>
      </c>
      <c r="W112" s="30" t="s">
        <v>446</v>
      </c>
      <c r="X112" s="30"/>
      <c r="Y112" s="93" t="s">
        <v>482</v>
      </c>
      <c r="Z112" s="93">
        <v>123456790</v>
      </c>
      <c r="AA112" s="94">
        <f t="shared" ca="1" si="4"/>
        <v>44213</v>
      </c>
      <c r="AB112" s="94">
        <f t="shared" ca="1" si="9"/>
        <v>44214</v>
      </c>
      <c r="AC112" s="93">
        <v>2000</v>
      </c>
      <c r="AD112" s="93">
        <v>100</v>
      </c>
      <c r="AE112" s="93">
        <v>100</v>
      </c>
      <c r="AF112" s="184" t="s">
        <v>568</v>
      </c>
      <c r="AG112" s="184" t="s">
        <v>567</v>
      </c>
      <c r="AH112" s="202">
        <f ca="1">searchValues!E141</f>
        <v>44580</v>
      </c>
      <c r="AI112" s="202">
        <f ca="1">searchValues!E141</f>
        <v>44580</v>
      </c>
      <c r="AJ112" s="184" t="s">
        <v>173</v>
      </c>
      <c r="AK112" s="184" t="s">
        <v>135</v>
      </c>
      <c r="AL112" s="184" t="s">
        <v>135</v>
      </c>
      <c r="AM112" s="184" t="s">
        <v>580</v>
      </c>
      <c r="AN112" s="184" t="s">
        <v>581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431</v>
      </c>
      <c r="AU112" s="4" t="s">
        <v>433</v>
      </c>
      <c r="AV112" s="4" t="s">
        <v>167</v>
      </c>
      <c r="AW112" s="4" t="s">
        <v>166</v>
      </c>
    </row>
    <row r="113" spans="1:49" x14ac:dyDescent="0.25">
      <c r="A113" s="4" t="s">
        <v>995</v>
      </c>
      <c r="B113" s="19" t="s">
        <v>168</v>
      </c>
      <c r="C113" s="223" t="s">
        <v>459</v>
      </c>
      <c r="D113" s="36" t="s">
        <v>474</v>
      </c>
      <c r="E113" s="36" t="s">
        <v>132</v>
      </c>
      <c r="F113" s="36" t="s">
        <v>440</v>
      </c>
      <c r="G113" s="36" t="s">
        <v>442</v>
      </c>
      <c r="H113" s="36" t="s">
        <v>446</v>
      </c>
      <c r="I113" s="37">
        <f ca="1">searchValues!E114</f>
        <v>44580</v>
      </c>
      <c r="J113" s="37">
        <f t="shared" ca="1" si="0"/>
        <v>44580</v>
      </c>
      <c r="K113" s="36" t="s">
        <v>447</v>
      </c>
      <c r="L113" s="36"/>
      <c r="M113" s="36" t="s">
        <v>448</v>
      </c>
      <c r="N113" s="36"/>
      <c r="O113" s="36" t="s">
        <v>449</v>
      </c>
      <c r="P113" s="30" t="s">
        <v>460</v>
      </c>
      <c r="Q113" s="30" t="s">
        <v>461</v>
      </c>
      <c r="R113" s="30" t="s">
        <v>466</v>
      </c>
      <c r="S113" s="38">
        <f ca="1">searchValues!E114</f>
        <v>44580</v>
      </c>
      <c r="T113" s="30" t="str">
        <f t="shared" si="6"/>
        <v>New Conitgency Title Created By Automation</v>
      </c>
      <c r="U113" s="38">
        <f t="shared" ca="1" si="7"/>
        <v>44580</v>
      </c>
      <c r="V113" s="30" t="str">
        <f t="shared" si="8"/>
        <v>Change policy for remainder of term</v>
      </c>
      <c r="W113" s="30" t="s">
        <v>446</v>
      </c>
      <c r="X113" s="30"/>
      <c r="Y113" s="93" t="s">
        <v>482</v>
      </c>
      <c r="Z113" s="93">
        <v>123456790</v>
      </c>
      <c r="AA113" s="94">
        <f t="shared" ca="1" si="4"/>
        <v>44213</v>
      </c>
      <c r="AB113" s="94">
        <f t="shared" ca="1" si="9"/>
        <v>44214</v>
      </c>
      <c r="AC113" s="93">
        <v>2000</v>
      </c>
      <c r="AD113" s="93">
        <v>100</v>
      </c>
      <c r="AE113" s="93">
        <v>100</v>
      </c>
      <c r="AF113" s="184" t="s">
        <v>568</v>
      </c>
      <c r="AG113" s="184" t="s">
        <v>567</v>
      </c>
      <c r="AH113" s="202">
        <f ca="1">searchValues!E142</f>
        <v>44580</v>
      </c>
      <c r="AI113" s="202">
        <f ca="1">searchValues!E142</f>
        <v>44580</v>
      </c>
      <c r="AJ113" s="184" t="s">
        <v>173</v>
      </c>
      <c r="AK113" s="184" t="s">
        <v>135</v>
      </c>
      <c r="AL113" s="184" t="s">
        <v>135</v>
      </c>
      <c r="AM113" s="184" t="s">
        <v>580</v>
      </c>
      <c r="AN113" s="184" t="s">
        <v>581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431</v>
      </c>
      <c r="AU113" s="4" t="s">
        <v>433</v>
      </c>
      <c r="AV113" s="4" t="s">
        <v>167</v>
      </c>
      <c r="AW113" s="4" t="s">
        <v>166</v>
      </c>
    </row>
    <row r="114" spans="1:49" x14ac:dyDescent="0.25">
      <c r="A114" s="4" t="s">
        <v>996</v>
      </c>
      <c r="B114" s="19" t="s">
        <v>168</v>
      </c>
      <c r="C114" s="223" t="s">
        <v>459</v>
      </c>
      <c r="D114" s="36" t="s">
        <v>474</v>
      </c>
      <c r="E114" s="36" t="s">
        <v>132</v>
      </c>
      <c r="F114" s="36" t="s">
        <v>440</v>
      </c>
      <c r="G114" s="36" t="s">
        <v>443</v>
      </c>
      <c r="H114" s="36" t="s">
        <v>446</v>
      </c>
      <c r="I114" s="37">
        <f ca="1">searchValues!E115</f>
        <v>44580</v>
      </c>
      <c r="J114" s="37">
        <f t="shared" ca="1" si="0"/>
        <v>44580</v>
      </c>
      <c r="K114" s="36" t="s">
        <v>447</v>
      </c>
      <c r="L114" s="36"/>
      <c r="M114" s="36" t="s">
        <v>448</v>
      </c>
      <c r="N114" s="36"/>
      <c r="O114" s="36" t="s">
        <v>449</v>
      </c>
      <c r="P114" s="30" t="s">
        <v>460</v>
      </c>
      <c r="Q114" s="30" t="s">
        <v>461</v>
      </c>
      <c r="R114" s="30" t="s">
        <v>467</v>
      </c>
      <c r="S114" s="38">
        <f ca="1">searchValues!E115</f>
        <v>44580</v>
      </c>
      <c r="T114" s="30" t="str">
        <f t="shared" si="6"/>
        <v>New Conitgency Title Created By Automation</v>
      </c>
      <c r="U114" s="38">
        <f t="shared" ca="1" si="7"/>
        <v>44580</v>
      </c>
      <c r="V114" s="30" t="str">
        <f t="shared" si="8"/>
        <v>Cancel retroactively</v>
      </c>
      <c r="W114" s="30" t="s">
        <v>446</v>
      </c>
      <c r="X114" s="30"/>
      <c r="Y114" s="93" t="s">
        <v>482</v>
      </c>
      <c r="Z114" s="93">
        <v>123456790</v>
      </c>
      <c r="AA114" s="94">
        <f t="shared" ca="1" si="4"/>
        <v>44213</v>
      </c>
      <c r="AB114" s="94">
        <f t="shared" ca="1" si="9"/>
        <v>44214</v>
      </c>
      <c r="AC114" s="93">
        <v>2000</v>
      </c>
      <c r="AD114" s="93">
        <v>100</v>
      </c>
      <c r="AE114" s="93">
        <v>100</v>
      </c>
      <c r="AF114" s="184" t="s">
        <v>568</v>
      </c>
      <c r="AG114" s="184" t="s">
        <v>567</v>
      </c>
      <c r="AH114" s="202">
        <f ca="1">searchValues!E143</f>
        <v>44580</v>
      </c>
      <c r="AI114" s="202">
        <f ca="1">searchValues!E143</f>
        <v>44580</v>
      </c>
      <c r="AJ114" s="184" t="s">
        <v>173</v>
      </c>
      <c r="AK114" s="184" t="s">
        <v>135</v>
      </c>
      <c r="AL114" s="184" t="s">
        <v>135</v>
      </c>
      <c r="AM114" s="184" t="s">
        <v>580</v>
      </c>
      <c r="AN114" s="184" t="s">
        <v>581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431</v>
      </c>
      <c r="AU114" s="4" t="s">
        <v>433</v>
      </c>
      <c r="AV114" s="4" t="s">
        <v>167</v>
      </c>
      <c r="AW114" s="4" t="s">
        <v>166</v>
      </c>
    </row>
    <row r="115" spans="1:49" x14ac:dyDescent="0.25">
      <c r="A115" s="4" t="s">
        <v>997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998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999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1000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1001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1002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1003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1004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1005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1006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1007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1008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1009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1010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1011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1012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1013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1014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1015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1016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1017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1018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1019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1020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1157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1158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1021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1022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1023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1024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1025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1026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1027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1028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1033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1034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1030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1031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1032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1035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1036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1037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1038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1039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1029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1040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1041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1042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1043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1044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1045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1046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1047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778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780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777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779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781</v>
      </c>
      <c r="B172" s="19"/>
      <c r="C172" s="223" t="s">
        <v>1192</v>
      </c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783</v>
      </c>
      <c r="B173" s="19"/>
      <c r="C173" s="223" t="s">
        <v>1192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782</v>
      </c>
      <c r="B174" s="19"/>
      <c r="C174" s="225" t="s">
        <v>1180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width="82.28515625" style="48" bestFit="1" customWidth="1" collapsed="1"/>
    <col min="2" max="2" width="24.7109375" style="49" bestFit="1" customWidth="1" collapsed="1"/>
    <col min="3" max="3" width="10.5703125" style="49" bestFit="1" customWidth="1" collapsed="1"/>
    <col min="4" max="4" width="15.85546875" style="49" bestFit="1" customWidth="1" collapsed="1"/>
    <col min="5" max="5" width="22" style="49" bestFit="1" customWidth="1" collapsed="1"/>
    <col min="6" max="6" width="21.5703125" style="49" bestFit="1" customWidth="1" collapsed="1"/>
    <col min="7" max="7" width="13.5703125" style="49" bestFit="1" customWidth="1" collapsed="1"/>
    <col min="8" max="8" width="16.42578125" style="49" bestFit="1" customWidth="1" collapsed="1"/>
    <col min="9" max="9" width="17.7109375" style="49" bestFit="1" customWidth="1" collapsed="1"/>
    <col min="10" max="10" width="31.85546875" style="50" bestFit="1" customWidth="1" collapsed="1"/>
    <col min="11" max="11" width="38.28515625" style="50" bestFit="1" customWidth="1" collapsed="1"/>
    <col min="12" max="12" width="24.5703125" style="50" bestFit="1" customWidth="1" collapsed="1"/>
    <col min="13" max="13" width="31" style="50" bestFit="1" customWidth="1" collapsed="1"/>
    <col min="14" max="14" width="19.28515625" style="51" bestFit="1" customWidth="1" collapsed="1"/>
    <col min="15" max="15" width="20.28515625" style="51" bestFit="1" customWidth="1" collapsed="1"/>
    <col min="16" max="16" width="21.140625" style="51" bestFit="1" customWidth="1" collapsed="1"/>
    <col min="17" max="17" width="18.7109375" style="51" bestFit="1" customWidth="1" collapsed="1"/>
    <col min="18" max="18" width="26.5703125" style="51" bestFit="1" customWidth="1" collapsed="1"/>
    <col min="19" max="19" width="22.28515625" style="51" bestFit="1" customWidth="1" collapsed="1"/>
    <col min="20" max="20" width="42.5703125" style="207" bestFit="1" customWidth="1" collapsed="1"/>
    <col min="21" max="21" width="37.28515625" style="207" bestFit="1" customWidth="1" collapsed="1"/>
    <col min="22" max="22" width="43.42578125" style="207" bestFit="1" customWidth="1" collapsed="1"/>
    <col min="23" max="23" width="49.7109375" style="207" bestFit="1" customWidth="1" collapsed="1"/>
    <col min="24" max="24" width="38.5703125" style="207" bestFit="1" customWidth="1" collapsed="1"/>
    <col min="25" max="25" width="44.85546875" style="207" bestFit="1" customWidth="1" collapsed="1"/>
    <col min="26" max="16384" width="9.140625" style="48" collapsed="1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496</v>
      </c>
      <c r="P1" s="91" t="s">
        <v>497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885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>
        <f ca="1">policyInfo!B2</f>
        <v>44580</v>
      </c>
      <c r="G2" s="40" t="str">
        <f>searchValues!D31</f>
        <v>Personal Auto</v>
      </c>
      <c r="H2" s="42">
        <f ca="1">policyInfo!R2</f>
        <v>44580</v>
      </c>
      <c r="I2" s="42">
        <f ca="1">policyInfo!S2</f>
        <v>44761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884</v>
      </c>
      <c r="B3" s="40" t="str">
        <f>searchValues!F32</f>
        <v>MCLIgpcul Automation</v>
      </c>
      <c r="C3" s="41" t="str">
        <f>policyInfo!H3</f>
        <v>Anchorage</v>
      </c>
      <c r="D3" s="40" t="str">
        <f>policyInfo!I3</f>
        <v>Home</v>
      </c>
      <c r="E3" s="40"/>
      <c r="F3" s="42">
        <f ca="1">policyInfo!B3</f>
        <v>44580</v>
      </c>
      <c r="G3" s="40" t="str">
        <f>searchValues!D32</f>
        <v>Personal Auto</v>
      </c>
      <c r="H3" s="42">
        <f ca="1">policyInfo!R3</f>
        <v>44580</v>
      </c>
      <c r="I3" s="42">
        <f ca="1">policyInfo!S3</f>
        <v>44761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886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>
        <f ca="1">policyInfo!B4</f>
        <v>44580</v>
      </c>
      <c r="G4" s="40" t="str">
        <f>searchValues!D33</f>
        <v>Personal Auto</v>
      </c>
      <c r="H4" s="42">
        <f ca="1">policyInfo!R4</f>
        <v>44580</v>
      </c>
      <c r="I4" s="42">
        <f ca="1">policyInfo!S4</f>
        <v>44761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887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>
        <f ca="1">policyInfo!B5</f>
        <v>44580</v>
      </c>
      <c r="G5" s="40" t="str">
        <f>searchValues!D34</f>
        <v>Personal Auto</v>
      </c>
      <c r="H5" s="42">
        <f ca="1">policyInfo!R5</f>
        <v>44580</v>
      </c>
      <c r="I5" s="42">
        <f ca="1">policyInfo!S5</f>
        <v>44761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888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>
        <f ca="1">policyInfo!B6</f>
        <v>44580</v>
      </c>
      <c r="G6" s="40" t="str">
        <f>searchValues!D35</f>
        <v>Personal Auto</v>
      </c>
      <c r="H6" s="42">
        <f ca="1">policyInfo!R6</f>
        <v>44580</v>
      </c>
      <c r="I6" s="42">
        <f ca="1">policyInfo!S6</f>
        <v>44761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889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>
        <f ca="1">policyInfo!B7</f>
        <v>44580</v>
      </c>
      <c r="G7" s="40" t="str">
        <f>searchValues!D36</f>
        <v>Personal Auto</v>
      </c>
      <c r="H7" s="42">
        <f ca="1">policyInfo!R7</f>
        <v>44580</v>
      </c>
      <c r="I7" s="42">
        <f ca="1">policyInfo!S7</f>
        <v>44761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890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>
        <f ca="1">policyInfo!B8</f>
        <v>44580</v>
      </c>
      <c r="G8" s="40" t="str">
        <f>searchValues!D37</f>
        <v>Personal Auto</v>
      </c>
      <c r="H8" s="42">
        <f ca="1">policyInfo!R8</f>
        <v>44580</v>
      </c>
      <c r="I8" s="42">
        <f ca="1">policyInfo!S8</f>
        <v>44761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891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>
        <f ca="1">policyInfo!B9</f>
        <v>44580</v>
      </c>
      <c r="G9" s="40" t="str">
        <f>searchValues!D38</f>
        <v>Personal Auto</v>
      </c>
      <c r="H9" s="42">
        <f ca="1">policyInfo!R9</f>
        <v>44580</v>
      </c>
      <c r="I9" s="42">
        <f ca="1">policyInfo!S9</f>
        <v>44761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892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>
        <f ca="1">policyInfo!B10</f>
        <v>44580</v>
      </c>
      <c r="G10" s="40" t="str">
        <f>searchValues!D39</f>
        <v>Personal Auto</v>
      </c>
      <c r="H10" s="42">
        <f ca="1">policyInfo!R10</f>
        <v>44580</v>
      </c>
      <c r="I10" s="42">
        <f ca="1">policyInfo!S10</f>
        <v>44761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893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>
        <f ca="1">policyInfo!B11</f>
        <v>44580</v>
      </c>
      <c r="G11" s="40" t="str">
        <f>searchValues!D40</f>
        <v>Personal Auto</v>
      </c>
      <c r="H11" s="42">
        <f ca="1">policyInfo!R11</f>
        <v>44580</v>
      </c>
      <c r="I11" s="42">
        <f ca="1">policyInfo!S11</f>
        <v>44761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894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>
        <f ca="1">policyInfo!B12</f>
        <v>44580</v>
      </c>
      <c r="G12" s="40" t="str">
        <f>searchValues!D41</f>
        <v>Personal Auto</v>
      </c>
      <c r="H12" s="42">
        <f ca="1">policyInfo!R12</f>
        <v>44580</v>
      </c>
      <c r="I12" s="42">
        <f ca="1">policyInfo!S12</f>
        <v>44761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895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>
        <f ca="1">policyInfo!B13</f>
        <v>44580</v>
      </c>
      <c r="G13" s="40" t="str">
        <f>searchValues!D42</f>
        <v>Personal Auto</v>
      </c>
      <c r="H13" s="42">
        <f ca="1">policyInfo!R13</f>
        <v>44580</v>
      </c>
      <c r="I13" s="42">
        <f ca="1">policyInfo!S13</f>
        <v>44761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896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>
        <f ca="1">policyInfo!B14</f>
        <v>44580</v>
      </c>
      <c r="G14" s="40" t="str">
        <f>searchValues!D43</f>
        <v>Personal Auto</v>
      </c>
      <c r="H14" s="42">
        <f ca="1">policyInfo!R14</f>
        <v>44580</v>
      </c>
      <c r="I14" s="42">
        <f ca="1">policyInfo!S14</f>
        <v>44761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897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>
        <f ca="1">policyInfo!B15</f>
        <v>44580</v>
      </c>
      <c r="G15" s="40" t="str">
        <f>searchValues!D44</f>
        <v>Personal Auto</v>
      </c>
      <c r="H15" s="42">
        <f ca="1">policyInfo!R15</f>
        <v>44580</v>
      </c>
      <c r="I15" s="42">
        <f ca="1">policyInfo!S15</f>
        <v>44761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898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>
        <f ca="1">policyInfo!B16</f>
        <v>44580</v>
      </c>
      <c r="G16" s="40" t="str">
        <f>searchValues!D45</f>
        <v>Personal Auto</v>
      </c>
      <c r="H16" s="42">
        <f ca="1">policyInfo!R16</f>
        <v>44580</v>
      </c>
      <c r="I16" s="42">
        <f ca="1">policyInfo!S16</f>
        <v>44761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899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>
        <f ca="1">policyInfo!B17</f>
        <v>44580</v>
      </c>
      <c r="G17" s="40" t="str">
        <f>searchValues!D46</f>
        <v>Personal Auto</v>
      </c>
      <c r="H17" s="42">
        <f ca="1">policyInfo!R17</f>
        <v>44580</v>
      </c>
      <c r="I17" s="42">
        <f ca="1">policyInfo!S17</f>
        <v>44761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900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>
        <f ca="1">policyInfo!B18</f>
        <v>44580</v>
      </c>
      <c r="G18" s="40" t="str">
        <f>searchValues!D47</f>
        <v>Personal Auto</v>
      </c>
      <c r="H18" s="42">
        <f ca="1">policyInfo!R18</f>
        <v>44580</v>
      </c>
      <c r="I18" s="42">
        <f ca="1">policyInfo!S18</f>
        <v>44761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901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>
        <f ca="1">policyInfo!B19</f>
        <v>44580</v>
      </c>
      <c r="G19" s="40" t="str">
        <f>searchValues!D48</f>
        <v>Personal Auto</v>
      </c>
      <c r="H19" s="42">
        <f ca="1">policyInfo!R19</f>
        <v>44580</v>
      </c>
      <c r="I19" s="42">
        <f ca="1">policyInfo!S19</f>
        <v>44761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902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>
        <f ca="1">policyInfo!B20</f>
        <v>44580</v>
      </c>
      <c r="G20" s="40" t="str">
        <f>searchValues!D49</f>
        <v>Personal Auto</v>
      </c>
      <c r="H20" s="42">
        <f ca="1">policyInfo!R20</f>
        <v>44580</v>
      </c>
      <c r="I20" s="42">
        <f ca="1">policyInfo!S20</f>
        <v>44761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azjnYITwO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903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>
        <f ca="1">policyInfo!B21</f>
        <v>44580</v>
      </c>
      <c r="G21" s="40" t="str">
        <f>searchValues!D50</f>
        <v>Personal Auto</v>
      </c>
      <c r="H21" s="42">
        <f ca="1">policyInfo!R21</f>
        <v>44580</v>
      </c>
      <c r="I21" s="42">
        <f ca="1">policyInfo!S21</f>
        <v>44761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904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>
        <f ca="1">policyInfo!B22</f>
        <v>44580</v>
      </c>
      <c r="G22" s="40" t="str">
        <f>searchValues!D51</f>
        <v>Personal Auto</v>
      </c>
      <c r="H22" s="42">
        <f ca="1">policyInfo!R22</f>
        <v>44580</v>
      </c>
      <c r="I22" s="42">
        <f ca="1">policyInfo!S22</f>
        <v>44761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905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>
        <f ca="1">policyInfo!B23</f>
        <v>44580</v>
      </c>
      <c r="G23" s="40" t="str">
        <f>searchValues!D52</f>
        <v>Personal Auto</v>
      </c>
      <c r="H23" s="42">
        <f ca="1">policyInfo!R23</f>
        <v>44580</v>
      </c>
      <c r="I23" s="42">
        <f ca="1">policyInfo!S23</f>
        <v>44761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906</v>
      </c>
      <c r="B24" s="40" t="str">
        <f>searchValues!F53</f>
        <v>FsutZdmWs Automation</v>
      </c>
      <c r="C24" s="41" t="str">
        <f>policyInfo!H24</f>
        <v>Anchorage</v>
      </c>
      <c r="D24" s="40" t="str">
        <f>policyInfo!I24</f>
        <v>Home</v>
      </c>
      <c r="E24" s="40"/>
      <c r="F24" s="42">
        <f ca="1">policyInfo!B24</f>
        <v>44580</v>
      </c>
      <c r="G24" s="40" t="str">
        <f>searchValues!D53</f>
        <v>Personal Auto</v>
      </c>
      <c r="H24" s="42">
        <f ca="1">policyInfo!R24</f>
        <v>44580</v>
      </c>
      <c r="I24" s="42">
        <f ca="1">policyInfo!S24</f>
        <v>44761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907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>
        <f ca="1">policyInfo!B25</f>
        <v>44580</v>
      </c>
      <c r="G25" s="40" t="str">
        <f>searchValues!D54</f>
        <v>Personal Auto</v>
      </c>
      <c r="H25" s="42">
        <f ca="1">policyInfo!R25</f>
        <v>44580</v>
      </c>
      <c r="I25" s="42">
        <f ca="1">policyInfo!S25</f>
        <v>44761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908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>
        <f ca="1">policyInfo!B26</f>
        <v>44580</v>
      </c>
      <c r="G26" s="40" t="str">
        <f>searchValues!D55</f>
        <v>Personal Auto</v>
      </c>
      <c r="H26" s="42">
        <f ca="1">policyInfo!R26</f>
        <v>44580</v>
      </c>
      <c r="I26" s="42">
        <f ca="1">policyInfo!S26</f>
        <v>44761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909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>
        <f ca="1">policyInfo!B27</f>
        <v>44580</v>
      </c>
      <c r="G27" s="40" t="str">
        <f>searchValues!D56</f>
        <v>Personal Auto</v>
      </c>
      <c r="H27" s="42">
        <f ca="1">policyInfo!R27</f>
        <v>44580</v>
      </c>
      <c r="I27" s="42">
        <f ca="1">policyInfo!S27</f>
        <v>44761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910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>
        <f ca="1">policyInfo!B28</f>
        <v>44580</v>
      </c>
      <c r="G28" s="40" t="str">
        <f>searchValues!D57</f>
        <v>Personal Auto</v>
      </c>
      <c r="H28" s="42">
        <f ca="1">policyInfo!R28</f>
        <v>44580</v>
      </c>
      <c r="I28" s="42">
        <f ca="1">policyInfo!S28</f>
        <v>44761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911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>
        <f ca="1">policyInfo!B29</f>
        <v>44580</v>
      </c>
      <c r="G29" s="40" t="str">
        <f>searchValues!D58</f>
        <v>Personal Auto</v>
      </c>
      <c r="H29" s="42">
        <f ca="1">policyInfo!R29</f>
        <v>44580</v>
      </c>
      <c r="I29" s="42">
        <f ca="1">policyInfo!S29</f>
        <v>44761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912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>
        <f ca="1">policyInfo!B30</f>
        <v>44580</v>
      </c>
      <c r="G30" s="40" t="str">
        <f>searchValues!D59</f>
        <v>Personal Auto</v>
      </c>
      <c r="H30" s="42">
        <f ca="1">policyInfo!R30</f>
        <v>44580</v>
      </c>
      <c r="I30" s="42">
        <f ca="1">policyInfo!S30</f>
        <v>44761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913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>
        <f ca="1">policyInfo!B31</f>
        <v>44580</v>
      </c>
      <c r="G31" s="40" t="str">
        <f>searchValues!D60</f>
        <v>Personal Auto</v>
      </c>
      <c r="H31" s="42">
        <f ca="1">policyInfo!R31</f>
        <v>44580</v>
      </c>
      <c r="I31" s="42">
        <f ca="1">policyInfo!S31</f>
        <v>44761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914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>
        <f ca="1">policyInfo!B32</f>
        <v>44580</v>
      </c>
      <c r="G32" s="40" t="str">
        <f>searchValues!D61</f>
        <v>Personal Auto</v>
      </c>
      <c r="H32" s="42">
        <f ca="1">policyInfo!R32</f>
        <v>44580</v>
      </c>
      <c r="I32" s="42">
        <f ca="1">policyInfo!S32</f>
        <v>44761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915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>
        <f ca="1">policyInfo!B33</f>
        <v>44580</v>
      </c>
      <c r="G33" s="40" t="str">
        <f>searchValues!D62</f>
        <v>Personal Auto</v>
      </c>
      <c r="H33" s="42">
        <f ca="1">policyInfo!R33</f>
        <v>44580</v>
      </c>
      <c r="I33" s="42">
        <f ca="1">policyInfo!S33</f>
        <v>44761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916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>
        <f ca="1">policyInfo!B34</f>
        <v>44549</v>
      </c>
      <c r="G34" s="40" t="str">
        <f>searchValues!D63</f>
        <v>Personal Auto</v>
      </c>
      <c r="H34" s="42">
        <f ca="1">policyInfo!R34</f>
        <v>44580</v>
      </c>
      <c r="I34" s="42">
        <f ca="1">policyInfo!S34</f>
        <v>44761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917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>
        <f ca="1">policyInfo!B35</f>
        <v>44611</v>
      </c>
      <c r="G35" s="40" t="str">
        <f>searchValues!D64</f>
        <v>Personal Auto</v>
      </c>
      <c r="H35" s="42">
        <f ca="1">policyInfo!R35</f>
        <v>44580</v>
      </c>
      <c r="I35" s="42">
        <f ca="1">policyInfo!S35</f>
        <v>44761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918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>
        <f ca="1">policyInfo!B36</f>
        <v>44580</v>
      </c>
      <c r="G36" s="40" t="str">
        <f>searchValues!D65</f>
        <v>Personal Auto</v>
      </c>
      <c r="H36" s="42">
        <f ca="1">policyInfo!R36</f>
        <v>44580</v>
      </c>
      <c r="I36" s="42">
        <f ca="1">policyInfo!S36</f>
        <v>44761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919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>
        <f ca="1">policyInfo!B37</f>
        <v>44580</v>
      </c>
      <c r="G37" s="40" t="str">
        <f>searchValues!D66</f>
        <v>Personal Auto</v>
      </c>
      <c r="H37" s="42">
        <f ca="1">policyInfo!R37</f>
        <v>44580</v>
      </c>
      <c r="I37" s="42">
        <f ca="1">policyInfo!S37</f>
        <v>44761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920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>
        <f ca="1">policyInfo!B38</f>
        <v>44580</v>
      </c>
      <c r="G38" s="40" t="str">
        <f>searchValues!D67</f>
        <v>Personal Auto</v>
      </c>
      <c r="H38" s="42">
        <f ca="1">policyInfo!R38</f>
        <v>44580</v>
      </c>
      <c r="I38" s="42">
        <f ca="1">policyInfo!S38</f>
        <v>44761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921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>
        <f ca="1">policyInfo!B39</f>
        <v>44580</v>
      </c>
      <c r="G39" s="40" t="str">
        <f>searchValues!D68</f>
        <v>Personal Auto</v>
      </c>
      <c r="H39" s="42">
        <f ca="1">policyInfo!R39</f>
        <v>44580</v>
      </c>
      <c r="I39" s="42">
        <f ca="1">policyInfo!S39</f>
        <v>44761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922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>
        <f ca="1">policyInfo!B40</f>
        <v>44580</v>
      </c>
      <c r="G40" s="40" t="str">
        <f>searchValues!D69</f>
        <v>Personal Auto</v>
      </c>
      <c r="H40" s="42">
        <f ca="1">policyInfo!R40</f>
        <v>44580</v>
      </c>
      <c r="I40" s="42">
        <f ca="1">policyInfo!S40</f>
        <v>44761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923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>
        <f ca="1">policyInfo!B41</f>
        <v>44580</v>
      </c>
      <c r="G41" s="40" t="str">
        <f>searchValues!D70</f>
        <v>Personal Auto</v>
      </c>
      <c r="H41" s="42">
        <f ca="1">policyInfo!R41</f>
        <v>44580</v>
      </c>
      <c r="I41" s="42">
        <f ca="1">policyInfo!S41</f>
        <v>44761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924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>
        <f ca="1">policyInfo!B42</f>
        <v>44580</v>
      </c>
      <c r="G42" s="40" t="str">
        <f>searchValues!D71</f>
        <v>Personal Auto</v>
      </c>
      <c r="H42" s="42">
        <f ca="1">policyInfo!R42</f>
        <v>44580</v>
      </c>
      <c r="I42" s="42">
        <f ca="1">policyInfo!S42</f>
        <v>44761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925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>
        <f ca="1">policyInfo!B43</f>
        <v>44580</v>
      </c>
      <c r="G43" s="40" t="str">
        <f>searchValues!D72</f>
        <v>Personal Auto</v>
      </c>
      <c r="H43" s="42">
        <f ca="1">policyInfo!R43</f>
        <v>44580</v>
      </c>
      <c r="I43" s="42">
        <f ca="1">policyInfo!S43</f>
        <v>44761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926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>
        <f ca="1">policyInfo!B44</f>
        <v>44580</v>
      </c>
      <c r="G44" s="40" t="str">
        <f>searchValues!D73</f>
        <v>Personal Auto</v>
      </c>
      <c r="H44" s="42">
        <f ca="1">policyInfo!R44</f>
        <v>44580</v>
      </c>
      <c r="I44" s="42">
        <f ca="1">policyInfo!S44</f>
        <v>44761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927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>
        <f ca="1">policyInfo!B45</f>
        <v>44580</v>
      </c>
      <c r="G45" s="40" t="str">
        <f>searchValues!D74</f>
        <v>Personal Auto</v>
      </c>
      <c r="H45" s="42">
        <f ca="1">policyInfo!R45</f>
        <v>44580</v>
      </c>
      <c r="I45" s="42">
        <f ca="1">policyInfo!S45</f>
        <v>44761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928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>
        <f ca="1">policyInfo!B46</f>
        <v>44580</v>
      </c>
      <c r="G46" s="40" t="str">
        <f>searchValues!D75</f>
        <v>Personal Auto</v>
      </c>
      <c r="H46" s="42">
        <f ca="1">policyInfo!R46</f>
        <v>44580</v>
      </c>
      <c r="I46" s="42">
        <f ca="1">policyInfo!S46</f>
        <v>44761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929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>
        <f ca="1">policyInfo!B47</f>
        <v>44580</v>
      </c>
      <c r="G47" s="40" t="str">
        <f>searchValues!D76</f>
        <v>Personal Auto</v>
      </c>
      <c r="H47" s="42">
        <f ca="1">policyInfo!R47</f>
        <v>44580</v>
      </c>
      <c r="I47" s="42">
        <f ca="1">policyInfo!S47</f>
        <v>44945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930</v>
      </c>
      <c r="B48" s="40" t="str">
        <f>searchValues!F77</f>
        <v>azjnYITwO Automation</v>
      </c>
      <c r="C48" s="41" t="str">
        <f>policyInfo!H48</f>
        <v>Anchorage</v>
      </c>
      <c r="D48" s="40" t="str">
        <f>policyInfo!I48</f>
        <v>Home</v>
      </c>
      <c r="E48" s="40"/>
      <c r="F48" s="42">
        <f ca="1">policyInfo!B48</f>
        <v>44580</v>
      </c>
      <c r="G48" s="40" t="str">
        <f>searchValues!D77</f>
        <v>Personal Auto</v>
      </c>
      <c r="H48" s="42">
        <f ca="1">policyInfo!R48</f>
        <v>44396</v>
      </c>
      <c r="I48" s="42">
        <f ca="1">policyInfo!S48</f>
        <v>44580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931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>
        <f ca="1">policyInfo!B49</f>
        <v>44580</v>
      </c>
      <c r="G49" s="40" t="str">
        <f>searchValues!D78</f>
        <v>Personal Auto</v>
      </c>
      <c r="H49" s="42">
        <f ca="1">policyInfo!R49</f>
        <v>44761</v>
      </c>
      <c r="I49" s="42">
        <f ca="1">policyInfo!S49</f>
        <v>44945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932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>
        <f ca="1">policyInfo!B50</f>
        <v>44580</v>
      </c>
      <c r="G50" s="40" t="str">
        <f>searchValues!D79</f>
        <v>Personal Auto</v>
      </c>
      <c r="H50" s="42">
        <f ca="1">policyInfo!R50</f>
        <v>44580</v>
      </c>
      <c r="I50" s="42">
        <f ca="1">policyInfo!S50</f>
        <v>44761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933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>
        <f ca="1">policyInfo!B51</f>
        <v>44580</v>
      </c>
      <c r="G51" s="40" t="str">
        <f>searchValues!D80</f>
        <v>Personal Auto</v>
      </c>
      <c r="H51" s="42">
        <f ca="1">policyInfo!R51</f>
        <v>44580</v>
      </c>
      <c r="I51" s="42">
        <f ca="1">policyInfo!S51</f>
        <v>44761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934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>
        <f ca="1">policyInfo!B52</f>
        <v>44580</v>
      </c>
      <c r="G52" s="40" t="str">
        <f>searchValues!D81</f>
        <v>Personal Auto</v>
      </c>
      <c r="H52" s="42">
        <f ca="1">policyInfo!R52</f>
        <v>44580</v>
      </c>
      <c r="I52" s="42">
        <f ca="1">policyInfo!S52</f>
        <v>44761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935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>
        <f ca="1">policyInfo!B53</f>
        <v>44580</v>
      </c>
      <c r="G53" s="40" t="str">
        <f>searchValues!D82</f>
        <v>Personal Auto</v>
      </c>
      <c r="H53" s="42">
        <f ca="1">policyInfo!R53</f>
        <v>44580</v>
      </c>
      <c r="I53" s="42">
        <f ca="1">policyInfo!S53</f>
        <v>44761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936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>
        <f ca="1">policyInfo!B54</f>
        <v>44580</v>
      </c>
      <c r="G54" s="40" t="str">
        <f>searchValues!D83</f>
        <v>Personal Auto</v>
      </c>
      <c r="H54" s="42">
        <f ca="1">policyInfo!R54</f>
        <v>44580</v>
      </c>
      <c r="I54" s="42">
        <f ca="1">policyInfo!S54</f>
        <v>44761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937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>
        <f ca="1">policyInfo!B55</f>
        <v>44580</v>
      </c>
      <c r="G55" s="40" t="str">
        <f>searchValues!D84</f>
        <v>Personal Auto</v>
      </c>
      <c r="H55" s="42">
        <f ca="1">policyInfo!R55</f>
        <v>44580</v>
      </c>
      <c r="I55" s="42">
        <f ca="1">policyInfo!S55</f>
        <v>44761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938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>
        <f ca="1">policyInfo!B56</f>
        <v>44580</v>
      </c>
      <c r="G56" s="40" t="str">
        <f>searchValues!D85</f>
        <v>Personal Auto</v>
      </c>
      <c r="H56" s="42">
        <f ca="1">policyInfo!R56</f>
        <v>44580</v>
      </c>
      <c r="I56" s="42">
        <f ca="1">policyInfo!S56</f>
        <v>44761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939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>
        <f ca="1">policyInfo!B57</f>
        <v>44580</v>
      </c>
      <c r="G57" s="40" t="str">
        <f>searchValues!D86</f>
        <v>Personal Auto</v>
      </c>
      <c r="H57" s="42">
        <f ca="1">policyInfo!R57</f>
        <v>44580</v>
      </c>
      <c r="I57" s="42">
        <f ca="1">policyInfo!S57</f>
        <v>44761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940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>
        <f ca="1">policyInfo!B58</f>
        <v>44580</v>
      </c>
      <c r="G58" s="40" t="str">
        <f>searchValues!D87</f>
        <v>Personal Auto</v>
      </c>
      <c r="H58" s="42">
        <f ca="1">policyInfo!R58</f>
        <v>44580</v>
      </c>
      <c r="I58" s="42">
        <f ca="1">policyInfo!S58</f>
        <v>44761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941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>
        <f ca="1">policyInfo!B59</f>
        <v>44580</v>
      </c>
      <c r="G59" s="40" t="str">
        <f>searchValues!D88</f>
        <v>Personal Auto</v>
      </c>
      <c r="H59" s="42">
        <f ca="1">policyInfo!R59</f>
        <v>44580</v>
      </c>
      <c r="I59" s="42">
        <f ca="1">policyInfo!S59</f>
        <v>44761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942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>
        <f ca="1">policyInfo!B60</f>
        <v>44580</v>
      </c>
      <c r="G60" s="40" t="str">
        <f>searchValues!D89</f>
        <v>Personal Auto</v>
      </c>
      <c r="H60" s="42">
        <f ca="1">policyInfo!R60</f>
        <v>44580</v>
      </c>
      <c r="I60" s="42">
        <f ca="1">policyInfo!S60</f>
        <v>44761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943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>
        <f ca="1">policyInfo!B61</f>
        <v>44580</v>
      </c>
      <c r="G61" s="40" t="str">
        <f>searchValues!D90</f>
        <v>Personal Auto</v>
      </c>
      <c r="H61" s="42">
        <f ca="1">policyInfo!R61</f>
        <v>44580</v>
      </c>
      <c r="I61" s="42">
        <f ca="1">policyInfo!S61</f>
        <v>44761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944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>
        <f ca="1">policyInfo!B62</f>
        <v>44580</v>
      </c>
      <c r="G62" s="40" t="str">
        <f>searchValues!D91</f>
        <v>Personal Auto</v>
      </c>
      <c r="H62" s="42">
        <f ca="1">policyInfo!R62</f>
        <v>44580</v>
      </c>
      <c r="I62" s="42">
        <f ca="1">policyInfo!S62</f>
        <v>44761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945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>
        <f ca="1">policyInfo!B63</f>
        <v>44580</v>
      </c>
      <c r="G63" s="40" t="str">
        <f>searchValues!D92</f>
        <v>Personal Auto</v>
      </c>
      <c r="H63" s="42">
        <f ca="1">policyInfo!R63</f>
        <v>44580</v>
      </c>
      <c r="I63" s="42">
        <f ca="1">policyInfo!S63</f>
        <v>44761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946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>
        <f ca="1">policyInfo!B64</f>
        <v>44580</v>
      </c>
      <c r="G64" s="40" t="str">
        <f>searchValues!D93</f>
        <v>Personal Auto</v>
      </c>
      <c r="H64" s="42">
        <f ca="1">policyInfo!R64</f>
        <v>44580</v>
      </c>
      <c r="I64" s="42">
        <f ca="1">policyInfo!S64</f>
        <v>44761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947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>
        <f ca="1">policyInfo!B65</f>
        <v>44580</v>
      </c>
      <c r="G65" s="40" t="str">
        <f>searchValues!D94</f>
        <v>Personal Auto</v>
      </c>
      <c r="H65" s="42">
        <f ca="1">policyInfo!R65</f>
        <v>44580</v>
      </c>
      <c r="I65" s="42">
        <f ca="1">policyInfo!S65</f>
        <v>44761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948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>
        <f ca="1">policyInfo!B66</f>
        <v>44580</v>
      </c>
      <c r="G66" s="40" t="str">
        <f>searchValues!D95</f>
        <v>Personal Auto</v>
      </c>
      <c r="H66" s="42">
        <f ca="1">policyInfo!R66</f>
        <v>44580</v>
      </c>
      <c r="I66" s="42">
        <f ca="1">policyInfo!S66</f>
        <v>44761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949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>
        <f ca="1">policyInfo!B67</f>
        <v>44580</v>
      </c>
      <c r="G67" s="40" t="str">
        <f>searchValues!D96</f>
        <v>Personal Auto</v>
      </c>
      <c r="H67" s="42">
        <f ca="1">policyInfo!R67</f>
        <v>44580</v>
      </c>
      <c r="I67" s="42">
        <f ca="1">policyInfo!S67</f>
        <v>44761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950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>
        <f ca="1">policyInfo!B68</f>
        <v>44580</v>
      </c>
      <c r="G68" s="40" t="str">
        <f>searchValues!D97</f>
        <v>Personal Auto</v>
      </c>
      <c r="H68" s="42">
        <f ca="1">policyInfo!R68</f>
        <v>44580</v>
      </c>
      <c r="I68" s="42">
        <f ca="1">policyInfo!S68</f>
        <v>44761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951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>
        <f ca="1">policyInfo!B69</f>
        <v>44580</v>
      </c>
      <c r="G69" s="40" t="str">
        <f>searchValues!D98</f>
        <v>Personal Auto</v>
      </c>
      <c r="H69" s="42">
        <f ca="1">policyInfo!R69</f>
        <v>44580</v>
      </c>
      <c r="I69" s="42">
        <f ca="1">policyInfo!S69</f>
        <v>44761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952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>
        <f ca="1">policyInfo!B70</f>
        <v>44580</v>
      </c>
      <c r="G70" s="40" t="str">
        <f>searchValues!D99</f>
        <v>Personal Auto</v>
      </c>
      <c r="H70" s="42">
        <f ca="1">policyInfo!R70</f>
        <v>44580</v>
      </c>
      <c r="I70" s="42">
        <f ca="1">policyInfo!S70</f>
        <v>44761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953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>
        <f ca="1">policyInfo!B71</f>
        <v>44580</v>
      </c>
      <c r="G71" s="40" t="str">
        <f>searchValues!D100</f>
        <v>Personal Auto</v>
      </c>
      <c r="H71" s="42">
        <f ca="1">policyInfo!R71</f>
        <v>44580</v>
      </c>
      <c r="I71" s="42">
        <f ca="1">policyInfo!S71</f>
        <v>44761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954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>
        <f ca="1">policyInfo!B72</f>
        <v>44580</v>
      </c>
      <c r="G72" s="40" t="str">
        <f>searchValues!D101</f>
        <v>Personal Auto</v>
      </c>
      <c r="H72" s="42">
        <f ca="1">policyInfo!R72</f>
        <v>44580</v>
      </c>
      <c r="I72" s="42">
        <f ca="1">policyInfo!S72</f>
        <v>44761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955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>
        <f ca="1">policyInfo!B73</f>
        <v>44580</v>
      </c>
      <c r="G73" s="40" t="str">
        <f>searchValues!D102</f>
        <v>Personal Auto</v>
      </c>
      <c r="H73" s="42">
        <f ca="1">policyInfo!R73</f>
        <v>44580</v>
      </c>
      <c r="I73" s="42">
        <f ca="1">policyInfo!S73</f>
        <v>44761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956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>
        <f ca="1">policyInfo!B74</f>
        <v>44580</v>
      </c>
      <c r="G74" s="40" t="str">
        <f>searchValues!D103</f>
        <v>Personal Auto</v>
      </c>
      <c r="H74" s="42">
        <f ca="1">policyInfo!R74</f>
        <v>44580</v>
      </c>
      <c r="I74" s="42">
        <f ca="1">policyInfo!S74</f>
        <v>44761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957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>
        <f ca="1">policyInfo!B75</f>
        <v>44580</v>
      </c>
      <c r="G75" s="40" t="str">
        <f>searchValues!D104</f>
        <v>Personal Auto</v>
      </c>
      <c r="H75" s="42">
        <f ca="1">policyInfo!R75</f>
        <v>44580</v>
      </c>
      <c r="I75" s="42">
        <f ca="1">policyInfo!S75</f>
        <v>44761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958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>
        <f ca="1">policyInfo!B76</f>
        <v>44580</v>
      </c>
      <c r="G76" s="40" t="str">
        <f>searchValues!D105</f>
        <v>Personal Auto</v>
      </c>
      <c r="H76" s="42">
        <f ca="1">policyInfo!R76</f>
        <v>44580</v>
      </c>
      <c r="I76" s="42">
        <f ca="1">policyInfo!S76</f>
        <v>44761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959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>
        <f ca="1">policyInfo!B77</f>
        <v>44580</v>
      </c>
      <c r="G77" s="40" t="str">
        <f>searchValues!D106</f>
        <v>Personal Auto</v>
      </c>
      <c r="H77" s="42">
        <f ca="1">policyInfo!R77</f>
        <v>44580</v>
      </c>
      <c r="I77" s="42">
        <f ca="1">policyInfo!S77</f>
        <v>44761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960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>
        <f ca="1">policyInfo!B78</f>
        <v>44580</v>
      </c>
      <c r="G78" s="40" t="str">
        <f>searchValues!D107</f>
        <v>Personal Auto</v>
      </c>
      <c r="H78" s="42">
        <f ca="1">policyInfo!R78</f>
        <v>44580</v>
      </c>
      <c r="I78" s="42">
        <f ca="1">policyInfo!S78</f>
        <v>44761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961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>
        <f ca="1">policyInfo!B79</f>
        <v>44580</v>
      </c>
      <c r="G79" s="40" t="str">
        <f>searchValues!D108</f>
        <v>Personal Auto</v>
      </c>
      <c r="H79" s="42">
        <f ca="1">policyInfo!R79</f>
        <v>44580</v>
      </c>
      <c r="I79" s="42">
        <f ca="1">policyInfo!S79</f>
        <v>44761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962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>
        <f ca="1">policyInfo!B80</f>
        <v>44580</v>
      </c>
      <c r="G80" s="40" t="str">
        <f>searchValues!D109</f>
        <v>Personal Auto</v>
      </c>
      <c r="H80" s="42">
        <f ca="1">policyInfo!R80</f>
        <v>44580</v>
      </c>
      <c r="I80" s="42">
        <f ca="1">policyInfo!S80</f>
        <v>44761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963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>
        <f ca="1">policyInfo!B81</f>
        <v>44580</v>
      </c>
      <c r="G81" s="40" t="str">
        <f>searchValues!D110</f>
        <v>Personal Auto</v>
      </c>
      <c r="H81" s="42">
        <f ca="1">policyInfo!R81</f>
        <v>44580</v>
      </c>
      <c r="I81" s="42">
        <f ca="1">policyInfo!S81</f>
        <v>44761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964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>
        <f ca="1">policyInfo!B82</f>
        <v>44580</v>
      </c>
      <c r="G82" s="40" t="str">
        <f>searchValues!D111</f>
        <v>Personal Auto</v>
      </c>
      <c r="H82" s="42">
        <f ca="1">policyInfo!R82</f>
        <v>44580</v>
      </c>
      <c r="I82" s="42">
        <f ca="1">policyInfo!S82</f>
        <v>44761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965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>
        <f ca="1">policyInfo!B83</f>
        <v>44580</v>
      </c>
      <c r="G83" s="40" t="str">
        <f>searchValues!D112</f>
        <v>Personal Auto</v>
      </c>
      <c r="H83" s="42">
        <f ca="1">policyInfo!R83</f>
        <v>44580</v>
      </c>
      <c r="I83" s="42">
        <f ca="1">policyInfo!S83</f>
        <v>44761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966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>
        <f ca="1">policyInfo!B84</f>
        <v>44580</v>
      </c>
      <c r="G84" s="40" t="str">
        <f>searchValues!D113</f>
        <v>Personal Auto</v>
      </c>
      <c r="H84" s="42">
        <f ca="1">policyInfo!R84</f>
        <v>44580</v>
      </c>
      <c r="I84" s="42">
        <f ca="1">policyInfo!S84</f>
        <v>44761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967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>
        <f ca="1">policyInfo!B85</f>
        <v>44580</v>
      </c>
      <c r="G85" s="40" t="str">
        <f>searchValues!D114</f>
        <v>Personal Auto</v>
      </c>
      <c r="H85" s="42">
        <f ca="1">policyInfo!R85</f>
        <v>44580</v>
      </c>
      <c r="I85" s="42">
        <f ca="1">policyInfo!S85</f>
        <v>44761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968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>
        <f ca="1">policyInfo!B86</f>
        <v>44580</v>
      </c>
      <c r="G86" s="40" t="str">
        <f>searchValues!D115</f>
        <v>Personal Auto</v>
      </c>
      <c r="H86" s="42">
        <f ca="1">policyInfo!R86</f>
        <v>44580</v>
      </c>
      <c r="I86" s="42">
        <f ca="1">policyInfo!S86</f>
        <v>44761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969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>
        <f ca="1">policyInfo!B87</f>
        <v>44580</v>
      </c>
      <c r="G87" s="40" t="str">
        <f>searchValues!D116</f>
        <v>Personal Auto</v>
      </c>
      <c r="H87" s="42">
        <f ca="1">policyInfo!R87</f>
        <v>44580</v>
      </c>
      <c r="I87" s="42">
        <f ca="1">policyInfo!S87</f>
        <v>44761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970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>
        <f ca="1">policyInfo!B88</f>
        <v>44580</v>
      </c>
      <c r="G88" s="40" t="str">
        <f>searchValues!D117</f>
        <v>Personal Auto</v>
      </c>
      <c r="H88" s="42">
        <f ca="1">policyInfo!R88</f>
        <v>44580</v>
      </c>
      <c r="I88" s="42">
        <f ca="1">policyInfo!S88</f>
        <v>44761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971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>
        <f ca="1">policyInfo!B89</f>
        <v>44580</v>
      </c>
      <c r="G89" s="40" t="str">
        <f>searchValues!D118</f>
        <v>Personal Auto</v>
      </c>
      <c r="H89" s="42">
        <f ca="1">policyInfo!R89</f>
        <v>44580</v>
      </c>
      <c r="I89" s="42">
        <f ca="1">policyInfo!S89</f>
        <v>44761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972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>
        <f ca="1">policyInfo!B90</f>
        <v>44580</v>
      </c>
      <c r="G90" s="40" t="str">
        <f>searchValues!D119</f>
        <v>Personal Auto</v>
      </c>
      <c r="H90" s="42">
        <f ca="1">policyInfo!R90</f>
        <v>44580</v>
      </c>
      <c r="I90" s="42">
        <f ca="1">policyInfo!S90</f>
        <v>44761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973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>
        <f ca="1">policyInfo!B91</f>
        <v>44580</v>
      </c>
      <c r="G91" s="40" t="str">
        <f>searchValues!D120</f>
        <v>Personal Auto</v>
      </c>
      <c r="H91" s="42">
        <f ca="1">policyInfo!R91</f>
        <v>44580</v>
      </c>
      <c r="I91" s="42">
        <f ca="1">policyInfo!S91</f>
        <v>44761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974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>
        <f ca="1">policyInfo!B92</f>
        <v>44580</v>
      </c>
      <c r="G92" s="40" t="str">
        <f>searchValues!D121</f>
        <v>Personal Auto</v>
      </c>
      <c r="H92" s="42">
        <f ca="1">policyInfo!R92</f>
        <v>44580</v>
      </c>
      <c r="I92" s="42">
        <f ca="1">policyInfo!S92</f>
        <v>44761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975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>
        <f ca="1">policyInfo!B93</f>
        <v>44580</v>
      </c>
      <c r="G93" s="40" t="str">
        <f>searchValues!D122</f>
        <v>Personal Auto</v>
      </c>
      <c r="H93" s="42">
        <f ca="1">policyInfo!R93</f>
        <v>44580</v>
      </c>
      <c r="I93" s="42">
        <f ca="1">policyInfo!S93</f>
        <v>44761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976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>
        <f ca="1">policyInfo!B94</f>
        <v>44580</v>
      </c>
      <c r="G94" s="40" t="str">
        <f>searchValues!D123</f>
        <v>Personal Auto</v>
      </c>
      <c r="H94" s="42">
        <f ca="1">policyInfo!R94</f>
        <v>44580</v>
      </c>
      <c r="I94" s="42">
        <f ca="1">policyInfo!S94</f>
        <v>44761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977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>
        <f ca="1">policyInfo!B95</f>
        <v>44580</v>
      </c>
      <c r="G95" s="40" t="str">
        <f>searchValues!D124</f>
        <v>Personal Auto</v>
      </c>
      <c r="H95" s="42">
        <f ca="1">policyInfo!R95</f>
        <v>44580</v>
      </c>
      <c r="I95" s="42">
        <f ca="1">policyInfo!S95</f>
        <v>44761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978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>
        <f ca="1">policyInfo!B96</f>
        <v>44580</v>
      </c>
      <c r="G96" s="40" t="str">
        <f>searchValues!D125</f>
        <v>Personal Auto</v>
      </c>
      <c r="H96" s="42">
        <f ca="1">policyInfo!R96</f>
        <v>44580</v>
      </c>
      <c r="I96" s="42">
        <f ca="1">policyInfo!S96</f>
        <v>44761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979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>
        <f ca="1">policyInfo!B97</f>
        <v>44580</v>
      </c>
      <c r="G97" s="40" t="str">
        <f>searchValues!D126</f>
        <v>Personal Auto</v>
      </c>
      <c r="H97" s="42">
        <f ca="1">policyInfo!R97</f>
        <v>44580</v>
      </c>
      <c r="I97" s="42">
        <f ca="1">policyInfo!S97</f>
        <v>44761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980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>
        <f ca="1">policyInfo!B98</f>
        <v>44580</v>
      </c>
      <c r="G98" s="40" t="str">
        <f>searchValues!D127</f>
        <v>Personal Auto</v>
      </c>
      <c r="H98" s="42">
        <f ca="1">policyInfo!R98</f>
        <v>44580</v>
      </c>
      <c r="I98" s="42">
        <f ca="1">policyInfo!S98</f>
        <v>44761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981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>
        <f ca="1">policyInfo!B99</f>
        <v>44580</v>
      </c>
      <c r="G99" s="40" t="str">
        <f>searchValues!D128</f>
        <v>Personal Auto</v>
      </c>
      <c r="H99" s="42">
        <f ca="1">policyInfo!R99</f>
        <v>44580</v>
      </c>
      <c r="I99" s="42">
        <f ca="1">policyInfo!S99</f>
        <v>44761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982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>
        <f ca="1">policyInfo!B100</f>
        <v>44580</v>
      </c>
      <c r="G100" s="40" t="str">
        <f>searchValues!D129</f>
        <v>Personal Auto</v>
      </c>
      <c r="H100" s="42">
        <f ca="1">policyInfo!R100</f>
        <v>44580</v>
      </c>
      <c r="I100" s="42">
        <f ca="1">policyInfo!S100</f>
        <v>44761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983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>
        <f ca="1">policyInfo!B101</f>
        <v>44580</v>
      </c>
      <c r="G101" s="40" t="str">
        <f>searchValues!D130</f>
        <v>Personal Auto</v>
      </c>
      <c r="H101" s="42">
        <f ca="1">policyInfo!R101</f>
        <v>44580</v>
      </c>
      <c r="I101" s="42">
        <f ca="1">policyInfo!S101</f>
        <v>44761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984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>
        <f ca="1">policyInfo!B102</f>
        <v>44580</v>
      </c>
      <c r="G102" s="40" t="str">
        <f>searchValues!D131</f>
        <v>Personal Auto</v>
      </c>
      <c r="H102" s="42">
        <f ca="1">policyInfo!R102</f>
        <v>44580</v>
      </c>
      <c r="I102" s="42">
        <f ca="1">policyInfo!S102</f>
        <v>44761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985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>
        <f ca="1">policyInfo!B103</f>
        <v>44580</v>
      </c>
      <c r="G103" s="40" t="str">
        <f>searchValues!D132</f>
        <v>Personal Auto</v>
      </c>
      <c r="H103" s="42">
        <f ca="1">policyInfo!R103</f>
        <v>44580</v>
      </c>
      <c r="I103" s="42">
        <f ca="1">policyInfo!S103</f>
        <v>44761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986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>
        <f ca="1">policyInfo!B104</f>
        <v>44580</v>
      </c>
      <c r="G104" s="40" t="str">
        <f>searchValues!D133</f>
        <v>Personal Auto</v>
      </c>
      <c r="H104" s="42">
        <f ca="1">policyInfo!R104</f>
        <v>44580</v>
      </c>
      <c r="I104" s="42">
        <f ca="1">policyInfo!S104</f>
        <v>44761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987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>
        <f ca="1">policyInfo!B105</f>
        <v>44580</v>
      </c>
      <c r="G105" s="40" t="str">
        <f>searchValues!D134</f>
        <v>Personal Auto</v>
      </c>
      <c r="H105" s="42">
        <f ca="1">policyInfo!R105</f>
        <v>44580</v>
      </c>
      <c r="I105" s="42">
        <f ca="1">policyInfo!S105</f>
        <v>44761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988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>
        <f ca="1">policyInfo!B106</f>
        <v>44580</v>
      </c>
      <c r="G106" s="40" t="str">
        <f>searchValues!D135</f>
        <v>Personal Auto</v>
      </c>
      <c r="H106" s="42">
        <f ca="1">policyInfo!R106</f>
        <v>44580</v>
      </c>
      <c r="I106" s="42">
        <f ca="1">policyInfo!S106</f>
        <v>44761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989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>
        <f ca="1">policyInfo!B107</f>
        <v>44580</v>
      </c>
      <c r="G107" s="40" t="str">
        <f>searchValues!D136</f>
        <v>Personal Auto</v>
      </c>
      <c r="H107" s="42">
        <f ca="1">policyInfo!R107</f>
        <v>44580</v>
      </c>
      <c r="I107" s="42">
        <f ca="1">policyInfo!S107</f>
        <v>44761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990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>
        <f ca="1">policyInfo!B108</f>
        <v>44580</v>
      </c>
      <c r="G108" s="40" t="str">
        <f>searchValues!D137</f>
        <v>Personal Auto</v>
      </c>
      <c r="H108" s="42">
        <f ca="1">policyInfo!R108</f>
        <v>44580</v>
      </c>
      <c r="I108" s="42">
        <f ca="1">policyInfo!S108</f>
        <v>44761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991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>
        <f ca="1">policyInfo!B109</f>
        <v>44580</v>
      </c>
      <c r="G109" s="40" t="str">
        <f>searchValues!D138</f>
        <v>Personal Auto</v>
      </c>
      <c r="H109" s="42">
        <f ca="1">policyInfo!R109</f>
        <v>44580</v>
      </c>
      <c r="I109" s="42">
        <f ca="1">policyInfo!S109</f>
        <v>44761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992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>
        <f ca="1">policyInfo!B110</f>
        <v>44580</v>
      </c>
      <c r="G110" s="40" t="str">
        <f>searchValues!D139</f>
        <v>Personal Auto</v>
      </c>
      <c r="H110" s="42">
        <f ca="1">policyInfo!R110</f>
        <v>44580</v>
      </c>
      <c r="I110" s="42">
        <f ca="1">policyInfo!S110</f>
        <v>44761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993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>
        <f ca="1">policyInfo!B111</f>
        <v>44580</v>
      </c>
      <c r="G111" s="40" t="str">
        <f>searchValues!D140</f>
        <v>Personal Auto</v>
      </c>
      <c r="H111" s="42">
        <f ca="1">policyInfo!R111</f>
        <v>44580</v>
      </c>
      <c r="I111" s="42">
        <f ca="1">policyInfo!S111</f>
        <v>44761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994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>
        <f ca="1">policyInfo!B112</f>
        <v>44580</v>
      </c>
      <c r="G112" s="40" t="str">
        <f>searchValues!D141</f>
        <v>Personal Auto</v>
      </c>
      <c r="H112" s="42">
        <f ca="1">policyInfo!R112</f>
        <v>44580</v>
      </c>
      <c r="I112" s="42">
        <f ca="1">policyInfo!S112</f>
        <v>44761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995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>
        <f ca="1">policyInfo!B113</f>
        <v>44580</v>
      </c>
      <c r="G113" s="40" t="str">
        <f>searchValues!D142</f>
        <v>Personal Auto</v>
      </c>
      <c r="H113" s="42">
        <f ca="1">policyInfo!R113</f>
        <v>44580</v>
      </c>
      <c r="I113" s="42">
        <f ca="1">policyInfo!S113</f>
        <v>44761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996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>
        <f ca="1">policyInfo!B114</f>
        <v>44580</v>
      </c>
      <c r="G114" s="40" t="str">
        <f>searchValues!D143</f>
        <v>Personal Auto</v>
      </c>
      <c r="H114" s="42">
        <f ca="1">policyInfo!R114</f>
        <v>44580</v>
      </c>
      <c r="I114" s="42">
        <f ca="1">policyInfo!S114</f>
        <v>44761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997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>
        <f ca="1">policyInfo!B115</f>
        <v>44580</v>
      </c>
      <c r="G115" s="40" t="str">
        <f>searchValues!D144</f>
        <v>Personal Auto</v>
      </c>
      <c r="H115" s="42">
        <f ca="1">policyInfo!R115</f>
        <v>44580</v>
      </c>
      <c r="I115" s="42">
        <f ca="1">policyInfo!S115</f>
        <v>44761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998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>
        <f ca="1">policyInfo!B116</f>
        <v>44580</v>
      </c>
      <c r="G116" s="40" t="str">
        <f>searchValues!D145</f>
        <v>Personal Auto</v>
      </c>
      <c r="H116" s="42">
        <f ca="1">policyInfo!R116</f>
        <v>44580</v>
      </c>
      <c r="I116" s="42">
        <f ca="1">policyInfo!S116</f>
        <v>44761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999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>
        <f ca="1">policyInfo!B117</f>
        <v>44580</v>
      </c>
      <c r="G117" s="40" t="str">
        <f>searchValues!D146</f>
        <v>Personal Auto</v>
      </c>
      <c r="H117" s="42">
        <f ca="1">policyInfo!R117</f>
        <v>44580</v>
      </c>
      <c r="I117" s="42">
        <f ca="1">policyInfo!S117</f>
        <v>44761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1000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>
        <f ca="1">policyInfo!B118</f>
        <v>44580</v>
      </c>
      <c r="G118" s="40" t="str">
        <f>searchValues!D147</f>
        <v>Personal Auto</v>
      </c>
      <c r="H118" s="42">
        <f ca="1">policyInfo!R118</f>
        <v>44580</v>
      </c>
      <c r="I118" s="42">
        <f ca="1">policyInfo!S118</f>
        <v>44761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1001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>
        <f ca="1">policyInfo!B119</f>
        <v>44580</v>
      </c>
      <c r="G119" s="40" t="str">
        <f>searchValues!D148</f>
        <v>Personal Auto</v>
      </c>
      <c r="H119" s="42">
        <f ca="1">policyInfo!R119</f>
        <v>44580</v>
      </c>
      <c r="I119" s="42">
        <f ca="1">policyInfo!S119</f>
        <v>44761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1002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>
        <f ca="1">policyInfo!B120</f>
        <v>44580</v>
      </c>
      <c r="G120" s="40" t="str">
        <f>searchValues!D149</f>
        <v>Personal Auto</v>
      </c>
      <c r="H120" s="42">
        <f ca="1">policyInfo!R120</f>
        <v>44580</v>
      </c>
      <c r="I120" s="42">
        <f ca="1">policyInfo!S120</f>
        <v>44761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1003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>
        <f ca="1">policyInfo!B121</f>
        <v>44580</v>
      </c>
      <c r="G121" s="40" t="str">
        <f>searchValues!D150</f>
        <v>Personal Auto</v>
      </c>
      <c r="H121" s="42">
        <f ca="1">policyInfo!R121</f>
        <v>44580</v>
      </c>
      <c r="I121" s="42">
        <f ca="1">policyInfo!S121</f>
        <v>44761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1004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>
        <f ca="1">policyInfo!B122</f>
        <v>44580</v>
      </c>
      <c r="G122" s="40" t="str">
        <f>searchValues!D151</f>
        <v>Personal Auto</v>
      </c>
      <c r="H122" s="42">
        <f ca="1">policyInfo!R122</f>
        <v>44580</v>
      </c>
      <c r="I122" s="42">
        <f ca="1">policyInfo!S122</f>
        <v>44761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1005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>
        <f ca="1">policyInfo!B123</f>
        <v>44580</v>
      </c>
      <c r="G123" s="40" t="str">
        <f>searchValues!D152</f>
        <v>Personal Auto</v>
      </c>
      <c r="H123" s="42">
        <f ca="1">policyInfo!R123</f>
        <v>44580</v>
      </c>
      <c r="I123" s="42">
        <f ca="1">policyInfo!S123</f>
        <v>44761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1006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>
        <f ca="1">policyInfo!B124</f>
        <v>44580</v>
      </c>
      <c r="G124" s="40" t="str">
        <f>searchValues!D153</f>
        <v>Personal Auto</v>
      </c>
      <c r="H124" s="42">
        <f ca="1">policyInfo!R124</f>
        <v>44580</v>
      </c>
      <c r="I124" s="42">
        <f ca="1">policyInfo!S124</f>
        <v>44761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1007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>
        <f ca="1">policyInfo!B125</f>
        <v>44580</v>
      </c>
      <c r="G125" s="40" t="str">
        <f>searchValues!D154</f>
        <v>Personal Auto</v>
      </c>
      <c r="H125" s="42">
        <f ca="1">policyInfo!R125</f>
        <v>44580</v>
      </c>
      <c r="I125" s="42">
        <f ca="1">policyInfo!S125</f>
        <v>44761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jepTqsdxx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1008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>
        <f ca="1">policyInfo!B126</f>
        <v>44580</v>
      </c>
      <c r="G126" s="40" t="str">
        <f>searchValues!D155</f>
        <v>Personal Auto</v>
      </c>
      <c r="H126" s="42">
        <f ca="1">policyInfo!R126</f>
        <v>44580</v>
      </c>
      <c r="I126" s="42">
        <f ca="1">policyInfo!S126</f>
        <v>44761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LkqWgtYmf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1009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>
        <f ca="1">policyInfo!B127</f>
        <v>44580</v>
      </c>
      <c r="G127" s="40" t="str">
        <f>searchValues!D156</f>
        <v>Personal Auto</v>
      </c>
      <c r="H127" s="42">
        <f ca="1">policyInfo!R127</f>
        <v>44580</v>
      </c>
      <c r="I127" s="42">
        <f ca="1">policyInfo!S127</f>
        <v>44761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1010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>
        <f ca="1">policyInfo!B128</f>
        <v>44580</v>
      </c>
      <c r="G128" s="40" t="str">
        <f>searchValues!D157</f>
        <v>Personal Auto</v>
      </c>
      <c r="H128" s="42">
        <f ca="1">policyInfo!R128</f>
        <v>44580</v>
      </c>
      <c r="I128" s="42">
        <f ca="1">policyInfo!S128</f>
        <v>44761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1011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>
        <f ca="1">policyInfo!B129</f>
        <v>44580</v>
      </c>
      <c r="G129" s="40" t="str">
        <f>searchValues!D158</f>
        <v>Personal Auto</v>
      </c>
      <c r="H129" s="42">
        <f ca="1">policyInfo!R129</f>
        <v>44580</v>
      </c>
      <c r="I129" s="42">
        <f ca="1">policyInfo!S129</f>
        <v>44761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1012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>
        <f ca="1">policyInfo!B130</f>
        <v>44580</v>
      </c>
      <c r="G130" s="40" t="str">
        <f>searchValues!D159</f>
        <v>Personal Auto</v>
      </c>
      <c r="H130" s="42">
        <f ca="1">policyInfo!R130</f>
        <v>44580</v>
      </c>
      <c r="I130" s="42">
        <f ca="1">policyInfo!S130</f>
        <v>44761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1013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>
        <f ca="1">policyInfo!B131</f>
        <v>44580</v>
      </c>
      <c r="G131" s="40" t="str">
        <f>searchValues!D160</f>
        <v>Personal Auto</v>
      </c>
      <c r="H131" s="42">
        <f ca="1">policyInfo!R131</f>
        <v>44580</v>
      </c>
      <c r="I131" s="42">
        <f ca="1">policyInfo!S131</f>
        <v>44761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1014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>
        <f ca="1">policyInfo!B132</f>
        <v>44580</v>
      </c>
      <c r="G132" s="40" t="str">
        <f>searchValues!D161</f>
        <v>Personal Auto</v>
      </c>
      <c r="H132" s="42">
        <f ca="1">policyInfo!R132</f>
        <v>44580</v>
      </c>
      <c r="I132" s="42">
        <f ca="1">policyInfo!S132</f>
        <v>44761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1015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>
        <f ca="1">policyInfo!B133</f>
        <v>44580</v>
      </c>
      <c r="G133" s="40" t="str">
        <f>searchValues!D162</f>
        <v>Personal Auto</v>
      </c>
      <c r="H133" s="42">
        <f ca="1">policyInfo!R133</f>
        <v>44580</v>
      </c>
      <c r="I133" s="42">
        <f ca="1">policyInfo!S133</f>
        <v>44761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1016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>
        <f ca="1">policyInfo!B134</f>
        <v>44580</v>
      </c>
      <c r="G134" s="40" t="str">
        <f>searchValues!D163</f>
        <v>Personal Auto</v>
      </c>
      <c r="H134" s="42">
        <f ca="1">policyInfo!R134</f>
        <v>44580</v>
      </c>
      <c r="I134" s="42">
        <f ca="1">policyInfo!S134</f>
        <v>44761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1017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>
        <f ca="1">policyInfo!B135</f>
        <v>44580</v>
      </c>
      <c r="G135" s="40" t="str">
        <f>searchValues!D164</f>
        <v>Personal Auto</v>
      </c>
      <c r="H135" s="42">
        <f ca="1">policyInfo!R135</f>
        <v>44580</v>
      </c>
      <c r="I135" s="42">
        <f ca="1">policyInfo!S135</f>
        <v>44761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1018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>
        <f ca="1">policyInfo!B136</f>
        <v>44580</v>
      </c>
      <c r="G136" s="40" t="str">
        <f>searchValues!D165</f>
        <v>Personal Auto</v>
      </c>
      <c r="H136" s="42">
        <f ca="1">policyInfo!R136</f>
        <v>44580</v>
      </c>
      <c r="I136" s="42">
        <f ca="1">policyInfo!S136</f>
        <v>44761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1019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>
        <f ca="1">policyInfo!B137</f>
        <v>44580</v>
      </c>
      <c r="G137" s="40" t="str">
        <f>searchValues!D166</f>
        <v>Personal Auto</v>
      </c>
      <c r="H137" s="42">
        <f ca="1">policyInfo!R137</f>
        <v>44580</v>
      </c>
      <c r="I137" s="42">
        <f ca="1">policyInfo!S137</f>
        <v>44761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1020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>
        <f ca="1">policyInfo!B138</f>
        <v>44580</v>
      </c>
      <c r="G138" s="40" t="str">
        <f>searchValues!D167</f>
        <v>Personal Auto</v>
      </c>
      <c r="H138" s="42">
        <f ca="1">policyInfo!R138</f>
        <v>44580</v>
      </c>
      <c r="I138" s="42">
        <f ca="1">policyInfo!S138</f>
        <v>44761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1157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>
        <f ca="1">policyInfo!B139</f>
        <v>44580</v>
      </c>
      <c r="G139" s="40" t="str">
        <f>searchValues!D168</f>
        <v>Personal Auto</v>
      </c>
      <c r="H139" s="42">
        <f ca="1">policyInfo!R139</f>
        <v>44580</v>
      </c>
      <c r="I139" s="42">
        <f ca="1">policyInfo!S139</f>
        <v>44761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1158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>
        <f ca="1">policyInfo!B140</f>
        <v>44580</v>
      </c>
      <c r="G140" s="40" t="str">
        <f>searchValues!D169</f>
        <v>Personal Auto</v>
      </c>
      <c r="H140" s="42">
        <f ca="1">policyInfo!R140</f>
        <v>44580</v>
      </c>
      <c r="I140" s="42">
        <f ca="1">policyInfo!S140</f>
        <v>44761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xPNheCfYM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1021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>
        <f ca="1">policyInfo!B141</f>
        <v>44580</v>
      </c>
      <c r="G141" s="40" t="str">
        <f>searchValues!D170</f>
        <v>Personal Auto</v>
      </c>
      <c r="H141" s="42">
        <f ca="1">policyInfo!R141</f>
        <v>44580</v>
      </c>
      <c r="I141" s="42">
        <f ca="1">policyInfo!S141</f>
        <v>44761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zYlKZREeT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1022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>
        <f ca="1">policyInfo!B142</f>
        <v>44580</v>
      </c>
      <c r="G142" s="40" t="str">
        <f>searchValues!D171</f>
        <v>Personal Auto</v>
      </c>
      <c r="H142" s="42">
        <f ca="1">policyInfo!R142</f>
        <v>44580</v>
      </c>
      <c r="I142" s="42">
        <f ca="1">policyInfo!S142</f>
        <v>44761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oEgfYhHmP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1023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>
        <f ca="1">policyInfo!B143</f>
        <v>44580</v>
      </c>
      <c r="G143" s="40" t="str">
        <f>searchValues!D172</f>
        <v>Personal Auto</v>
      </c>
      <c r="H143" s="42">
        <f ca="1">policyInfo!R143</f>
        <v>44580</v>
      </c>
      <c r="I143" s="42">
        <f ca="1">policyInfo!S143</f>
        <v>44761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XyohyvNsN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1024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>
        <f ca="1">policyInfo!B144</f>
        <v>44580</v>
      </c>
      <c r="G144" s="40" t="str">
        <f>searchValues!D173</f>
        <v>Personal Auto</v>
      </c>
      <c r="H144" s="42">
        <f ca="1">policyInfo!R144</f>
        <v>44580</v>
      </c>
      <c r="I144" s="42">
        <f ca="1">policyInfo!S144</f>
        <v>44761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IVFgSVSpQ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1025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>
        <f ca="1">policyInfo!B145</f>
        <v>44580</v>
      </c>
      <c r="G145" s="40" t="str">
        <f>searchValues!D174</f>
        <v>Personal Auto</v>
      </c>
      <c r="H145" s="42">
        <f ca="1">policyInfo!R145</f>
        <v>44580</v>
      </c>
      <c r="I145" s="42">
        <f ca="1">policyInfo!S145</f>
        <v>44761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iVIBUxkwg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1026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>
        <f ca="1">policyInfo!B146</f>
        <v>44580</v>
      </c>
      <c r="G146" s="40" t="str">
        <f>searchValues!D175</f>
        <v>Personal Auto</v>
      </c>
      <c r="H146" s="42">
        <f ca="1">policyInfo!R146</f>
        <v>44580</v>
      </c>
      <c r="I146" s="42">
        <f ca="1">policyInfo!S146</f>
        <v>44761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HSrHKIQbY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1027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>
        <f ca="1">policyInfo!B147</f>
        <v>44580</v>
      </c>
      <c r="G147" s="40" t="str">
        <f>searchValues!D176</f>
        <v>Personal Auto</v>
      </c>
      <c r="H147" s="42">
        <f ca="1">policyInfo!R147</f>
        <v>44580</v>
      </c>
      <c r="I147" s="42">
        <f ca="1">policyInfo!S147</f>
        <v>44761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>
        <f>vehicles!N175</f>
        <v>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1028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>
        <f ca="1">policyInfo!B148</f>
        <v>44580</v>
      </c>
      <c r="G148" s="40" t="str">
        <f>searchValues!D177</f>
        <v>Personal Auto</v>
      </c>
      <c r="H148" s="42">
        <f ca="1">policyInfo!R148</f>
        <v>44580</v>
      </c>
      <c r="I148" s="42">
        <f ca="1">policyInfo!S148</f>
        <v>44761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>
        <f>vehicles!N176</f>
        <v>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1033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>
        <f ca="1">policyInfo!B149</f>
        <v>44580</v>
      </c>
      <c r="G149" s="40" t="str">
        <f>searchValues!D178</f>
        <v>Personal Auto</v>
      </c>
      <c r="H149" s="42">
        <f ca="1">policyInfo!R149</f>
        <v>44580</v>
      </c>
      <c r="I149" s="42">
        <f ca="1">policyInfo!S149</f>
        <v>44761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>
        <f>vehicles!N177</f>
        <v>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1034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>
        <f ca="1">policyInfo!B150</f>
        <v>44580</v>
      </c>
      <c r="G150" s="40" t="str">
        <f>searchValues!D179</f>
        <v>Personal Auto</v>
      </c>
      <c r="H150" s="42">
        <f ca="1">policyInfo!R150</f>
        <v>44580</v>
      </c>
      <c r="I150" s="42">
        <f ca="1">policyInfo!S150</f>
        <v>44761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>
        <f>vehicles!N178</f>
        <v>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1030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>
        <f ca="1">policyInfo!B151</f>
        <v>44580</v>
      </c>
      <c r="G151" s="40" t="str">
        <f>searchValues!D180</f>
        <v>Personal Auto</v>
      </c>
      <c r="H151" s="42">
        <f ca="1">policyInfo!R151</f>
        <v>44580</v>
      </c>
      <c r="I151" s="42">
        <f ca="1">policyInfo!S151</f>
        <v>44761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>
        <f>vehicles!N179</f>
        <v>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1031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>
        <f ca="1">policyInfo!B152</f>
        <v>44580</v>
      </c>
      <c r="G152" s="40" t="str">
        <f>searchValues!D181</f>
        <v>Personal Auto</v>
      </c>
      <c r="H152" s="42">
        <f ca="1">policyInfo!R152</f>
        <v>44580</v>
      </c>
      <c r="I152" s="42">
        <f ca="1">policyInfo!S152</f>
        <v>44761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>
        <f>vehicles!N180</f>
        <v>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1032</v>
      </c>
      <c r="B153" s="40" t="str">
        <f>searchValues!F182</f>
        <v>jepTqsdxx Automation</v>
      </c>
      <c r="C153" s="41" t="str">
        <f>policyInfo!H153</f>
        <v>Anchorage</v>
      </c>
      <c r="D153" s="40" t="str">
        <f>policyInfo!I153</f>
        <v>Home</v>
      </c>
      <c r="E153" s="40"/>
      <c r="F153" s="42">
        <f ca="1">policyInfo!B153</f>
        <v>44580</v>
      </c>
      <c r="G153" s="40" t="str">
        <f>searchValues!D182</f>
        <v>Personal Auto</v>
      </c>
      <c r="H153" s="42">
        <f ca="1">policyInfo!R153</f>
        <v>44580</v>
      </c>
      <c r="I153" s="42">
        <f ca="1">policyInfo!S153</f>
        <v>44761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>
        <f>vehicles!N181</f>
        <v>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1035</v>
      </c>
      <c r="B154" s="40" t="str">
        <f>searchValues!F183</f>
        <v>LkqWgtYmf Automation</v>
      </c>
      <c r="C154" s="41" t="str">
        <f>policyInfo!H154</f>
        <v>Anchorage</v>
      </c>
      <c r="D154" s="40" t="str">
        <f>policyInfo!I154</f>
        <v>Home</v>
      </c>
      <c r="E154" s="40"/>
      <c r="F154" s="42">
        <f ca="1">policyInfo!B154</f>
        <v>44580</v>
      </c>
      <c r="G154" s="40" t="str">
        <f>searchValues!D183</f>
        <v>Personal Auto</v>
      </c>
      <c r="H154" s="42">
        <f ca="1">policyInfo!R154</f>
        <v>44580</v>
      </c>
      <c r="I154" s="42">
        <f ca="1">policyInfo!S154</f>
        <v>44761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>
        <f>vehicles!N182</f>
        <v>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1036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>
        <f ca="1">policyInfo!B155</f>
        <v>44580</v>
      </c>
      <c r="G155" s="40" t="str">
        <f>searchValues!D184</f>
        <v>Personal Auto</v>
      </c>
      <c r="H155" s="42">
        <f ca="1">policyInfo!R155</f>
        <v>44580</v>
      </c>
      <c r="I155" s="42">
        <f ca="1">policyInfo!S155</f>
        <v>44761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>
        <f>vehicles!N183</f>
        <v>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1037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>
        <f ca="1">policyInfo!B156</f>
        <v>44580</v>
      </c>
      <c r="G156" s="40" t="str">
        <f>searchValues!D185</f>
        <v>Personal Auto</v>
      </c>
      <c r="H156" s="42">
        <f ca="1">policyInfo!R156</f>
        <v>44580</v>
      </c>
      <c r="I156" s="42">
        <f ca="1">policyInfo!S156</f>
        <v>44761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>
        <f>vehicles!N184</f>
        <v>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1038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>
        <f ca="1">policyInfo!B157</f>
        <v>44580</v>
      </c>
      <c r="G157" s="40" t="str">
        <f>searchValues!D186</f>
        <v>Personal Auto</v>
      </c>
      <c r="H157" s="42">
        <f ca="1">policyInfo!R157</f>
        <v>44580</v>
      </c>
      <c r="I157" s="42">
        <f ca="1">policyInfo!S157</f>
        <v>44761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>
        <f>vehicles!N185</f>
        <v>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1039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>
        <f ca="1">policyInfo!B158</f>
        <v>44580</v>
      </c>
      <c r="G158" s="40" t="str">
        <f>searchValues!D187</f>
        <v>Personal Auto</v>
      </c>
      <c r="H158" s="42">
        <f ca="1">policyInfo!R158</f>
        <v>44580</v>
      </c>
      <c r="I158" s="42">
        <f ca="1">policyInfo!S158</f>
        <v>44761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>
        <f>vehicles!N186</f>
        <v>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1029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>
        <f ca="1">policyInfo!B159</f>
        <v>44580</v>
      </c>
      <c r="G159" s="40" t="str">
        <f>searchValues!D188</f>
        <v>Personal Auto</v>
      </c>
      <c r="H159" s="42">
        <f ca="1">policyInfo!R159</f>
        <v>44580</v>
      </c>
      <c r="I159" s="42">
        <f ca="1">policyInfo!S159</f>
        <v>44761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>
        <f>vehicles!N187</f>
        <v>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1040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>
        <f ca="1">policyInfo!B160</f>
        <v>44580</v>
      </c>
      <c r="G160" s="40" t="str">
        <f>searchValues!D189</f>
        <v>Personal Auto</v>
      </c>
      <c r="H160" s="42">
        <f ca="1">policyInfo!R160</f>
        <v>44580</v>
      </c>
      <c r="I160" s="42">
        <f ca="1">policyInfo!S160</f>
        <v>44761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>
        <f>vehicles!N188</f>
        <v>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1041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>
        <f ca="1">policyInfo!B161</f>
        <v>44580</v>
      </c>
      <c r="G161" s="40" t="str">
        <f>searchValues!D190</f>
        <v>Personal Auto</v>
      </c>
      <c r="H161" s="42">
        <f ca="1">policyInfo!R161</f>
        <v>44580</v>
      </c>
      <c r="I161" s="42">
        <f ca="1">policyInfo!S161</f>
        <v>44761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>
        <f>vehicles!N189</f>
        <v>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1042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>
        <f ca="1">policyInfo!B162</f>
        <v>44580</v>
      </c>
      <c r="G162" s="40" t="str">
        <f>searchValues!D191</f>
        <v>Personal Auto</v>
      </c>
      <c r="H162" s="42">
        <f ca="1">policyInfo!R162</f>
        <v>44580</v>
      </c>
      <c r="I162" s="42">
        <f ca="1">policyInfo!S162</f>
        <v>44761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>
        <f>vehicles!N190</f>
        <v>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1043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>
        <f ca="1">policyInfo!B163</f>
        <v>44580</v>
      </c>
      <c r="G163" s="40" t="str">
        <f>searchValues!D192</f>
        <v>Personal Auto</v>
      </c>
      <c r="H163" s="42">
        <f ca="1">policyInfo!R163</f>
        <v>44580</v>
      </c>
      <c r="I163" s="42">
        <f ca="1">policyInfo!S163</f>
        <v>44761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>
        <f>vehicles!N191</f>
        <v>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1044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>
        <f ca="1">policyInfo!B164</f>
        <v>44580</v>
      </c>
      <c r="G164" s="40" t="str">
        <f>searchValues!D193</f>
        <v>Personal Auto</v>
      </c>
      <c r="H164" s="42">
        <f ca="1">policyInfo!R164</f>
        <v>44580</v>
      </c>
      <c r="I164" s="42">
        <f ca="1">policyInfo!S164</f>
        <v>44761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>
        <f>vehicles!N192</f>
        <v>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1045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>
        <f ca="1">policyInfo!B165</f>
        <v>44580</v>
      </c>
      <c r="G165" s="40" t="str">
        <f>searchValues!D194</f>
        <v>Personal Auto</v>
      </c>
      <c r="H165" s="42">
        <f ca="1">policyInfo!R165</f>
        <v>44580</v>
      </c>
      <c r="I165" s="42">
        <f ca="1">policyInfo!S165</f>
        <v>44761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>
        <f>vehicles!N193</f>
        <v>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1046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>
        <f ca="1">policyInfo!B166</f>
        <v>44580</v>
      </c>
      <c r="G166" s="40" t="str">
        <f>searchValues!D195</f>
        <v>Personal Auto</v>
      </c>
      <c r="H166" s="42">
        <f ca="1">policyInfo!R166</f>
        <v>44580</v>
      </c>
      <c r="I166" s="42">
        <f ca="1">policyInfo!S166</f>
        <v>44761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>
        <f>vehicles!N194</f>
        <v>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1047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>
        <f ca="1">policyInfo!B167</f>
        <v>44580</v>
      </c>
      <c r="G167" s="40" t="str">
        <f>searchValues!D196</f>
        <v>Personal Auto</v>
      </c>
      <c r="H167" s="42">
        <f ca="1">policyInfo!R167</f>
        <v>44580</v>
      </c>
      <c r="I167" s="42">
        <f ca="1">policyInfo!S167</f>
        <v>44761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>
        <f>vehicles!N195</f>
        <v>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778</v>
      </c>
      <c r="B168" s="40" t="str">
        <f>searchValues!F197</f>
        <v>xPNheCfYM Automation</v>
      </c>
      <c r="C168" s="41" t="str">
        <f>policyInfo!H168</f>
        <v>Anchorage</v>
      </c>
      <c r="D168" s="40" t="str">
        <f>policyInfo!I168</f>
        <v>Home</v>
      </c>
      <c r="E168" s="40"/>
      <c r="F168" s="42">
        <f ca="1">policyInfo!B168</f>
        <v>44580</v>
      </c>
      <c r="G168" s="40" t="str">
        <f>searchValues!D197</f>
        <v>Personal Auto</v>
      </c>
      <c r="H168" s="42">
        <f ca="1">policyInfo!R168</f>
        <v>44580</v>
      </c>
      <c r="I168" s="42">
        <f ca="1">policyInfo!S168</f>
        <v>44761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>
        <f>vehicles!N196</f>
        <v>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780</v>
      </c>
      <c r="B169" s="40" t="str">
        <f>searchValues!F198</f>
        <v>zYlKZREeT Automation</v>
      </c>
      <c r="C169" s="41" t="str">
        <f>policyInfo!H169</f>
        <v>Anchorage</v>
      </c>
      <c r="D169" s="40" t="str">
        <f>policyInfo!I169</f>
        <v>Home</v>
      </c>
      <c r="E169" s="40"/>
      <c r="F169" s="42">
        <f ca="1">policyInfo!B169</f>
        <v>44580</v>
      </c>
      <c r="G169" s="40" t="str">
        <f>searchValues!D198</f>
        <v>Personal Auto</v>
      </c>
      <c r="H169" s="42">
        <f ca="1">policyInfo!R169</f>
        <v>44580</v>
      </c>
      <c r="I169" s="42">
        <f ca="1">policyInfo!S169</f>
        <v>44761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>
        <f>vehicles!N197</f>
        <v>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777</v>
      </c>
      <c r="B170" s="40" t="str">
        <f>searchValues!F199</f>
        <v>oEgfYhHmP Automation</v>
      </c>
      <c r="C170" s="41" t="str">
        <f>policyInfo!H170</f>
        <v>Anchorage</v>
      </c>
      <c r="D170" s="40" t="str">
        <f>policyInfo!I170</f>
        <v>Home</v>
      </c>
      <c r="E170" s="40"/>
      <c r="F170" s="42">
        <f ca="1">policyInfo!B170</f>
        <v>44580</v>
      </c>
      <c r="G170" s="40" t="str">
        <f>searchValues!D199</f>
        <v>Personal Auto</v>
      </c>
      <c r="H170" s="42">
        <f ca="1">policyInfo!R170</f>
        <v>44580</v>
      </c>
      <c r="I170" s="42">
        <f ca="1">policyInfo!S170</f>
        <v>44761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>
        <f>vehicles!N198</f>
        <v>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779</v>
      </c>
      <c r="B171" s="40" t="str">
        <f>searchValues!F200</f>
        <v>XyohyvNsN Automation</v>
      </c>
      <c r="C171" s="41" t="str">
        <f>policyInfo!H171</f>
        <v>Anchorage</v>
      </c>
      <c r="D171" s="40" t="str">
        <f>policyInfo!I171</f>
        <v>Home</v>
      </c>
      <c r="E171" s="40"/>
      <c r="F171" s="42">
        <f ca="1">policyInfo!B171</f>
        <v>44580</v>
      </c>
      <c r="G171" s="40" t="str">
        <f>searchValues!D200</f>
        <v>Personal Auto</v>
      </c>
      <c r="H171" s="42">
        <f ca="1">policyInfo!R171</f>
        <v>44580</v>
      </c>
      <c r="I171" s="42">
        <f ca="1">policyInfo!S171</f>
        <v>44761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>
        <f>vehicles!N199</f>
        <v>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781</v>
      </c>
      <c r="B172" s="40" t="str">
        <f>searchValues!F201</f>
        <v>IVFgSVSpQ Automation</v>
      </c>
      <c r="C172" s="41" t="str">
        <f>policyInfo!H172</f>
        <v>Anchorage</v>
      </c>
      <c r="D172" s="40" t="str">
        <f>policyInfo!I172</f>
        <v>Home</v>
      </c>
      <c r="E172" s="40"/>
      <c r="F172" s="42">
        <f ca="1">policyInfo!B172</f>
        <v>44580</v>
      </c>
      <c r="G172" s="40" t="str">
        <f>searchValues!D201</f>
        <v>Personal Auto</v>
      </c>
      <c r="H172" s="42">
        <f ca="1">policyInfo!R172</f>
        <v>44580</v>
      </c>
      <c r="I172" s="42">
        <f ca="1">policyInfo!S172</f>
        <v>44761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>
        <f>vehicles!N200</f>
        <v>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783</v>
      </c>
      <c r="B173" s="40" t="str">
        <f>searchValues!F202</f>
        <v>iVIBUxkwg Automation</v>
      </c>
      <c r="C173" s="41" t="str">
        <f>policyInfo!H173</f>
        <v>Anchorage</v>
      </c>
      <c r="D173" s="40" t="str">
        <f>policyInfo!I173</f>
        <v>Home</v>
      </c>
      <c r="E173" s="40"/>
      <c r="F173" s="42">
        <f ca="1">policyInfo!B173</f>
        <v>44580</v>
      </c>
      <c r="G173" s="40" t="str">
        <f>searchValues!D202</f>
        <v>Personal Auto</v>
      </c>
      <c r="H173" s="42">
        <f ca="1">policyInfo!R173</f>
        <v>44578</v>
      </c>
      <c r="I173" s="42">
        <f ca="1">policyInfo!S173</f>
        <v>44759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>
        <f>vehicles!N201</f>
        <v>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782</v>
      </c>
      <c r="B174" s="40" t="str">
        <f>searchValues!F203</f>
        <v>HSrHKIQbY Automation</v>
      </c>
      <c r="C174" s="41" t="str">
        <f>policyInfo!H174</f>
        <v>Anchorage</v>
      </c>
      <c r="D174" s="40" t="str">
        <f>policyInfo!I174</f>
        <v>Home</v>
      </c>
      <c r="E174" s="40"/>
      <c r="F174" s="42">
        <f ca="1">policyInfo!B174</f>
        <v>44580</v>
      </c>
      <c r="G174" s="40" t="str">
        <f>searchValues!D203</f>
        <v>Personal Auto</v>
      </c>
      <c r="H174" s="42">
        <f ca="1">policyInfo!R174</f>
        <v>44578</v>
      </c>
      <c r="I174" s="42">
        <f ca="1">policyInfo!S174</f>
        <v>44759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>
        <f>vehicles!N202</f>
        <v>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82.28515625" style="39" bestFit="1" customWidth="1" collapsed="1"/>
    <col min="2" max="2" width="19.5703125" style="70" bestFit="1" customWidth="1" collapsed="1"/>
    <col min="3" max="3" width="11" style="70" bestFit="1" customWidth="1" collapsed="1"/>
    <col min="4" max="4" width="16.28515625" style="70" bestFit="1" customWidth="1" collapsed="1"/>
    <col min="5" max="5" width="14.28515625" style="72" bestFit="1" customWidth="1" collapsed="1"/>
    <col min="6" max="6" width="15.28515625" style="72" bestFit="1" customWidth="1" collapsed="1"/>
    <col min="7" max="7" width="16.140625" style="72" bestFit="1" customWidth="1" collapsed="1"/>
    <col min="8" max="8" width="18.5703125" style="72" bestFit="1" customWidth="1" collapsed="1"/>
    <col min="9" max="9" width="53.5703125" style="75" bestFit="1" customWidth="1" collapsed="1"/>
    <col min="10" max="10" width="26.140625" style="75" bestFit="1" customWidth="1" collapsed="1"/>
    <col min="11" max="11" width="35.140625" style="75" bestFit="1" customWidth="1" collapsed="1"/>
    <col min="12" max="12" width="23.85546875" style="75" bestFit="1" customWidth="1" collapsed="1"/>
    <col min="13" max="13" width="25.140625" style="75" bestFit="1" customWidth="1" collapsed="1"/>
    <col min="14" max="14" width="28.28515625" style="77" bestFit="1" customWidth="1" collapsed="1"/>
    <col min="15" max="15" width="17.85546875" style="77" bestFit="1" customWidth="1" collapsed="1"/>
    <col min="16" max="16384" width="9.140625" style="39" collapsed="1"/>
  </cols>
  <sheetData>
    <row r="1" spans="1:15" s="79" customFormat="1" x14ac:dyDescent="0.25">
      <c r="A1" s="78" t="s">
        <v>2</v>
      </c>
      <c r="B1" s="78" t="s">
        <v>483</v>
      </c>
      <c r="C1" s="78" t="s">
        <v>484</v>
      </c>
      <c r="D1" s="78" t="s">
        <v>485</v>
      </c>
      <c r="E1" s="78" t="s">
        <v>486</v>
      </c>
      <c r="F1" s="78" t="s">
        <v>487</v>
      </c>
      <c r="G1" s="78" t="s">
        <v>488</v>
      </c>
      <c r="H1" s="78" t="s">
        <v>489</v>
      </c>
      <c r="I1" s="78" t="s">
        <v>490</v>
      </c>
      <c r="J1" s="78" t="s">
        <v>492</v>
      </c>
      <c r="K1" s="78" t="s">
        <v>498</v>
      </c>
      <c r="L1" s="78" t="s">
        <v>499</v>
      </c>
      <c r="M1" s="78" t="s">
        <v>495</v>
      </c>
      <c r="N1" s="78" t="s">
        <v>493</v>
      </c>
      <c r="O1" s="78" t="s">
        <v>494</v>
      </c>
    </row>
    <row r="2" spans="1:15" ht="60" x14ac:dyDescent="0.25">
      <c r="A2" s="4" t="s">
        <v>884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491</v>
      </c>
      <c r="J2" s="74"/>
      <c r="K2" s="73" t="s">
        <v>1077</v>
      </c>
      <c r="L2" s="74"/>
      <c r="M2" s="73"/>
      <c r="N2" s="76"/>
      <c r="O2" s="76"/>
    </row>
    <row r="3" spans="1:15" ht="60" x14ac:dyDescent="0.25">
      <c r="A3" s="4" t="s">
        <v>885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491</v>
      </c>
      <c r="J3" s="74"/>
      <c r="K3" s="73" t="s">
        <v>1077</v>
      </c>
      <c r="L3" s="74"/>
      <c r="M3" s="73"/>
      <c r="N3" s="76"/>
      <c r="O3" s="76"/>
    </row>
    <row r="4" spans="1:15" ht="60" x14ac:dyDescent="0.25">
      <c r="A4" s="4" t="s">
        <v>886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491</v>
      </c>
      <c r="J4" s="74"/>
      <c r="K4" s="73" t="s">
        <v>1077</v>
      </c>
      <c r="L4" s="74"/>
      <c r="M4" s="73"/>
      <c r="N4" s="76"/>
      <c r="O4" s="76"/>
    </row>
    <row r="5" spans="1:15" ht="60" x14ac:dyDescent="0.25">
      <c r="A5" s="4" t="s">
        <v>887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491</v>
      </c>
      <c r="J5" s="74"/>
      <c r="K5" s="73" t="s">
        <v>1077</v>
      </c>
      <c r="L5" s="74"/>
      <c r="M5" s="73"/>
      <c r="N5" s="76"/>
      <c r="O5" s="76"/>
    </row>
    <row r="6" spans="1:15" ht="60" x14ac:dyDescent="0.25">
      <c r="A6" s="4" t="s">
        <v>888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491</v>
      </c>
      <c r="J6" s="74"/>
      <c r="K6" s="73" t="s">
        <v>1077</v>
      </c>
      <c r="L6" s="74"/>
      <c r="M6" s="73"/>
      <c r="N6" s="76"/>
      <c r="O6" s="76"/>
    </row>
    <row r="7" spans="1:15" ht="60" x14ac:dyDescent="0.25">
      <c r="A7" s="4" t="s">
        <v>889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491</v>
      </c>
      <c r="J7" s="74"/>
      <c r="K7" s="73" t="s">
        <v>1077</v>
      </c>
      <c r="L7" s="74"/>
      <c r="M7" s="73"/>
      <c r="N7" s="76"/>
      <c r="O7" s="76"/>
    </row>
    <row r="8" spans="1:15" ht="60" x14ac:dyDescent="0.25">
      <c r="A8" s="4" t="s">
        <v>890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491</v>
      </c>
      <c r="J8" s="74"/>
      <c r="K8" s="73" t="s">
        <v>1077</v>
      </c>
      <c r="L8" s="74"/>
      <c r="M8" s="73"/>
      <c r="N8" s="76"/>
      <c r="O8" s="76"/>
    </row>
    <row r="9" spans="1:15" ht="60" x14ac:dyDescent="0.25">
      <c r="A9" s="4" t="s">
        <v>891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491</v>
      </c>
      <c r="J9" s="74"/>
      <c r="K9" s="73" t="s">
        <v>1077</v>
      </c>
      <c r="L9" s="74"/>
      <c r="M9" s="73"/>
      <c r="N9" s="76"/>
      <c r="O9" s="76"/>
    </row>
    <row r="10" spans="1:15" ht="60" x14ac:dyDescent="0.25">
      <c r="A10" s="4" t="s">
        <v>892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491</v>
      </c>
      <c r="J10" s="74"/>
      <c r="K10" s="73" t="s">
        <v>1077</v>
      </c>
      <c r="L10" s="74"/>
      <c r="M10" s="73"/>
      <c r="N10" s="76"/>
      <c r="O10" s="76"/>
    </row>
    <row r="11" spans="1:15" ht="60" x14ac:dyDescent="0.25">
      <c r="A11" s="4" t="s">
        <v>893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491</v>
      </c>
      <c r="J11" s="74"/>
      <c r="K11" s="73" t="s">
        <v>1077</v>
      </c>
      <c r="L11" s="74"/>
      <c r="M11" s="73"/>
      <c r="N11" s="76"/>
      <c r="O11" s="76"/>
    </row>
    <row r="12" spans="1:15" ht="60" x14ac:dyDescent="0.25">
      <c r="A12" s="4" t="s">
        <v>894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491</v>
      </c>
      <c r="J12" s="74"/>
      <c r="K12" s="73" t="s">
        <v>1077</v>
      </c>
      <c r="L12" s="74"/>
      <c r="M12" s="73"/>
      <c r="N12" s="76"/>
      <c r="O12" s="76"/>
    </row>
    <row r="13" spans="1:15" ht="60" x14ac:dyDescent="0.25">
      <c r="A13" s="4" t="s">
        <v>895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491</v>
      </c>
      <c r="J13" s="74"/>
      <c r="K13" s="73" t="s">
        <v>1077</v>
      </c>
      <c r="L13" s="74"/>
      <c r="M13" s="73"/>
      <c r="N13" s="76"/>
      <c r="O13" s="76"/>
    </row>
    <row r="14" spans="1:15" ht="60" x14ac:dyDescent="0.25">
      <c r="A14" s="4" t="s">
        <v>896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491</v>
      </c>
      <c r="J14" s="74"/>
      <c r="K14" s="73" t="s">
        <v>1077</v>
      </c>
      <c r="L14" s="74"/>
      <c r="M14" s="73"/>
      <c r="N14" s="76"/>
      <c r="O14" s="76"/>
    </row>
    <row r="15" spans="1:15" ht="60" x14ac:dyDescent="0.25">
      <c r="A15" s="4" t="s">
        <v>897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491</v>
      </c>
      <c r="J15" s="74"/>
      <c r="K15" s="73" t="s">
        <v>1077</v>
      </c>
      <c r="L15" s="74"/>
      <c r="M15" s="73"/>
      <c r="N15" s="76"/>
      <c r="O15" s="76"/>
    </row>
    <row r="16" spans="1:15" ht="60" x14ac:dyDescent="0.25">
      <c r="A16" s="4" t="s">
        <v>898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491</v>
      </c>
      <c r="J16" s="74"/>
      <c r="K16" s="73" t="s">
        <v>1077</v>
      </c>
      <c r="L16" s="74"/>
      <c r="M16" s="73"/>
      <c r="N16" s="76"/>
      <c r="O16" s="76"/>
    </row>
    <row r="17" spans="1:15" ht="60" x14ac:dyDescent="0.25">
      <c r="A17" s="4" t="s">
        <v>899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491</v>
      </c>
      <c r="J17" s="74"/>
      <c r="K17" s="73" t="s">
        <v>1077</v>
      </c>
      <c r="L17" s="74"/>
      <c r="M17" s="73"/>
      <c r="N17" s="76"/>
      <c r="O17" s="76"/>
    </row>
    <row r="18" spans="1:15" ht="60" x14ac:dyDescent="0.25">
      <c r="A18" s="4" t="s">
        <v>900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491</v>
      </c>
      <c r="J18" s="74"/>
      <c r="K18" s="73" t="s">
        <v>1077</v>
      </c>
      <c r="L18" s="74"/>
      <c r="M18" s="73"/>
      <c r="N18" s="76"/>
      <c r="O18" s="76"/>
    </row>
    <row r="19" spans="1:15" ht="60" x14ac:dyDescent="0.25">
      <c r="A19" s="4" t="s">
        <v>901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491</v>
      </c>
      <c r="J19" s="74"/>
      <c r="K19" s="73" t="s">
        <v>1077</v>
      </c>
      <c r="L19" s="74"/>
      <c r="M19" s="73"/>
      <c r="N19" s="76"/>
      <c r="O19" s="76"/>
    </row>
    <row r="20" spans="1:15" ht="60" x14ac:dyDescent="0.25">
      <c r="A20" s="4" t="s">
        <v>902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491</v>
      </c>
      <c r="J20" s="74"/>
      <c r="K20" s="73" t="s">
        <v>1077</v>
      </c>
      <c r="L20" s="74"/>
      <c r="M20" s="73"/>
      <c r="N20" s="76"/>
      <c r="O20" s="76"/>
    </row>
    <row r="21" spans="1:15" ht="60" x14ac:dyDescent="0.25">
      <c r="A21" s="4" t="s">
        <v>903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491</v>
      </c>
      <c r="J21" s="74"/>
      <c r="K21" s="73" t="s">
        <v>1077</v>
      </c>
      <c r="L21" s="74"/>
      <c r="M21" s="73"/>
      <c r="N21" s="76"/>
      <c r="O21" s="76"/>
    </row>
    <row r="22" spans="1:15" ht="60" x14ac:dyDescent="0.25">
      <c r="A22" s="4" t="s">
        <v>904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491</v>
      </c>
      <c r="J22" s="74"/>
      <c r="K22" s="73" t="s">
        <v>1077</v>
      </c>
      <c r="L22" s="74"/>
      <c r="M22" s="73"/>
      <c r="N22" s="76"/>
      <c r="O22" s="76"/>
    </row>
    <row r="23" spans="1:15" ht="60" x14ac:dyDescent="0.25">
      <c r="A23" s="4" t="s">
        <v>905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491</v>
      </c>
      <c r="J23" s="74"/>
      <c r="K23" s="73" t="s">
        <v>1077</v>
      </c>
      <c r="L23" s="74"/>
      <c r="M23" s="73"/>
      <c r="N23" s="76"/>
      <c r="O23" s="76"/>
    </row>
    <row r="24" spans="1:15" ht="60" x14ac:dyDescent="0.25">
      <c r="A24" s="4" t="s">
        <v>906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491</v>
      </c>
      <c r="J24" s="74"/>
      <c r="K24" s="73" t="s">
        <v>1077</v>
      </c>
      <c r="L24" s="74"/>
      <c r="M24" s="73"/>
      <c r="N24" s="76"/>
      <c r="O24" s="76"/>
    </row>
    <row r="25" spans="1:15" ht="60" x14ac:dyDescent="0.25">
      <c r="A25" s="4" t="s">
        <v>907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491</v>
      </c>
      <c r="J25" s="74"/>
      <c r="K25" s="73" t="s">
        <v>1077</v>
      </c>
      <c r="L25" s="74"/>
      <c r="M25" s="73"/>
      <c r="N25" s="76"/>
      <c r="O25" s="76"/>
    </row>
    <row r="26" spans="1:15" ht="60" x14ac:dyDescent="0.25">
      <c r="A26" s="4" t="s">
        <v>908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491</v>
      </c>
      <c r="J26" s="74"/>
      <c r="K26" s="73" t="s">
        <v>1077</v>
      </c>
      <c r="L26" s="74"/>
      <c r="M26" s="73"/>
      <c r="N26" s="76"/>
      <c r="O26" s="76"/>
    </row>
    <row r="27" spans="1:15" ht="60" x14ac:dyDescent="0.25">
      <c r="A27" s="4" t="s">
        <v>909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491</v>
      </c>
      <c r="J27" s="74"/>
      <c r="K27" s="73" t="s">
        <v>1077</v>
      </c>
      <c r="L27" s="74"/>
      <c r="M27" s="73"/>
      <c r="N27" s="76"/>
      <c r="O27" s="76"/>
    </row>
    <row r="28" spans="1:15" ht="60" x14ac:dyDescent="0.25">
      <c r="A28" s="4" t="s">
        <v>910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491</v>
      </c>
      <c r="J28" s="74"/>
      <c r="K28" s="73" t="s">
        <v>1077</v>
      </c>
      <c r="L28" s="74"/>
      <c r="M28" s="73"/>
      <c r="N28" s="76"/>
      <c r="O28" s="76"/>
    </row>
    <row r="29" spans="1:15" ht="60" x14ac:dyDescent="0.25">
      <c r="A29" s="4" t="s">
        <v>911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491</v>
      </c>
      <c r="J29" s="74"/>
      <c r="K29" s="73" t="s">
        <v>1077</v>
      </c>
      <c r="L29" s="74"/>
      <c r="M29" s="73"/>
      <c r="N29" s="76"/>
      <c r="O29" s="76"/>
    </row>
    <row r="30" spans="1:15" ht="60" x14ac:dyDescent="0.25">
      <c r="A30" s="4" t="s">
        <v>912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491</v>
      </c>
      <c r="J30" s="74"/>
      <c r="K30" s="73" t="s">
        <v>1077</v>
      </c>
      <c r="L30" s="74"/>
      <c r="M30" s="73"/>
      <c r="N30" s="76"/>
      <c r="O30" s="76"/>
    </row>
    <row r="31" spans="1:15" ht="60" x14ac:dyDescent="0.25">
      <c r="A31" s="4" t="s">
        <v>913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491</v>
      </c>
      <c r="J31" s="74"/>
      <c r="K31" s="73" t="s">
        <v>1077</v>
      </c>
      <c r="L31" s="74"/>
      <c r="M31" s="73"/>
      <c r="N31" s="76"/>
      <c r="O31" s="76"/>
    </row>
    <row r="32" spans="1:15" ht="60" x14ac:dyDescent="0.25">
      <c r="A32" s="4" t="s">
        <v>914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491</v>
      </c>
      <c r="J32" s="74"/>
      <c r="K32" s="73" t="s">
        <v>1077</v>
      </c>
      <c r="L32" s="74"/>
      <c r="M32" s="73"/>
      <c r="N32" s="76"/>
      <c r="O32" s="76"/>
    </row>
    <row r="33" spans="1:15" ht="60" x14ac:dyDescent="0.25">
      <c r="A33" s="4" t="s">
        <v>915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491</v>
      </c>
      <c r="J33" s="74"/>
      <c r="K33" s="73" t="s">
        <v>1077</v>
      </c>
      <c r="L33" s="74"/>
      <c r="M33" s="73"/>
      <c r="N33" s="76"/>
      <c r="O33" s="76"/>
    </row>
    <row r="34" spans="1:15" ht="60" x14ac:dyDescent="0.25">
      <c r="A34" s="4" t="s">
        <v>916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491</v>
      </c>
      <c r="J34" s="74"/>
      <c r="K34" s="73" t="s">
        <v>1077</v>
      </c>
      <c r="L34" s="74"/>
      <c r="M34" s="73"/>
      <c r="N34" s="76"/>
      <c r="O34" s="76"/>
    </row>
    <row r="35" spans="1:15" ht="60" x14ac:dyDescent="0.25">
      <c r="A35" s="4" t="s">
        <v>917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491</v>
      </c>
      <c r="J35" s="74"/>
      <c r="K35" s="73" t="s">
        <v>1077</v>
      </c>
      <c r="L35" s="74"/>
      <c r="M35" s="73"/>
      <c r="N35" s="76"/>
      <c r="O35" s="76"/>
    </row>
    <row r="36" spans="1:15" ht="60" x14ac:dyDescent="0.25">
      <c r="A36" s="4" t="s">
        <v>918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491</v>
      </c>
      <c r="J36" s="74"/>
      <c r="K36" s="73" t="s">
        <v>1077</v>
      </c>
      <c r="L36" s="74"/>
      <c r="M36" s="73"/>
      <c r="N36" s="76"/>
      <c r="O36" s="76"/>
    </row>
    <row r="37" spans="1:15" ht="60" x14ac:dyDescent="0.25">
      <c r="A37" s="4" t="s">
        <v>919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491</v>
      </c>
      <c r="J37" s="74"/>
      <c r="K37" s="73" t="s">
        <v>1077</v>
      </c>
      <c r="L37" s="74"/>
      <c r="M37" s="73"/>
      <c r="N37" s="76"/>
      <c r="O37" s="76"/>
    </row>
    <row r="38" spans="1:15" ht="60" x14ac:dyDescent="0.25">
      <c r="A38" s="4" t="s">
        <v>920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491</v>
      </c>
      <c r="J38" s="74"/>
      <c r="K38" s="73" t="s">
        <v>1077</v>
      </c>
      <c r="L38" s="74"/>
      <c r="M38" s="73"/>
      <c r="N38" s="76"/>
      <c r="O38" s="76"/>
    </row>
    <row r="39" spans="1:15" ht="60" x14ac:dyDescent="0.25">
      <c r="A39" s="4" t="s">
        <v>921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491</v>
      </c>
      <c r="J39" s="74"/>
      <c r="K39" s="73" t="s">
        <v>1077</v>
      </c>
      <c r="L39" s="74"/>
      <c r="M39" s="73"/>
      <c r="N39" s="76"/>
      <c r="O39" s="76"/>
    </row>
    <row r="40" spans="1:15" ht="60" x14ac:dyDescent="0.25">
      <c r="A40" s="4" t="s">
        <v>922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491</v>
      </c>
      <c r="J40" s="74"/>
      <c r="K40" s="73" t="s">
        <v>1077</v>
      </c>
      <c r="L40" s="74"/>
      <c r="M40" s="73"/>
      <c r="N40" s="76"/>
      <c r="O40" s="76"/>
    </row>
    <row r="41" spans="1:15" ht="60" x14ac:dyDescent="0.25">
      <c r="A41" s="4" t="s">
        <v>923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491</v>
      </c>
      <c r="J41" s="74"/>
      <c r="K41" s="73" t="s">
        <v>1077</v>
      </c>
      <c r="L41" s="74"/>
      <c r="M41" s="73"/>
      <c r="N41" s="76"/>
      <c r="O41" s="76"/>
    </row>
    <row r="42" spans="1:15" ht="60" x14ac:dyDescent="0.25">
      <c r="A42" s="4" t="s">
        <v>924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491</v>
      </c>
      <c r="J42" s="74"/>
      <c r="K42" s="73" t="s">
        <v>1077</v>
      </c>
      <c r="L42" s="74"/>
      <c r="M42" s="73"/>
      <c r="N42" s="76"/>
      <c r="O42" s="76"/>
    </row>
    <row r="43" spans="1:15" ht="60" x14ac:dyDescent="0.25">
      <c r="A43" s="4" t="s">
        <v>925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491</v>
      </c>
      <c r="J43" s="74"/>
      <c r="K43" s="73" t="s">
        <v>1077</v>
      </c>
      <c r="L43" s="74"/>
      <c r="M43" s="73"/>
      <c r="N43" s="76"/>
      <c r="O43" s="76"/>
    </row>
    <row r="44" spans="1:15" ht="60" x14ac:dyDescent="0.25">
      <c r="A44" s="4" t="s">
        <v>926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491</v>
      </c>
      <c r="J44" s="74"/>
      <c r="K44" s="73" t="s">
        <v>1077</v>
      </c>
      <c r="L44" s="74"/>
      <c r="M44" s="73"/>
      <c r="N44" s="76"/>
      <c r="O44" s="76"/>
    </row>
    <row r="45" spans="1:15" ht="60" x14ac:dyDescent="0.25">
      <c r="A45" s="4" t="s">
        <v>927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491</v>
      </c>
      <c r="J45" s="74"/>
      <c r="K45" s="73" t="s">
        <v>1077</v>
      </c>
      <c r="L45" s="74"/>
      <c r="M45" s="73"/>
      <c r="N45" s="76"/>
      <c r="O45" s="76"/>
    </row>
    <row r="46" spans="1:15" ht="60" x14ac:dyDescent="0.25">
      <c r="A46" s="4" t="s">
        <v>928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491</v>
      </c>
      <c r="J46" s="74"/>
      <c r="K46" s="73" t="s">
        <v>1077</v>
      </c>
      <c r="L46" s="74"/>
      <c r="M46" s="73"/>
      <c r="N46" s="76"/>
      <c r="O46" s="76"/>
    </row>
    <row r="47" spans="1:15" ht="60" x14ac:dyDescent="0.25">
      <c r="A47" s="4" t="s">
        <v>929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491</v>
      </c>
      <c r="J47" s="74"/>
      <c r="K47" s="73" t="s">
        <v>1077</v>
      </c>
      <c r="L47" s="74"/>
      <c r="M47" s="73"/>
      <c r="N47" s="76"/>
      <c r="O47" s="76"/>
    </row>
    <row r="48" spans="1:15" ht="60" x14ac:dyDescent="0.25">
      <c r="A48" s="4" t="s">
        <v>930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491</v>
      </c>
      <c r="J48" s="74"/>
      <c r="K48" s="73" t="s">
        <v>1077</v>
      </c>
      <c r="L48" s="74"/>
      <c r="M48" s="73"/>
      <c r="N48" s="76"/>
      <c r="O48" s="76"/>
    </row>
    <row r="49" spans="1:15" ht="60" x14ac:dyDescent="0.25">
      <c r="A49" s="4" t="s">
        <v>931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491</v>
      </c>
      <c r="J49" s="74"/>
      <c r="K49" s="73" t="s">
        <v>1077</v>
      </c>
      <c r="L49" s="74"/>
      <c r="M49" s="73"/>
      <c r="N49" s="76"/>
      <c r="O49" s="76"/>
    </row>
    <row r="50" spans="1:15" ht="60" x14ac:dyDescent="0.25">
      <c r="A50" s="4" t="s">
        <v>932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491</v>
      </c>
      <c r="J50" s="74"/>
      <c r="K50" s="73" t="s">
        <v>1077</v>
      </c>
      <c r="L50" s="74"/>
      <c r="M50" s="73"/>
      <c r="N50" s="76"/>
      <c r="O50" s="76"/>
    </row>
    <row r="51" spans="1:15" ht="60" x14ac:dyDescent="0.25">
      <c r="A51" s="4" t="s">
        <v>933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491</v>
      </c>
      <c r="J51" s="74"/>
      <c r="K51" s="73" t="s">
        <v>1077</v>
      </c>
      <c r="L51" s="74"/>
      <c r="M51" s="73"/>
      <c r="N51" s="76"/>
      <c r="O51" s="76"/>
    </row>
    <row r="52" spans="1:15" ht="60" x14ac:dyDescent="0.25">
      <c r="A52" s="4" t="s">
        <v>934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491</v>
      </c>
      <c r="J52" s="74"/>
      <c r="K52" s="73" t="s">
        <v>1077</v>
      </c>
      <c r="L52" s="74"/>
      <c r="M52" s="73"/>
      <c r="N52" s="76"/>
      <c r="O52" s="76"/>
    </row>
    <row r="53" spans="1:15" ht="60" x14ac:dyDescent="0.25">
      <c r="A53" s="4" t="s">
        <v>935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491</v>
      </c>
      <c r="J53" s="74"/>
      <c r="K53" s="73" t="s">
        <v>1077</v>
      </c>
      <c r="L53" s="74"/>
      <c r="M53" s="73"/>
      <c r="N53" s="76"/>
      <c r="O53" s="76"/>
    </row>
    <row r="54" spans="1:15" ht="60" x14ac:dyDescent="0.25">
      <c r="A54" s="4" t="s">
        <v>936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491</v>
      </c>
      <c r="J54" s="74"/>
      <c r="K54" s="73" t="s">
        <v>1077</v>
      </c>
      <c r="L54" s="74"/>
      <c r="M54" s="73"/>
      <c r="N54" s="76"/>
      <c r="O54" s="76"/>
    </row>
    <row r="55" spans="1:15" ht="60" x14ac:dyDescent="0.25">
      <c r="A55" s="4" t="s">
        <v>937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491</v>
      </c>
      <c r="J55" s="74"/>
      <c r="K55" s="73" t="s">
        <v>1077</v>
      </c>
      <c r="L55" s="74"/>
      <c r="M55" s="73"/>
      <c r="N55" s="76"/>
      <c r="O55" s="76"/>
    </row>
    <row r="56" spans="1:15" ht="60" x14ac:dyDescent="0.25">
      <c r="A56" s="4" t="s">
        <v>938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491</v>
      </c>
      <c r="J56" s="74"/>
      <c r="K56" s="73" t="s">
        <v>1077</v>
      </c>
      <c r="L56" s="74"/>
      <c r="M56" s="73"/>
      <c r="N56" s="76"/>
      <c r="O56" s="76"/>
    </row>
    <row r="57" spans="1:15" ht="60" x14ac:dyDescent="0.25">
      <c r="A57" s="4" t="s">
        <v>939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491</v>
      </c>
      <c r="J57" s="74"/>
      <c r="K57" s="73" t="s">
        <v>1077</v>
      </c>
      <c r="L57" s="74"/>
      <c r="M57" s="73"/>
      <c r="N57" s="76"/>
      <c r="O57" s="76"/>
    </row>
    <row r="58" spans="1:15" ht="60" x14ac:dyDescent="0.25">
      <c r="A58" s="4" t="s">
        <v>940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491</v>
      </c>
      <c r="J58" s="74"/>
      <c r="K58" s="73" t="s">
        <v>1077</v>
      </c>
      <c r="L58" s="74"/>
      <c r="M58" s="73"/>
      <c r="N58" s="76"/>
      <c r="O58" s="76"/>
    </row>
    <row r="59" spans="1:15" ht="60" x14ac:dyDescent="0.25">
      <c r="A59" s="4" t="s">
        <v>941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491</v>
      </c>
      <c r="J59" s="74"/>
      <c r="K59" s="73" t="s">
        <v>1077</v>
      </c>
      <c r="L59" s="74"/>
      <c r="M59" s="73"/>
      <c r="N59" s="76"/>
      <c r="O59" s="76"/>
    </row>
    <row r="60" spans="1:15" ht="60" x14ac:dyDescent="0.25">
      <c r="A60" s="4" t="s">
        <v>942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491</v>
      </c>
      <c r="J60" s="74"/>
      <c r="K60" s="73" t="s">
        <v>1077</v>
      </c>
      <c r="L60" s="74"/>
      <c r="M60" s="73"/>
      <c r="N60" s="76"/>
      <c r="O60" s="76"/>
    </row>
    <row r="61" spans="1:15" ht="60" x14ac:dyDescent="0.25">
      <c r="A61" s="4" t="s">
        <v>943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491</v>
      </c>
      <c r="J61" s="74"/>
      <c r="K61" s="73" t="s">
        <v>1077</v>
      </c>
      <c r="L61" s="74"/>
      <c r="M61" s="73"/>
      <c r="N61" s="76"/>
      <c r="O61" s="76"/>
    </row>
    <row r="62" spans="1:15" ht="60" x14ac:dyDescent="0.25">
      <c r="A62" s="4" t="s">
        <v>944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491</v>
      </c>
      <c r="J62" s="74"/>
      <c r="K62" s="73" t="s">
        <v>1077</v>
      </c>
      <c r="L62" s="74"/>
      <c r="M62" s="73"/>
      <c r="N62" s="76"/>
      <c r="O62" s="76"/>
    </row>
    <row r="63" spans="1:15" ht="60" x14ac:dyDescent="0.25">
      <c r="A63" s="4" t="s">
        <v>945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491</v>
      </c>
      <c r="J63" s="74"/>
      <c r="K63" s="73" t="s">
        <v>1077</v>
      </c>
      <c r="L63" s="74"/>
      <c r="M63" s="73"/>
      <c r="N63" s="76"/>
      <c r="O63" s="76"/>
    </row>
    <row r="64" spans="1:15" ht="60" x14ac:dyDescent="0.25">
      <c r="A64" s="4" t="s">
        <v>946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491</v>
      </c>
      <c r="J64" s="74"/>
      <c r="K64" s="73" t="s">
        <v>1077</v>
      </c>
      <c r="L64" s="74"/>
      <c r="M64" s="73"/>
      <c r="N64" s="76"/>
      <c r="O64" s="76"/>
    </row>
    <row r="65" spans="1:15" ht="60" x14ac:dyDescent="0.25">
      <c r="A65" s="4" t="s">
        <v>947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491</v>
      </c>
      <c r="J65" s="74"/>
      <c r="K65" s="73" t="s">
        <v>1077</v>
      </c>
      <c r="L65" s="74"/>
      <c r="M65" s="73"/>
      <c r="N65" s="76"/>
      <c r="O65" s="76"/>
    </row>
    <row r="66" spans="1:15" ht="60" x14ac:dyDescent="0.25">
      <c r="A66" s="4" t="s">
        <v>948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491</v>
      </c>
      <c r="J66" s="74"/>
      <c r="K66" s="73" t="s">
        <v>1077</v>
      </c>
      <c r="L66" s="74"/>
      <c r="M66" s="73"/>
      <c r="N66" s="76"/>
      <c r="O66" s="76"/>
    </row>
    <row r="67" spans="1:15" ht="60" x14ac:dyDescent="0.25">
      <c r="A67" s="4" t="s">
        <v>949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491</v>
      </c>
      <c r="J67" s="74"/>
      <c r="K67" s="73" t="s">
        <v>1077</v>
      </c>
      <c r="L67" s="74"/>
      <c r="M67" s="73"/>
      <c r="N67" s="76"/>
      <c r="O67" s="76"/>
    </row>
    <row r="68" spans="1:15" ht="60" x14ac:dyDescent="0.25">
      <c r="A68" s="4" t="s">
        <v>950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491</v>
      </c>
      <c r="J68" s="74"/>
      <c r="K68" s="73" t="s">
        <v>1077</v>
      </c>
      <c r="L68" s="74"/>
      <c r="M68" s="73"/>
      <c r="N68" s="76"/>
      <c r="O68" s="76"/>
    </row>
    <row r="69" spans="1:15" ht="60" x14ac:dyDescent="0.25">
      <c r="A69" s="4" t="s">
        <v>951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491</v>
      </c>
      <c r="J69" s="74"/>
      <c r="K69" s="73" t="s">
        <v>1077</v>
      </c>
      <c r="L69" s="74"/>
      <c r="M69" s="73"/>
      <c r="N69" s="76"/>
      <c r="O69" s="76"/>
    </row>
    <row r="70" spans="1:15" ht="60" x14ac:dyDescent="0.25">
      <c r="A70" s="4" t="s">
        <v>952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491</v>
      </c>
      <c r="J70" s="74"/>
      <c r="K70" s="73" t="s">
        <v>1077</v>
      </c>
      <c r="L70" s="74"/>
      <c r="M70" s="73"/>
      <c r="N70" s="76"/>
      <c r="O70" s="76"/>
    </row>
    <row r="71" spans="1:15" ht="60" x14ac:dyDescent="0.25">
      <c r="A71" s="4" t="s">
        <v>953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491</v>
      </c>
      <c r="J71" s="74"/>
      <c r="K71" s="73" t="s">
        <v>1077</v>
      </c>
      <c r="L71" s="74"/>
      <c r="M71" s="73"/>
      <c r="N71" s="76"/>
      <c r="O71" s="76"/>
    </row>
    <row r="72" spans="1:15" ht="60" x14ac:dyDescent="0.25">
      <c r="A72" s="4" t="s">
        <v>954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491</v>
      </c>
      <c r="J72" s="74"/>
      <c r="K72" s="73" t="s">
        <v>1077</v>
      </c>
      <c r="L72" s="74"/>
      <c r="M72" s="73"/>
      <c r="N72" s="76"/>
      <c r="O72" s="76"/>
    </row>
    <row r="73" spans="1:15" ht="60" x14ac:dyDescent="0.25">
      <c r="A73" s="4" t="s">
        <v>955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491</v>
      </c>
      <c r="J73" s="74"/>
      <c r="K73" s="73" t="s">
        <v>1077</v>
      </c>
      <c r="L73" s="74"/>
      <c r="M73" s="73"/>
      <c r="N73" s="76"/>
      <c r="O73" s="76"/>
    </row>
    <row r="74" spans="1:15" ht="60" x14ac:dyDescent="0.25">
      <c r="A74" s="4" t="s">
        <v>956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491</v>
      </c>
      <c r="J74" s="74"/>
      <c r="K74" s="73" t="s">
        <v>1077</v>
      </c>
      <c r="L74" s="74"/>
      <c r="M74" s="73"/>
      <c r="N74" s="76"/>
      <c r="O74" s="76"/>
    </row>
    <row r="75" spans="1:15" ht="60" x14ac:dyDescent="0.25">
      <c r="A75" s="4" t="s">
        <v>957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491</v>
      </c>
      <c r="J75" s="74"/>
      <c r="K75" s="73" t="s">
        <v>1077</v>
      </c>
      <c r="L75" s="74"/>
      <c r="M75" s="73"/>
      <c r="N75" s="76"/>
      <c r="O75" s="76"/>
    </row>
    <row r="76" spans="1:15" ht="60" x14ac:dyDescent="0.25">
      <c r="A76" s="4" t="s">
        <v>958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491</v>
      </c>
      <c r="J76" s="74"/>
      <c r="K76" s="73" t="s">
        <v>1077</v>
      </c>
      <c r="L76" s="74"/>
      <c r="M76" s="73"/>
      <c r="N76" s="76"/>
      <c r="O76" s="76"/>
    </row>
    <row r="77" spans="1:15" ht="60" x14ac:dyDescent="0.25">
      <c r="A77" s="4" t="s">
        <v>959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491</v>
      </c>
      <c r="J77" s="74"/>
      <c r="K77" s="73" t="s">
        <v>1077</v>
      </c>
      <c r="L77" s="74"/>
      <c r="M77" s="73"/>
      <c r="N77" s="76"/>
      <c r="O77" s="76"/>
    </row>
    <row r="78" spans="1:15" ht="60" x14ac:dyDescent="0.25">
      <c r="A78" s="4" t="s">
        <v>960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491</v>
      </c>
      <c r="J78" s="74"/>
      <c r="K78" s="73" t="s">
        <v>1077</v>
      </c>
      <c r="L78" s="74"/>
      <c r="M78" s="73"/>
      <c r="N78" s="76"/>
      <c r="O78" s="76"/>
    </row>
    <row r="79" spans="1:15" ht="60" x14ac:dyDescent="0.25">
      <c r="A79" s="4" t="s">
        <v>961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491</v>
      </c>
      <c r="J79" s="74"/>
      <c r="K79" s="73" t="s">
        <v>1077</v>
      </c>
      <c r="L79" s="74"/>
      <c r="M79" s="73"/>
      <c r="N79" s="76"/>
      <c r="O79" s="76"/>
    </row>
    <row r="80" spans="1:15" ht="60" x14ac:dyDescent="0.25">
      <c r="A80" s="4" t="s">
        <v>962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491</v>
      </c>
      <c r="J80" s="74"/>
      <c r="K80" s="73" t="s">
        <v>1077</v>
      </c>
      <c r="L80" s="74"/>
      <c r="M80" s="73"/>
      <c r="N80" s="76"/>
      <c r="O80" s="76"/>
    </row>
    <row r="81" spans="1:15" ht="60" x14ac:dyDescent="0.25">
      <c r="A81" s="4" t="s">
        <v>963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491</v>
      </c>
      <c r="J81" s="74"/>
      <c r="K81" s="73" t="s">
        <v>1077</v>
      </c>
      <c r="L81" s="74"/>
      <c r="M81" s="73"/>
      <c r="N81" s="76"/>
      <c r="O81" s="76"/>
    </row>
    <row r="82" spans="1:15" ht="60" x14ac:dyDescent="0.25">
      <c r="A82" s="4" t="s">
        <v>964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491</v>
      </c>
      <c r="J82" s="74"/>
      <c r="K82" s="73" t="s">
        <v>1077</v>
      </c>
      <c r="L82" s="74"/>
      <c r="M82" s="73"/>
      <c r="N82" s="76"/>
      <c r="O82" s="76"/>
    </row>
    <row r="83" spans="1:15" ht="60" x14ac:dyDescent="0.25">
      <c r="A83" s="4" t="s">
        <v>965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491</v>
      </c>
      <c r="J83" s="74"/>
      <c r="K83" s="73" t="s">
        <v>1077</v>
      </c>
      <c r="L83" s="74"/>
      <c r="M83" s="73"/>
      <c r="N83" s="76"/>
      <c r="O83" s="76"/>
    </row>
    <row r="84" spans="1:15" ht="60" x14ac:dyDescent="0.25">
      <c r="A84" s="4" t="s">
        <v>966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491</v>
      </c>
      <c r="J84" s="74"/>
      <c r="K84" s="73" t="s">
        <v>1077</v>
      </c>
      <c r="L84" s="74"/>
      <c r="M84" s="73"/>
      <c r="N84" s="76"/>
      <c r="O84" s="76"/>
    </row>
    <row r="85" spans="1:15" ht="60" x14ac:dyDescent="0.25">
      <c r="A85" s="4" t="s">
        <v>967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491</v>
      </c>
      <c r="J85" s="74"/>
      <c r="K85" s="73" t="s">
        <v>1077</v>
      </c>
      <c r="L85" s="74"/>
      <c r="M85" s="73"/>
      <c r="N85" s="76"/>
      <c r="O85" s="76"/>
    </row>
    <row r="86" spans="1:15" ht="60" x14ac:dyDescent="0.25">
      <c r="A86" s="4" t="s">
        <v>968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491</v>
      </c>
      <c r="J86" s="74"/>
      <c r="K86" s="73" t="s">
        <v>1077</v>
      </c>
      <c r="L86" s="74"/>
      <c r="M86" s="73"/>
      <c r="N86" s="76"/>
      <c r="O86" s="76"/>
    </row>
    <row r="87" spans="1:15" ht="60" x14ac:dyDescent="0.25">
      <c r="A87" s="4" t="s">
        <v>969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491</v>
      </c>
      <c r="J87" s="74"/>
      <c r="K87" s="73" t="s">
        <v>1077</v>
      </c>
      <c r="L87" s="74"/>
      <c r="M87" s="73"/>
      <c r="N87" s="76"/>
      <c r="O87" s="76"/>
    </row>
    <row r="88" spans="1:15" ht="60" x14ac:dyDescent="0.25">
      <c r="A88" s="4" t="s">
        <v>970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491</v>
      </c>
      <c r="J88" s="74"/>
      <c r="K88" s="73" t="s">
        <v>1077</v>
      </c>
      <c r="L88" s="74"/>
      <c r="M88" s="73"/>
      <c r="N88" s="76"/>
      <c r="O88" s="76"/>
    </row>
    <row r="89" spans="1:15" ht="60" x14ac:dyDescent="0.25">
      <c r="A89" s="4" t="s">
        <v>971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491</v>
      </c>
      <c r="J89" s="74"/>
      <c r="K89" s="73" t="s">
        <v>1077</v>
      </c>
      <c r="L89" s="74"/>
      <c r="M89" s="73"/>
      <c r="N89" s="76"/>
      <c r="O89" s="76"/>
    </row>
    <row r="90" spans="1:15" ht="60" x14ac:dyDescent="0.25">
      <c r="A90" s="4" t="s">
        <v>972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491</v>
      </c>
      <c r="J90" s="74"/>
      <c r="K90" s="73" t="s">
        <v>1077</v>
      </c>
      <c r="L90" s="74"/>
      <c r="M90" s="73"/>
      <c r="N90" s="76"/>
      <c r="O90" s="76"/>
    </row>
    <row r="91" spans="1:15" ht="60" x14ac:dyDescent="0.25">
      <c r="A91" s="4" t="s">
        <v>973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491</v>
      </c>
      <c r="J91" s="74"/>
      <c r="K91" s="73" t="s">
        <v>1077</v>
      </c>
      <c r="L91" s="74"/>
      <c r="M91" s="73"/>
      <c r="N91" s="76"/>
      <c r="O91" s="76"/>
    </row>
    <row r="92" spans="1:15" ht="60" x14ac:dyDescent="0.25">
      <c r="A92" s="4" t="s">
        <v>974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491</v>
      </c>
      <c r="J92" s="74"/>
      <c r="K92" s="73" t="s">
        <v>1077</v>
      </c>
      <c r="L92" s="74"/>
      <c r="M92" s="73"/>
      <c r="N92" s="76"/>
      <c r="O92" s="76"/>
    </row>
    <row r="93" spans="1:15" ht="60" x14ac:dyDescent="0.25">
      <c r="A93" s="4" t="s">
        <v>975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491</v>
      </c>
      <c r="J93" s="74"/>
      <c r="K93" s="73" t="s">
        <v>1077</v>
      </c>
      <c r="L93" s="74"/>
      <c r="M93" s="73"/>
      <c r="N93" s="76"/>
      <c r="O93" s="76"/>
    </row>
    <row r="94" spans="1:15" ht="60" x14ac:dyDescent="0.25">
      <c r="A94" s="4" t="s">
        <v>976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491</v>
      </c>
      <c r="J94" s="74"/>
      <c r="K94" s="73" t="s">
        <v>1077</v>
      </c>
      <c r="L94" s="74"/>
      <c r="M94" s="73"/>
      <c r="N94" s="76"/>
      <c r="O94" s="76"/>
    </row>
    <row r="95" spans="1:15" ht="60" x14ac:dyDescent="0.25">
      <c r="A95" s="4" t="s">
        <v>977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491</v>
      </c>
      <c r="J95" s="74"/>
      <c r="K95" s="73" t="s">
        <v>1077</v>
      </c>
      <c r="L95" s="74"/>
      <c r="M95" s="73"/>
      <c r="N95" s="76"/>
      <c r="O95" s="76"/>
    </row>
    <row r="96" spans="1:15" ht="60" x14ac:dyDescent="0.25">
      <c r="A96" s="4" t="s">
        <v>978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491</v>
      </c>
      <c r="J96" s="74"/>
      <c r="K96" s="73" t="s">
        <v>1077</v>
      </c>
      <c r="L96" s="74"/>
      <c r="M96" s="73"/>
      <c r="N96" s="76"/>
      <c r="O96" s="76"/>
    </row>
    <row r="97" spans="1:15" ht="60" x14ac:dyDescent="0.25">
      <c r="A97" s="4" t="s">
        <v>979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491</v>
      </c>
      <c r="J97" s="74"/>
      <c r="K97" s="73" t="s">
        <v>1077</v>
      </c>
      <c r="L97" s="74"/>
      <c r="M97" s="73"/>
      <c r="N97" s="76"/>
      <c r="O97" s="76"/>
    </row>
    <row r="98" spans="1:15" ht="60" x14ac:dyDescent="0.25">
      <c r="A98" s="4" t="s">
        <v>980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491</v>
      </c>
      <c r="J98" s="74"/>
      <c r="K98" s="73" t="s">
        <v>1077</v>
      </c>
      <c r="L98" s="74"/>
      <c r="M98" s="73"/>
      <c r="N98" s="76"/>
      <c r="O98" s="76"/>
    </row>
    <row r="99" spans="1:15" ht="60" x14ac:dyDescent="0.25">
      <c r="A99" s="4" t="s">
        <v>981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491</v>
      </c>
      <c r="J99" s="74"/>
      <c r="K99" s="73" t="s">
        <v>1077</v>
      </c>
      <c r="L99" s="74"/>
      <c r="M99" s="73"/>
      <c r="N99" s="76"/>
      <c r="O99" s="76"/>
    </row>
    <row r="100" spans="1:15" ht="60" x14ac:dyDescent="0.25">
      <c r="A100" s="4" t="s">
        <v>982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491</v>
      </c>
      <c r="J100" s="74"/>
      <c r="K100" s="73" t="s">
        <v>1077</v>
      </c>
      <c r="L100" s="74"/>
      <c r="M100" s="73"/>
      <c r="N100" s="76"/>
      <c r="O100" s="76"/>
    </row>
    <row r="101" spans="1:15" ht="60" x14ac:dyDescent="0.25">
      <c r="A101" s="4" t="s">
        <v>983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491</v>
      </c>
      <c r="J101" s="74"/>
      <c r="K101" s="73" t="s">
        <v>1077</v>
      </c>
      <c r="L101" s="74"/>
      <c r="M101" s="73"/>
      <c r="N101" s="76"/>
      <c r="O101" s="76"/>
    </row>
    <row r="102" spans="1:15" ht="60" x14ac:dyDescent="0.25">
      <c r="A102" s="4" t="s">
        <v>984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491</v>
      </c>
      <c r="J102" s="74"/>
      <c r="K102" s="73" t="s">
        <v>1077</v>
      </c>
      <c r="L102" s="74"/>
      <c r="M102" s="73"/>
      <c r="N102" s="76"/>
      <c r="O102" s="76"/>
    </row>
    <row r="103" spans="1:15" ht="60" x14ac:dyDescent="0.25">
      <c r="A103" s="4" t="s">
        <v>985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491</v>
      </c>
      <c r="J103" s="74"/>
      <c r="K103" s="73" t="s">
        <v>1077</v>
      </c>
      <c r="L103" s="74"/>
      <c r="M103" s="73"/>
      <c r="N103" s="76"/>
      <c r="O103" s="76"/>
    </row>
    <row r="104" spans="1:15" ht="60" x14ac:dyDescent="0.25">
      <c r="A104" s="4" t="s">
        <v>986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491</v>
      </c>
      <c r="J104" s="74"/>
      <c r="K104" s="73" t="s">
        <v>1077</v>
      </c>
      <c r="L104" s="74"/>
      <c r="M104" s="73"/>
      <c r="N104" s="76"/>
      <c r="O104" s="76"/>
    </row>
    <row r="105" spans="1:15" ht="60" x14ac:dyDescent="0.25">
      <c r="A105" s="4" t="s">
        <v>987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491</v>
      </c>
      <c r="J105" s="74"/>
      <c r="K105" s="73" t="s">
        <v>1077</v>
      </c>
      <c r="L105" s="74"/>
      <c r="M105" s="73"/>
      <c r="N105" s="76"/>
      <c r="O105" s="76"/>
    </row>
    <row r="106" spans="1:15" ht="60" x14ac:dyDescent="0.25">
      <c r="A106" s="4" t="s">
        <v>988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491</v>
      </c>
      <c r="J106" s="74"/>
      <c r="K106" s="73" t="s">
        <v>1077</v>
      </c>
      <c r="L106" s="74"/>
      <c r="M106" s="73"/>
      <c r="N106" s="76"/>
      <c r="O106" s="76"/>
    </row>
    <row r="107" spans="1:15" ht="60" x14ac:dyDescent="0.25">
      <c r="A107" s="4" t="s">
        <v>989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491</v>
      </c>
      <c r="J107" s="74"/>
      <c r="K107" s="73" t="s">
        <v>1077</v>
      </c>
      <c r="L107" s="74"/>
      <c r="M107" s="73"/>
      <c r="N107" s="76"/>
      <c r="O107" s="76"/>
    </row>
    <row r="108" spans="1:15" ht="60" x14ac:dyDescent="0.25">
      <c r="A108" s="4" t="s">
        <v>990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491</v>
      </c>
      <c r="J108" s="74"/>
      <c r="K108" s="73" t="s">
        <v>1077</v>
      </c>
      <c r="L108" s="74"/>
      <c r="M108" s="73"/>
      <c r="N108" s="76"/>
      <c r="O108" s="76"/>
    </row>
    <row r="109" spans="1:15" ht="60" x14ac:dyDescent="0.25">
      <c r="A109" s="4" t="s">
        <v>991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491</v>
      </c>
      <c r="J109" s="74"/>
      <c r="K109" s="73" t="s">
        <v>1077</v>
      </c>
      <c r="L109" s="74"/>
      <c r="M109" s="73"/>
      <c r="N109" s="76"/>
      <c r="O109" s="76"/>
    </row>
    <row r="110" spans="1:15" ht="60" x14ac:dyDescent="0.25">
      <c r="A110" s="4" t="s">
        <v>992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491</v>
      </c>
      <c r="J110" s="74"/>
      <c r="K110" s="73" t="s">
        <v>1077</v>
      </c>
      <c r="L110" s="74"/>
      <c r="M110" s="73"/>
      <c r="N110" s="76"/>
      <c r="O110" s="76"/>
    </row>
    <row r="111" spans="1:15" ht="60" x14ac:dyDescent="0.25">
      <c r="A111" s="4" t="s">
        <v>993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491</v>
      </c>
      <c r="J111" s="74"/>
      <c r="K111" s="73" t="s">
        <v>1077</v>
      </c>
      <c r="L111" s="74"/>
      <c r="M111" s="73"/>
      <c r="N111" s="76"/>
      <c r="O111" s="76"/>
    </row>
    <row r="112" spans="1:15" ht="60" x14ac:dyDescent="0.25">
      <c r="A112" s="4" t="s">
        <v>994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491</v>
      </c>
      <c r="J112" s="74"/>
      <c r="K112" s="73" t="s">
        <v>1077</v>
      </c>
      <c r="L112" s="74"/>
      <c r="M112" s="73"/>
      <c r="N112" s="76"/>
      <c r="O112" s="76"/>
    </row>
    <row r="113" spans="1:15" ht="60" x14ac:dyDescent="0.25">
      <c r="A113" s="4" t="s">
        <v>995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491</v>
      </c>
      <c r="J113" s="74"/>
      <c r="K113" s="73" t="s">
        <v>1077</v>
      </c>
      <c r="L113" s="74"/>
      <c r="M113" s="73"/>
      <c r="N113" s="76"/>
      <c r="O113" s="76"/>
    </row>
    <row r="114" spans="1:15" ht="60" x14ac:dyDescent="0.25">
      <c r="A114" s="4" t="s">
        <v>996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491</v>
      </c>
      <c r="J114" s="74"/>
      <c r="K114" s="73" t="s">
        <v>1077</v>
      </c>
      <c r="L114" s="74"/>
      <c r="M114" s="73"/>
      <c r="N114" s="76"/>
      <c r="O114" s="76"/>
    </row>
    <row r="115" spans="1:15" ht="60" x14ac:dyDescent="0.25">
      <c r="A115" s="4" t="s">
        <v>997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491</v>
      </c>
      <c r="J115" s="74"/>
      <c r="K115" s="73" t="s">
        <v>1077</v>
      </c>
      <c r="L115" s="74"/>
      <c r="M115" s="73"/>
      <c r="N115" s="76"/>
      <c r="O115" s="76"/>
    </row>
    <row r="116" spans="1:15" ht="60" x14ac:dyDescent="0.25">
      <c r="A116" s="4" t="s">
        <v>998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491</v>
      </c>
      <c r="J116" s="74"/>
      <c r="K116" s="73" t="s">
        <v>1077</v>
      </c>
      <c r="L116" s="74"/>
      <c r="M116" s="73"/>
      <c r="N116" s="76"/>
      <c r="O116" s="76"/>
    </row>
    <row r="117" spans="1:15" ht="60" x14ac:dyDescent="0.25">
      <c r="A117" s="4" t="s">
        <v>999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491</v>
      </c>
      <c r="J117" s="74"/>
      <c r="K117" s="73" t="s">
        <v>1077</v>
      </c>
      <c r="L117" s="74"/>
      <c r="M117" s="73"/>
      <c r="N117" s="76"/>
      <c r="O117" s="76"/>
    </row>
    <row r="118" spans="1:15" ht="60" x14ac:dyDescent="0.25">
      <c r="A118" s="4" t="s">
        <v>1000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491</v>
      </c>
      <c r="J118" s="74"/>
      <c r="K118" s="73" t="s">
        <v>1077</v>
      </c>
      <c r="L118" s="74"/>
      <c r="M118" s="73"/>
      <c r="N118" s="76"/>
      <c r="O118" s="76"/>
    </row>
    <row r="119" spans="1:15" ht="60" x14ac:dyDescent="0.25">
      <c r="A119" s="4" t="s">
        <v>1001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491</v>
      </c>
      <c r="J119" s="74"/>
      <c r="K119" s="73" t="s">
        <v>1077</v>
      </c>
      <c r="L119" s="74"/>
      <c r="M119" s="73"/>
      <c r="N119" s="76"/>
      <c r="O119" s="76"/>
    </row>
    <row r="120" spans="1:15" ht="60" x14ac:dyDescent="0.25">
      <c r="A120" s="4" t="s">
        <v>1002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491</v>
      </c>
      <c r="J120" s="74"/>
      <c r="K120" s="73" t="s">
        <v>1077</v>
      </c>
      <c r="L120" s="74"/>
      <c r="M120" s="73"/>
      <c r="N120" s="76"/>
      <c r="O120" s="76"/>
    </row>
    <row r="121" spans="1:15" ht="60" x14ac:dyDescent="0.25">
      <c r="A121" s="4" t="s">
        <v>1003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491</v>
      </c>
      <c r="J121" s="74"/>
      <c r="K121" s="73" t="s">
        <v>1077</v>
      </c>
      <c r="L121" s="74"/>
      <c r="M121" s="73"/>
      <c r="N121" s="76"/>
      <c r="O121" s="76"/>
    </row>
    <row r="122" spans="1:15" ht="60" x14ac:dyDescent="0.25">
      <c r="A122" s="4" t="s">
        <v>1004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491</v>
      </c>
      <c r="J122" s="74"/>
      <c r="K122" s="73" t="s">
        <v>1077</v>
      </c>
      <c r="L122" s="74"/>
      <c r="M122" s="73"/>
      <c r="N122" s="76"/>
      <c r="O122" s="76"/>
    </row>
    <row r="123" spans="1:15" ht="60" x14ac:dyDescent="0.25">
      <c r="A123" s="4" t="s">
        <v>1005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491</v>
      </c>
      <c r="J123" s="74"/>
      <c r="K123" s="73" t="s">
        <v>1077</v>
      </c>
      <c r="L123" s="74"/>
      <c r="M123" s="73"/>
      <c r="N123" s="76"/>
      <c r="O123" s="76"/>
    </row>
    <row r="124" spans="1:15" ht="60" x14ac:dyDescent="0.25">
      <c r="A124" s="4" t="s">
        <v>1006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491</v>
      </c>
      <c r="J124" s="74"/>
      <c r="K124" s="73" t="s">
        <v>1077</v>
      </c>
      <c r="L124" s="74"/>
      <c r="M124" s="73"/>
      <c r="N124" s="76"/>
      <c r="O124" s="76"/>
    </row>
    <row r="125" spans="1:15" ht="60" x14ac:dyDescent="0.25">
      <c r="A125" s="4" t="s">
        <v>1007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491</v>
      </c>
      <c r="J125" s="74"/>
      <c r="K125" s="73" t="s">
        <v>1077</v>
      </c>
      <c r="L125" s="74"/>
      <c r="M125" s="73"/>
      <c r="N125" s="76"/>
      <c r="O125" s="76"/>
    </row>
    <row r="126" spans="1:15" ht="60" x14ac:dyDescent="0.25">
      <c r="A126" s="4" t="s">
        <v>1008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491</v>
      </c>
      <c r="J126" s="74"/>
      <c r="K126" s="73" t="s">
        <v>1077</v>
      </c>
      <c r="L126" s="74"/>
      <c r="M126" s="73"/>
      <c r="N126" s="76"/>
      <c r="O126" s="76"/>
    </row>
    <row r="127" spans="1:15" ht="60" x14ac:dyDescent="0.25">
      <c r="A127" s="4" t="s">
        <v>1009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491</v>
      </c>
      <c r="J127" s="74"/>
      <c r="K127" s="73" t="s">
        <v>1077</v>
      </c>
      <c r="L127" s="74"/>
      <c r="M127" s="73"/>
      <c r="N127" s="76"/>
      <c r="O127" s="76"/>
    </row>
    <row r="128" spans="1:15" ht="60" x14ac:dyDescent="0.25">
      <c r="A128" s="4" t="s">
        <v>1010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491</v>
      </c>
      <c r="J128" s="74"/>
      <c r="K128" s="73" t="s">
        <v>1077</v>
      </c>
      <c r="L128" s="74"/>
      <c r="M128" s="73"/>
      <c r="N128" s="76"/>
      <c r="O128" s="76"/>
    </row>
    <row r="129" spans="1:15" ht="60" x14ac:dyDescent="0.25">
      <c r="A129" s="4" t="s">
        <v>1011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491</v>
      </c>
      <c r="J129" s="74"/>
      <c r="K129" s="73" t="s">
        <v>1077</v>
      </c>
      <c r="L129" s="74"/>
      <c r="M129" s="73"/>
      <c r="N129" s="76"/>
      <c r="O129" s="76"/>
    </row>
    <row r="130" spans="1:15" ht="60" x14ac:dyDescent="0.25">
      <c r="A130" s="4" t="s">
        <v>1012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491</v>
      </c>
      <c r="J130" s="74"/>
      <c r="K130" s="73" t="s">
        <v>1077</v>
      </c>
      <c r="L130" s="74"/>
      <c r="M130" s="73"/>
      <c r="N130" s="76"/>
      <c r="O130" s="76"/>
    </row>
    <row r="131" spans="1:15" ht="60" x14ac:dyDescent="0.25">
      <c r="A131" s="4" t="s">
        <v>1013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491</v>
      </c>
      <c r="J131" s="74"/>
      <c r="K131" s="73" t="s">
        <v>1077</v>
      </c>
      <c r="L131" s="74"/>
      <c r="M131" s="73"/>
      <c r="N131" s="76"/>
      <c r="O131" s="76"/>
    </row>
    <row r="132" spans="1:15" ht="60" x14ac:dyDescent="0.25">
      <c r="A132" s="4" t="s">
        <v>1014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491</v>
      </c>
      <c r="J132" s="74"/>
      <c r="K132" s="73" t="s">
        <v>1077</v>
      </c>
      <c r="L132" s="74"/>
      <c r="M132" s="73"/>
      <c r="N132" s="76"/>
      <c r="O132" s="76"/>
    </row>
    <row r="133" spans="1:15" ht="60" x14ac:dyDescent="0.25">
      <c r="A133" s="4" t="s">
        <v>1015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491</v>
      </c>
      <c r="J133" s="74"/>
      <c r="K133" s="73" t="s">
        <v>1077</v>
      </c>
      <c r="L133" s="74"/>
      <c r="M133" s="73"/>
      <c r="N133" s="76"/>
      <c r="O133" s="76"/>
    </row>
    <row r="134" spans="1:15" ht="60" x14ac:dyDescent="0.25">
      <c r="A134" s="4" t="s">
        <v>1016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491</v>
      </c>
      <c r="J134" s="74"/>
      <c r="K134" s="73" t="s">
        <v>1077</v>
      </c>
      <c r="L134" s="74"/>
      <c r="M134" s="73"/>
      <c r="N134" s="76"/>
      <c r="O134" s="76"/>
    </row>
    <row r="135" spans="1:15" ht="60" x14ac:dyDescent="0.25">
      <c r="A135" s="4" t="s">
        <v>1017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491</v>
      </c>
      <c r="J135" s="74"/>
      <c r="K135" s="73" t="s">
        <v>1077</v>
      </c>
      <c r="L135" s="74"/>
      <c r="M135" s="73"/>
      <c r="N135" s="76"/>
      <c r="O135" s="76"/>
    </row>
    <row r="136" spans="1:15" ht="60" x14ac:dyDescent="0.25">
      <c r="A136" s="4" t="s">
        <v>1018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491</v>
      </c>
      <c r="J136" s="74"/>
      <c r="K136" s="73" t="s">
        <v>1077</v>
      </c>
      <c r="L136" s="74"/>
      <c r="M136" s="73"/>
      <c r="N136" s="76"/>
      <c r="O136" s="76"/>
    </row>
    <row r="137" spans="1:15" ht="60" x14ac:dyDescent="0.25">
      <c r="A137" s="4" t="s">
        <v>1019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491</v>
      </c>
      <c r="J137" s="74"/>
      <c r="K137" s="73" t="s">
        <v>1077</v>
      </c>
      <c r="L137" s="74"/>
      <c r="M137" s="73"/>
      <c r="N137" s="76"/>
      <c r="O137" s="76"/>
    </row>
    <row r="138" spans="1:15" ht="60" x14ac:dyDescent="0.25">
      <c r="A138" s="4" t="s">
        <v>1020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491</v>
      </c>
      <c r="J138" s="74"/>
      <c r="K138" s="73" t="s">
        <v>1077</v>
      </c>
      <c r="L138" s="74"/>
      <c r="M138" s="73"/>
      <c r="N138" s="76"/>
      <c r="O138" s="76"/>
    </row>
    <row r="139" spans="1:15" ht="60" x14ac:dyDescent="0.25">
      <c r="A139" s="4" t="s">
        <v>1157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491</v>
      </c>
      <c r="J139" s="74"/>
      <c r="K139" s="73" t="s">
        <v>1077</v>
      </c>
      <c r="L139" s="74"/>
      <c r="M139" s="73"/>
      <c r="N139" s="76"/>
      <c r="O139" s="76"/>
    </row>
    <row r="140" spans="1:15" ht="60" x14ac:dyDescent="0.25">
      <c r="A140" s="4" t="s">
        <v>1158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491</v>
      </c>
      <c r="J140" s="74"/>
      <c r="K140" s="73" t="s">
        <v>1077</v>
      </c>
      <c r="L140" s="74"/>
      <c r="M140" s="73"/>
      <c r="N140" s="76"/>
      <c r="O140" s="76"/>
    </row>
    <row r="141" spans="1:15" ht="60" x14ac:dyDescent="0.25">
      <c r="A141" s="4" t="s">
        <v>1021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491</v>
      </c>
      <c r="J141" s="74"/>
      <c r="K141" s="73" t="s">
        <v>1077</v>
      </c>
      <c r="L141" s="74"/>
      <c r="M141" s="73"/>
      <c r="N141" s="76"/>
      <c r="O141" s="76"/>
    </row>
    <row r="142" spans="1:15" ht="60" x14ac:dyDescent="0.25">
      <c r="A142" s="4" t="s">
        <v>1022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491</v>
      </c>
      <c r="J142" s="74"/>
      <c r="K142" s="73" t="s">
        <v>1077</v>
      </c>
      <c r="L142" s="74"/>
      <c r="M142" s="73"/>
      <c r="N142" s="76"/>
      <c r="O142" s="76"/>
    </row>
    <row r="143" spans="1:15" ht="60" x14ac:dyDescent="0.25">
      <c r="A143" s="4" t="s">
        <v>1023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491</v>
      </c>
      <c r="J143" s="74"/>
      <c r="K143" s="73" t="s">
        <v>1077</v>
      </c>
      <c r="L143" s="74"/>
      <c r="M143" s="73"/>
      <c r="N143" s="76"/>
      <c r="O143" s="76"/>
    </row>
    <row r="144" spans="1:15" ht="60" x14ac:dyDescent="0.25">
      <c r="A144" s="4" t="s">
        <v>1024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491</v>
      </c>
      <c r="J144" s="74"/>
      <c r="K144" s="73" t="s">
        <v>1077</v>
      </c>
      <c r="L144" s="74"/>
      <c r="M144" s="73"/>
      <c r="N144" s="76"/>
      <c r="O144" s="76"/>
    </row>
    <row r="145" spans="1:15" ht="60" x14ac:dyDescent="0.25">
      <c r="A145" s="4" t="s">
        <v>1025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491</v>
      </c>
      <c r="J145" s="74"/>
      <c r="K145" s="73" t="s">
        <v>1077</v>
      </c>
      <c r="L145" s="74"/>
      <c r="M145" s="73"/>
      <c r="N145" s="76"/>
      <c r="O145" s="76"/>
    </row>
    <row r="146" spans="1:15" ht="60" x14ac:dyDescent="0.25">
      <c r="A146" s="4" t="s">
        <v>1026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491</v>
      </c>
      <c r="J146" s="74"/>
      <c r="K146" s="73" t="s">
        <v>1077</v>
      </c>
      <c r="L146" s="74"/>
      <c r="M146" s="73"/>
      <c r="N146" s="76"/>
      <c r="O146" s="76"/>
    </row>
    <row r="147" spans="1:15" ht="60" x14ac:dyDescent="0.25">
      <c r="A147" s="4" t="s">
        <v>1027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491</v>
      </c>
      <c r="J147" s="74"/>
      <c r="K147" s="73" t="s">
        <v>1077</v>
      </c>
      <c r="L147" s="74"/>
      <c r="M147" s="73"/>
      <c r="N147" s="76"/>
      <c r="O147" s="76"/>
    </row>
    <row r="148" spans="1:15" ht="60" x14ac:dyDescent="0.25">
      <c r="A148" s="4" t="s">
        <v>1028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491</v>
      </c>
      <c r="J148" s="74"/>
      <c r="K148" s="73" t="s">
        <v>1077</v>
      </c>
      <c r="L148" s="74"/>
      <c r="M148" s="73"/>
      <c r="N148" s="76"/>
      <c r="O148" s="76"/>
    </row>
    <row r="149" spans="1:15" ht="60" x14ac:dyDescent="0.25">
      <c r="A149" s="4" t="s">
        <v>1033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491</v>
      </c>
      <c r="J149" s="74"/>
      <c r="K149" s="73" t="s">
        <v>1077</v>
      </c>
      <c r="L149" s="74"/>
      <c r="M149" s="73"/>
      <c r="N149" s="76"/>
      <c r="O149" s="76"/>
    </row>
    <row r="150" spans="1:15" ht="60" x14ac:dyDescent="0.25">
      <c r="A150" s="4" t="s">
        <v>1034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491</v>
      </c>
      <c r="J150" s="74"/>
      <c r="K150" s="73" t="s">
        <v>1077</v>
      </c>
      <c r="L150" s="74"/>
      <c r="M150" s="73"/>
      <c r="N150" s="76"/>
      <c r="O150" s="76"/>
    </row>
    <row r="151" spans="1:15" ht="60" x14ac:dyDescent="0.25">
      <c r="A151" s="4" t="s">
        <v>1030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491</v>
      </c>
      <c r="J151" s="74"/>
      <c r="K151" s="73" t="s">
        <v>1077</v>
      </c>
      <c r="L151" s="74"/>
      <c r="M151" s="73"/>
      <c r="N151" s="76"/>
      <c r="O151" s="76"/>
    </row>
    <row r="152" spans="1:15" ht="60" x14ac:dyDescent="0.25">
      <c r="A152" s="4" t="s">
        <v>1031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491</v>
      </c>
      <c r="J152" s="74"/>
      <c r="K152" s="73" t="s">
        <v>1077</v>
      </c>
      <c r="L152" s="74"/>
      <c r="M152" s="73"/>
      <c r="N152" s="76"/>
      <c r="O152" s="76"/>
    </row>
    <row r="153" spans="1:15" ht="60" x14ac:dyDescent="0.25">
      <c r="A153" s="4" t="s">
        <v>1032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491</v>
      </c>
      <c r="J153" s="74"/>
      <c r="K153" s="73" t="s">
        <v>1077</v>
      </c>
      <c r="L153" s="74"/>
      <c r="M153" s="73"/>
      <c r="N153" s="76"/>
      <c r="O153" s="76"/>
    </row>
    <row r="154" spans="1:15" ht="60" x14ac:dyDescent="0.25">
      <c r="A154" s="4" t="s">
        <v>1035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491</v>
      </c>
      <c r="J154" s="74"/>
      <c r="K154" s="73" t="s">
        <v>1077</v>
      </c>
      <c r="L154" s="74"/>
      <c r="M154" s="73"/>
      <c r="N154" s="76"/>
      <c r="O154" s="76"/>
    </row>
    <row r="155" spans="1:15" ht="60" x14ac:dyDescent="0.25">
      <c r="A155" s="4" t="s">
        <v>1036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491</v>
      </c>
      <c r="J155" s="74"/>
      <c r="K155" s="73" t="s">
        <v>1077</v>
      </c>
      <c r="L155" s="74"/>
      <c r="M155" s="73"/>
      <c r="N155" s="76"/>
      <c r="O155" s="76"/>
    </row>
    <row r="156" spans="1:15" ht="60" x14ac:dyDescent="0.25">
      <c r="A156" s="4" t="s">
        <v>1037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491</v>
      </c>
      <c r="J156" s="74"/>
      <c r="K156" s="73" t="s">
        <v>1077</v>
      </c>
      <c r="L156" s="74"/>
      <c r="M156" s="73"/>
      <c r="N156" s="76"/>
      <c r="O156" s="76"/>
    </row>
    <row r="157" spans="1:15" ht="60" x14ac:dyDescent="0.25">
      <c r="A157" s="4" t="s">
        <v>1038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491</v>
      </c>
      <c r="J157" s="74"/>
      <c r="K157" s="73" t="s">
        <v>1077</v>
      </c>
      <c r="L157" s="74"/>
      <c r="M157" s="73"/>
      <c r="N157" s="76"/>
      <c r="O157" s="76"/>
    </row>
    <row r="158" spans="1:15" ht="60" x14ac:dyDescent="0.25">
      <c r="A158" s="4" t="s">
        <v>1039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491</v>
      </c>
      <c r="J158" s="74"/>
      <c r="K158" s="73" t="s">
        <v>1077</v>
      </c>
      <c r="L158" s="74"/>
      <c r="M158" s="73"/>
      <c r="N158" s="76"/>
      <c r="O158" s="76"/>
    </row>
    <row r="159" spans="1:15" ht="60" x14ac:dyDescent="0.25">
      <c r="A159" s="4" t="s">
        <v>1029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491</v>
      </c>
      <c r="J159" s="74"/>
      <c r="K159" s="73" t="s">
        <v>1077</v>
      </c>
      <c r="L159" s="74"/>
      <c r="M159" s="73"/>
      <c r="N159" s="76"/>
      <c r="O159" s="76"/>
    </row>
    <row r="160" spans="1:15" ht="60" x14ac:dyDescent="0.25">
      <c r="A160" s="4" t="s">
        <v>1040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491</v>
      </c>
      <c r="J160" s="74"/>
      <c r="K160" s="73" t="s">
        <v>1077</v>
      </c>
      <c r="L160" s="74"/>
      <c r="M160" s="73"/>
      <c r="N160" s="76"/>
      <c r="O160" s="76"/>
    </row>
    <row r="161" spans="1:15" ht="60" x14ac:dyDescent="0.25">
      <c r="A161" s="4" t="s">
        <v>1041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491</v>
      </c>
      <c r="J161" s="74"/>
      <c r="K161" s="73" t="s">
        <v>1077</v>
      </c>
      <c r="L161" s="74"/>
      <c r="M161" s="73"/>
      <c r="N161" s="76"/>
      <c r="O161" s="76"/>
    </row>
    <row r="162" spans="1:15" ht="60" x14ac:dyDescent="0.25">
      <c r="A162" s="4" t="s">
        <v>1042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491</v>
      </c>
      <c r="J162" s="74"/>
      <c r="K162" s="73" t="s">
        <v>1077</v>
      </c>
      <c r="L162" s="74"/>
      <c r="M162" s="73"/>
      <c r="N162" s="76"/>
      <c r="O162" s="76"/>
    </row>
    <row r="163" spans="1:15" ht="60" x14ac:dyDescent="0.25">
      <c r="A163" s="4" t="s">
        <v>1043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491</v>
      </c>
      <c r="J163" s="74"/>
      <c r="K163" s="73" t="s">
        <v>1077</v>
      </c>
      <c r="L163" s="74"/>
      <c r="M163" s="73"/>
      <c r="N163" s="76"/>
      <c r="O163" s="76"/>
    </row>
    <row r="164" spans="1:15" ht="60" x14ac:dyDescent="0.25">
      <c r="A164" s="4" t="s">
        <v>1044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491</v>
      </c>
      <c r="J164" s="74"/>
      <c r="K164" s="73" t="s">
        <v>1077</v>
      </c>
      <c r="L164" s="74"/>
      <c r="M164" s="73"/>
      <c r="N164" s="76"/>
      <c r="O164" s="76"/>
    </row>
    <row r="165" spans="1:15" ht="60" x14ac:dyDescent="0.25">
      <c r="A165" s="4" t="s">
        <v>1045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491</v>
      </c>
      <c r="J165" s="74"/>
      <c r="K165" s="73" t="s">
        <v>1077</v>
      </c>
      <c r="L165" s="74"/>
      <c r="M165" s="73"/>
      <c r="N165" s="76"/>
      <c r="O165" s="76"/>
    </row>
    <row r="166" spans="1:15" ht="60" x14ac:dyDescent="0.25">
      <c r="A166" s="4" t="s">
        <v>1046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491</v>
      </c>
      <c r="J166" s="74"/>
      <c r="K166" s="73" t="s">
        <v>1077</v>
      </c>
      <c r="L166" s="74"/>
      <c r="M166" s="73"/>
      <c r="N166" s="76"/>
      <c r="O166" s="76"/>
    </row>
    <row r="167" spans="1:15" ht="60" x14ac:dyDescent="0.25">
      <c r="A167" s="4" t="s">
        <v>1047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491</v>
      </c>
      <c r="J167" s="74"/>
      <c r="K167" s="73" t="s">
        <v>1077</v>
      </c>
      <c r="L167" s="74"/>
      <c r="M167" s="73"/>
      <c r="N167" s="76"/>
      <c r="O167" s="76"/>
    </row>
    <row r="168" spans="1:15" ht="60" x14ac:dyDescent="0.25">
      <c r="A168" s="4" t="s">
        <v>778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491</v>
      </c>
      <c r="J168" s="74"/>
      <c r="K168" s="73" t="s">
        <v>1077</v>
      </c>
      <c r="L168" s="74"/>
      <c r="M168" s="73"/>
      <c r="N168" s="76"/>
      <c r="O168" s="76"/>
    </row>
    <row r="169" spans="1:15" ht="60" x14ac:dyDescent="0.25">
      <c r="A169" s="4" t="s">
        <v>780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491</v>
      </c>
      <c r="J169" s="74"/>
      <c r="K169" s="73" t="s">
        <v>1077</v>
      </c>
      <c r="L169" s="74"/>
      <c r="M169" s="73"/>
      <c r="N169" s="76"/>
      <c r="O169" s="76"/>
    </row>
    <row r="170" spans="1:15" ht="60" x14ac:dyDescent="0.25">
      <c r="A170" s="4" t="s">
        <v>777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491</v>
      </c>
      <c r="J170" s="74"/>
      <c r="K170" s="73" t="s">
        <v>1077</v>
      </c>
      <c r="L170" s="74"/>
      <c r="M170" s="73"/>
      <c r="N170" s="76"/>
      <c r="O170" s="76"/>
    </row>
    <row r="171" spans="1:15" ht="60" x14ac:dyDescent="0.25">
      <c r="A171" s="4" t="s">
        <v>779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491</v>
      </c>
      <c r="J171" s="74"/>
      <c r="K171" s="73" t="s">
        <v>1077</v>
      </c>
      <c r="L171" s="74"/>
      <c r="M171" s="73"/>
      <c r="N171" s="76"/>
      <c r="O171" s="76"/>
    </row>
    <row r="172" spans="1:15" ht="60" x14ac:dyDescent="0.25">
      <c r="A172" s="4" t="s">
        <v>781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491</v>
      </c>
      <c r="J172" s="74"/>
      <c r="K172" s="73" t="s">
        <v>1077</v>
      </c>
      <c r="L172" s="74"/>
      <c r="M172" s="73"/>
      <c r="N172" s="76"/>
      <c r="O172" s="76"/>
    </row>
    <row r="173" spans="1:15" ht="60" x14ac:dyDescent="0.25">
      <c r="A173" s="4" t="s">
        <v>783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491</v>
      </c>
      <c r="J173" s="74"/>
      <c r="K173" s="73" t="s">
        <v>1077</v>
      </c>
      <c r="L173" s="74"/>
      <c r="M173" s="73"/>
      <c r="N173" s="76"/>
      <c r="O173" s="76"/>
    </row>
    <row r="174" spans="1:15" ht="60" x14ac:dyDescent="0.25">
      <c r="A174" s="4" t="s">
        <v>782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491</v>
      </c>
      <c r="J174" s="74"/>
      <c r="K174" s="73" t="s">
        <v>1077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workbookViewId="0">
      <pane ySplit="1" topLeftCell="A4" activePane="bottomLeft" state="frozen"/>
      <selection pane="bottomLeft" activeCell="A7" sqref="A7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305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278</v>
      </c>
      <c r="G2" s="8" t="s">
        <v>159</v>
      </c>
      <c r="H2" s="26" t="s">
        <v>309</v>
      </c>
      <c r="I2" s="4" t="s">
        <v>292</v>
      </c>
      <c r="J2" s="3" t="s">
        <v>86</v>
      </c>
      <c r="K2" s="3" t="s">
        <v>371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267</v>
      </c>
      <c r="F3" s="21" t="s">
        <v>119</v>
      </c>
      <c r="G3" s="8" t="s">
        <v>161</v>
      </c>
      <c r="H3" s="5" t="s">
        <v>116</v>
      </c>
      <c r="I3" s="4" t="s">
        <v>293</v>
      </c>
      <c r="J3" s="3" t="s">
        <v>303</v>
      </c>
      <c r="K3" s="3" t="s">
        <v>372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551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268</v>
      </c>
      <c r="F4" s="21" t="s">
        <v>279</v>
      </c>
      <c r="G4" s="8" t="s">
        <v>162</v>
      </c>
      <c r="H4" s="5" t="s">
        <v>289</v>
      </c>
      <c r="I4" s="5" t="s">
        <v>294</v>
      </c>
      <c r="J4" s="3" t="s">
        <v>109</v>
      </c>
      <c r="K4" s="3" t="s">
        <v>373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552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1196</v>
      </c>
      <c r="B5" s="1" t="s">
        <v>50</v>
      </c>
      <c r="C5" s="2" t="s">
        <v>8</v>
      </c>
      <c r="D5" s="2" t="s">
        <v>8</v>
      </c>
      <c r="E5" s="5" t="s">
        <v>269</v>
      </c>
      <c r="F5" s="21" t="s">
        <v>280</v>
      </c>
      <c r="G5" s="8"/>
      <c r="H5" s="5" t="s">
        <v>290</v>
      </c>
      <c r="I5" s="5"/>
      <c r="J5" s="3" t="s">
        <v>304</v>
      </c>
      <c r="K5" s="3" t="s">
        <v>374</v>
      </c>
      <c r="L5" s="5"/>
      <c r="M5" s="5"/>
      <c r="N5" s="6" t="s">
        <v>134</v>
      </c>
      <c r="O5" s="5" t="s">
        <v>126</v>
      </c>
      <c r="P5" s="5"/>
      <c r="Q5" s="5" t="s">
        <v>553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1197</v>
      </c>
      <c r="B6" s="1" t="s">
        <v>230</v>
      </c>
      <c r="C6" s="2" t="s">
        <v>10</v>
      </c>
      <c r="D6" s="2" t="s">
        <v>10</v>
      </c>
      <c r="E6" s="5" t="s">
        <v>270</v>
      </c>
      <c r="F6" s="21" t="s">
        <v>282</v>
      </c>
      <c r="G6" s="5"/>
      <c r="H6" s="5" t="s">
        <v>291</v>
      </c>
      <c r="I6" s="5"/>
      <c r="J6" s="5"/>
      <c r="K6" s="3" t="s">
        <v>375</v>
      </c>
      <c r="L6" s="5"/>
      <c r="M6" s="5"/>
      <c r="N6" s="5"/>
      <c r="O6" s="5" t="s">
        <v>125</v>
      </c>
      <c r="P6" s="5"/>
      <c r="Q6" s="5" t="s">
        <v>554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45</v>
      </c>
      <c r="B7" s="1" t="s">
        <v>231</v>
      </c>
      <c r="C7" s="2" t="s">
        <v>12</v>
      </c>
      <c r="D7" s="2" t="s">
        <v>12</v>
      </c>
      <c r="E7" s="5" t="s">
        <v>271</v>
      </c>
      <c r="F7" s="21" t="s">
        <v>281</v>
      </c>
      <c r="G7" s="5"/>
      <c r="H7" s="26" t="s">
        <v>310</v>
      </c>
      <c r="I7" s="5"/>
      <c r="J7" s="5"/>
      <c r="K7" s="3" t="s">
        <v>376</v>
      </c>
      <c r="L7" s="5"/>
      <c r="M7" s="5"/>
      <c r="N7" s="5"/>
      <c r="O7" s="5" t="s">
        <v>124</v>
      </c>
      <c r="P7" s="5"/>
      <c r="Q7" s="5" t="s">
        <v>555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/>
      <c r="B8" s="1" t="s">
        <v>232</v>
      </c>
      <c r="C8" s="2" t="s">
        <v>14</v>
      </c>
      <c r="D8" s="2" t="s">
        <v>14</v>
      </c>
      <c r="E8" s="5" t="s">
        <v>272</v>
      </c>
      <c r="F8" s="21" t="s">
        <v>283</v>
      </c>
      <c r="G8" s="5"/>
      <c r="H8" s="5" t="s">
        <v>308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556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/>
      <c r="B9" s="1" t="s">
        <v>233</v>
      </c>
      <c r="C9" s="2" t="s">
        <v>16</v>
      </c>
      <c r="D9" s="2" t="s">
        <v>16</v>
      </c>
      <c r="E9" s="5" t="s">
        <v>273</v>
      </c>
      <c r="F9" s="21" t="s">
        <v>284</v>
      </c>
      <c r="G9" s="5"/>
      <c r="H9" s="5" t="s">
        <v>311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557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/>
      <c r="B10" s="1" t="s">
        <v>234</v>
      </c>
      <c r="C10" s="5"/>
      <c r="D10" s="5"/>
      <c r="E10" s="5" t="s">
        <v>274</v>
      </c>
      <c r="F10" s="21" t="s">
        <v>285</v>
      </c>
      <c r="G10" s="5"/>
      <c r="H10" s="5" t="s">
        <v>312</v>
      </c>
      <c r="I10" s="5"/>
      <c r="J10" s="5"/>
      <c r="K10" s="5"/>
      <c r="L10" s="5"/>
      <c r="M10" s="5"/>
      <c r="N10" s="5"/>
      <c r="O10" s="5"/>
      <c r="P10" s="5"/>
      <c r="Q10" s="5" t="s">
        <v>558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/>
      <c r="B11" s="1" t="s">
        <v>235</v>
      </c>
      <c r="C11" s="5"/>
      <c r="D11" s="5"/>
      <c r="E11" s="5" t="s">
        <v>275</v>
      </c>
      <c r="F11" s="21" t="s">
        <v>286</v>
      </c>
      <c r="G11" s="5"/>
      <c r="H11" s="5" t="s">
        <v>313</v>
      </c>
      <c r="I11" s="5"/>
      <c r="J11" s="5"/>
      <c r="K11" s="5"/>
      <c r="L11" s="5"/>
      <c r="M11" s="5"/>
      <c r="N11" s="5"/>
      <c r="O11" s="5"/>
      <c r="P11" s="5"/>
      <c r="Q11" s="5" t="s">
        <v>559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/>
      <c r="B12" s="1" t="s">
        <v>236</v>
      </c>
      <c r="C12" s="5"/>
      <c r="D12" s="5"/>
      <c r="E12" s="5" t="s">
        <v>276</v>
      </c>
      <c r="F12" s="21" t="s">
        <v>287</v>
      </c>
      <c r="G12" s="5"/>
      <c r="H12" s="5" t="s">
        <v>314</v>
      </c>
      <c r="I12" s="5"/>
      <c r="J12" s="5"/>
      <c r="K12" s="5"/>
      <c r="L12" s="5"/>
      <c r="M12" s="5"/>
      <c r="N12" s="5"/>
      <c r="O12" s="5"/>
      <c r="P12" s="5"/>
      <c r="Q12" s="5" t="s">
        <v>560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277</v>
      </c>
      <c r="F13" s="21" t="s">
        <v>288</v>
      </c>
      <c r="G13" s="5"/>
      <c r="H13" s="5" t="s">
        <v>315</v>
      </c>
      <c r="I13" s="5"/>
      <c r="J13" s="5"/>
      <c r="K13" s="5"/>
      <c r="L13" s="5"/>
      <c r="M13" s="5"/>
      <c r="N13" s="5"/>
      <c r="O13" s="5"/>
      <c r="P13" s="5"/>
      <c r="Q13" s="5" t="s">
        <v>561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316</v>
      </c>
      <c r="I14" s="5"/>
      <c r="J14" s="5"/>
      <c r="K14" s="5"/>
      <c r="L14" s="5"/>
      <c r="M14" s="5"/>
      <c r="N14" s="5"/>
      <c r="O14" s="5"/>
      <c r="P14" s="5"/>
      <c r="Q14" s="5" t="s">
        <v>562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317</v>
      </c>
      <c r="I15" s="5"/>
      <c r="J15" s="5"/>
      <c r="K15" s="5"/>
      <c r="L15" s="5"/>
      <c r="M15" s="5"/>
      <c r="N15" s="5"/>
      <c r="O15" s="5"/>
      <c r="P15" s="5"/>
      <c r="Q15" s="5" t="s">
        <v>563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318</v>
      </c>
      <c r="I16" s="5"/>
      <c r="J16" s="5"/>
      <c r="K16" s="5"/>
      <c r="L16" s="5"/>
      <c r="M16" s="5"/>
      <c r="N16" s="5"/>
      <c r="O16" s="5"/>
      <c r="P16" s="5"/>
      <c r="Q16" s="5" t="s">
        <v>564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319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width="82.28515625" style="26" bestFit="1" customWidth="1" collapsed="1"/>
    <col min="2" max="2" width="11.42578125" style="113" bestFit="1" customWidth="1" collapsed="1"/>
    <col min="3" max="3" width="20" style="113" bestFit="1" customWidth="1" collapsed="1"/>
    <col min="4" max="4" width="11.42578125" style="115" bestFit="1" customWidth="1" collapsed="1"/>
    <col min="5" max="5" width="20" style="115" bestFit="1" customWidth="1" collapsed="1"/>
    <col min="6" max="6" width="11.42578125" style="118" bestFit="1" customWidth="1" collapsed="1"/>
    <col min="7" max="7" width="20" style="118" bestFit="1" customWidth="1" collapsed="1"/>
    <col min="8" max="8" width="11.42578125" style="121" bestFit="1" customWidth="1" collapsed="1"/>
    <col min="9" max="9" width="20" style="121" bestFit="1" customWidth="1" collapsed="1"/>
    <col min="10" max="10" width="11.42578125" style="198" bestFit="1" customWidth="1" collapsed="1"/>
    <col min="11" max="11" width="20" style="198" bestFit="1" customWidth="1" collapsed="1"/>
    <col min="12" max="16384" width="92" style="26" collapsed="1"/>
  </cols>
  <sheetData>
    <row r="1" spans="1:12" s="90" customFormat="1" x14ac:dyDescent="0.25">
      <c r="A1" s="90" t="s">
        <v>2</v>
      </c>
      <c r="B1" s="90" t="s">
        <v>409</v>
      </c>
      <c r="C1" s="90" t="s">
        <v>410</v>
      </c>
      <c r="D1" s="90" t="s">
        <v>411</v>
      </c>
      <c r="E1" s="90" t="s">
        <v>412</v>
      </c>
      <c r="F1" s="90" t="s">
        <v>413</v>
      </c>
      <c r="G1" s="90" t="s">
        <v>414</v>
      </c>
      <c r="H1" s="90" t="s">
        <v>415</v>
      </c>
      <c r="I1" s="90" t="s">
        <v>416</v>
      </c>
      <c r="J1" s="90" t="s">
        <v>417</v>
      </c>
      <c r="K1" s="90" t="s">
        <v>418</v>
      </c>
      <c r="L1" s="191"/>
    </row>
    <row r="2" spans="1:12" x14ac:dyDescent="0.25">
      <c r="A2" s="5" t="s">
        <v>884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885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886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887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888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889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890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891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892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893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894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895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896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897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898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899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900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901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902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903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904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905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906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907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908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909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910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911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912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913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914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915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916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917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918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919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920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921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922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923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924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925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926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927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928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929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930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931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932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933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934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935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936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937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938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939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940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941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942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943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944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945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946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947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948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949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950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951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952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953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954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955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956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957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958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959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960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961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962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963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964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965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966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967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968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969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970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971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972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973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974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975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976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977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978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979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980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981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982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983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984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985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986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987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988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989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990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991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992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993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994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995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996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997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998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999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1000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1001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1002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1003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1004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1005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1006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1007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1008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1009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1010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1011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1012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1013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1014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1015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1016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1017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1018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1019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1020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1157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1158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1021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1022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1023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1024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1025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1026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1027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1028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1033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1034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1030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1031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1032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1035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1036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1037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1038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1039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1029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1040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1041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1042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1043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1044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1045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1046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1047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778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780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777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779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781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783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782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85.42578125" style="16" bestFit="1" customWidth="1" collapsed="1"/>
    <col min="2" max="2" width="20.7109375" style="54" bestFit="1" customWidth="1" collapsed="1"/>
    <col min="3" max="3" width="22.85546875" style="54" bestFit="1" customWidth="1" collapsed="1"/>
    <col min="4" max="4" width="12" style="54" bestFit="1" customWidth="1" collapsed="1"/>
    <col min="5" max="5" width="16.28515625" style="54" bestFit="1" customWidth="1" collapsed="1"/>
    <col min="6" max="6" width="16" style="56" bestFit="1" customWidth="1" collapsed="1"/>
    <col min="7" max="7" width="19.85546875" style="56" bestFit="1" customWidth="1" collapsed="1"/>
    <col min="8" max="8" width="19" style="56" bestFit="1" customWidth="1" collapsed="1"/>
    <col min="9" max="9" width="15.42578125" style="58" bestFit="1" customWidth="1" collapsed="1"/>
    <col min="10" max="10" width="18.28515625" style="58" bestFit="1" customWidth="1" collapsed="1"/>
    <col min="11" max="12" width="22.42578125" style="58" bestFit="1" customWidth="1" collapsed="1"/>
    <col min="13" max="13" width="30.7109375" style="60" bestFit="1" customWidth="1" collapsed="1"/>
    <col min="14" max="14" width="19.42578125" style="60" bestFit="1" customWidth="1" collapsed="1"/>
    <col min="15" max="15" width="42.140625" style="62" bestFit="1" customWidth="1" collapsed="1"/>
    <col min="16" max="16" width="20.85546875" style="62" bestFit="1" customWidth="1" collapsed="1"/>
    <col min="17" max="17" width="18" style="62" bestFit="1" customWidth="1" collapsed="1"/>
    <col min="18" max="18" width="12" style="62" bestFit="1" customWidth="1" collapsed="1"/>
    <col min="19" max="19" width="22" style="64" bestFit="1" customWidth="1" collapsed="1"/>
    <col min="20" max="20" width="20.85546875" style="64" bestFit="1" customWidth="1" collapsed="1"/>
    <col min="21" max="21" width="23" style="64" bestFit="1" customWidth="1" collapsed="1"/>
    <col min="22" max="22" width="28.7109375" style="68" bestFit="1" customWidth="1" collapsed="1"/>
    <col min="23" max="23" width="20.5703125" style="68" bestFit="1" customWidth="1" collapsed="1"/>
    <col min="24" max="24" width="13.85546875" style="68" bestFit="1" customWidth="1" collapsed="1"/>
    <col min="25" max="25" width="22.5703125" style="68" bestFit="1" customWidth="1" collapsed="1"/>
    <col min="26" max="26" width="12.7109375" style="68" bestFit="1" customWidth="1" collapsed="1"/>
    <col min="27" max="27" width="22.140625" style="68" bestFit="1" customWidth="1" collapsed="1"/>
    <col min="28" max="29" width="21" style="68" bestFit="1" customWidth="1" collapsed="1"/>
    <col min="30" max="30" width="12.28515625" style="68" bestFit="1" customWidth="1" collapsed="1"/>
    <col min="31" max="31" width="13.5703125" style="68" bestFit="1" customWidth="1" collapsed="1"/>
    <col min="32" max="32" width="16.28515625" style="68" bestFit="1" customWidth="1" collapsed="1"/>
    <col min="33" max="33" width="16" style="68" bestFit="1" customWidth="1" collapsed="1"/>
    <col min="34" max="34" width="17.5703125" style="68" bestFit="1" customWidth="1" collapsed="1"/>
    <col min="35" max="35" width="20.7109375" style="54" bestFit="1" customWidth="1" collapsed="1"/>
    <col min="36" max="36" width="19.85546875" style="54" bestFit="1" customWidth="1" collapsed="1"/>
    <col min="37" max="37" width="14.28515625" style="54" bestFit="1" customWidth="1" collapsed="1"/>
    <col min="38" max="38" width="21.7109375" style="54" bestFit="1" customWidth="1" collapsed="1"/>
    <col min="39" max="39" width="13.140625" style="54" bestFit="1" customWidth="1" collapsed="1"/>
    <col min="40" max="40" width="21.5703125" style="54" bestFit="1" customWidth="1" collapsed="1"/>
    <col min="41" max="41" width="17.85546875" style="54" bestFit="1" customWidth="1" collapsed="1"/>
    <col min="42" max="42" width="26.28515625" style="54" bestFit="1" customWidth="1" collapsed="1"/>
    <col min="43" max="16384" width="9.140625" style="52" collapsed="1"/>
  </cols>
  <sheetData>
    <row r="1" spans="1:42" s="92" customFormat="1" x14ac:dyDescent="0.25">
      <c r="A1" s="90" t="s">
        <v>2</v>
      </c>
      <c r="B1" s="90" t="s">
        <v>519</v>
      </c>
      <c r="C1" s="91" t="s">
        <v>520</v>
      </c>
      <c r="D1" s="91" t="s">
        <v>521</v>
      </c>
      <c r="E1" s="91" t="s">
        <v>522</v>
      </c>
      <c r="F1" s="91" t="s">
        <v>523</v>
      </c>
      <c r="G1" s="91" t="s">
        <v>524</v>
      </c>
      <c r="H1" s="91" t="s">
        <v>525</v>
      </c>
      <c r="I1" s="91" t="s">
        <v>526</v>
      </c>
      <c r="J1" s="91" t="s">
        <v>527</v>
      </c>
      <c r="K1" s="91" t="s">
        <v>528</v>
      </c>
      <c r="L1" s="91" t="s">
        <v>529</v>
      </c>
      <c r="M1" s="91" t="s">
        <v>530</v>
      </c>
      <c r="N1" s="91" t="s">
        <v>531</v>
      </c>
      <c r="O1" s="91" t="s">
        <v>532</v>
      </c>
      <c r="P1" s="91" t="s">
        <v>535</v>
      </c>
      <c r="Q1" s="91" t="s">
        <v>533</v>
      </c>
      <c r="R1" s="91" t="s">
        <v>534</v>
      </c>
      <c r="S1" s="91" t="s">
        <v>536</v>
      </c>
      <c r="T1" s="91" t="s">
        <v>537</v>
      </c>
      <c r="U1" s="91" t="s">
        <v>538</v>
      </c>
      <c r="V1" s="91" t="s">
        <v>539</v>
      </c>
      <c r="W1" s="91" t="s">
        <v>512</v>
      </c>
      <c r="X1" s="91" t="s">
        <v>513</v>
      </c>
      <c r="Y1" s="91" t="s">
        <v>514</v>
      </c>
      <c r="Z1" s="91" t="s">
        <v>515</v>
      </c>
      <c r="AA1" s="91" t="s">
        <v>516</v>
      </c>
      <c r="AB1" s="91" t="s">
        <v>505</v>
      </c>
      <c r="AC1" s="91" t="s">
        <v>506</v>
      </c>
      <c r="AD1" s="91" t="s">
        <v>507</v>
      </c>
      <c r="AE1" s="91" t="s">
        <v>508</v>
      </c>
      <c r="AF1" s="91" t="s">
        <v>509</v>
      </c>
      <c r="AG1" s="91" t="s">
        <v>510</v>
      </c>
      <c r="AH1" s="91" t="s">
        <v>511</v>
      </c>
      <c r="AI1" s="91" t="s">
        <v>540</v>
      </c>
      <c r="AJ1" s="91" t="s">
        <v>541</v>
      </c>
      <c r="AK1" s="91" t="s">
        <v>542</v>
      </c>
      <c r="AL1" s="91" t="s">
        <v>543</v>
      </c>
      <c r="AM1" s="91" t="s">
        <v>544</v>
      </c>
      <c r="AN1" s="91" t="s">
        <v>545</v>
      </c>
      <c r="AO1" s="91" t="s">
        <v>546</v>
      </c>
      <c r="AP1" s="91" t="s">
        <v>547</v>
      </c>
    </row>
    <row r="2" spans="1:42" x14ac:dyDescent="0.25">
      <c r="A2" s="4" t="s">
        <v>884</v>
      </c>
      <c r="B2" s="53"/>
      <c r="C2" s="53"/>
      <c r="D2" s="53"/>
      <c r="E2" s="53"/>
      <c r="F2" s="55" t="s">
        <v>548</v>
      </c>
      <c r="G2" s="80"/>
      <c r="H2" s="55"/>
      <c r="I2" s="57" t="s">
        <v>548</v>
      </c>
      <c r="J2" s="57" t="s">
        <v>185</v>
      </c>
      <c r="K2" s="57" t="s">
        <v>549</v>
      </c>
      <c r="L2" s="57" t="s">
        <v>549</v>
      </c>
      <c r="M2" s="59" t="s">
        <v>550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583</v>
      </c>
      <c r="AO2" s="53"/>
      <c r="AP2" s="97"/>
    </row>
    <row r="3" spans="1:42" x14ac:dyDescent="0.25">
      <c r="A3" s="4" t="s">
        <v>885</v>
      </c>
      <c r="B3" s="53"/>
      <c r="C3" s="53"/>
      <c r="D3" s="53"/>
      <c r="E3" s="53"/>
      <c r="F3" s="55" t="s">
        <v>548</v>
      </c>
      <c r="G3" s="80"/>
      <c r="H3" s="55"/>
      <c r="I3" s="57" t="s">
        <v>548</v>
      </c>
      <c r="J3" s="57" t="s">
        <v>185</v>
      </c>
      <c r="K3" s="57" t="s">
        <v>549</v>
      </c>
      <c r="L3" s="57" t="s">
        <v>549</v>
      </c>
      <c r="M3" s="59" t="s">
        <v>550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749</v>
      </c>
      <c r="AO3" s="53"/>
      <c r="AP3" s="97"/>
    </row>
    <row r="4" spans="1:42" x14ac:dyDescent="0.25">
      <c r="A4" s="4" t="s">
        <v>886</v>
      </c>
      <c r="B4" s="98"/>
      <c r="C4" s="53"/>
      <c r="D4" s="53"/>
      <c r="E4" s="98"/>
      <c r="F4" s="55" t="s">
        <v>548</v>
      </c>
      <c r="G4" s="99"/>
      <c r="H4" s="55"/>
      <c r="I4" s="57" t="s">
        <v>548</v>
      </c>
      <c r="J4" s="57" t="s">
        <v>185</v>
      </c>
      <c r="K4" s="57" t="s">
        <v>549</v>
      </c>
      <c r="L4" s="57" t="s">
        <v>549</v>
      </c>
      <c r="M4" s="59" t="s">
        <v>550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583</v>
      </c>
      <c r="AO4" s="53"/>
      <c r="AP4" s="97"/>
    </row>
    <row r="5" spans="1:42" x14ac:dyDescent="0.25">
      <c r="A5" s="4" t="s">
        <v>887</v>
      </c>
      <c r="B5" s="53"/>
      <c r="C5" s="53"/>
      <c r="D5" s="53"/>
      <c r="E5" s="53"/>
      <c r="F5" s="55" t="s">
        <v>548</v>
      </c>
      <c r="G5" s="80"/>
      <c r="H5" s="55"/>
      <c r="I5" s="57" t="s">
        <v>548</v>
      </c>
      <c r="J5" s="57" t="s">
        <v>185</v>
      </c>
      <c r="K5" s="57" t="s">
        <v>549</v>
      </c>
      <c r="L5" s="57" t="s">
        <v>549</v>
      </c>
      <c r="M5" s="59" t="s">
        <v>550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583</v>
      </c>
      <c r="AO5" s="53"/>
      <c r="AP5" s="97"/>
    </row>
    <row r="6" spans="1:42" x14ac:dyDescent="0.25">
      <c r="A6" s="4" t="s">
        <v>888</v>
      </c>
      <c r="B6" s="53"/>
      <c r="C6" s="53"/>
      <c r="D6" s="53"/>
      <c r="E6" s="53"/>
      <c r="F6" s="55" t="s">
        <v>548</v>
      </c>
      <c r="G6" s="80"/>
      <c r="H6" s="55"/>
      <c r="I6" s="57" t="s">
        <v>548</v>
      </c>
      <c r="J6" s="57" t="s">
        <v>185</v>
      </c>
      <c r="K6" s="57" t="s">
        <v>549</v>
      </c>
      <c r="L6" s="57" t="s">
        <v>549</v>
      </c>
      <c r="M6" s="59" t="s">
        <v>550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583</v>
      </c>
      <c r="AO6" s="53"/>
      <c r="AP6" s="97"/>
    </row>
    <row r="7" spans="1:42" x14ac:dyDescent="0.25">
      <c r="A7" s="4" t="s">
        <v>889</v>
      </c>
      <c r="B7" s="53"/>
      <c r="C7" s="53"/>
      <c r="D7" s="53"/>
      <c r="E7" s="53"/>
      <c r="F7" s="55" t="s">
        <v>548</v>
      </c>
      <c r="G7" s="80"/>
      <c r="H7" s="55"/>
      <c r="I7" s="57" t="s">
        <v>548</v>
      </c>
      <c r="J7" s="57" t="s">
        <v>185</v>
      </c>
      <c r="K7" s="57" t="s">
        <v>549</v>
      </c>
      <c r="L7" s="57" t="s">
        <v>549</v>
      </c>
      <c r="M7" s="59" t="s">
        <v>550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583</v>
      </c>
      <c r="AO7" s="53"/>
      <c r="AP7" s="97"/>
    </row>
    <row r="8" spans="1:42" x14ac:dyDescent="0.25">
      <c r="A8" s="4" t="s">
        <v>890</v>
      </c>
      <c r="B8" s="53"/>
      <c r="C8" s="53"/>
      <c r="D8" s="53"/>
      <c r="E8" s="53"/>
      <c r="F8" s="55" t="s">
        <v>548</v>
      </c>
      <c r="G8" s="80"/>
      <c r="H8" s="55"/>
      <c r="I8" s="57" t="s">
        <v>548</v>
      </c>
      <c r="J8" s="57" t="s">
        <v>185</v>
      </c>
      <c r="K8" s="57" t="s">
        <v>549</v>
      </c>
      <c r="L8" s="57" t="s">
        <v>549</v>
      </c>
      <c r="M8" s="59" t="s">
        <v>550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583</v>
      </c>
      <c r="AO8" s="53"/>
      <c r="AP8" s="97"/>
    </row>
    <row r="9" spans="1:42" x14ac:dyDescent="0.25">
      <c r="A9" s="4" t="s">
        <v>891</v>
      </c>
      <c r="B9" s="53"/>
      <c r="C9" s="53"/>
      <c r="D9" s="53"/>
      <c r="E9" s="53"/>
      <c r="F9" s="55" t="s">
        <v>548</v>
      </c>
      <c r="G9" s="80"/>
      <c r="H9" s="55"/>
      <c r="I9" s="57" t="s">
        <v>548</v>
      </c>
      <c r="J9" s="57" t="s">
        <v>185</v>
      </c>
      <c r="K9" s="57" t="s">
        <v>549</v>
      </c>
      <c r="L9" s="57" t="s">
        <v>549</v>
      </c>
      <c r="M9" s="59" t="s">
        <v>550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583</v>
      </c>
      <c r="AO9" s="53"/>
      <c r="AP9" s="97"/>
    </row>
    <row r="10" spans="1:42" x14ac:dyDescent="0.25">
      <c r="A10" s="4" t="s">
        <v>892</v>
      </c>
      <c r="B10" s="53"/>
      <c r="C10" s="53"/>
      <c r="D10" s="53"/>
      <c r="E10" s="53"/>
      <c r="F10" s="55" t="s">
        <v>548</v>
      </c>
      <c r="G10" s="80"/>
      <c r="H10" s="55"/>
      <c r="I10" s="57" t="s">
        <v>548</v>
      </c>
      <c r="J10" s="57" t="s">
        <v>185</v>
      </c>
      <c r="K10" s="57" t="s">
        <v>549</v>
      </c>
      <c r="L10" s="57" t="s">
        <v>549</v>
      </c>
      <c r="M10" s="59" t="s">
        <v>550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583</v>
      </c>
      <c r="AO10" s="53"/>
      <c r="AP10" s="97"/>
    </row>
    <row r="11" spans="1:42" x14ac:dyDescent="0.25">
      <c r="A11" s="4" t="s">
        <v>893</v>
      </c>
      <c r="B11" s="53"/>
      <c r="C11" s="53"/>
      <c r="D11" s="53"/>
      <c r="E11" s="53"/>
      <c r="F11" s="55" t="s">
        <v>548</v>
      </c>
      <c r="G11" s="80"/>
      <c r="H11" s="55"/>
      <c r="I11" s="57" t="s">
        <v>548</v>
      </c>
      <c r="J11" s="57" t="s">
        <v>185</v>
      </c>
      <c r="K11" s="57" t="s">
        <v>549</v>
      </c>
      <c r="L11" s="57" t="s">
        <v>549</v>
      </c>
      <c r="M11" s="59" t="s">
        <v>550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583</v>
      </c>
      <c r="AO11" s="53"/>
      <c r="AP11" s="97"/>
    </row>
    <row r="12" spans="1:42" x14ac:dyDescent="0.25">
      <c r="A12" s="4" t="s">
        <v>894</v>
      </c>
      <c r="B12" s="53"/>
      <c r="C12" s="53"/>
      <c r="D12" s="53"/>
      <c r="E12" s="53"/>
      <c r="F12" s="55" t="s">
        <v>548</v>
      </c>
      <c r="G12" s="80"/>
      <c r="H12" s="55"/>
      <c r="I12" s="57" t="s">
        <v>548</v>
      </c>
      <c r="J12" s="57" t="s">
        <v>185</v>
      </c>
      <c r="K12" s="57" t="s">
        <v>549</v>
      </c>
      <c r="L12" s="57" t="s">
        <v>549</v>
      </c>
      <c r="M12" s="59" t="s">
        <v>550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583</v>
      </c>
      <c r="AO12" s="53"/>
      <c r="AP12" s="97"/>
    </row>
    <row r="13" spans="1:42" x14ac:dyDescent="0.25">
      <c r="A13" s="4" t="s">
        <v>895</v>
      </c>
      <c r="B13" s="53"/>
      <c r="C13" s="53"/>
      <c r="D13" s="53"/>
      <c r="E13" s="53"/>
      <c r="F13" s="55" t="s">
        <v>548</v>
      </c>
      <c r="G13" s="80"/>
      <c r="H13" s="55"/>
      <c r="I13" s="57" t="s">
        <v>548</v>
      </c>
      <c r="J13" s="57" t="s">
        <v>185</v>
      </c>
      <c r="K13" s="57" t="s">
        <v>549</v>
      </c>
      <c r="L13" s="57" t="s">
        <v>549</v>
      </c>
      <c r="M13" s="59" t="s">
        <v>550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583</v>
      </c>
      <c r="AO13" s="53"/>
      <c r="AP13" s="97"/>
    </row>
    <row r="14" spans="1:42" x14ac:dyDescent="0.25">
      <c r="A14" s="4" t="s">
        <v>896</v>
      </c>
      <c r="B14" s="53"/>
      <c r="C14" s="53"/>
      <c r="D14" s="53"/>
      <c r="E14" s="53"/>
      <c r="F14" s="55" t="s">
        <v>548</v>
      </c>
      <c r="G14" s="80"/>
      <c r="H14" s="55"/>
      <c r="I14" s="57" t="s">
        <v>548</v>
      </c>
      <c r="J14" s="57" t="s">
        <v>185</v>
      </c>
      <c r="K14" s="57" t="s">
        <v>549</v>
      </c>
      <c r="L14" s="57" t="s">
        <v>549</v>
      </c>
      <c r="M14" s="59" t="s">
        <v>550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583</v>
      </c>
      <c r="AO14" s="53"/>
      <c r="AP14" s="97"/>
    </row>
    <row r="15" spans="1:42" x14ac:dyDescent="0.25">
      <c r="A15" s="4" t="s">
        <v>897</v>
      </c>
      <c r="B15" s="53"/>
      <c r="C15" s="53"/>
      <c r="D15" s="53"/>
      <c r="E15" s="53"/>
      <c r="F15" s="55" t="s">
        <v>548</v>
      </c>
      <c r="G15" s="80"/>
      <c r="H15" s="55"/>
      <c r="I15" s="57" t="s">
        <v>548</v>
      </c>
      <c r="J15" s="57" t="s">
        <v>185</v>
      </c>
      <c r="K15" s="57" t="s">
        <v>549</v>
      </c>
      <c r="L15" s="57" t="s">
        <v>549</v>
      </c>
      <c r="M15" s="59" t="s">
        <v>550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583</v>
      </c>
      <c r="AO15" s="53"/>
      <c r="AP15" s="97"/>
    </row>
    <row r="16" spans="1:42" x14ac:dyDescent="0.25">
      <c r="A16" s="4" t="s">
        <v>898</v>
      </c>
      <c r="B16" s="53"/>
      <c r="C16" s="53"/>
      <c r="D16" s="53"/>
      <c r="E16" s="53"/>
      <c r="F16" s="55" t="s">
        <v>548</v>
      </c>
      <c r="G16" s="80"/>
      <c r="H16" s="55"/>
      <c r="I16" s="57" t="s">
        <v>548</v>
      </c>
      <c r="J16" s="57" t="s">
        <v>185</v>
      </c>
      <c r="K16" s="57" t="s">
        <v>549</v>
      </c>
      <c r="L16" s="57" t="s">
        <v>549</v>
      </c>
      <c r="M16" s="59" t="s">
        <v>550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583</v>
      </c>
      <c r="AO16" s="53"/>
      <c r="AP16" s="97"/>
    </row>
    <row r="17" spans="1:42" x14ac:dyDescent="0.25">
      <c r="A17" s="4" t="s">
        <v>899</v>
      </c>
      <c r="B17" s="53"/>
      <c r="C17" s="53"/>
      <c r="D17" s="53"/>
      <c r="E17" s="53"/>
      <c r="F17" s="55" t="s">
        <v>548</v>
      </c>
      <c r="G17" s="80"/>
      <c r="H17" s="55"/>
      <c r="I17" s="57" t="s">
        <v>548</v>
      </c>
      <c r="J17" s="57" t="s">
        <v>185</v>
      </c>
      <c r="K17" s="57" t="s">
        <v>549</v>
      </c>
      <c r="L17" s="57" t="s">
        <v>549</v>
      </c>
      <c r="M17" s="59" t="s">
        <v>550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583</v>
      </c>
      <c r="AO17" s="53"/>
      <c r="AP17" s="97"/>
    </row>
    <row r="18" spans="1:42" x14ac:dyDescent="0.25">
      <c r="A18" s="4" t="s">
        <v>900</v>
      </c>
      <c r="B18" s="53"/>
      <c r="C18" s="53"/>
      <c r="D18" s="53"/>
      <c r="E18" s="53"/>
      <c r="F18" s="55" t="s">
        <v>548</v>
      </c>
      <c r="G18" s="80"/>
      <c r="H18" s="55"/>
      <c r="I18" s="57" t="s">
        <v>548</v>
      </c>
      <c r="J18" s="57" t="s">
        <v>185</v>
      </c>
      <c r="K18" s="57" t="s">
        <v>549</v>
      </c>
      <c r="L18" s="57" t="s">
        <v>549</v>
      </c>
      <c r="M18" s="59" t="s">
        <v>550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583</v>
      </c>
      <c r="AO18" s="53"/>
      <c r="AP18" s="97"/>
    </row>
    <row r="19" spans="1:42" x14ac:dyDescent="0.25">
      <c r="A19" s="4" t="s">
        <v>901</v>
      </c>
      <c r="B19" s="53"/>
      <c r="C19" s="53"/>
      <c r="D19" s="53"/>
      <c r="E19" s="53"/>
      <c r="F19" s="55" t="s">
        <v>548</v>
      </c>
      <c r="G19" s="80"/>
      <c r="H19" s="55"/>
      <c r="I19" s="57" t="s">
        <v>548</v>
      </c>
      <c r="J19" s="57" t="s">
        <v>185</v>
      </c>
      <c r="K19" s="57" t="s">
        <v>549</v>
      </c>
      <c r="L19" s="57" t="s">
        <v>549</v>
      </c>
      <c r="M19" s="59" t="s">
        <v>550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583</v>
      </c>
      <c r="AO19" s="53"/>
      <c r="AP19" s="97"/>
    </row>
    <row r="20" spans="1:42" x14ac:dyDescent="0.25">
      <c r="A20" s="4" t="s">
        <v>902</v>
      </c>
      <c r="B20" s="53"/>
      <c r="C20" s="53"/>
      <c r="D20" s="53"/>
      <c r="E20" s="53"/>
      <c r="F20" s="55" t="s">
        <v>548</v>
      </c>
      <c r="G20" s="80"/>
      <c r="H20" s="55"/>
      <c r="I20" s="57" t="s">
        <v>548</v>
      </c>
      <c r="J20" s="57" t="s">
        <v>185</v>
      </c>
      <c r="K20" s="57" t="s">
        <v>549</v>
      </c>
      <c r="L20" s="57" t="s">
        <v>549</v>
      </c>
      <c r="M20" s="59" t="s">
        <v>550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583</v>
      </c>
      <c r="AO20" s="53"/>
      <c r="AP20" s="97"/>
    </row>
    <row r="21" spans="1:42" x14ac:dyDescent="0.25">
      <c r="A21" s="4" t="s">
        <v>903</v>
      </c>
      <c r="B21" s="53"/>
      <c r="C21" s="53"/>
      <c r="D21" s="53"/>
      <c r="E21" s="53"/>
      <c r="F21" s="55" t="s">
        <v>548</v>
      </c>
      <c r="G21" s="80"/>
      <c r="H21" s="55"/>
      <c r="I21" s="57" t="s">
        <v>548</v>
      </c>
      <c r="J21" s="57" t="s">
        <v>185</v>
      </c>
      <c r="K21" s="57" t="s">
        <v>549</v>
      </c>
      <c r="L21" s="57" t="s">
        <v>549</v>
      </c>
      <c r="M21" s="59" t="s">
        <v>550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583</v>
      </c>
      <c r="AO21" s="53"/>
      <c r="AP21" s="97"/>
    </row>
    <row r="22" spans="1:42" x14ac:dyDescent="0.25">
      <c r="A22" s="4" t="s">
        <v>904</v>
      </c>
      <c r="B22" s="53"/>
      <c r="C22" s="53"/>
      <c r="D22" s="53"/>
      <c r="E22" s="53"/>
      <c r="F22" s="55" t="s">
        <v>548</v>
      </c>
      <c r="G22" s="80"/>
      <c r="H22" s="55"/>
      <c r="I22" s="57" t="s">
        <v>548</v>
      </c>
      <c r="J22" s="57" t="s">
        <v>185</v>
      </c>
      <c r="K22" s="57" t="s">
        <v>549</v>
      </c>
      <c r="L22" s="57" t="s">
        <v>549</v>
      </c>
      <c r="M22" s="59" t="s">
        <v>550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583</v>
      </c>
      <c r="AO22" s="53"/>
      <c r="AP22" s="97"/>
    </row>
    <row r="23" spans="1:42" x14ac:dyDescent="0.25">
      <c r="A23" s="4" t="s">
        <v>905</v>
      </c>
      <c r="B23" s="53"/>
      <c r="C23" s="53"/>
      <c r="D23" s="53"/>
      <c r="E23" s="53"/>
      <c r="F23" s="55" t="s">
        <v>548</v>
      </c>
      <c r="G23" s="80"/>
      <c r="H23" s="55"/>
      <c r="I23" s="57" t="s">
        <v>548</v>
      </c>
      <c r="J23" s="57" t="s">
        <v>185</v>
      </c>
      <c r="K23" s="57" t="s">
        <v>549</v>
      </c>
      <c r="L23" s="57" t="s">
        <v>549</v>
      </c>
      <c r="M23" s="59" t="s">
        <v>550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583</v>
      </c>
      <c r="AO23" s="53"/>
      <c r="AP23" s="97"/>
    </row>
    <row r="24" spans="1:42" x14ac:dyDescent="0.25">
      <c r="A24" s="4" t="s">
        <v>906</v>
      </c>
      <c r="B24" s="53"/>
      <c r="C24" s="53"/>
      <c r="D24" s="53"/>
      <c r="E24" s="53"/>
      <c r="F24" s="55" t="s">
        <v>548</v>
      </c>
      <c r="G24" s="80"/>
      <c r="H24" s="55"/>
      <c r="I24" s="57" t="s">
        <v>548</v>
      </c>
      <c r="J24" s="57" t="s">
        <v>185</v>
      </c>
      <c r="K24" s="57" t="s">
        <v>549</v>
      </c>
      <c r="L24" s="57" t="s">
        <v>549</v>
      </c>
      <c r="M24" s="59" t="s">
        <v>550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583</v>
      </c>
      <c r="AO24" s="53"/>
      <c r="AP24" s="97"/>
    </row>
    <row r="25" spans="1:42" x14ac:dyDescent="0.25">
      <c r="A25" s="4" t="s">
        <v>907</v>
      </c>
      <c r="B25" s="53"/>
      <c r="C25" s="53"/>
      <c r="D25" s="53"/>
      <c r="E25" s="53"/>
      <c r="F25" s="55" t="s">
        <v>548</v>
      </c>
      <c r="G25" s="80"/>
      <c r="H25" s="55"/>
      <c r="I25" s="57" t="s">
        <v>548</v>
      </c>
      <c r="J25" s="57" t="s">
        <v>185</v>
      </c>
      <c r="K25" s="57" t="s">
        <v>549</v>
      </c>
      <c r="L25" s="57" t="s">
        <v>549</v>
      </c>
      <c r="M25" s="59" t="s">
        <v>550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583</v>
      </c>
      <c r="AO25" s="53"/>
      <c r="AP25" s="97"/>
    </row>
    <row r="26" spans="1:42" x14ac:dyDescent="0.25">
      <c r="A26" s="4" t="s">
        <v>908</v>
      </c>
      <c r="B26" s="53"/>
      <c r="C26" s="53"/>
      <c r="D26" s="53"/>
      <c r="E26" s="53"/>
      <c r="F26" s="55" t="s">
        <v>548</v>
      </c>
      <c r="G26" s="80"/>
      <c r="H26" s="55"/>
      <c r="I26" s="57" t="s">
        <v>548</v>
      </c>
      <c r="J26" s="57" t="s">
        <v>185</v>
      </c>
      <c r="K26" s="57" t="s">
        <v>549</v>
      </c>
      <c r="L26" s="57" t="s">
        <v>549</v>
      </c>
      <c r="M26" s="59" t="s">
        <v>550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583</v>
      </c>
      <c r="AO26" s="53"/>
      <c r="AP26" s="97"/>
    </row>
    <row r="27" spans="1:42" x14ac:dyDescent="0.25">
      <c r="A27" s="4" t="s">
        <v>909</v>
      </c>
      <c r="B27" s="53"/>
      <c r="C27" s="53"/>
      <c r="D27" s="53"/>
      <c r="E27" s="53"/>
      <c r="F27" s="55" t="s">
        <v>548</v>
      </c>
      <c r="G27" s="80"/>
      <c r="H27" s="55"/>
      <c r="I27" s="57" t="s">
        <v>548</v>
      </c>
      <c r="J27" s="57" t="s">
        <v>185</v>
      </c>
      <c r="K27" s="57" t="s">
        <v>549</v>
      </c>
      <c r="L27" s="57" t="s">
        <v>549</v>
      </c>
      <c r="M27" s="59" t="s">
        <v>550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583</v>
      </c>
      <c r="AO27" s="53"/>
      <c r="AP27" s="97"/>
    </row>
    <row r="28" spans="1:42" x14ac:dyDescent="0.25">
      <c r="A28" s="4" t="s">
        <v>910</v>
      </c>
      <c r="B28" s="53"/>
      <c r="C28" s="53"/>
      <c r="D28" s="53"/>
      <c r="E28" s="53"/>
      <c r="F28" s="55" t="s">
        <v>548</v>
      </c>
      <c r="G28" s="80"/>
      <c r="H28" s="55"/>
      <c r="I28" s="57" t="s">
        <v>548</v>
      </c>
      <c r="J28" s="57" t="s">
        <v>185</v>
      </c>
      <c r="K28" s="57" t="s">
        <v>549</v>
      </c>
      <c r="L28" s="57" t="s">
        <v>549</v>
      </c>
      <c r="M28" s="59" t="s">
        <v>550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583</v>
      </c>
      <c r="AO28" s="53"/>
      <c r="AP28" s="97"/>
    </row>
    <row r="29" spans="1:42" x14ac:dyDescent="0.25">
      <c r="A29" s="4" t="s">
        <v>911</v>
      </c>
      <c r="B29" s="53"/>
      <c r="C29" s="53"/>
      <c r="D29" s="53"/>
      <c r="E29" s="53"/>
      <c r="F29" s="55" t="s">
        <v>548</v>
      </c>
      <c r="G29" s="80"/>
      <c r="H29" s="55"/>
      <c r="I29" s="57" t="s">
        <v>548</v>
      </c>
      <c r="J29" s="57" t="s">
        <v>185</v>
      </c>
      <c r="K29" s="57" t="s">
        <v>549</v>
      </c>
      <c r="L29" s="57" t="s">
        <v>549</v>
      </c>
      <c r="M29" s="59" t="s">
        <v>550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583</v>
      </c>
      <c r="AO29" s="53"/>
      <c r="AP29" s="97"/>
    </row>
    <row r="30" spans="1:42" x14ac:dyDescent="0.25">
      <c r="A30" s="4" t="s">
        <v>912</v>
      </c>
      <c r="B30" s="53"/>
      <c r="C30" s="53"/>
      <c r="D30" s="53"/>
      <c r="E30" s="53"/>
      <c r="F30" s="55" t="s">
        <v>548</v>
      </c>
      <c r="G30" s="80"/>
      <c r="H30" s="55"/>
      <c r="I30" s="57" t="s">
        <v>548</v>
      </c>
      <c r="J30" s="57" t="s">
        <v>185</v>
      </c>
      <c r="K30" s="57" t="s">
        <v>549</v>
      </c>
      <c r="L30" s="57" t="s">
        <v>549</v>
      </c>
      <c r="M30" s="59" t="s">
        <v>550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583</v>
      </c>
      <c r="AO30" s="53"/>
      <c r="AP30" s="97"/>
    </row>
    <row r="31" spans="1:42" x14ac:dyDescent="0.25">
      <c r="A31" s="4" t="s">
        <v>913</v>
      </c>
      <c r="B31" s="53"/>
      <c r="C31" s="53"/>
      <c r="D31" s="53"/>
      <c r="E31" s="53"/>
      <c r="F31" s="55" t="s">
        <v>548</v>
      </c>
      <c r="G31" s="80"/>
      <c r="H31" s="55"/>
      <c r="I31" s="57" t="s">
        <v>548</v>
      </c>
      <c r="J31" s="57" t="s">
        <v>185</v>
      </c>
      <c r="K31" s="57" t="s">
        <v>549</v>
      </c>
      <c r="L31" s="57" t="s">
        <v>549</v>
      </c>
      <c r="M31" s="59" t="s">
        <v>550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583</v>
      </c>
      <c r="AO31" s="53"/>
      <c r="AP31" s="97"/>
    </row>
    <row r="32" spans="1:42" x14ac:dyDescent="0.25">
      <c r="A32" s="4" t="s">
        <v>914</v>
      </c>
      <c r="B32" s="53"/>
      <c r="C32" s="53"/>
      <c r="D32" s="53"/>
      <c r="E32" s="53"/>
      <c r="F32" s="55" t="s">
        <v>548</v>
      </c>
      <c r="G32" s="80"/>
      <c r="H32" s="55"/>
      <c r="I32" s="57" t="s">
        <v>548</v>
      </c>
      <c r="J32" s="57" t="s">
        <v>185</v>
      </c>
      <c r="K32" s="57" t="s">
        <v>549</v>
      </c>
      <c r="L32" s="57" t="s">
        <v>549</v>
      </c>
      <c r="M32" s="59" t="s">
        <v>550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583</v>
      </c>
      <c r="AO32" s="53"/>
      <c r="AP32" s="97"/>
    </row>
    <row r="33" spans="1:42" x14ac:dyDescent="0.25">
      <c r="A33" s="4" t="s">
        <v>915</v>
      </c>
      <c r="B33" s="53"/>
      <c r="C33" s="53"/>
      <c r="D33" s="53"/>
      <c r="E33" s="53"/>
      <c r="F33" s="55" t="s">
        <v>548</v>
      </c>
      <c r="G33" s="80"/>
      <c r="H33" s="55"/>
      <c r="I33" s="57" t="s">
        <v>548</v>
      </c>
      <c r="J33" s="57" t="s">
        <v>185</v>
      </c>
      <c r="K33" s="57" t="s">
        <v>549</v>
      </c>
      <c r="L33" s="57" t="s">
        <v>549</v>
      </c>
      <c r="M33" s="59" t="s">
        <v>550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583</v>
      </c>
      <c r="AO33" s="53"/>
      <c r="AP33" s="97"/>
    </row>
    <row r="34" spans="1:42" x14ac:dyDescent="0.25">
      <c r="A34" s="4" t="s">
        <v>916</v>
      </c>
      <c r="B34" s="53"/>
      <c r="C34" s="53"/>
      <c r="D34" s="53"/>
      <c r="E34" s="53"/>
      <c r="F34" s="55" t="s">
        <v>548</v>
      </c>
      <c r="G34" s="80"/>
      <c r="H34" s="55"/>
      <c r="I34" s="57" t="s">
        <v>548</v>
      </c>
      <c r="J34" s="57" t="s">
        <v>185</v>
      </c>
      <c r="K34" s="57" t="s">
        <v>549</v>
      </c>
      <c r="L34" s="57" t="s">
        <v>549</v>
      </c>
      <c r="M34" s="59" t="s">
        <v>550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583</v>
      </c>
      <c r="AO34" s="53"/>
      <c r="AP34" s="97"/>
    </row>
    <row r="35" spans="1:42" x14ac:dyDescent="0.25">
      <c r="A35" s="4" t="s">
        <v>917</v>
      </c>
      <c r="B35" s="53"/>
      <c r="C35" s="53"/>
      <c r="D35" s="53"/>
      <c r="E35" s="53"/>
      <c r="F35" s="55" t="s">
        <v>548</v>
      </c>
      <c r="G35" s="80"/>
      <c r="H35" s="55"/>
      <c r="I35" s="57" t="s">
        <v>548</v>
      </c>
      <c r="J35" s="57" t="s">
        <v>185</v>
      </c>
      <c r="K35" s="57" t="s">
        <v>549</v>
      </c>
      <c r="L35" s="57" t="s">
        <v>549</v>
      </c>
      <c r="M35" s="59" t="s">
        <v>550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583</v>
      </c>
      <c r="AO35" s="53"/>
      <c r="AP35" s="97"/>
    </row>
    <row r="36" spans="1:42" x14ac:dyDescent="0.25">
      <c r="A36" s="4" t="s">
        <v>918</v>
      </c>
      <c r="B36" s="53"/>
      <c r="C36" s="53"/>
      <c r="D36" s="53"/>
      <c r="E36" s="53"/>
      <c r="F36" s="55" t="s">
        <v>548</v>
      </c>
      <c r="G36" s="80"/>
      <c r="H36" s="55"/>
      <c r="I36" s="57" t="s">
        <v>548</v>
      </c>
      <c r="J36" s="57" t="s">
        <v>185</v>
      </c>
      <c r="K36" s="57" t="s">
        <v>549</v>
      </c>
      <c r="L36" s="57" t="s">
        <v>549</v>
      </c>
      <c r="M36" s="59" t="s">
        <v>550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583</v>
      </c>
      <c r="AO36" s="53"/>
      <c r="AP36" s="97"/>
    </row>
    <row r="37" spans="1:42" x14ac:dyDescent="0.25">
      <c r="A37" s="4" t="s">
        <v>919</v>
      </c>
      <c r="B37" s="53"/>
      <c r="C37" s="53"/>
      <c r="D37" s="53"/>
      <c r="E37" s="53"/>
      <c r="F37" s="55" t="s">
        <v>548</v>
      </c>
      <c r="G37" s="80"/>
      <c r="H37" s="55"/>
      <c r="I37" s="57" t="s">
        <v>548</v>
      </c>
      <c r="J37" s="57" t="s">
        <v>185</v>
      </c>
      <c r="K37" s="57" t="s">
        <v>549</v>
      </c>
      <c r="L37" s="57" t="s">
        <v>549</v>
      </c>
      <c r="M37" s="59" t="s">
        <v>550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583</v>
      </c>
      <c r="AO37" s="53"/>
      <c r="AP37" s="97"/>
    </row>
    <row r="38" spans="1:42" x14ac:dyDescent="0.25">
      <c r="A38" s="4" t="s">
        <v>920</v>
      </c>
      <c r="B38" s="53"/>
      <c r="C38" s="53"/>
      <c r="D38" s="53"/>
      <c r="E38" s="53"/>
      <c r="F38" s="55" t="s">
        <v>548</v>
      </c>
      <c r="G38" s="80"/>
      <c r="H38" s="55"/>
      <c r="I38" s="57" t="s">
        <v>548</v>
      </c>
      <c r="J38" s="57" t="s">
        <v>185</v>
      </c>
      <c r="K38" s="57" t="s">
        <v>549</v>
      </c>
      <c r="L38" s="57" t="s">
        <v>549</v>
      </c>
      <c r="M38" s="59" t="s">
        <v>550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583</v>
      </c>
      <c r="AO38" s="53"/>
      <c r="AP38" s="97"/>
    </row>
    <row r="39" spans="1:42" x14ac:dyDescent="0.25">
      <c r="A39" s="4" t="s">
        <v>921</v>
      </c>
      <c r="B39" s="53"/>
      <c r="C39" s="53"/>
      <c r="D39" s="53"/>
      <c r="E39" s="53"/>
      <c r="F39" s="55" t="s">
        <v>548</v>
      </c>
      <c r="G39" s="80"/>
      <c r="H39" s="55"/>
      <c r="I39" s="57" t="s">
        <v>548</v>
      </c>
      <c r="J39" s="57" t="s">
        <v>185</v>
      </c>
      <c r="K39" s="57" t="s">
        <v>549</v>
      </c>
      <c r="L39" s="57" t="s">
        <v>549</v>
      </c>
      <c r="M39" s="59" t="s">
        <v>550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583</v>
      </c>
      <c r="AO39" s="53"/>
      <c r="AP39" s="97"/>
    </row>
    <row r="40" spans="1:42" x14ac:dyDescent="0.25">
      <c r="A40" s="4" t="s">
        <v>922</v>
      </c>
      <c r="B40" s="53"/>
      <c r="C40" s="53"/>
      <c r="D40" s="53"/>
      <c r="E40" s="53"/>
      <c r="F40" s="55" t="s">
        <v>548</v>
      </c>
      <c r="G40" s="80"/>
      <c r="H40" s="55"/>
      <c r="I40" s="57" t="s">
        <v>548</v>
      </c>
      <c r="J40" s="57" t="s">
        <v>185</v>
      </c>
      <c r="K40" s="57" t="s">
        <v>549</v>
      </c>
      <c r="L40" s="57" t="s">
        <v>549</v>
      </c>
      <c r="M40" s="59" t="s">
        <v>550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583</v>
      </c>
      <c r="AO40" s="53"/>
      <c r="AP40" s="97"/>
    </row>
    <row r="41" spans="1:42" x14ac:dyDescent="0.25">
      <c r="A41" s="4" t="s">
        <v>923</v>
      </c>
      <c r="B41" s="53"/>
      <c r="C41" s="53"/>
      <c r="D41" s="53"/>
      <c r="E41" s="53"/>
      <c r="F41" s="55" t="s">
        <v>548</v>
      </c>
      <c r="G41" s="80"/>
      <c r="H41" s="55"/>
      <c r="I41" s="57" t="s">
        <v>548</v>
      </c>
      <c r="J41" s="57" t="s">
        <v>185</v>
      </c>
      <c r="K41" s="57" t="s">
        <v>549</v>
      </c>
      <c r="L41" s="57" t="s">
        <v>549</v>
      </c>
      <c r="M41" s="59" t="s">
        <v>550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583</v>
      </c>
      <c r="AO41" s="53"/>
      <c r="AP41" s="97"/>
    </row>
    <row r="42" spans="1:42" x14ac:dyDescent="0.25">
      <c r="A42" s="4" t="s">
        <v>924</v>
      </c>
      <c r="B42" s="53"/>
      <c r="C42" s="53"/>
      <c r="D42" s="53"/>
      <c r="E42" s="53"/>
      <c r="F42" s="55" t="s">
        <v>548</v>
      </c>
      <c r="G42" s="80"/>
      <c r="H42" s="55"/>
      <c r="I42" s="57" t="s">
        <v>548</v>
      </c>
      <c r="J42" s="57" t="s">
        <v>185</v>
      </c>
      <c r="K42" s="57" t="s">
        <v>549</v>
      </c>
      <c r="L42" s="57" t="s">
        <v>549</v>
      </c>
      <c r="M42" s="59" t="s">
        <v>550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583</v>
      </c>
      <c r="AO42" s="53"/>
      <c r="AP42" s="97"/>
    </row>
    <row r="43" spans="1:42" x14ac:dyDescent="0.25">
      <c r="A43" s="4" t="s">
        <v>925</v>
      </c>
      <c r="B43" s="53"/>
      <c r="C43" s="53"/>
      <c r="D43" s="53"/>
      <c r="E43" s="53"/>
      <c r="F43" s="55" t="s">
        <v>548</v>
      </c>
      <c r="G43" s="80"/>
      <c r="H43" s="55"/>
      <c r="I43" s="57" t="s">
        <v>548</v>
      </c>
      <c r="J43" s="57" t="s">
        <v>185</v>
      </c>
      <c r="K43" s="57" t="s">
        <v>549</v>
      </c>
      <c r="L43" s="57" t="s">
        <v>549</v>
      </c>
      <c r="M43" s="59" t="s">
        <v>550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583</v>
      </c>
      <c r="AO43" s="53"/>
      <c r="AP43" s="97"/>
    </row>
    <row r="44" spans="1:42" x14ac:dyDescent="0.25">
      <c r="A44" s="4" t="s">
        <v>926</v>
      </c>
      <c r="B44" s="53"/>
      <c r="C44" s="53"/>
      <c r="D44" s="53"/>
      <c r="E44" s="53"/>
      <c r="F44" s="55" t="s">
        <v>548</v>
      </c>
      <c r="G44" s="80"/>
      <c r="H44" s="55"/>
      <c r="I44" s="57" t="s">
        <v>548</v>
      </c>
      <c r="J44" s="57" t="s">
        <v>185</v>
      </c>
      <c r="K44" s="57" t="s">
        <v>549</v>
      </c>
      <c r="L44" s="57" t="s">
        <v>549</v>
      </c>
      <c r="M44" s="59" t="s">
        <v>550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583</v>
      </c>
      <c r="AO44" s="53"/>
      <c r="AP44" s="97"/>
    </row>
    <row r="45" spans="1:42" x14ac:dyDescent="0.25">
      <c r="A45" s="4" t="s">
        <v>927</v>
      </c>
      <c r="B45" s="53"/>
      <c r="C45" s="53"/>
      <c r="D45" s="53"/>
      <c r="E45" s="53"/>
      <c r="F45" s="55" t="s">
        <v>548</v>
      </c>
      <c r="G45" s="80"/>
      <c r="H45" s="55"/>
      <c r="I45" s="57" t="s">
        <v>548</v>
      </c>
      <c r="J45" s="57" t="s">
        <v>185</v>
      </c>
      <c r="K45" s="57" t="s">
        <v>549</v>
      </c>
      <c r="L45" s="57" t="s">
        <v>549</v>
      </c>
      <c r="M45" s="59" t="s">
        <v>550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583</v>
      </c>
      <c r="AO45" s="53"/>
      <c r="AP45" s="97"/>
    </row>
    <row r="46" spans="1:42" x14ac:dyDescent="0.25">
      <c r="A46" s="4" t="s">
        <v>928</v>
      </c>
      <c r="B46" s="53"/>
      <c r="C46" s="53"/>
      <c r="D46" s="53"/>
      <c r="E46" s="53"/>
      <c r="F46" s="55" t="s">
        <v>548</v>
      </c>
      <c r="G46" s="80"/>
      <c r="H46" s="55"/>
      <c r="I46" s="57" t="s">
        <v>548</v>
      </c>
      <c r="J46" s="57" t="s">
        <v>185</v>
      </c>
      <c r="K46" s="57" t="s">
        <v>549</v>
      </c>
      <c r="L46" s="57" t="s">
        <v>549</v>
      </c>
      <c r="M46" s="59" t="s">
        <v>550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583</v>
      </c>
      <c r="AO46" s="53"/>
      <c r="AP46" s="97"/>
    </row>
    <row r="47" spans="1:42" x14ac:dyDescent="0.25">
      <c r="A47" s="4" t="s">
        <v>929</v>
      </c>
      <c r="B47" s="53"/>
      <c r="C47" s="53"/>
      <c r="D47" s="53"/>
      <c r="E47" s="53"/>
      <c r="F47" s="55" t="s">
        <v>548</v>
      </c>
      <c r="G47" s="80"/>
      <c r="H47" s="55"/>
      <c r="I47" s="57" t="s">
        <v>548</v>
      </c>
      <c r="J47" s="57" t="s">
        <v>185</v>
      </c>
      <c r="K47" s="57" t="s">
        <v>549</v>
      </c>
      <c r="L47" s="57" t="s">
        <v>549</v>
      </c>
      <c r="M47" s="59" t="s">
        <v>550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583</v>
      </c>
      <c r="AO47" s="53"/>
      <c r="AP47" s="97"/>
    </row>
    <row r="48" spans="1:42" x14ac:dyDescent="0.25">
      <c r="A48" s="4" t="s">
        <v>930</v>
      </c>
      <c r="B48" s="53"/>
      <c r="C48" s="53"/>
      <c r="D48" s="53"/>
      <c r="E48" s="53"/>
      <c r="F48" s="55" t="s">
        <v>548</v>
      </c>
      <c r="G48" s="80"/>
      <c r="H48" s="55"/>
      <c r="I48" s="57" t="s">
        <v>548</v>
      </c>
      <c r="J48" s="57" t="s">
        <v>185</v>
      </c>
      <c r="K48" s="57" t="s">
        <v>549</v>
      </c>
      <c r="L48" s="57" t="s">
        <v>549</v>
      </c>
      <c r="M48" s="59" t="s">
        <v>550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583</v>
      </c>
      <c r="AO48" s="53"/>
      <c r="AP48" s="97"/>
    </row>
    <row r="49" spans="1:42" x14ac:dyDescent="0.25">
      <c r="A49" s="4" t="s">
        <v>931</v>
      </c>
      <c r="B49" s="53"/>
      <c r="C49" s="53"/>
      <c r="D49" s="53"/>
      <c r="E49" s="53"/>
      <c r="F49" s="55" t="s">
        <v>548</v>
      </c>
      <c r="G49" s="80"/>
      <c r="H49" s="55"/>
      <c r="I49" s="57" t="s">
        <v>548</v>
      </c>
      <c r="J49" s="57" t="s">
        <v>185</v>
      </c>
      <c r="K49" s="57" t="s">
        <v>549</v>
      </c>
      <c r="L49" s="57" t="s">
        <v>549</v>
      </c>
      <c r="M49" s="59" t="s">
        <v>550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583</v>
      </c>
      <c r="AO49" s="53"/>
      <c r="AP49" s="97"/>
    </row>
    <row r="50" spans="1:42" x14ac:dyDescent="0.25">
      <c r="A50" s="4" t="s">
        <v>932</v>
      </c>
      <c r="B50" s="53"/>
      <c r="C50" s="53"/>
      <c r="D50" s="53"/>
      <c r="E50" s="53"/>
      <c r="F50" s="55" t="s">
        <v>548</v>
      </c>
      <c r="G50" s="80"/>
      <c r="H50" s="55"/>
      <c r="I50" s="57" t="s">
        <v>548</v>
      </c>
      <c r="J50" s="57" t="s">
        <v>185</v>
      </c>
      <c r="K50" s="57" t="s">
        <v>549</v>
      </c>
      <c r="L50" s="57" t="s">
        <v>549</v>
      </c>
      <c r="M50" s="59" t="s">
        <v>550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583</v>
      </c>
      <c r="AO50" s="53"/>
      <c r="AP50" s="97"/>
    </row>
    <row r="51" spans="1:42" x14ac:dyDescent="0.25">
      <c r="A51" s="4" t="s">
        <v>933</v>
      </c>
      <c r="B51" s="53"/>
      <c r="C51" s="53"/>
      <c r="D51" s="53"/>
      <c r="E51" s="53"/>
      <c r="F51" s="55" t="s">
        <v>548</v>
      </c>
      <c r="G51" s="80"/>
      <c r="H51" s="55"/>
      <c r="I51" s="57" t="s">
        <v>548</v>
      </c>
      <c r="J51" s="57" t="s">
        <v>185</v>
      </c>
      <c r="K51" s="57" t="s">
        <v>549</v>
      </c>
      <c r="L51" s="57" t="s">
        <v>549</v>
      </c>
      <c r="M51" s="59" t="s">
        <v>550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583</v>
      </c>
      <c r="AO51" s="53"/>
      <c r="AP51" s="97"/>
    </row>
    <row r="52" spans="1:42" x14ac:dyDescent="0.25">
      <c r="A52" s="4" t="s">
        <v>934</v>
      </c>
      <c r="B52" s="53"/>
      <c r="C52" s="53"/>
      <c r="D52" s="53"/>
      <c r="E52" s="53"/>
      <c r="F52" s="55" t="s">
        <v>548</v>
      </c>
      <c r="G52" s="80"/>
      <c r="H52" s="55"/>
      <c r="I52" s="57" t="s">
        <v>548</v>
      </c>
      <c r="J52" s="57" t="s">
        <v>185</v>
      </c>
      <c r="K52" s="57" t="s">
        <v>549</v>
      </c>
      <c r="L52" s="57" t="s">
        <v>549</v>
      </c>
      <c r="M52" s="59" t="s">
        <v>550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583</v>
      </c>
      <c r="AO52" s="53"/>
      <c r="AP52" s="97"/>
    </row>
    <row r="53" spans="1:42" x14ac:dyDescent="0.25">
      <c r="A53" s="4" t="s">
        <v>935</v>
      </c>
      <c r="B53" s="53"/>
      <c r="C53" s="53"/>
      <c r="D53" s="53"/>
      <c r="E53" s="53"/>
      <c r="F53" s="55" t="s">
        <v>548</v>
      </c>
      <c r="G53" s="80"/>
      <c r="H53" s="55"/>
      <c r="I53" s="57" t="s">
        <v>548</v>
      </c>
      <c r="J53" s="57" t="s">
        <v>185</v>
      </c>
      <c r="K53" s="57" t="s">
        <v>549</v>
      </c>
      <c r="L53" s="57" t="s">
        <v>549</v>
      </c>
      <c r="M53" s="59" t="s">
        <v>550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583</v>
      </c>
      <c r="AO53" s="53"/>
      <c r="AP53" s="97"/>
    </row>
    <row r="54" spans="1:42" x14ac:dyDescent="0.25">
      <c r="A54" s="4" t="s">
        <v>936</v>
      </c>
      <c r="B54" s="53"/>
      <c r="C54" s="53"/>
      <c r="D54" s="53"/>
      <c r="E54" s="53"/>
      <c r="F54" s="55" t="s">
        <v>548</v>
      </c>
      <c r="G54" s="80"/>
      <c r="H54" s="55"/>
      <c r="I54" s="57" t="s">
        <v>548</v>
      </c>
      <c r="J54" s="57" t="s">
        <v>185</v>
      </c>
      <c r="K54" s="57" t="s">
        <v>549</v>
      </c>
      <c r="L54" s="57" t="s">
        <v>549</v>
      </c>
      <c r="M54" s="59" t="s">
        <v>550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583</v>
      </c>
      <c r="AO54" s="53"/>
      <c r="AP54" s="97"/>
    </row>
    <row r="55" spans="1:42" x14ac:dyDescent="0.25">
      <c r="A55" s="4" t="s">
        <v>937</v>
      </c>
      <c r="B55" s="53"/>
      <c r="C55" s="53"/>
      <c r="D55" s="53"/>
      <c r="E55" s="53"/>
      <c r="F55" s="55" t="s">
        <v>548</v>
      </c>
      <c r="G55" s="80"/>
      <c r="H55" s="55"/>
      <c r="I55" s="57" t="s">
        <v>548</v>
      </c>
      <c r="J55" s="57" t="s">
        <v>185</v>
      </c>
      <c r="K55" s="57" t="s">
        <v>549</v>
      </c>
      <c r="L55" s="57" t="s">
        <v>549</v>
      </c>
      <c r="M55" s="59" t="s">
        <v>550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583</v>
      </c>
      <c r="AO55" s="53"/>
      <c r="AP55" s="97"/>
    </row>
    <row r="56" spans="1:42" x14ac:dyDescent="0.25">
      <c r="A56" s="4" t="s">
        <v>938</v>
      </c>
      <c r="B56" s="53"/>
      <c r="C56" s="53"/>
      <c r="D56" s="53"/>
      <c r="E56" s="53"/>
      <c r="F56" s="55" t="s">
        <v>548</v>
      </c>
      <c r="G56" s="80"/>
      <c r="H56" s="55"/>
      <c r="I56" s="57" t="s">
        <v>548</v>
      </c>
      <c r="J56" s="57" t="s">
        <v>185</v>
      </c>
      <c r="K56" s="57" t="s">
        <v>549</v>
      </c>
      <c r="L56" s="57" t="s">
        <v>549</v>
      </c>
      <c r="M56" s="59" t="s">
        <v>550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583</v>
      </c>
      <c r="AO56" s="53"/>
      <c r="AP56" s="97"/>
    </row>
    <row r="57" spans="1:42" x14ac:dyDescent="0.25">
      <c r="A57" s="4" t="s">
        <v>939</v>
      </c>
      <c r="B57" s="53"/>
      <c r="C57" s="53"/>
      <c r="D57" s="53"/>
      <c r="E57" s="53"/>
      <c r="F57" s="55" t="s">
        <v>548</v>
      </c>
      <c r="G57" s="80"/>
      <c r="H57" s="55"/>
      <c r="I57" s="57" t="s">
        <v>548</v>
      </c>
      <c r="J57" s="57" t="s">
        <v>185</v>
      </c>
      <c r="K57" s="57" t="s">
        <v>549</v>
      </c>
      <c r="L57" s="57" t="s">
        <v>549</v>
      </c>
      <c r="M57" s="59" t="s">
        <v>550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583</v>
      </c>
      <c r="AO57" s="53"/>
      <c r="AP57" s="97"/>
    </row>
    <row r="58" spans="1:42" x14ac:dyDescent="0.25">
      <c r="A58" s="4" t="s">
        <v>940</v>
      </c>
      <c r="B58" s="53"/>
      <c r="C58" s="53"/>
      <c r="D58" s="53"/>
      <c r="E58" s="53"/>
      <c r="F58" s="55" t="s">
        <v>548</v>
      </c>
      <c r="G58" s="80"/>
      <c r="H58" s="55"/>
      <c r="I58" s="57" t="s">
        <v>548</v>
      </c>
      <c r="J58" s="57" t="s">
        <v>185</v>
      </c>
      <c r="K58" s="57" t="s">
        <v>549</v>
      </c>
      <c r="L58" s="57" t="s">
        <v>549</v>
      </c>
      <c r="M58" s="59" t="s">
        <v>550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583</v>
      </c>
      <c r="AO58" s="53"/>
      <c r="AP58" s="97"/>
    </row>
    <row r="59" spans="1:42" x14ac:dyDescent="0.25">
      <c r="A59" s="4" t="s">
        <v>941</v>
      </c>
      <c r="B59" s="53"/>
      <c r="C59" s="53"/>
      <c r="D59" s="53"/>
      <c r="E59" s="53"/>
      <c r="F59" s="55" t="s">
        <v>548</v>
      </c>
      <c r="G59" s="80"/>
      <c r="H59" s="55"/>
      <c r="I59" s="57" t="s">
        <v>548</v>
      </c>
      <c r="J59" s="57" t="s">
        <v>185</v>
      </c>
      <c r="K59" s="57" t="s">
        <v>549</v>
      </c>
      <c r="L59" s="57" t="s">
        <v>549</v>
      </c>
      <c r="M59" s="59" t="s">
        <v>550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942</v>
      </c>
      <c r="B60" s="53"/>
      <c r="C60" s="53"/>
      <c r="D60" s="53"/>
      <c r="E60" s="53"/>
      <c r="F60" s="55" t="s">
        <v>548</v>
      </c>
      <c r="G60" s="80"/>
      <c r="H60" s="55"/>
      <c r="I60" s="57" t="s">
        <v>548</v>
      </c>
      <c r="J60" s="57" t="s">
        <v>185</v>
      </c>
      <c r="K60" s="57" t="s">
        <v>549</v>
      </c>
      <c r="L60" s="57" t="s">
        <v>549</v>
      </c>
      <c r="M60" s="59" t="s">
        <v>550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583</v>
      </c>
      <c r="AO60" s="53"/>
      <c r="AP60" s="97"/>
    </row>
    <row r="61" spans="1:42" x14ac:dyDescent="0.25">
      <c r="A61" s="4" t="s">
        <v>943</v>
      </c>
      <c r="B61" s="53"/>
      <c r="C61" s="53"/>
      <c r="D61" s="53"/>
      <c r="E61" s="53"/>
      <c r="F61" s="55" t="s">
        <v>548</v>
      </c>
      <c r="G61" s="80"/>
      <c r="H61" s="55"/>
      <c r="I61" s="57" t="s">
        <v>548</v>
      </c>
      <c r="J61" s="57" t="s">
        <v>185</v>
      </c>
      <c r="K61" s="57" t="s">
        <v>549</v>
      </c>
      <c r="L61" s="57" t="s">
        <v>549</v>
      </c>
      <c r="M61" s="59" t="s">
        <v>550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583</v>
      </c>
      <c r="AO61" s="53"/>
      <c r="AP61" s="97"/>
    </row>
    <row r="62" spans="1:42" x14ac:dyDescent="0.25">
      <c r="A62" s="4" t="s">
        <v>944</v>
      </c>
      <c r="B62" s="53"/>
      <c r="C62" s="53"/>
      <c r="D62" s="53"/>
      <c r="E62" s="53"/>
      <c r="F62" s="55" t="s">
        <v>548</v>
      </c>
      <c r="G62" s="80"/>
      <c r="H62" s="55"/>
      <c r="I62" s="57" t="s">
        <v>548</v>
      </c>
      <c r="J62" s="57" t="s">
        <v>185</v>
      </c>
      <c r="K62" s="57" t="s">
        <v>549</v>
      </c>
      <c r="L62" s="57" t="s">
        <v>549</v>
      </c>
      <c r="M62" s="59" t="s">
        <v>550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583</v>
      </c>
      <c r="AO62" s="53"/>
      <c r="AP62" s="97"/>
    </row>
    <row r="63" spans="1:42" x14ac:dyDescent="0.25">
      <c r="A63" s="4" t="s">
        <v>945</v>
      </c>
      <c r="B63" s="53"/>
      <c r="C63" s="53"/>
      <c r="D63" s="53"/>
      <c r="E63" s="53"/>
      <c r="F63" s="55" t="s">
        <v>548</v>
      </c>
      <c r="G63" s="80"/>
      <c r="H63" s="55"/>
      <c r="I63" s="57" t="s">
        <v>548</v>
      </c>
      <c r="J63" s="57" t="s">
        <v>185</v>
      </c>
      <c r="K63" s="57" t="s">
        <v>549</v>
      </c>
      <c r="L63" s="57" t="s">
        <v>549</v>
      </c>
      <c r="M63" s="59" t="s">
        <v>550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583</v>
      </c>
      <c r="AO63" s="53"/>
      <c r="AP63" s="97"/>
    </row>
    <row r="64" spans="1:42" x14ac:dyDescent="0.25">
      <c r="A64" s="4" t="s">
        <v>946</v>
      </c>
      <c r="B64" s="53"/>
      <c r="C64" s="53"/>
      <c r="D64" s="53"/>
      <c r="E64" s="53"/>
      <c r="F64" s="55" t="s">
        <v>548</v>
      </c>
      <c r="G64" s="80"/>
      <c r="H64" s="55"/>
      <c r="I64" s="57" t="s">
        <v>548</v>
      </c>
      <c r="J64" s="57" t="s">
        <v>185</v>
      </c>
      <c r="K64" s="57" t="s">
        <v>549</v>
      </c>
      <c r="L64" s="57" t="s">
        <v>549</v>
      </c>
      <c r="M64" s="59" t="s">
        <v>550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583</v>
      </c>
      <c r="AO64" s="53"/>
      <c r="AP64" s="97"/>
    </row>
    <row r="65" spans="1:42" x14ac:dyDescent="0.25">
      <c r="A65" s="4" t="s">
        <v>947</v>
      </c>
      <c r="B65" s="53"/>
      <c r="C65" s="53"/>
      <c r="D65" s="53"/>
      <c r="E65" s="53"/>
      <c r="F65" s="55" t="s">
        <v>548</v>
      </c>
      <c r="G65" s="80"/>
      <c r="H65" s="55"/>
      <c r="I65" s="57" t="s">
        <v>548</v>
      </c>
      <c r="J65" s="57" t="s">
        <v>185</v>
      </c>
      <c r="K65" s="57" t="s">
        <v>549</v>
      </c>
      <c r="L65" s="57" t="s">
        <v>549</v>
      </c>
      <c r="M65" s="59" t="s">
        <v>550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583</v>
      </c>
      <c r="AO65" s="53"/>
      <c r="AP65" s="97"/>
    </row>
    <row r="66" spans="1:42" x14ac:dyDescent="0.25">
      <c r="A66" s="4" t="s">
        <v>948</v>
      </c>
      <c r="B66" s="53"/>
      <c r="C66" s="53"/>
      <c r="D66" s="53"/>
      <c r="E66" s="53"/>
      <c r="F66" s="55" t="s">
        <v>548</v>
      </c>
      <c r="G66" s="80"/>
      <c r="H66" s="55"/>
      <c r="I66" s="57" t="s">
        <v>548</v>
      </c>
      <c r="J66" s="57" t="s">
        <v>185</v>
      </c>
      <c r="K66" s="57" t="s">
        <v>549</v>
      </c>
      <c r="L66" s="57" t="s">
        <v>549</v>
      </c>
      <c r="M66" s="59" t="s">
        <v>550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583</v>
      </c>
      <c r="AO66" s="53"/>
      <c r="AP66" s="97"/>
    </row>
    <row r="67" spans="1:42" x14ac:dyDescent="0.25">
      <c r="A67" s="4" t="s">
        <v>949</v>
      </c>
      <c r="B67" s="53"/>
      <c r="C67" s="53"/>
      <c r="D67" s="53"/>
      <c r="E67" s="53"/>
      <c r="F67" s="55" t="s">
        <v>548</v>
      </c>
      <c r="G67" s="80"/>
      <c r="H67" s="55"/>
      <c r="I67" s="57" t="s">
        <v>548</v>
      </c>
      <c r="J67" s="57" t="s">
        <v>185</v>
      </c>
      <c r="K67" s="57" t="s">
        <v>549</v>
      </c>
      <c r="L67" s="57" t="s">
        <v>549</v>
      </c>
      <c r="M67" s="59" t="s">
        <v>550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583</v>
      </c>
      <c r="AO67" s="53"/>
      <c r="AP67" s="97"/>
    </row>
    <row r="68" spans="1:42" x14ac:dyDescent="0.25">
      <c r="A68" s="4" t="s">
        <v>950</v>
      </c>
      <c r="B68" s="53"/>
      <c r="C68" s="53"/>
      <c r="D68" s="53"/>
      <c r="E68" s="53"/>
      <c r="F68" s="55" t="s">
        <v>548</v>
      </c>
      <c r="G68" s="80"/>
      <c r="H68" s="55"/>
      <c r="I68" s="57" t="s">
        <v>548</v>
      </c>
      <c r="J68" s="57" t="s">
        <v>185</v>
      </c>
      <c r="K68" s="57" t="s">
        <v>549</v>
      </c>
      <c r="L68" s="57" t="s">
        <v>549</v>
      </c>
      <c r="M68" s="59" t="s">
        <v>550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583</v>
      </c>
      <c r="AO68" s="53"/>
      <c r="AP68" s="97"/>
    </row>
    <row r="69" spans="1:42" x14ac:dyDescent="0.25">
      <c r="A69" s="4" t="s">
        <v>951</v>
      </c>
      <c r="B69" s="53"/>
      <c r="C69" s="53"/>
      <c r="D69" s="53"/>
      <c r="E69" s="53"/>
      <c r="F69" s="55" t="s">
        <v>548</v>
      </c>
      <c r="G69" s="80"/>
      <c r="H69" s="55"/>
      <c r="I69" s="57" t="s">
        <v>548</v>
      </c>
      <c r="J69" s="57" t="s">
        <v>185</v>
      </c>
      <c r="K69" s="57" t="s">
        <v>549</v>
      </c>
      <c r="L69" s="57" t="s">
        <v>549</v>
      </c>
      <c r="M69" s="59" t="s">
        <v>550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583</v>
      </c>
      <c r="AO69" s="53"/>
      <c r="AP69" s="97"/>
    </row>
    <row r="70" spans="1:42" x14ac:dyDescent="0.25">
      <c r="A70" s="4" t="s">
        <v>952</v>
      </c>
      <c r="B70" s="53"/>
      <c r="C70" s="53"/>
      <c r="D70" s="53"/>
      <c r="E70" s="53"/>
      <c r="F70" s="55" t="s">
        <v>548</v>
      </c>
      <c r="G70" s="80"/>
      <c r="H70" s="55"/>
      <c r="I70" s="57" t="s">
        <v>548</v>
      </c>
      <c r="J70" s="57" t="s">
        <v>185</v>
      </c>
      <c r="K70" s="57" t="s">
        <v>549</v>
      </c>
      <c r="L70" s="57" t="s">
        <v>549</v>
      </c>
      <c r="M70" s="59" t="s">
        <v>550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583</v>
      </c>
      <c r="AO70" s="53"/>
      <c r="AP70" s="97"/>
    </row>
    <row r="71" spans="1:42" x14ac:dyDescent="0.25">
      <c r="A71" s="4" t="s">
        <v>953</v>
      </c>
      <c r="B71" s="53"/>
      <c r="C71" s="53"/>
      <c r="D71" s="53"/>
      <c r="E71" s="53"/>
      <c r="F71" s="55" t="s">
        <v>548</v>
      </c>
      <c r="G71" s="80"/>
      <c r="H71" s="55"/>
      <c r="I71" s="57" t="s">
        <v>548</v>
      </c>
      <c r="J71" s="57" t="s">
        <v>185</v>
      </c>
      <c r="K71" s="57" t="s">
        <v>549</v>
      </c>
      <c r="L71" s="57" t="s">
        <v>549</v>
      </c>
      <c r="M71" s="59" t="s">
        <v>550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954</v>
      </c>
      <c r="B72" s="53"/>
      <c r="C72" s="53"/>
      <c r="D72" s="53"/>
      <c r="E72" s="53"/>
      <c r="F72" s="55" t="s">
        <v>548</v>
      </c>
      <c r="G72" s="80"/>
      <c r="H72" s="55"/>
      <c r="I72" s="57" t="s">
        <v>548</v>
      </c>
      <c r="J72" s="57" t="s">
        <v>185</v>
      </c>
      <c r="K72" s="57" t="s">
        <v>549</v>
      </c>
      <c r="L72" s="57" t="s">
        <v>549</v>
      </c>
      <c r="M72" s="59" t="s">
        <v>550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583</v>
      </c>
      <c r="AO72" s="53"/>
      <c r="AP72" s="97"/>
    </row>
    <row r="73" spans="1:42" x14ac:dyDescent="0.25">
      <c r="A73" s="4" t="s">
        <v>955</v>
      </c>
      <c r="B73" s="53"/>
      <c r="C73" s="53"/>
      <c r="D73" s="53"/>
      <c r="E73" s="53"/>
      <c r="F73" s="55" t="s">
        <v>548</v>
      </c>
      <c r="G73" s="80"/>
      <c r="H73" s="55"/>
      <c r="I73" s="57" t="s">
        <v>548</v>
      </c>
      <c r="J73" s="57" t="s">
        <v>185</v>
      </c>
      <c r="K73" s="57" t="s">
        <v>549</v>
      </c>
      <c r="L73" s="57" t="s">
        <v>549</v>
      </c>
      <c r="M73" s="59" t="s">
        <v>550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583</v>
      </c>
      <c r="AO73" s="53"/>
      <c r="AP73" s="97"/>
    </row>
    <row r="74" spans="1:42" x14ac:dyDescent="0.25">
      <c r="A74" s="4" t="s">
        <v>956</v>
      </c>
      <c r="B74" s="53"/>
      <c r="C74" s="53"/>
      <c r="D74" s="53"/>
      <c r="E74" s="53"/>
      <c r="F74" s="55" t="s">
        <v>548</v>
      </c>
      <c r="G74" s="80"/>
      <c r="H74" s="55"/>
      <c r="I74" s="57" t="s">
        <v>548</v>
      </c>
      <c r="J74" s="57" t="s">
        <v>185</v>
      </c>
      <c r="K74" s="57" t="s">
        <v>549</v>
      </c>
      <c r="L74" s="57" t="s">
        <v>549</v>
      </c>
      <c r="M74" s="59" t="s">
        <v>550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583</v>
      </c>
      <c r="AO74" s="53"/>
      <c r="AP74" s="97"/>
    </row>
    <row r="75" spans="1:42" x14ac:dyDescent="0.25">
      <c r="A75" s="4" t="s">
        <v>957</v>
      </c>
      <c r="B75" s="53"/>
      <c r="C75" s="53"/>
      <c r="D75" s="53"/>
      <c r="E75" s="53"/>
      <c r="F75" s="55" t="s">
        <v>548</v>
      </c>
      <c r="G75" s="80"/>
      <c r="H75" s="55"/>
      <c r="I75" s="57" t="s">
        <v>548</v>
      </c>
      <c r="J75" s="57" t="s">
        <v>185</v>
      </c>
      <c r="K75" s="57" t="s">
        <v>549</v>
      </c>
      <c r="L75" s="57" t="s">
        <v>549</v>
      </c>
      <c r="M75" s="59" t="s">
        <v>550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583</v>
      </c>
      <c r="AO75" s="53"/>
      <c r="AP75" s="97"/>
    </row>
    <row r="76" spans="1:42" x14ac:dyDescent="0.25">
      <c r="A76" s="4" t="s">
        <v>958</v>
      </c>
      <c r="B76" s="53"/>
      <c r="C76" s="53"/>
      <c r="D76" s="53"/>
      <c r="E76" s="53"/>
      <c r="F76" s="55" t="s">
        <v>548</v>
      </c>
      <c r="G76" s="80"/>
      <c r="H76" s="55"/>
      <c r="I76" s="57" t="s">
        <v>548</v>
      </c>
      <c r="J76" s="57" t="s">
        <v>185</v>
      </c>
      <c r="K76" s="57" t="s">
        <v>549</v>
      </c>
      <c r="L76" s="57" t="s">
        <v>549</v>
      </c>
      <c r="M76" s="59" t="s">
        <v>550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583</v>
      </c>
      <c r="AO76" s="53"/>
      <c r="AP76" s="97"/>
    </row>
    <row r="77" spans="1:42" x14ac:dyDescent="0.25">
      <c r="A77" s="4" t="s">
        <v>959</v>
      </c>
      <c r="B77" s="53"/>
      <c r="C77" s="53"/>
      <c r="D77" s="53"/>
      <c r="E77" s="53"/>
      <c r="F77" s="55" t="s">
        <v>548</v>
      </c>
      <c r="G77" s="80"/>
      <c r="H77" s="55"/>
      <c r="I77" s="57" t="s">
        <v>548</v>
      </c>
      <c r="J77" s="57" t="s">
        <v>185</v>
      </c>
      <c r="K77" s="57" t="s">
        <v>549</v>
      </c>
      <c r="L77" s="57" t="s">
        <v>549</v>
      </c>
      <c r="M77" s="59" t="s">
        <v>550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583</v>
      </c>
      <c r="AO77" s="53"/>
      <c r="AP77" s="97"/>
    </row>
    <row r="78" spans="1:42" x14ac:dyDescent="0.25">
      <c r="A78" s="4" t="s">
        <v>960</v>
      </c>
      <c r="B78" s="53"/>
      <c r="C78" s="53"/>
      <c r="D78" s="53"/>
      <c r="E78" s="53"/>
      <c r="F78" s="55" t="s">
        <v>548</v>
      </c>
      <c r="G78" s="80"/>
      <c r="H78" s="55"/>
      <c r="I78" s="57" t="s">
        <v>548</v>
      </c>
      <c r="J78" s="57" t="s">
        <v>185</v>
      </c>
      <c r="K78" s="57" t="s">
        <v>549</v>
      </c>
      <c r="L78" s="57" t="s">
        <v>549</v>
      </c>
      <c r="M78" s="59" t="s">
        <v>550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583</v>
      </c>
      <c r="AO78" s="53"/>
      <c r="AP78" s="97"/>
    </row>
    <row r="79" spans="1:42" x14ac:dyDescent="0.25">
      <c r="A79" s="4" t="s">
        <v>961</v>
      </c>
      <c r="B79" s="53"/>
      <c r="C79" s="53"/>
      <c r="D79" s="53"/>
      <c r="E79" s="53"/>
      <c r="F79" s="55" t="s">
        <v>548</v>
      </c>
      <c r="G79" s="80"/>
      <c r="H79" s="55"/>
      <c r="I79" s="57" t="s">
        <v>548</v>
      </c>
      <c r="J79" s="57" t="s">
        <v>185</v>
      </c>
      <c r="K79" s="57" t="s">
        <v>549</v>
      </c>
      <c r="L79" s="57" t="s">
        <v>549</v>
      </c>
      <c r="M79" s="59" t="s">
        <v>550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583</v>
      </c>
      <c r="AO79" s="53"/>
      <c r="AP79" s="97"/>
    </row>
    <row r="80" spans="1:42" x14ac:dyDescent="0.25">
      <c r="A80" s="4" t="s">
        <v>962</v>
      </c>
      <c r="B80" s="53"/>
      <c r="C80" s="53"/>
      <c r="D80" s="53"/>
      <c r="E80" s="53"/>
      <c r="F80" s="55" t="s">
        <v>548</v>
      </c>
      <c r="G80" s="80"/>
      <c r="H80" s="55"/>
      <c r="I80" s="57" t="s">
        <v>548</v>
      </c>
      <c r="J80" s="57" t="s">
        <v>185</v>
      </c>
      <c r="K80" s="57" t="s">
        <v>549</v>
      </c>
      <c r="L80" s="57" t="s">
        <v>549</v>
      </c>
      <c r="M80" s="59" t="s">
        <v>550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583</v>
      </c>
      <c r="AO80" s="53"/>
      <c r="AP80" s="97"/>
    </row>
    <row r="81" spans="1:42" x14ac:dyDescent="0.25">
      <c r="A81" s="4" t="s">
        <v>963</v>
      </c>
      <c r="B81" s="53"/>
      <c r="C81" s="53"/>
      <c r="D81" s="53"/>
      <c r="E81" s="53"/>
      <c r="F81" s="55" t="s">
        <v>548</v>
      </c>
      <c r="G81" s="80"/>
      <c r="H81" s="55"/>
      <c r="I81" s="57" t="s">
        <v>548</v>
      </c>
      <c r="J81" s="57" t="s">
        <v>185</v>
      </c>
      <c r="K81" s="57" t="s">
        <v>549</v>
      </c>
      <c r="L81" s="57" t="s">
        <v>549</v>
      </c>
      <c r="M81" s="59" t="s">
        <v>550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583</v>
      </c>
      <c r="AO81" s="53"/>
      <c r="AP81" s="97"/>
    </row>
    <row r="82" spans="1:42" x14ac:dyDescent="0.25">
      <c r="A82" s="4" t="s">
        <v>964</v>
      </c>
      <c r="B82" s="53"/>
      <c r="C82" s="53"/>
      <c r="D82" s="53"/>
      <c r="E82" s="53"/>
      <c r="F82" s="55" t="s">
        <v>548</v>
      </c>
      <c r="G82" s="80"/>
      <c r="H82" s="55"/>
      <c r="I82" s="57" t="s">
        <v>548</v>
      </c>
      <c r="J82" s="57" t="s">
        <v>185</v>
      </c>
      <c r="K82" s="57" t="s">
        <v>549</v>
      </c>
      <c r="L82" s="57" t="s">
        <v>549</v>
      </c>
      <c r="M82" s="59" t="s">
        <v>550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583</v>
      </c>
      <c r="AO82" s="53"/>
      <c r="AP82" s="97"/>
    </row>
    <row r="83" spans="1:42" x14ac:dyDescent="0.25">
      <c r="A83" s="4" t="s">
        <v>965</v>
      </c>
      <c r="B83" s="53"/>
      <c r="C83" s="53"/>
      <c r="D83" s="53"/>
      <c r="E83" s="53"/>
      <c r="F83" s="55" t="s">
        <v>548</v>
      </c>
      <c r="G83" s="80"/>
      <c r="H83" s="55"/>
      <c r="I83" s="57" t="s">
        <v>548</v>
      </c>
      <c r="J83" s="57" t="s">
        <v>185</v>
      </c>
      <c r="K83" s="57" t="s">
        <v>549</v>
      </c>
      <c r="L83" s="57" t="s">
        <v>549</v>
      </c>
      <c r="M83" s="59" t="s">
        <v>550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583</v>
      </c>
      <c r="AO83" s="53"/>
      <c r="AP83" s="97"/>
    </row>
    <row r="84" spans="1:42" x14ac:dyDescent="0.25">
      <c r="A84" s="4" t="s">
        <v>966</v>
      </c>
      <c r="B84" s="53"/>
      <c r="C84" s="53"/>
      <c r="D84" s="53"/>
      <c r="E84" s="53"/>
      <c r="F84" s="55" t="s">
        <v>548</v>
      </c>
      <c r="G84" s="80"/>
      <c r="H84" s="55"/>
      <c r="I84" s="57" t="s">
        <v>548</v>
      </c>
      <c r="J84" s="57" t="s">
        <v>185</v>
      </c>
      <c r="K84" s="57" t="s">
        <v>549</v>
      </c>
      <c r="L84" s="57" t="s">
        <v>549</v>
      </c>
      <c r="M84" s="59" t="s">
        <v>550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583</v>
      </c>
      <c r="AO84" s="53"/>
      <c r="AP84" s="97"/>
    </row>
    <row r="85" spans="1:42" x14ac:dyDescent="0.25">
      <c r="A85" s="4" t="s">
        <v>967</v>
      </c>
      <c r="B85" s="53"/>
      <c r="C85" s="53"/>
      <c r="D85" s="53"/>
      <c r="E85" s="53"/>
      <c r="F85" s="55" t="s">
        <v>548</v>
      </c>
      <c r="G85" s="80"/>
      <c r="H85" s="55"/>
      <c r="I85" s="57" t="s">
        <v>548</v>
      </c>
      <c r="J85" s="57" t="s">
        <v>185</v>
      </c>
      <c r="K85" s="57" t="s">
        <v>549</v>
      </c>
      <c r="L85" s="57" t="s">
        <v>549</v>
      </c>
      <c r="M85" s="59" t="s">
        <v>550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583</v>
      </c>
      <c r="AO85" s="53"/>
      <c r="AP85" s="97"/>
    </row>
    <row r="86" spans="1:42" x14ac:dyDescent="0.25">
      <c r="A86" s="4" t="s">
        <v>968</v>
      </c>
      <c r="B86" s="53"/>
      <c r="C86" s="53"/>
      <c r="D86" s="53"/>
      <c r="E86" s="53"/>
      <c r="F86" s="55" t="s">
        <v>548</v>
      </c>
      <c r="G86" s="80"/>
      <c r="H86" s="55"/>
      <c r="I86" s="57" t="s">
        <v>548</v>
      </c>
      <c r="J86" s="57" t="s">
        <v>185</v>
      </c>
      <c r="K86" s="57" t="s">
        <v>549</v>
      </c>
      <c r="L86" s="57" t="s">
        <v>549</v>
      </c>
      <c r="M86" s="59" t="s">
        <v>550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583</v>
      </c>
      <c r="AO86" s="53"/>
      <c r="AP86" s="97"/>
    </row>
    <row r="87" spans="1:42" x14ac:dyDescent="0.25">
      <c r="A87" s="4" t="s">
        <v>969</v>
      </c>
      <c r="B87" s="53"/>
      <c r="C87" s="53"/>
      <c r="D87" s="53"/>
      <c r="E87" s="53"/>
      <c r="F87" s="55" t="s">
        <v>548</v>
      </c>
      <c r="G87" s="80"/>
      <c r="H87" s="55"/>
      <c r="I87" s="57" t="s">
        <v>548</v>
      </c>
      <c r="J87" s="57" t="s">
        <v>185</v>
      </c>
      <c r="K87" s="57" t="s">
        <v>549</v>
      </c>
      <c r="L87" s="57" t="s">
        <v>549</v>
      </c>
      <c r="M87" s="59" t="s">
        <v>550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583</v>
      </c>
      <c r="AO87" s="53"/>
      <c r="AP87" s="97"/>
    </row>
    <row r="88" spans="1:42" x14ac:dyDescent="0.25">
      <c r="A88" s="4" t="s">
        <v>970</v>
      </c>
      <c r="B88" s="53"/>
      <c r="C88" s="53"/>
      <c r="D88" s="53"/>
      <c r="E88" s="53"/>
      <c r="F88" s="55" t="s">
        <v>548</v>
      </c>
      <c r="G88" s="80"/>
      <c r="H88" s="55"/>
      <c r="I88" s="57" t="s">
        <v>548</v>
      </c>
      <c r="J88" s="57" t="s">
        <v>185</v>
      </c>
      <c r="K88" s="57" t="s">
        <v>549</v>
      </c>
      <c r="L88" s="57" t="s">
        <v>549</v>
      </c>
      <c r="M88" s="59" t="s">
        <v>550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583</v>
      </c>
      <c r="AO88" s="53"/>
      <c r="AP88" s="97"/>
    </row>
    <row r="89" spans="1:42" x14ac:dyDescent="0.25">
      <c r="A89" s="4" t="s">
        <v>971</v>
      </c>
      <c r="B89" s="53"/>
      <c r="C89" s="53"/>
      <c r="D89" s="53"/>
      <c r="E89" s="53"/>
      <c r="F89" s="55" t="s">
        <v>548</v>
      </c>
      <c r="G89" s="80"/>
      <c r="H89" s="55"/>
      <c r="I89" s="57" t="s">
        <v>548</v>
      </c>
      <c r="J89" s="57" t="s">
        <v>185</v>
      </c>
      <c r="K89" s="57" t="s">
        <v>549</v>
      </c>
      <c r="L89" s="57" t="s">
        <v>549</v>
      </c>
      <c r="M89" s="59" t="s">
        <v>550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583</v>
      </c>
      <c r="AO89" s="53"/>
      <c r="AP89" s="97"/>
    </row>
    <row r="90" spans="1:42" x14ac:dyDescent="0.25">
      <c r="A90" s="4" t="s">
        <v>972</v>
      </c>
      <c r="B90" s="53"/>
      <c r="C90" s="53"/>
      <c r="D90" s="53"/>
      <c r="E90" s="53"/>
      <c r="F90" s="55" t="s">
        <v>548</v>
      </c>
      <c r="G90" s="80"/>
      <c r="H90" s="55"/>
      <c r="I90" s="57" t="s">
        <v>548</v>
      </c>
      <c r="J90" s="57" t="s">
        <v>185</v>
      </c>
      <c r="K90" s="57" t="s">
        <v>549</v>
      </c>
      <c r="L90" s="57" t="s">
        <v>549</v>
      </c>
      <c r="M90" s="59" t="s">
        <v>550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583</v>
      </c>
      <c r="AO90" s="53"/>
      <c r="AP90" s="97"/>
    </row>
    <row r="91" spans="1:42" x14ac:dyDescent="0.25">
      <c r="A91" s="4" t="s">
        <v>973</v>
      </c>
      <c r="B91" s="53"/>
      <c r="C91" s="53"/>
      <c r="D91" s="53"/>
      <c r="E91" s="53"/>
      <c r="F91" s="55" t="s">
        <v>548</v>
      </c>
      <c r="G91" s="80"/>
      <c r="H91" s="55"/>
      <c r="I91" s="57" t="s">
        <v>548</v>
      </c>
      <c r="J91" s="57" t="s">
        <v>185</v>
      </c>
      <c r="K91" s="57" t="s">
        <v>549</v>
      </c>
      <c r="L91" s="57" t="s">
        <v>549</v>
      </c>
      <c r="M91" s="59" t="s">
        <v>550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583</v>
      </c>
      <c r="AO91" s="53"/>
      <c r="AP91" s="97"/>
    </row>
    <row r="92" spans="1:42" x14ac:dyDescent="0.25">
      <c r="A92" s="4" t="s">
        <v>974</v>
      </c>
      <c r="B92" s="53"/>
      <c r="C92" s="53"/>
      <c r="D92" s="53"/>
      <c r="E92" s="53"/>
      <c r="F92" s="55" t="s">
        <v>548</v>
      </c>
      <c r="G92" s="80"/>
      <c r="H92" s="55"/>
      <c r="I92" s="57" t="s">
        <v>548</v>
      </c>
      <c r="J92" s="57" t="s">
        <v>185</v>
      </c>
      <c r="K92" s="57" t="s">
        <v>549</v>
      </c>
      <c r="L92" s="57" t="s">
        <v>549</v>
      </c>
      <c r="M92" s="59" t="s">
        <v>550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583</v>
      </c>
      <c r="AO92" s="53"/>
      <c r="AP92" s="97"/>
    </row>
    <row r="93" spans="1:42" x14ac:dyDescent="0.25">
      <c r="A93" s="4" t="s">
        <v>975</v>
      </c>
      <c r="B93" s="53"/>
      <c r="C93" s="53"/>
      <c r="D93" s="53"/>
      <c r="E93" s="53"/>
      <c r="F93" s="55" t="s">
        <v>548</v>
      </c>
      <c r="G93" s="80"/>
      <c r="H93" s="55"/>
      <c r="I93" s="57" t="s">
        <v>548</v>
      </c>
      <c r="J93" s="57" t="s">
        <v>185</v>
      </c>
      <c r="K93" s="57" t="s">
        <v>549</v>
      </c>
      <c r="L93" s="57" t="s">
        <v>549</v>
      </c>
      <c r="M93" s="59" t="s">
        <v>550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583</v>
      </c>
      <c r="AO93" s="53"/>
      <c r="AP93" s="97"/>
    </row>
    <row r="94" spans="1:42" x14ac:dyDescent="0.25">
      <c r="A94" s="4" t="s">
        <v>976</v>
      </c>
      <c r="B94" s="53"/>
      <c r="C94" s="53"/>
      <c r="D94" s="53"/>
      <c r="E94" s="53"/>
      <c r="F94" s="55" t="s">
        <v>548</v>
      </c>
      <c r="G94" s="80"/>
      <c r="H94" s="55"/>
      <c r="I94" s="57" t="s">
        <v>548</v>
      </c>
      <c r="J94" s="57" t="s">
        <v>185</v>
      </c>
      <c r="K94" s="57" t="s">
        <v>549</v>
      </c>
      <c r="L94" s="57" t="s">
        <v>549</v>
      </c>
      <c r="M94" s="59" t="s">
        <v>550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583</v>
      </c>
      <c r="AO94" s="53"/>
      <c r="AP94" s="97"/>
    </row>
    <row r="95" spans="1:42" x14ac:dyDescent="0.25">
      <c r="A95" s="4" t="s">
        <v>977</v>
      </c>
      <c r="B95" s="53"/>
      <c r="C95" s="53"/>
      <c r="D95" s="53"/>
      <c r="E95" s="53"/>
      <c r="F95" s="55" t="s">
        <v>548</v>
      </c>
      <c r="G95" s="80"/>
      <c r="H95" s="55"/>
      <c r="I95" s="57" t="s">
        <v>548</v>
      </c>
      <c r="J95" s="57" t="s">
        <v>185</v>
      </c>
      <c r="K95" s="57" t="s">
        <v>549</v>
      </c>
      <c r="L95" s="57" t="s">
        <v>549</v>
      </c>
      <c r="M95" s="59" t="s">
        <v>550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583</v>
      </c>
      <c r="AO95" s="53"/>
      <c r="AP95" s="97"/>
    </row>
    <row r="96" spans="1:42" x14ac:dyDescent="0.25">
      <c r="A96" s="4" t="s">
        <v>978</v>
      </c>
      <c r="B96" s="53"/>
      <c r="C96" s="53"/>
      <c r="D96" s="53"/>
      <c r="E96" s="53"/>
      <c r="F96" s="55" t="s">
        <v>548</v>
      </c>
      <c r="G96" s="80"/>
      <c r="H96" s="55"/>
      <c r="I96" s="57" t="s">
        <v>548</v>
      </c>
      <c r="J96" s="57" t="s">
        <v>185</v>
      </c>
      <c r="K96" s="57" t="s">
        <v>549</v>
      </c>
      <c r="L96" s="57" t="s">
        <v>549</v>
      </c>
      <c r="M96" s="59" t="s">
        <v>550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583</v>
      </c>
      <c r="AO96" s="53"/>
      <c r="AP96" s="97"/>
    </row>
    <row r="97" spans="1:42" x14ac:dyDescent="0.25">
      <c r="A97" s="4" t="s">
        <v>979</v>
      </c>
      <c r="B97" s="53"/>
      <c r="C97" s="53"/>
      <c r="D97" s="53"/>
      <c r="E97" s="53"/>
      <c r="F97" s="55" t="s">
        <v>548</v>
      </c>
      <c r="G97" s="80"/>
      <c r="H97" s="55"/>
      <c r="I97" s="57" t="s">
        <v>548</v>
      </c>
      <c r="J97" s="57" t="s">
        <v>185</v>
      </c>
      <c r="K97" s="57" t="s">
        <v>549</v>
      </c>
      <c r="L97" s="57" t="s">
        <v>549</v>
      </c>
      <c r="M97" s="59" t="s">
        <v>550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583</v>
      </c>
      <c r="AO97" s="53"/>
      <c r="AP97" s="97"/>
    </row>
    <row r="98" spans="1:42" x14ac:dyDescent="0.25">
      <c r="A98" s="4" t="s">
        <v>980</v>
      </c>
      <c r="B98" s="53"/>
      <c r="C98" s="53"/>
      <c r="D98" s="53"/>
      <c r="E98" s="53"/>
      <c r="F98" s="55" t="s">
        <v>548</v>
      </c>
      <c r="G98" s="80"/>
      <c r="H98" s="55"/>
      <c r="I98" s="57" t="s">
        <v>548</v>
      </c>
      <c r="J98" s="57" t="s">
        <v>185</v>
      </c>
      <c r="K98" s="57" t="s">
        <v>549</v>
      </c>
      <c r="L98" s="57" t="s">
        <v>549</v>
      </c>
      <c r="M98" s="59" t="s">
        <v>550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583</v>
      </c>
      <c r="AO98" s="53"/>
      <c r="AP98" s="97"/>
    </row>
    <row r="99" spans="1:42" x14ac:dyDescent="0.25">
      <c r="A99" s="4" t="s">
        <v>981</v>
      </c>
      <c r="B99" s="53"/>
      <c r="C99" s="53"/>
      <c r="D99" s="53"/>
      <c r="E99" s="53"/>
      <c r="F99" s="55" t="s">
        <v>548</v>
      </c>
      <c r="G99" s="80"/>
      <c r="H99" s="55"/>
      <c r="I99" s="57" t="s">
        <v>548</v>
      </c>
      <c r="J99" s="57" t="s">
        <v>185</v>
      </c>
      <c r="K99" s="57" t="s">
        <v>549</v>
      </c>
      <c r="L99" s="57" t="s">
        <v>549</v>
      </c>
      <c r="M99" s="59" t="s">
        <v>550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583</v>
      </c>
      <c r="AO99" s="53"/>
      <c r="AP99" s="97"/>
    </row>
    <row r="100" spans="1:42" x14ac:dyDescent="0.25">
      <c r="A100" s="4" t="s">
        <v>982</v>
      </c>
      <c r="B100" s="53"/>
      <c r="C100" s="53"/>
      <c r="D100" s="53"/>
      <c r="E100" s="53"/>
      <c r="F100" s="55" t="s">
        <v>548</v>
      </c>
      <c r="G100" s="80"/>
      <c r="H100" s="55"/>
      <c r="I100" s="57" t="s">
        <v>548</v>
      </c>
      <c r="J100" s="57" t="s">
        <v>185</v>
      </c>
      <c r="K100" s="57" t="s">
        <v>549</v>
      </c>
      <c r="L100" s="57" t="s">
        <v>549</v>
      </c>
      <c r="M100" s="59" t="s">
        <v>550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583</v>
      </c>
      <c r="AO100" s="53"/>
      <c r="AP100" s="97"/>
    </row>
    <row r="101" spans="1:42" x14ac:dyDescent="0.25">
      <c r="A101" s="4" t="s">
        <v>983</v>
      </c>
      <c r="B101" s="53"/>
      <c r="C101" s="53"/>
      <c r="D101" s="53"/>
      <c r="E101" s="53"/>
      <c r="F101" s="55" t="s">
        <v>548</v>
      </c>
      <c r="G101" s="80"/>
      <c r="H101" s="55"/>
      <c r="I101" s="57" t="s">
        <v>548</v>
      </c>
      <c r="J101" s="57" t="s">
        <v>185</v>
      </c>
      <c r="K101" s="57" t="s">
        <v>549</v>
      </c>
      <c r="L101" s="57" t="s">
        <v>549</v>
      </c>
      <c r="M101" s="59" t="s">
        <v>550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583</v>
      </c>
      <c r="AO101" s="53"/>
      <c r="AP101" s="97"/>
    </row>
    <row r="102" spans="1:42" x14ac:dyDescent="0.25">
      <c r="A102" s="4" t="s">
        <v>984</v>
      </c>
      <c r="B102" s="53"/>
      <c r="C102" s="53"/>
      <c r="D102" s="53"/>
      <c r="E102" s="53"/>
      <c r="F102" s="55" t="s">
        <v>548</v>
      </c>
      <c r="G102" s="80"/>
      <c r="H102" s="55"/>
      <c r="I102" s="57" t="s">
        <v>548</v>
      </c>
      <c r="J102" s="57" t="s">
        <v>185</v>
      </c>
      <c r="K102" s="57" t="s">
        <v>549</v>
      </c>
      <c r="L102" s="57" t="s">
        <v>549</v>
      </c>
      <c r="M102" s="59" t="s">
        <v>550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583</v>
      </c>
      <c r="AO102" s="53"/>
      <c r="AP102" s="97"/>
    </row>
    <row r="103" spans="1:42" x14ac:dyDescent="0.25">
      <c r="A103" s="4" t="s">
        <v>985</v>
      </c>
      <c r="B103" s="53"/>
      <c r="C103" s="53"/>
      <c r="D103" s="53"/>
      <c r="E103" s="53"/>
      <c r="F103" s="55" t="s">
        <v>548</v>
      </c>
      <c r="G103" s="80"/>
      <c r="H103" s="55"/>
      <c r="I103" s="57" t="s">
        <v>548</v>
      </c>
      <c r="J103" s="57" t="s">
        <v>185</v>
      </c>
      <c r="K103" s="57" t="s">
        <v>549</v>
      </c>
      <c r="L103" s="57" t="s">
        <v>549</v>
      </c>
      <c r="M103" s="59" t="s">
        <v>550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583</v>
      </c>
      <c r="AO103" s="53"/>
      <c r="AP103" s="97"/>
    </row>
    <row r="104" spans="1:42" x14ac:dyDescent="0.25">
      <c r="A104" s="4" t="s">
        <v>986</v>
      </c>
      <c r="B104" s="53"/>
      <c r="C104" s="53"/>
      <c r="D104" s="53"/>
      <c r="E104" s="53"/>
      <c r="F104" s="55" t="s">
        <v>548</v>
      </c>
      <c r="G104" s="80"/>
      <c r="H104" s="55"/>
      <c r="I104" s="57" t="s">
        <v>548</v>
      </c>
      <c r="J104" s="57" t="s">
        <v>185</v>
      </c>
      <c r="K104" s="57" t="s">
        <v>549</v>
      </c>
      <c r="L104" s="57" t="s">
        <v>549</v>
      </c>
      <c r="M104" s="59" t="s">
        <v>550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583</v>
      </c>
      <c r="AO104" s="53"/>
      <c r="AP104" s="97"/>
    </row>
    <row r="105" spans="1:42" x14ac:dyDescent="0.25">
      <c r="A105" s="4" t="s">
        <v>987</v>
      </c>
      <c r="B105" s="53"/>
      <c r="C105" s="53"/>
      <c r="D105" s="53"/>
      <c r="E105" s="53"/>
      <c r="F105" s="55" t="s">
        <v>548</v>
      </c>
      <c r="G105" s="80"/>
      <c r="H105" s="55"/>
      <c r="I105" s="57" t="s">
        <v>548</v>
      </c>
      <c r="J105" s="57" t="s">
        <v>185</v>
      </c>
      <c r="K105" s="57" t="s">
        <v>549</v>
      </c>
      <c r="L105" s="57" t="s">
        <v>549</v>
      </c>
      <c r="M105" s="59" t="s">
        <v>550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583</v>
      </c>
      <c r="AO105" s="53"/>
      <c r="AP105" s="97"/>
    </row>
    <row r="106" spans="1:42" x14ac:dyDescent="0.25">
      <c r="A106" s="4" t="s">
        <v>988</v>
      </c>
      <c r="B106" s="53"/>
      <c r="C106" s="53"/>
      <c r="D106" s="53"/>
      <c r="E106" s="53"/>
      <c r="F106" s="55" t="s">
        <v>548</v>
      </c>
      <c r="G106" s="80"/>
      <c r="H106" s="55"/>
      <c r="I106" s="57" t="s">
        <v>548</v>
      </c>
      <c r="J106" s="57" t="s">
        <v>185</v>
      </c>
      <c r="K106" s="57" t="s">
        <v>549</v>
      </c>
      <c r="L106" s="57" t="s">
        <v>549</v>
      </c>
      <c r="M106" s="59" t="s">
        <v>550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583</v>
      </c>
      <c r="AO106" s="53"/>
      <c r="AP106" s="97"/>
    </row>
    <row r="107" spans="1:42" x14ac:dyDescent="0.25">
      <c r="A107" s="4" t="s">
        <v>989</v>
      </c>
      <c r="B107" s="53"/>
      <c r="C107" s="53"/>
      <c r="D107" s="53"/>
      <c r="E107" s="53"/>
      <c r="F107" s="55" t="s">
        <v>548</v>
      </c>
      <c r="G107" s="80"/>
      <c r="H107" s="55"/>
      <c r="I107" s="57" t="s">
        <v>548</v>
      </c>
      <c r="J107" s="57" t="s">
        <v>185</v>
      </c>
      <c r="K107" s="57" t="s">
        <v>549</v>
      </c>
      <c r="L107" s="57" t="s">
        <v>549</v>
      </c>
      <c r="M107" s="59" t="s">
        <v>550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583</v>
      </c>
      <c r="AO107" s="53"/>
      <c r="AP107" s="97"/>
    </row>
    <row r="108" spans="1:42" x14ac:dyDescent="0.25">
      <c r="A108" s="4" t="s">
        <v>990</v>
      </c>
      <c r="B108" s="53"/>
      <c r="C108" s="53"/>
      <c r="D108" s="53"/>
      <c r="E108" s="53"/>
      <c r="F108" s="55" t="s">
        <v>548</v>
      </c>
      <c r="G108" s="80"/>
      <c r="H108" s="55"/>
      <c r="I108" s="57" t="s">
        <v>548</v>
      </c>
      <c r="J108" s="57" t="s">
        <v>185</v>
      </c>
      <c r="K108" s="57" t="s">
        <v>549</v>
      </c>
      <c r="L108" s="57" t="s">
        <v>549</v>
      </c>
      <c r="M108" s="59" t="s">
        <v>550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583</v>
      </c>
      <c r="AO108" s="53"/>
      <c r="AP108" s="97"/>
    </row>
    <row r="109" spans="1:42" x14ac:dyDescent="0.25">
      <c r="A109" s="4" t="s">
        <v>991</v>
      </c>
      <c r="B109" s="53"/>
      <c r="C109" s="53"/>
      <c r="D109" s="53"/>
      <c r="E109" s="53"/>
      <c r="F109" s="55" t="s">
        <v>548</v>
      </c>
      <c r="G109" s="80"/>
      <c r="H109" s="55"/>
      <c r="I109" s="57" t="s">
        <v>548</v>
      </c>
      <c r="J109" s="57" t="s">
        <v>185</v>
      </c>
      <c r="K109" s="57" t="s">
        <v>549</v>
      </c>
      <c r="L109" s="57" t="s">
        <v>549</v>
      </c>
      <c r="M109" s="59" t="s">
        <v>550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583</v>
      </c>
      <c r="AO109" s="53"/>
      <c r="AP109" s="97"/>
    </row>
    <row r="110" spans="1:42" x14ac:dyDescent="0.25">
      <c r="A110" s="4" t="s">
        <v>992</v>
      </c>
      <c r="B110" s="53"/>
      <c r="C110" s="53"/>
      <c r="D110" s="53"/>
      <c r="E110" s="53"/>
      <c r="F110" s="55" t="s">
        <v>548</v>
      </c>
      <c r="G110" s="80"/>
      <c r="H110" s="55"/>
      <c r="I110" s="57" t="s">
        <v>548</v>
      </c>
      <c r="J110" s="57" t="s">
        <v>185</v>
      </c>
      <c r="K110" s="57" t="s">
        <v>549</v>
      </c>
      <c r="L110" s="57" t="s">
        <v>549</v>
      </c>
      <c r="M110" s="59" t="s">
        <v>550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583</v>
      </c>
      <c r="AO110" s="53"/>
      <c r="AP110" s="97"/>
    </row>
    <row r="111" spans="1:42" x14ac:dyDescent="0.25">
      <c r="A111" s="4" t="s">
        <v>993</v>
      </c>
      <c r="B111" s="53"/>
      <c r="C111" s="53"/>
      <c r="D111" s="53"/>
      <c r="E111" s="53"/>
      <c r="F111" s="55" t="s">
        <v>548</v>
      </c>
      <c r="G111" s="80"/>
      <c r="H111" s="55"/>
      <c r="I111" s="57" t="s">
        <v>548</v>
      </c>
      <c r="J111" s="57" t="s">
        <v>185</v>
      </c>
      <c r="K111" s="57" t="s">
        <v>549</v>
      </c>
      <c r="L111" s="57" t="s">
        <v>549</v>
      </c>
      <c r="M111" s="59" t="s">
        <v>550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583</v>
      </c>
      <c r="AO111" s="53"/>
      <c r="AP111" s="97"/>
    </row>
    <row r="112" spans="1:42" x14ac:dyDescent="0.25">
      <c r="A112" s="4" t="s">
        <v>994</v>
      </c>
      <c r="B112" s="53"/>
      <c r="C112" s="53"/>
      <c r="D112" s="53"/>
      <c r="E112" s="53"/>
      <c r="F112" s="55" t="s">
        <v>548</v>
      </c>
      <c r="G112" s="80"/>
      <c r="H112" s="55"/>
      <c r="I112" s="57" t="s">
        <v>548</v>
      </c>
      <c r="J112" s="57" t="s">
        <v>185</v>
      </c>
      <c r="K112" s="57" t="s">
        <v>549</v>
      </c>
      <c r="L112" s="57" t="s">
        <v>549</v>
      </c>
      <c r="M112" s="59" t="s">
        <v>550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583</v>
      </c>
      <c r="AO112" s="53"/>
      <c r="AP112" s="97"/>
    </row>
    <row r="113" spans="1:42" x14ac:dyDescent="0.25">
      <c r="A113" s="4" t="s">
        <v>995</v>
      </c>
      <c r="B113" s="53"/>
      <c r="C113" s="53"/>
      <c r="D113" s="53"/>
      <c r="E113" s="53"/>
      <c r="F113" s="55" t="s">
        <v>548</v>
      </c>
      <c r="G113" s="80"/>
      <c r="H113" s="55"/>
      <c r="I113" s="57" t="s">
        <v>548</v>
      </c>
      <c r="J113" s="57" t="s">
        <v>185</v>
      </c>
      <c r="K113" s="57" t="s">
        <v>549</v>
      </c>
      <c r="L113" s="57" t="s">
        <v>549</v>
      </c>
      <c r="M113" s="59" t="s">
        <v>550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583</v>
      </c>
      <c r="AO113" s="53"/>
      <c r="AP113" s="97"/>
    </row>
    <row r="114" spans="1:42" x14ac:dyDescent="0.25">
      <c r="A114" s="4" t="s">
        <v>996</v>
      </c>
      <c r="B114" s="53"/>
      <c r="C114" s="53"/>
      <c r="D114" s="53"/>
      <c r="E114" s="53"/>
      <c r="F114" s="55" t="s">
        <v>548</v>
      </c>
      <c r="G114" s="80"/>
      <c r="H114" s="55"/>
      <c r="I114" s="57" t="s">
        <v>548</v>
      </c>
      <c r="J114" s="57" t="s">
        <v>185</v>
      </c>
      <c r="K114" s="57" t="s">
        <v>549</v>
      </c>
      <c r="L114" s="57" t="s">
        <v>549</v>
      </c>
      <c r="M114" s="59" t="s">
        <v>550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583</v>
      </c>
      <c r="AO114" s="53"/>
      <c r="AP114" s="97"/>
    </row>
    <row r="115" spans="1:42" x14ac:dyDescent="0.25">
      <c r="A115" s="4" t="s">
        <v>997</v>
      </c>
      <c r="B115" s="53"/>
      <c r="C115" s="53"/>
      <c r="D115" s="53"/>
      <c r="E115" s="53"/>
      <c r="F115" s="55" t="s">
        <v>548</v>
      </c>
      <c r="G115" s="80"/>
      <c r="H115" s="55"/>
      <c r="I115" s="57" t="s">
        <v>548</v>
      </c>
      <c r="J115" s="57" t="s">
        <v>185</v>
      </c>
      <c r="K115" s="57" t="s">
        <v>549</v>
      </c>
      <c r="L115" s="57" t="s">
        <v>549</v>
      </c>
      <c r="M115" s="59" t="s">
        <v>550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583</v>
      </c>
      <c r="AO115" s="53"/>
      <c r="AP115" s="97"/>
    </row>
    <row r="116" spans="1:42" x14ac:dyDescent="0.25">
      <c r="A116" s="4" t="s">
        <v>998</v>
      </c>
      <c r="B116" s="53"/>
      <c r="C116" s="53"/>
      <c r="D116" s="53"/>
      <c r="E116" s="53"/>
      <c r="F116" s="55" t="s">
        <v>548</v>
      </c>
      <c r="G116" s="80"/>
      <c r="H116" s="55"/>
      <c r="I116" s="57" t="s">
        <v>548</v>
      </c>
      <c r="J116" s="57" t="s">
        <v>185</v>
      </c>
      <c r="K116" s="57" t="s">
        <v>549</v>
      </c>
      <c r="L116" s="57" t="s">
        <v>549</v>
      </c>
      <c r="M116" s="59" t="s">
        <v>550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583</v>
      </c>
      <c r="AO116" s="53"/>
      <c r="AP116" s="97"/>
    </row>
    <row r="117" spans="1:42" x14ac:dyDescent="0.25">
      <c r="A117" s="4" t="s">
        <v>999</v>
      </c>
      <c r="B117" s="53"/>
      <c r="C117" s="53"/>
      <c r="D117" s="53"/>
      <c r="E117" s="53"/>
      <c r="F117" s="55" t="s">
        <v>548</v>
      </c>
      <c r="G117" s="80"/>
      <c r="H117" s="55"/>
      <c r="I117" s="57" t="s">
        <v>548</v>
      </c>
      <c r="J117" s="57" t="s">
        <v>185</v>
      </c>
      <c r="K117" s="57" t="s">
        <v>549</v>
      </c>
      <c r="L117" s="57" t="s">
        <v>549</v>
      </c>
      <c r="M117" s="59" t="s">
        <v>550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583</v>
      </c>
      <c r="AO117" s="53"/>
      <c r="AP117" s="97"/>
    </row>
    <row r="118" spans="1:42" x14ac:dyDescent="0.25">
      <c r="A118" s="4" t="s">
        <v>1000</v>
      </c>
      <c r="B118" s="53"/>
      <c r="C118" s="53"/>
      <c r="D118" s="53"/>
      <c r="E118" s="53"/>
      <c r="F118" s="55" t="s">
        <v>548</v>
      </c>
      <c r="G118" s="80"/>
      <c r="H118" s="55"/>
      <c r="I118" s="57" t="s">
        <v>548</v>
      </c>
      <c r="J118" s="57" t="s">
        <v>185</v>
      </c>
      <c r="K118" s="57" t="s">
        <v>549</v>
      </c>
      <c r="L118" s="57" t="s">
        <v>549</v>
      </c>
      <c r="M118" s="59" t="s">
        <v>550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583</v>
      </c>
      <c r="AO118" s="53"/>
      <c r="AP118" s="97"/>
    </row>
    <row r="119" spans="1:42" x14ac:dyDescent="0.25">
      <c r="A119" s="4" t="s">
        <v>1001</v>
      </c>
      <c r="B119" s="53"/>
      <c r="C119" s="53"/>
      <c r="D119" s="53"/>
      <c r="E119" s="53"/>
      <c r="F119" s="55" t="s">
        <v>548</v>
      </c>
      <c r="G119" s="80"/>
      <c r="H119" s="55"/>
      <c r="I119" s="57" t="s">
        <v>548</v>
      </c>
      <c r="J119" s="57" t="s">
        <v>185</v>
      </c>
      <c r="K119" s="57" t="s">
        <v>549</v>
      </c>
      <c r="L119" s="57" t="s">
        <v>549</v>
      </c>
      <c r="M119" s="59" t="s">
        <v>550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1002</v>
      </c>
      <c r="B120" s="53"/>
      <c r="C120" s="53"/>
      <c r="D120" s="53"/>
      <c r="E120" s="53"/>
      <c r="F120" s="55" t="s">
        <v>548</v>
      </c>
      <c r="G120" s="80"/>
      <c r="H120" s="55"/>
      <c r="I120" s="57" t="s">
        <v>548</v>
      </c>
      <c r="J120" s="57" t="s">
        <v>185</v>
      </c>
      <c r="K120" s="57" t="s">
        <v>549</v>
      </c>
      <c r="L120" s="57" t="s">
        <v>549</v>
      </c>
      <c r="M120" s="59" t="s">
        <v>550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583</v>
      </c>
      <c r="AO120" s="53"/>
      <c r="AP120" s="97"/>
    </row>
    <row r="121" spans="1:42" x14ac:dyDescent="0.25">
      <c r="A121" s="4" t="s">
        <v>1003</v>
      </c>
      <c r="B121" s="53"/>
      <c r="C121" s="53"/>
      <c r="D121" s="53"/>
      <c r="E121" s="53"/>
      <c r="F121" s="55" t="s">
        <v>548</v>
      </c>
      <c r="G121" s="80"/>
      <c r="H121" s="55"/>
      <c r="I121" s="57" t="s">
        <v>548</v>
      </c>
      <c r="J121" s="57" t="s">
        <v>185</v>
      </c>
      <c r="K121" s="57" t="s">
        <v>549</v>
      </c>
      <c r="L121" s="57" t="s">
        <v>549</v>
      </c>
      <c r="M121" s="59" t="s">
        <v>550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583</v>
      </c>
      <c r="AO121" s="53"/>
      <c r="AP121" s="97"/>
    </row>
    <row r="122" spans="1:42" x14ac:dyDescent="0.25">
      <c r="A122" s="4" t="s">
        <v>1004</v>
      </c>
      <c r="B122" s="53"/>
      <c r="C122" s="53"/>
      <c r="D122" s="53"/>
      <c r="E122" s="53"/>
      <c r="F122" s="55" t="s">
        <v>548</v>
      </c>
      <c r="G122" s="80"/>
      <c r="H122" s="55"/>
      <c r="I122" s="57" t="s">
        <v>548</v>
      </c>
      <c r="J122" s="57" t="s">
        <v>185</v>
      </c>
      <c r="K122" s="57" t="s">
        <v>549</v>
      </c>
      <c r="L122" s="57" t="s">
        <v>549</v>
      </c>
      <c r="M122" s="59" t="s">
        <v>550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583</v>
      </c>
      <c r="AO122" s="53"/>
      <c r="AP122" s="97"/>
    </row>
    <row r="123" spans="1:42" x14ac:dyDescent="0.25">
      <c r="A123" s="4" t="s">
        <v>1005</v>
      </c>
      <c r="B123" s="53"/>
      <c r="C123" s="53"/>
      <c r="D123" s="53"/>
      <c r="E123" s="53"/>
      <c r="F123" s="55" t="s">
        <v>548</v>
      </c>
      <c r="G123" s="80"/>
      <c r="H123" s="55"/>
      <c r="I123" s="57" t="s">
        <v>548</v>
      </c>
      <c r="J123" s="57" t="s">
        <v>185</v>
      </c>
      <c r="K123" s="57" t="s">
        <v>549</v>
      </c>
      <c r="L123" s="57" t="s">
        <v>549</v>
      </c>
      <c r="M123" s="59" t="s">
        <v>550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583</v>
      </c>
      <c r="AO123" s="53"/>
      <c r="AP123" s="97"/>
    </row>
    <row r="124" spans="1:42" x14ac:dyDescent="0.25">
      <c r="A124" s="4" t="s">
        <v>1006</v>
      </c>
      <c r="B124" s="53"/>
      <c r="C124" s="53"/>
      <c r="D124" s="53"/>
      <c r="E124" s="53"/>
      <c r="F124" s="55" t="s">
        <v>548</v>
      </c>
      <c r="G124" s="80"/>
      <c r="H124" s="55"/>
      <c r="I124" s="57" t="s">
        <v>548</v>
      </c>
      <c r="J124" s="57" t="s">
        <v>185</v>
      </c>
      <c r="K124" s="57" t="s">
        <v>549</v>
      </c>
      <c r="L124" s="57" t="s">
        <v>549</v>
      </c>
      <c r="M124" s="59" t="s">
        <v>550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583</v>
      </c>
      <c r="AO124" s="53"/>
      <c r="AP124" s="97"/>
    </row>
    <row r="125" spans="1:42" x14ac:dyDescent="0.25">
      <c r="A125" s="4" t="s">
        <v>1007</v>
      </c>
      <c r="B125" s="53"/>
      <c r="C125" s="53"/>
      <c r="D125" s="53"/>
      <c r="E125" s="53"/>
      <c r="F125" s="55" t="s">
        <v>548</v>
      </c>
      <c r="G125" s="80"/>
      <c r="H125" s="55"/>
      <c r="I125" s="57" t="s">
        <v>548</v>
      </c>
      <c r="J125" s="57" t="s">
        <v>185</v>
      </c>
      <c r="K125" s="57" t="s">
        <v>549</v>
      </c>
      <c r="L125" s="57" t="s">
        <v>549</v>
      </c>
      <c r="M125" s="59" t="s">
        <v>550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583</v>
      </c>
      <c r="AO125" s="53"/>
      <c r="AP125" s="97"/>
    </row>
    <row r="126" spans="1:42" x14ac:dyDescent="0.25">
      <c r="A126" s="4" t="s">
        <v>1008</v>
      </c>
      <c r="B126" s="53"/>
      <c r="C126" s="53"/>
      <c r="D126" s="53"/>
      <c r="E126" s="53"/>
      <c r="F126" s="55" t="s">
        <v>548</v>
      </c>
      <c r="G126" s="80"/>
      <c r="H126" s="55"/>
      <c r="I126" s="57" t="s">
        <v>548</v>
      </c>
      <c r="J126" s="57" t="s">
        <v>185</v>
      </c>
      <c r="K126" s="57" t="s">
        <v>549</v>
      </c>
      <c r="L126" s="57" t="s">
        <v>549</v>
      </c>
      <c r="M126" s="59" t="s">
        <v>550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583</v>
      </c>
      <c r="AO126" s="53"/>
      <c r="AP126" s="97"/>
    </row>
    <row r="127" spans="1:42" x14ac:dyDescent="0.25">
      <c r="A127" s="4" t="s">
        <v>1009</v>
      </c>
      <c r="B127" s="53"/>
      <c r="C127" s="53"/>
      <c r="D127" s="53"/>
      <c r="E127" s="53"/>
      <c r="F127" s="55" t="s">
        <v>548</v>
      </c>
      <c r="G127" s="80"/>
      <c r="H127" s="55"/>
      <c r="I127" s="57" t="s">
        <v>548</v>
      </c>
      <c r="J127" s="57" t="s">
        <v>185</v>
      </c>
      <c r="K127" s="57" t="s">
        <v>549</v>
      </c>
      <c r="L127" s="57" t="s">
        <v>549</v>
      </c>
      <c r="M127" s="59" t="s">
        <v>550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583</v>
      </c>
      <c r="AO127" s="53"/>
      <c r="AP127" s="97"/>
    </row>
    <row r="128" spans="1:42" x14ac:dyDescent="0.25">
      <c r="A128" s="4" t="s">
        <v>1010</v>
      </c>
      <c r="B128" s="53"/>
      <c r="C128" s="53"/>
      <c r="D128" s="53"/>
      <c r="E128" s="53"/>
      <c r="F128" s="55" t="s">
        <v>548</v>
      </c>
      <c r="G128" s="80"/>
      <c r="H128" s="55"/>
      <c r="I128" s="57" t="s">
        <v>548</v>
      </c>
      <c r="J128" s="57" t="s">
        <v>185</v>
      </c>
      <c r="K128" s="57" t="s">
        <v>549</v>
      </c>
      <c r="L128" s="57" t="s">
        <v>549</v>
      </c>
      <c r="M128" s="59" t="s">
        <v>550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583</v>
      </c>
      <c r="AO128" s="53"/>
      <c r="AP128" s="97"/>
    </row>
    <row r="129" spans="1:42" x14ac:dyDescent="0.25">
      <c r="A129" s="4" t="s">
        <v>1011</v>
      </c>
      <c r="B129" s="53"/>
      <c r="C129" s="53"/>
      <c r="D129" s="53"/>
      <c r="E129" s="53"/>
      <c r="F129" s="55" t="s">
        <v>548</v>
      </c>
      <c r="G129" s="80"/>
      <c r="H129" s="55"/>
      <c r="I129" s="57" t="s">
        <v>548</v>
      </c>
      <c r="J129" s="57" t="s">
        <v>185</v>
      </c>
      <c r="K129" s="57" t="s">
        <v>549</v>
      </c>
      <c r="L129" s="57" t="s">
        <v>549</v>
      </c>
      <c r="M129" s="59" t="s">
        <v>550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583</v>
      </c>
      <c r="AO129" s="53"/>
      <c r="AP129" s="97"/>
    </row>
    <row r="130" spans="1:42" x14ac:dyDescent="0.25">
      <c r="A130" s="4" t="s">
        <v>1012</v>
      </c>
      <c r="B130" s="53"/>
      <c r="C130" s="53"/>
      <c r="D130" s="53"/>
      <c r="E130" s="53"/>
      <c r="F130" s="55" t="s">
        <v>548</v>
      </c>
      <c r="G130" s="80"/>
      <c r="H130" s="55"/>
      <c r="I130" s="57" t="s">
        <v>548</v>
      </c>
      <c r="J130" s="57" t="s">
        <v>185</v>
      </c>
      <c r="K130" s="57" t="s">
        <v>549</v>
      </c>
      <c r="L130" s="57" t="s">
        <v>549</v>
      </c>
      <c r="M130" s="59" t="s">
        <v>550</v>
      </c>
      <c r="N130" s="59" t="s">
        <v>181</v>
      </c>
      <c r="O130" s="61" t="s">
        <v>551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583</v>
      </c>
      <c r="AO130" s="53"/>
      <c r="AP130" s="97"/>
    </row>
    <row r="131" spans="1:42" x14ac:dyDescent="0.25">
      <c r="A131" s="4" t="s">
        <v>1013</v>
      </c>
      <c r="B131" s="53"/>
      <c r="C131" s="53"/>
      <c r="D131" s="53"/>
      <c r="E131" s="53"/>
      <c r="F131" s="55" t="s">
        <v>548</v>
      </c>
      <c r="G131" s="80"/>
      <c r="H131" s="55"/>
      <c r="I131" s="57" t="s">
        <v>548</v>
      </c>
      <c r="J131" s="57" t="s">
        <v>185</v>
      </c>
      <c r="K131" s="57" t="s">
        <v>549</v>
      </c>
      <c r="L131" s="57" t="s">
        <v>549</v>
      </c>
      <c r="M131" s="59" t="s">
        <v>550</v>
      </c>
      <c r="N131" s="59" t="s">
        <v>181</v>
      </c>
      <c r="O131" s="61" t="s">
        <v>552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583</v>
      </c>
      <c r="AO131" s="53"/>
      <c r="AP131" s="97"/>
    </row>
    <row r="132" spans="1:42" x14ac:dyDescent="0.25">
      <c r="A132" s="4" t="s">
        <v>1014</v>
      </c>
      <c r="B132" s="53"/>
      <c r="C132" s="53"/>
      <c r="D132" s="53"/>
      <c r="E132" s="53"/>
      <c r="F132" s="55" t="s">
        <v>548</v>
      </c>
      <c r="G132" s="80"/>
      <c r="H132" s="55"/>
      <c r="I132" s="57" t="s">
        <v>548</v>
      </c>
      <c r="J132" s="57" t="s">
        <v>185</v>
      </c>
      <c r="K132" s="57" t="s">
        <v>549</v>
      </c>
      <c r="L132" s="57" t="s">
        <v>549</v>
      </c>
      <c r="M132" s="59" t="s">
        <v>550</v>
      </c>
      <c r="N132" s="59" t="s">
        <v>181</v>
      </c>
      <c r="O132" s="61" t="s">
        <v>554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583</v>
      </c>
      <c r="AO132" s="53"/>
      <c r="AP132" s="97"/>
    </row>
    <row r="133" spans="1:42" x14ac:dyDescent="0.25">
      <c r="A133" s="4" t="s">
        <v>1015</v>
      </c>
      <c r="B133" s="53"/>
      <c r="C133" s="53"/>
      <c r="D133" s="53"/>
      <c r="E133" s="53"/>
      <c r="F133" s="55" t="s">
        <v>548</v>
      </c>
      <c r="G133" s="80"/>
      <c r="H133" s="55"/>
      <c r="I133" s="57" t="s">
        <v>548</v>
      </c>
      <c r="J133" s="57" t="s">
        <v>185</v>
      </c>
      <c r="K133" s="57" t="s">
        <v>549</v>
      </c>
      <c r="L133" s="57" t="s">
        <v>549</v>
      </c>
      <c r="M133" s="59" t="s">
        <v>550</v>
      </c>
      <c r="N133" s="59" t="s">
        <v>181</v>
      </c>
      <c r="O133" s="61" t="s">
        <v>555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583</v>
      </c>
      <c r="AO133" s="53"/>
      <c r="AP133" s="97"/>
    </row>
    <row r="134" spans="1:42" x14ac:dyDescent="0.25">
      <c r="A134" s="4" t="s">
        <v>1016</v>
      </c>
      <c r="B134" s="53"/>
      <c r="C134" s="53"/>
      <c r="D134" s="53"/>
      <c r="E134" s="53"/>
      <c r="F134" s="55" t="s">
        <v>548</v>
      </c>
      <c r="G134" s="80"/>
      <c r="H134" s="55"/>
      <c r="I134" s="57" t="s">
        <v>548</v>
      </c>
      <c r="J134" s="57" t="s">
        <v>185</v>
      </c>
      <c r="K134" s="57" t="s">
        <v>549</v>
      </c>
      <c r="L134" s="57" t="s">
        <v>549</v>
      </c>
      <c r="M134" s="59" t="s">
        <v>550</v>
      </c>
      <c r="N134" s="59" t="s">
        <v>181</v>
      </c>
      <c r="O134" s="61" t="s">
        <v>557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583</v>
      </c>
      <c r="AO134" s="53"/>
      <c r="AP134" s="97"/>
    </row>
    <row r="135" spans="1:42" x14ac:dyDescent="0.25">
      <c r="A135" s="4" t="s">
        <v>1017</v>
      </c>
      <c r="B135" s="53"/>
      <c r="C135" s="53"/>
      <c r="D135" s="53"/>
      <c r="E135" s="53"/>
      <c r="F135" s="55" t="s">
        <v>548</v>
      </c>
      <c r="G135" s="80"/>
      <c r="H135" s="55"/>
      <c r="I135" s="57" t="s">
        <v>548</v>
      </c>
      <c r="J135" s="57" t="s">
        <v>185</v>
      </c>
      <c r="K135" s="57" t="s">
        <v>549</v>
      </c>
      <c r="L135" s="57" t="s">
        <v>549</v>
      </c>
      <c r="M135" s="59" t="s">
        <v>550</v>
      </c>
      <c r="N135" s="59" t="s">
        <v>181</v>
      </c>
      <c r="O135" s="61" t="s">
        <v>553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583</v>
      </c>
      <c r="AO135" s="53"/>
      <c r="AP135" s="97"/>
    </row>
    <row r="136" spans="1:42" x14ac:dyDescent="0.25">
      <c r="A136" s="4" t="s">
        <v>1018</v>
      </c>
      <c r="B136" s="53"/>
      <c r="C136" s="53"/>
      <c r="D136" s="53"/>
      <c r="E136" s="53"/>
      <c r="F136" s="55" t="s">
        <v>548</v>
      </c>
      <c r="G136" s="80"/>
      <c r="H136" s="55"/>
      <c r="I136" s="57" t="s">
        <v>548</v>
      </c>
      <c r="J136" s="57" t="s">
        <v>185</v>
      </c>
      <c r="K136" s="57" t="s">
        <v>549</v>
      </c>
      <c r="L136" s="57" t="s">
        <v>549</v>
      </c>
      <c r="M136" s="59" t="s">
        <v>550</v>
      </c>
      <c r="N136" s="59" t="s">
        <v>181</v>
      </c>
      <c r="O136" s="61" t="s">
        <v>558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583</v>
      </c>
      <c r="AO136" s="53"/>
      <c r="AP136" s="97"/>
    </row>
    <row r="137" spans="1:42" x14ac:dyDescent="0.25">
      <c r="A137" s="4" t="s">
        <v>1019</v>
      </c>
      <c r="B137" s="53"/>
      <c r="C137" s="53"/>
      <c r="D137" s="53"/>
      <c r="E137" s="53"/>
      <c r="F137" s="55" t="s">
        <v>548</v>
      </c>
      <c r="G137" s="80"/>
      <c r="H137" s="55"/>
      <c r="I137" s="57" t="s">
        <v>548</v>
      </c>
      <c r="J137" s="57" t="s">
        <v>185</v>
      </c>
      <c r="K137" s="57" t="s">
        <v>549</v>
      </c>
      <c r="L137" s="57" t="s">
        <v>549</v>
      </c>
      <c r="M137" s="59" t="s">
        <v>550</v>
      </c>
      <c r="N137" s="59" t="s">
        <v>181</v>
      </c>
      <c r="O137" s="61" t="s">
        <v>559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583</v>
      </c>
      <c r="AO137" s="53"/>
      <c r="AP137" s="97"/>
    </row>
    <row r="138" spans="1:42" x14ac:dyDescent="0.25">
      <c r="A138" s="4" t="s">
        <v>1020</v>
      </c>
      <c r="B138" s="53"/>
      <c r="C138" s="53"/>
      <c r="D138" s="53"/>
      <c r="E138" s="53"/>
      <c r="F138" s="55" t="s">
        <v>548</v>
      </c>
      <c r="G138" s="80"/>
      <c r="H138" s="55"/>
      <c r="I138" s="57" t="s">
        <v>548</v>
      </c>
      <c r="J138" s="57" t="s">
        <v>185</v>
      </c>
      <c r="K138" s="57" t="s">
        <v>549</v>
      </c>
      <c r="L138" s="57" t="s">
        <v>549</v>
      </c>
      <c r="M138" s="59" t="s">
        <v>550</v>
      </c>
      <c r="N138" s="59" t="s">
        <v>181</v>
      </c>
      <c r="O138" s="61" t="s">
        <v>556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583</v>
      </c>
      <c r="AO138" s="53"/>
      <c r="AP138" s="97"/>
    </row>
    <row r="139" spans="1:42" x14ac:dyDescent="0.25">
      <c r="A139" s="4" t="s">
        <v>1157</v>
      </c>
      <c r="B139" s="53"/>
      <c r="C139" s="53"/>
      <c r="D139" s="53"/>
      <c r="E139" s="53"/>
      <c r="F139" s="55" t="s">
        <v>548</v>
      </c>
      <c r="G139" s="80"/>
      <c r="H139" s="55"/>
      <c r="I139" s="57" t="s">
        <v>548</v>
      </c>
      <c r="J139" s="57" t="s">
        <v>185</v>
      </c>
      <c r="K139" s="57" t="s">
        <v>549</v>
      </c>
      <c r="L139" s="57" t="s">
        <v>549</v>
      </c>
      <c r="M139" s="59" t="s">
        <v>550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583</v>
      </c>
      <c r="AO139" s="53"/>
      <c r="AP139" s="97"/>
    </row>
    <row r="140" spans="1:42" x14ac:dyDescent="0.25">
      <c r="A140" s="4" t="s">
        <v>1158</v>
      </c>
      <c r="B140" s="53"/>
      <c r="C140" s="53"/>
      <c r="D140" s="53"/>
      <c r="E140" s="53"/>
      <c r="F140" s="55" t="s">
        <v>548</v>
      </c>
      <c r="G140" s="80"/>
      <c r="H140" s="55"/>
      <c r="I140" s="57" t="s">
        <v>548</v>
      </c>
      <c r="J140" s="57" t="s">
        <v>185</v>
      </c>
      <c r="K140" s="57" t="s">
        <v>549</v>
      </c>
      <c r="L140" s="57" t="s">
        <v>549</v>
      </c>
      <c r="M140" s="59" t="s">
        <v>550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583</v>
      </c>
      <c r="AO140" s="53"/>
      <c r="AP140" s="97"/>
    </row>
    <row r="141" spans="1:42" x14ac:dyDescent="0.25">
      <c r="A141" s="4" t="s">
        <v>1021</v>
      </c>
      <c r="B141" s="53"/>
      <c r="C141" s="53"/>
      <c r="D141" s="53"/>
      <c r="E141" s="53"/>
      <c r="F141" s="55" t="s">
        <v>548</v>
      </c>
      <c r="G141" s="80"/>
      <c r="H141" s="55"/>
      <c r="I141" s="57" t="s">
        <v>548</v>
      </c>
      <c r="J141" s="57" t="s">
        <v>185</v>
      </c>
      <c r="K141" s="57" t="s">
        <v>549</v>
      </c>
      <c r="L141" s="57" t="s">
        <v>549</v>
      </c>
      <c r="M141" s="59" t="s">
        <v>550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>
        <f ca="1">searchValues!E145 + 1000</f>
        <v>45580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518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582</v>
      </c>
      <c r="AI141" s="53"/>
      <c r="AJ141" s="97"/>
      <c r="AK141" s="53"/>
      <c r="AL141" s="97"/>
      <c r="AM141" s="53" t="s">
        <v>132</v>
      </c>
      <c r="AN141" s="97" t="s">
        <v>583</v>
      </c>
      <c r="AO141" s="53"/>
      <c r="AP141" s="97"/>
    </row>
    <row r="142" spans="1:42" x14ac:dyDescent="0.25">
      <c r="A142" s="4" t="s">
        <v>1022</v>
      </c>
      <c r="B142" s="53"/>
      <c r="C142" s="53"/>
      <c r="D142" s="53"/>
      <c r="E142" s="53"/>
      <c r="F142" s="55" t="s">
        <v>548</v>
      </c>
      <c r="G142" s="80"/>
      <c r="H142" s="55"/>
      <c r="I142" s="57" t="s">
        <v>548</v>
      </c>
      <c r="J142" s="57" t="s">
        <v>185</v>
      </c>
      <c r="K142" s="57" t="s">
        <v>549</v>
      </c>
      <c r="L142" s="57" t="s">
        <v>549</v>
      </c>
      <c r="M142" s="59" t="s">
        <v>550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517</v>
      </c>
      <c r="Y142" s="65" t="s">
        <v>103</v>
      </c>
      <c r="Z142" s="66">
        <f ca="1">searchValues!E146 + 1000</f>
        <v>45580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518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582</v>
      </c>
      <c r="AI142" s="53"/>
      <c r="AJ142" s="97"/>
      <c r="AK142" s="53"/>
      <c r="AL142" s="97"/>
      <c r="AM142" s="53" t="s">
        <v>132</v>
      </c>
      <c r="AN142" s="97" t="s">
        <v>583</v>
      </c>
      <c r="AO142" s="53"/>
      <c r="AP142" s="97"/>
    </row>
    <row r="143" spans="1:42" x14ac:dyDescent="0.25">
      <c r="A143" s="4" t="s">
        <v>1023</v>
      </c>
      <c r="B143" s="53"/>
      <c r="C143" s="53"/>
      <c r="D143" s="53"/>
      <c r="E143" s="53"/>
      <c r="F143" s="55" t="s">
        <v>548</v>
      </c>
      <c r="G143" s="80"/>
      <c r="H143" s="55"/>
      <c r="I143" s="57" t="s">
        <v>548</v>
      </c>
      <c r="J143" s="57" t="s">
        <v>185</v>
      </c>
      <c r="K143" s="57" t="s">
        <v>549</v>
      </c>
      <c r="L143" s="57" t="s">
        <v>549</v>
      </c>
      <c r="M143" s="59" t="s">
        <v>550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583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1024</v>
      </c>
      <c r="B144" s="53"/>
      <c r="C144" s="53"/>
      <c r="D144" s="53"/>
      <c r="E144" s="53"/>
      <c r="F144" s="55" t="s">
        <v>548</v>
      </c>
      <c r="G144" s="80"/>
      <c r="H144" s="55"/>
      <c r="I144" s="57" t="s">
        <v>548</v>
      </c>
      <c r="J144" s="57" t="s">
        <v>185</v>
      </c>
      <c r="K144" s="57" t="s">
        <v>549</v>
      </c>
      <c r="L144" s="57" t="s">
        <v>549</v>
      </c>
      <c r="M144" s="59" t="s">
        <v>550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583</v>
      </c>
      <c r="AM144" s="53"/>
      <c r="AN144" s="97"/>
      <c r="AO144" s="53"/>
      <c r="AP144" s="97"/>
    </row>
    <row r="145" spans="1:42" x14ac:dyDescent="0.25">
      <c r="A145" s="34" t="s">
        <v>1025</v>
      </c>
      <c r="B145" s="53"/>
      <c r="C145" s="53"/>
      <c r="D145" s="53"/>
      <c r="E145" s="53"/>
      <c r="F145" s="55" t="s">
        <v>548</v>
      </c>
      <c r="G145" s="80"/>
      <c r="H145" s="55"/>
      <c r="I145" s="57" t="s">
        <v>548</v>
      </c>
      <c r="J145" s="57" t="s">
        <v>185</v>
      </c>
      <c r="K145" s="57" t="s">
        <v>549</v>
      </c>
      <c r="L145" s="57" t="s">
        <v>549</v>
      </c>
      <c r="M145" s="59" t="s">
        <v>550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583</v>
      </c>
      <c r="AO145" s="53"/>
      <c r="AP145" s="97"/>
    </row>
    <row r="146" spans="1:42" x14ac:dyDescent="0.25">
      <c r="A146" s="34" t="s">
        <v>1026</v>
      </c>
      <c r="B146" s="53"/>
      <c r="C146" s="53"/>
      <c r="D146" s="53"/>
      <c r="E146" s="53"/>
      <c r="F146" s="55" t="s">
        <v>548</v>
      </c>
      <c r="G146" s="80"/>
      <c r="H146" s="55"/>
      <c r="I146" s="57" t="s">
        <v>548</v>
      </c>
      <c r="J146" s="57" t="s">
        <v>185</v>
      </c>
      <c r="K146" s="57" t="s">
        <v>549</v>
      </c>
      <c r="L146" s="57" t="s">
        <v>549</v>
      </c>
      <c r="M146" s="59" t="s">
        <v>550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583</v>
      </c>
    </row>
    <row r="147" spans="1:42" x14ac:dyDescent="0.25">
      <c r="A147" s="34" t="s">
        <v>1027</v>
      </c>
      <c r="B147" s="53"/>
      <c r="C147" s="53"/>
      <c r="D147" s="53"/>
      <c r="E147" s="53"/>
      <c r="F147" s="55" t="s">
        <v>548</v>
      </c>
      <c r="G147" s="80"/>
      <c r="H147" s="55"/>
      <c r="I147" s="57" t="s">
        <v>548</v>
      </c>
      <c r="J147" s="57" t="s">
        <v>185</v>
      </c>
      <c r="K147" s="57" t="s">
        <v>549</v>
      </c>
      <c r="L147" s="57" t="s">
        <v>549</v>
      </c>
      <c r="M147" s="59" t="s">
        <v>550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583</v>
      </c>
      <c r="AO147" s="53"/>
      <c r="AP147" s="97"/>
    </row>
    <row r="148" spans="1:42" x14ac:dyDescent="0.25">
      <c r="A148" s="34" t="s">
        <v>1028</v>
      </c>
      <c r="B148" s="53"/>
      <c r="C148" s="53"/>
      <c r="D148" s="53"/>
      <c r="E148" s="53"/>
      <c r="F148" s="55" t="s">
        <v>548</v>
      </c>
      <c r="G148" s="80"/>
      <c r="H148" s="55"/>
      <c r="I148" s="57" t="s">
        <v>548</v>
      </c>
      <c r="J148" s="57" t="s">
        <v>185</v>
      </c>
      <c r="K148" s="57" t="s">
        <v>549</v>
      </c>
      <c r="L148" s="57" t="s">
        <v>549</v>
      </c>
      <c r="M148" s="59" t="s">
        <v>550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583</v>
      </c>
      <c r="AO148" s="53"/>
      <c r="AP148" s="97"/>
    </row>
    <row r="149" spans="1:42" x14ac:dyDescent="0.25">
      <c r="A149" s="34" t="s">
        <v>1033</v>
      </c>
      <c r="B149" s="53"/>
      <c r="C149" s="53"/>
      <c r="D149" s="53"/>
      <c r="E149" s="53"/>
      <c r="F149" s="55" t="s">
        <v>548</v>
      </c>
      <c r="G149" s="80"/>
      <c r="H149" s="55"/>
      <c r="I149" s="57" t="s">
        <v>548</v>
      </c>
      <c r="J149" s="57" t="s">
        <v>185</v>
      </c>
      <c r="K149" s="57" t="s">
        <v>549</v>
      </c>
      <c r="L149" s="57" t="s">
        <v>549</v>
      </c>
      <c r="M149" s="59" t="s">
        <v>550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583</v>
      </c>
      <c r="AO149" s="53"/>
      <c r="AP149" s="97"/>
    </row>
    <row r="150" spans="1:42" x14ac:dyDescent="0.25">
      <c r="A150" s="4" t="s">
        <v>1034</v>
      </c>
      <c r="B150" s="53"/>
      <c r="C150" s="53"/>
      <c r="D150" s="53"/>
      <c r="E150" s="53"/>
      <c r="F150" s="55" t="s">
        <v>548</v>
      </c>
      <c r="G150" s="80"/>
      <c r="H150" s="55"/>
      <c r="I150" s="57" t="s">
        <v>548</v>
      </c>
      <c r="J150" s="57" t="s">
        <v>185</v>
      </c>
      <c r="K150" s="57" t="s">
        <v>549</v>
      </c>
      <c r="L150" s="57" t="s">
        <v>549</v>
      </c>
      <c r="M150" s="59" t="s">
        <v>550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1030</v>
      </c>
      <c r="B151" s="53"/>
      <c r="C151" s="53"/>
      <c r="D151" s="53"/>
      <c r="E151" s="53"/>
      <c r="F151" s="55" t="s">
        <v>548</v>
      </c>
      <c r="G151" s="80"/>
      <c r="H151" s="55"/>
      <c r="I151" s="57" t="s">
        <v>548</v>
      </c>
      <c r="J151" s="57" t="s">
        <v>185</v>
      </c>
      <c r="K151" s="57" t="s">
        <v>549</v>
      </c>
      <c r="L151" s="57" t="s">
        <v>549</v>
      </c>
      <c r="M151" s="59" t="s">
        <v>550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583</v>
      </c>
      <c r="AO151" s="53"/>
      <c r="AP151" s="97"/>
    </row>
    <row r="152" spans="1:42" x14ac:dyDescent="0.25">
      <c r="A152" s="4" t="s">
        <v>1031</v>
      </c>
      <c r="B152" s="53"/>
      <c r="C152" s="53"/>
      <c r="D152" s="53"/>
      <c r="E152" s="53"/>
      <c r="F152" s="55" t="s">
        <v>548</v>
      </c>
      <c r="G152" s="80"/>
      <c r="H152" s="55"/>
      <c r="I152" s="57" t="s">
        <v>548</v>
      </c>
      <c r="J152" s="57" t="s">
        <v>185</v>
      </c>
      <c r="K152" s="57" t="s">
        <v>549</v>
      </c>
      <c r="L152" s="57" t="s">
        <v>549</v>
      </c>
      <c r="M152" s="59" t="s">
        <v>550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583</v>
      </c>
      <c r="AO152" s="53"/>
      <c r="AP152" s="97"/>
    </row>
    <row r="153" spans="1:42" x14ac:dyDescent="0.25">
      <c r="A153" s="4" t="s">
        <v>1032</v>
      </c>
      <c r="B153" s="53"/>
      <c r="C153" s="53"/>
      <c r="D153" s="53"/>
      <c r="E153" s="53"/>
      <c r="F153" s="55" t="s">
        <v>548</v>
      </c>
      <c r="G153" s="80"/>
      <c r="H153" s="55"/>
      <c r="I153" s="57" t="s">
        <v>548</v>
      </c>
      <c r="J153" s="57" t="s">
        <v>185</v>
      </c>
      <c r="K153" s="57" t="s">
        <v>549</v>
      </c>
      <c r="L153" s="57" t="s">
        <v>549</v>
      </c>
      <c r="M153" s="59" t="s">
        <v>550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583</v>
      </c>
      <c r="AO153" s="53"/>
      <c r="AP153" s="97"/>
    </row>
    <row r="154" spans="1:42" x14ac:dyDescent="0.25">
      <c r="A154" s="4" t="s">
        <v>1035</v>
      </c>
      <c r="B154" s="53"/>
      <c r="C154" s="53"/>
      <c r="D154" s="53"/>
      <c r="E154" s="53"/>
      <c r="F154" s="55" t="s">
        <v>548</v>
      </c>
      <c r="G154" s="80"/>
      <c r="H154" s="55"/>
      <c r="I154" s="57" t="s">
        <v>548</v>
      </c>
      <c r="J154" s="57" t="s">
        <v>185</v>
      </c>
      <c r="K154" s="57" t="s">
        <v>549</v>
      </c>
      <c r="L154" s="57" t="s">
        <v>549</v>
      </c>
      <c r="M154" s="59" t="s">
        <v>550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1036</v>
      </c>
      <c r="B155" s="53"/>
      <c r="C155" s="53"/>
      <c r="D155" s="53"/>
      <c r="E155" s="53"/>
      <c r="F155" s="55" t="s">
        <v>548</v>
      </c>
      <c r="G155" s="80"/>
      <c r="H155" s="55"/>
      <c r="I155" s="57" t="s">
        <v>548</v>
      </c>
      <c r="J155" s="57" t="s">
        <v>185</v>
      </c>
      <c r="K155" s="57" t="s">
        <v>549</v>
      </c>
      <c r="L155" s="57" t="s">
        <v>549</v>
      </c>
      <c r="M155" s="59" t="s">
        <v>550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1037</v>
      </c>
      <c r="B156" s="53"/>
      <c r="C156" s="53"/>
      <c r="D156" s="53"/>
      <c r="E156" s="53"/>
      <c r="F156" s="55" t="s">
        <v>548</v>
      </c>
      <c r="G156" s="80"/>
      <c r="H156" s="55"/>
      <c r="I156" s="57" t="s">
        <v>548</v>
      </c>
      <c r="J156" s="57" t="s">
        <v>185</v>
      </c>
      <c r="K156" s="57" t="s">
        <v>549</v>
      </c>
      <c r="L156" s="57" t="s">
        <v>549</v>
      </c>
      <c r="M156" s="59" t="s">
        <v>550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583</v>
      </c>
      <c r="AO156" s="53"/>
      <c r="AP156" s="97"/>
    </row>
    <row r="157" spans="1:42" x14ac:dyDescent="0.25">
      <c r="A157" s="4" t="s">
        <v>1038</v>
      </c>
      <c r="B157" s="53"/>
      <c r="C157" s="53"/>
      <c r="D157" s="53"/>
      <c r="E157" s="53"/>
      <c r="F157" s="55" t="s">
        <v>548</v>
      </c>
      <c r="G157" s="80"/>
      <c r="H157" s="55"/>
      <c r="I157" s="57" t="s">
        <v>548</v>
      </c>
      <c r="J157" s="57" t="s">
        <v>185</v>
      </c>
      <c r="K157" s="57" t="s">
        <v>549</v>
      </c>
      <c r="L157" s="57" t="s">
        <v>549</v>
      </c>
      <c r="M157" s="59" t="s">
        <v>550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583</v>
      </c>
      <c r="AO157" s="53"/>
      <c r="AP157" s="97"/>
    </row>
    <row r="158" spans="1:42" x14ac:dyDescent="0.25">
      <c r="A158" s="4" t="s">
        <v>1039</v>
      </c>
      <c r="B158" s="53"/>
      <c r="C158" s="53"/>
      <c r="D158" s="53"/>
      <c r="E158" s="53"/>
      <c r="F158" s="55" t="s">
        <v>548</v>
      </c>
      <c r="G158" s="80"/>
      <c r="H158" s="55"/>
      <c r="I158" s="57" t="s">
        <v>548</v>
      </c>
      <c r="J158" s="57" t="s">
        <v>185</v>
      </c>
      <c r="K158" s="57" t="s">
        <v>549</v>
      </c>
      <c r="L158" s="57" t="s">
        <v>549</v>
      </c>
      <c r="M158" s="59" t="s">
        <v>550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583</v>
      </c>
      <c r="AO158" s="53"/>
      <c r="AP158" s="97"/>
    </row>
    <row r="159" spans="1:42" x14ac:dyDescent="0.25">
      <c r="A159" s="4" t="s">
        <v>1029</v>
      </c>
      <c r="B159" s="53"/>
      <c r="C159" s="53"/>
      <c r="D159" s="53"/>
      <c r="E159" s="53"/>
      <c r="F159" s="55" t="s">
        <v>548</v>
      </c>
      <c r="G159" s="80"/>
      <c r="H159" s="55"/>
      <c r="I159" s="57" t="s">
        <v>548</v>
      </c>
      <c r="J159" s="57" t="s">
        <v>185</v>
      </c>
      <c r="K159" s="57" t="s">
        <v>549</v>
      </c>
      <c r="L159" s="57" t="s">
        <v>549</v>
      </c>
      <c r="M159" s="59" t="s">
        <v>550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583</v>
      </c>
      <c r="AO159" s="53"/>
      <c r="AP159" s="97"/>
    </row>
    <row r="160" spans="1:42" x14ac:dyDescent="0.25">
      <c r="A160" s="4" t="s">
        <v>1040</v>
      </c>
      <c r="B160" s="53"/>
      <c r="C160" s="53"/>
      <c r="D160" s="53"/>
      <c r="E160" s="53"/>
      <c r="F160" s="55" t="s">
        <v>548</v>
      </c>
      <c r="G160" s="80"/>
      <c r="H160" s="55"/>
      <c r="I160" s="57" t="s">
        <v>548</v>
      </c>
      <c r="J160" s="57" t="s">
        <v>185</v>
      </c>
      <c r="K160" s="57" t="s">
        <v>549</v>
      </c>
      <c r="L160" s="57" t="s">
        <v>549</v>
      </c>
      <c r="M160" s="59" t="s">
        <v>550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583</v>
      </c>
      <c r="AO160" s="53"/>
      <c r="AP160" s="97"/>
    </row>
    <row r="161" spans="1:42" x14ac:dyDescent="0.25">
      <c r="A161" s="4" t="s">
        <v>1041</v>
      </c>
      <c r="B161" s="53"/>
      <c r="C161" s="53"/>
      <c r="D161" s="53"/>
      <c r="E161" s="53"/>
      <c r="F161" s="55" t="s">
        <v>548</v>
      </c>
      <c r="G161" s="80"/>
      <c r="H161" s="55"/>
      <c r="I161" s="57" t="s">
        <v>548</v>
      </c>
      <c r="J161" s="57" t="s">
        <v>185</v>
      </c>
      <c r="K161" s="57" t="s">
        <v>549</v>
      </c>
      <c r="L161" s="57" t="s">
        <v>549</v>
      </c>
      <c r="M161" s="59" t="s">
        <v>550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583</v>
      </c>
      <c r="AO161" s="53"/>
      <c r="AP161" s="97"/>
    </row>
    <row r="162" spans="1:42" x14ac:dyDescent="0.25">
      <c r="A162" s="4" t="s">
        <v>1042</v>
      </c>
      <c r="B162" s="53"/>
      <c r="C162" s="53"/>
      <c r="D162" s="53"/>
      <c r="E162" s="53"/>
      <c r="F162" s="55" t="s">
        <v>548</v>
      </c>
      <c r="G162" s="80"/>
      <c r="H162" s="55"/>
      <c r="I162" s="57" t="s">
        <v>548</v>
      </c>
      <c r="J162" s="57" t="s">
        <v>185</v>
      </c>
      <c r="K162" s="57" t="s">
        <v>549</v>
      </c>
      <c r="L162" s="57" t="s">
        <v>549</v>
      </c>
      <c r="M162" s="59" t="s">
        <v>550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583</v>
      </c>
      <c r="AO162" s="53"/>
      <c r="AP162" s="97"/>
    </row>
    <row r="163" spans="1:42" x14ac:dyDescent="0.25">
      <c r="A163" s="4" t="s">
        <v>1043</v>
      </c>
      <c r="B163" s="53"/>
      <c r="C163" s="53"/>
      <c r="D163" s="53"/>
      <c r="E163" s="53"/>
      <c r="F163" s="55" t="s">
        <v>548</v>
      </c>
      <c r="G163" s="80"/>
      <c r="H163" s="55"/>
      <c r="I163" s="57" t="s">
        <v>548</v>
      </c>
      <c r="J163" s="57" t="s">
        <v>185</v>
      </c>
      <c r="K163" s="57" t="s">
        <v>549</v>
      </c>
      <c r="L163" s="57" t="s">
        <v>549</v>
      </c>
      <c r="M163" s="59" t="s">
        <v>550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583</v>
      </c>
      <c r="AO163" s="53"/>
      <c r="AP163" s="97"/>
    </row>
    <row r="164" spans="1:42" x14ac:dyDescent="0.25">
      <c r="A164" s="4" t="s">
        <v>1044</v>
      </c>
      <c r="B164" s="53"/>
      <c r="C164" s="53"/>
      <c r="D164" s="53"/>
      <c r="E164" s="53"/>
      <c r="F164" s="55" t="s">
        <v>548</v>
      </c>
      <c r="G164" s="80"/>
      <c r="H164" s="55"/>
      <c r="I164" s="57" t="s">
        <v>548</v>
      </c>
      <c r="J164" s="57" t="s">
        <v>185</v>
      </c>
      <c r="K164" s="57" t="s">
        <v>549</v>
      </c>
      <c r="L164" s="57" t="s">
        <v>549</v>
      </c>
      <c r="M164" s="59" t="s">
        <v>550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583</v>
      </c>
      <c r="AO164" s="53"/>
      <c r="AP164" s="97"/>
    </row>
    <row r="165" spans="1:42" x14ac:dyDescent="0.25">
      <c r="A165" s="4" t="s">
        <v>1045</v>
      </c>
      <c r="B165" s="53"/>
      <c r="C165" s="53"/>
      <c r="D165" s="53"/>
      <c r="E165" s="53"/>
      <c r="F165" s="55" t="s">
        <v>548</v>
      </c>
      <c r="G165" s="80"/>
      <c r="H165" s="55"/>
      <c r="I165" s="57" t="s">
        <v>548</v>
      </c>
      <c r="J165" s="57" t="s">
        <v>185</v>
      </c>
      <c r="K165" s="57" t="s">
        <v>549</v>
      </c>
      <c r="L165" s="57" t="s">
        <v>549</v>
      </c>
      <c r="M165" s="59" t="s">
        <v>550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583</v>
      </c>
      <c r="AO165" s="53"/>
      <c r="AP165" s="97"/>
    </row>
    <row r="166" spans="1:42" x14ac:dyDescent="0.25">
      <c r="A166" s="4" t="s">
        <v>1046</v>
      </c>
      <c r="B166" s="53"/>
      <c r="C166" s="53"/>
      <c r="D166" s="53"/>
      <c r="E166" s="53"/>
      <c r="F166" s="55" t="s">
        <v>548</v>
      </c>
      <c r="G166" s="80"/>
      <c r="H166" s="55"/>
      <c r="I166" s="57" t="s">
        <v>548</v>
      </c>
      <c r="J166" s="57" t="s">
        <v>185</v>
      </c>
      <c r="K166" s="57" t="s">
        <v>549</v>
      </c>
      <c r="L166" s="57" t="s">
        <v>549</v>
      </c>
      <c r="M166" s="59" t="s">
        <v>550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583</v>
      </c>
      <c r="AO166" s="53"/>
      <c r="AP166" s="97"/>
    </row>
    <row r="167" spans="1:42" x14ac:dyDescent="0.25">
      <c r="A167" s="4" t="s">
        <v>1047</v>
      </c>
      <c r="B167" s="53"/>
      <c r="C167" s="53"/>
      <c r="D167" s="53"/>
      <c r="E167" s="53"/>
      <c r="F167" s="55" t="s">
        <v>548</v>
      </c>
      <c r="G167" s="80"/>
      <c r="H167" s="55"/>
      <c r="I167" s="57" t="s">
        <v>548</v>
      </c>
      <c r="J167" s="57" t="s">
        <v>185</v>
      </c>
      <c r="K167" s="57" t="s">
        <v>549</v>
      </c>
      <c r="L167" s="57" t="s">
        <v>549</v>
      </c>
      <c r="M167" s="59" t="s">
        <v>550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583</v>
      </c>
      <c r="AO167" s="53"/>
      <c r="AP167" s="97"/>
    </row>
    <row r="168" spans="1:42" x14ac:dyDescent="0.25">
      <c r="A168" s="4" t="s">
        <v>778</v>
      </c>
      <c r="B168" s="53"/>
      <c r="C168" s="53"/>
      <c r="D168" s="53"/>
      <c r="E168" s="53"/>
      <c r="F168" s="55" t="s">
        <v>548</v>
      </c>
      <c r="G168" s="80"/>
      <c r="H168" s="55"/>
      <c r="I168" s="57" t="s">
        <v>548</v>
      </c>
      <c r="J168" s="57" t="s">
        <v>185</v>
      </c>
      <c r="K168" s="57" t="s">
        <v>549</v>
      </c>
      <c r="L168" s="57" t="s">
        <v>549</v>
      </c>
      <c r="M168" s="59" t="s">
        <v>550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583</v>
      </c>
      <c r="AO168" s="53"/>
      <c r="AP168" s="97"/>
    </row>
    <row r="169" spans="1:42" x14ac:dyDescent="0.25">
      <c r="A169" s="4" t="s">
        <v>780</v>
      </c>
      <c r="B169" s="53"/>
      <c r="C169" s="53"/>
      <c r="D169" s="53"/>
      <c r="E169" s="53"/>
      <c r="F169" s="55" t="s">
        <v>548</v>
      </c>
      <c r="G169" s="80"/>
      <c r="H169" s="55"/>
      <c r="I169" s="57" t="s">
        <v>548</v>
      </c>
      <c r="J169" s="57" t="s">
        <v>185</v>
      </c>
      <c r="K169" s="57" t="s">
        <v>549</v>
      </c>
      <c r="L169" s="57" t="s">
        <v>549</v>
      </c>
      <c r="M169" s="59" t="s">
        <v>550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583</v>
      </c>
      <c r="AO169" s="53"/>
      <c r="AP169" s="97"/>
    </row>
    <row r="170" spans="1:42" x14ac:dyDescent="0.25">
      <c r="A170" s="4" t="s">
        <v>777</v>
      </c>
      <c r="B170" s="53"/>
      <c r="C170" s="53"/>
      <c r="D170" s="53"/>
      <c r="E170" s="53"/>
      <c r="F170" s="55" t="s">
        <v>548</v>
      </c>
      <c r="G170" s="80"/>
      <c r="H170" s="55"/>
      <c r="I170" s="57" t="s">
        <v>548</v>
      </c>
      <c r="J170" s="57" t="s">
        <v>185</v>
      </c>
      <c r="K170" s="57" t="s">
        <v>549</v>
      </c>
      <c r="L170" s="57" t="s">
        <v>549</v>
      </c>
      <c r="M170" s="59" t="s">
        <v>550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583</v>
      </c>
      <c r="AO170" s="53"/>
      <c r="AP170" s="97"/>
    </row>
    <row r="171" spans="1:42" x14ac:dyDescent="0.25">
      <c r="A171" s="4" t="s">
        <v>779</v>
      </c>
      <c r="B171" s="53"/>
      <c r="C171" s="53"/>
      <c r="D171" s="53"/>
      <c r="E171" s="53"/>
      <c r="F171" s="55" t="s">
        <v>548</v>
      </c>
      <c r="G171" s="80"/>
      <c r="H171" s="55"/>
      <c r="I171" s="57" t="s">
        <v>548</v>
      </c>
      <c r="J171" s="57" t="s">
        <v>185</v>
      </c>
      <c r="K171" s="57" t="s">
        <v>549</v>
      </c>
      <c r="L171" s="57" t="s">
        <v>549</v>
      </c>
      <c r="M171" s="59" t="s">
        <v>550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583</v>
      </c>
      <c r="AO171" s="53"/>
      <c r="AP171" s="97"/>
    </row>
    <row r="172" spans="1:42" x14ac:dyDescent="0.25">
      <c r="A172" s="4" t="s">
        <v>781</v>
      </c>
      <c r="B172" s="53"/>
      <c r="C172" s="53"/>
      <c r="D172" s="53"/>
      <c r="E172" s="53"/>
      <c r="F172" s="55" t="s">
        <v>548</v>
      </c>
      <c r="G172" s="80"/>
      <c r="H172" s="55"/>
      <c r="I172" s="57" t="s">
        <v>548</v>
      </c>
      <c r="J172" s="57" t="s">
        <v>185</v>
      </c>
      <c r="K172" s="57" t="s">
        <v>549</v>
      </c>
      <c r="L172" s="57" t="s">
        <v>549</v>
      </c>
      <c r="M172" s="59" t="s">
        <v>550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583</v>
      </c>
      <c r="AO172" s="53"/>
      <c r="AP172" s="97"/>
    </row>
    <row r="173" spans="1:42" x14ac:dyDescent="0.25">
      <c r="A173" s="4" t="s">
        <v>783</v>
      </c>
      <c r="B173" s="53"/>
      <c r="C173" s="53"/>
      <c r="D173" s="53"/>
      <c r="E173" s="53"/>
      <c r="F173" s="55" t="s">
        <v>548</v>
      </c>
      <c r="G173" s="80"/>
      <c r="H173" s="55"/>
      <c r="I173" s="57" t="s">
        <v>548</v>
      </c>
      <c r="J173" s="57" t="s">
        <v>185</v>
      </c>
      <c r="K173" s="57" t="s">
        <v>549</v>
      </c>
      <c r="L173" s="57" t="s">
        <v>549</v>
      </c>
      <c r="M173" s="59" t="s">
        <v>550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583</v>
      </c>
      <c r="AO173" s="53"/>
      <c r="AP173" s="97"/>
    </row>
    <row r="174" spans="1:42" x14ac:dyDescent="0.25">
      <c r="A174" s="4" t="s">
        <v>782</v>
      </c>
      <c r="B174" s="53"/>
      <c r="C174" s="53"/>
      <c r="D174" s="53"/>
      <c r="E174" s="53"/>
      <c r="F174" s="55" t="s">
        <v>548</v>
      </c>
      <c r="G174" s="80"/>
      <c r="H174" s="55"/>
      <c r="I174" s="57" t="s">
        <v>548</v>
      </c>
      <c r="J174" s="57" t="s">
        <v>185</v>
      </c>
      <c r="K174" s="57" t="s">
        <v>549</v>
      </c>
      <c r="L174" s="57" t="s">
        <v>549</v>
      </c>
      <c r="M174" s="59" t="s">
        <v>550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583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24.7109375" style="16" bestFit="1" customWidth="1" collapsed="1"/>
    <col min="3" max="3" width="20" style="16" bestFit="1" customWidth="1" collapsed="1"/>
    <col min="4" max="16384" width="9.140625" style="16" collapsed="1"/>
  </cols>
  <sheetData>
    <row r="1" spans="1:3" x14ac:dyDescent="0.25">
      <c r="A1" s="90" t="s">
        <v>2</v>
      </c>
      <c r="B1" s="90" t="s">
        <v>765</v>
      </c>
      <c r="C1" s="90" t="s">
        <v>766</v>
      </c>
    </row>
    <row r="2" spans="1:3" x14ac:dyDescent="0.25">
      <c r="A2" s="140" t="s">
        <v>778</v>
      </c>
      <c r="B2" s="16" t="s">
        <v>767</v>
      </c>
      <c r="C2" s="144">
        <f ca="1">TODAY()</f>
        <v>44580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width="40.42578125" style="16" bestFit="1" customWidth="1" collapsed="1"/>
    <col min="2" max="2" width="21.5703125" style="16" bestFit="1" customWidth="1" collapsed="1"/>
    <col min="3" max="4" width="37.28515625" style="16" bestFit="1" customWidth="1" collapsed="1"/>
    <col min="5" max="5" width="30.7109375" style="16" bestFit="1" customWidth="1" collapsed="1"/>
    <col min="6" max="6" width="34.42578125" style="16" bestFit="1" customWidth="1" collapsed="1"/>
    <col min="7" max="16384" width="9.140625" style="16" collapsed="1"/>
  </cols>
  <sheetData>
    <row r="1" spans="1:6" x14ac:dyDescent="0.25">
      <c r="A1" s="90" t="s">
        <v>2</v>
      </c>
      <c r="B1" s="90" t="s">
        <v>768</v>
      </c>
      <c r="C1" s="90" t="s">
        <v>769</v>
      </c>
      <c r="D1" s="90" t="s">
        <v>770</v>
      </c>
      <c r="E1" s="90" t="s">
        <v>771</v>
      </c>
      <c r="F1" s="90" t="s">
        <v>772</v>
      </c>
    </row>
    <row r="2" spans="1:6" x14ac:dyDescent="0.25">
      <c r="A2" s="131" t="s">
        <v>778</v>
      </c>
      <c r="B2" s="16" t="s">
        <v>290</v>
      </c>
      <c r="D2" s="16" t="s">
        <v>1177</v>
      </c>
      <c r="E2" s="16" t="s">
        <v>774</v>
      </c>
      <c r="F2" s="144">
        <f ca="1">TODAY()</f>
        <v>44580</v>
      </c>
    </row>
    <row r="3" spans="1:6" x14ac:dyDescent="0.25">
      <c r="A3" s="131" t="s">
        <v>780</v>
      </c>
      <c r="B3" s="16" t="s">
        <v>290</v>
      </c>
      <c r="D3" s="16" t="s">
        <v>1177</v>
      </c>
      <c r="E3" s="16" t="s">
        <v>774</v>
      </c>
      <c r="F3" s="144">
        <f t="shared" ref="F3:F8" ca="1" si="0">TODAY()</f>
        <v>44580</v>
      </c>
    </row>
    <row r="4" spans="1:6" x14ac:dyDescent="0.25">
      <c r="A4" s="131" t="s">
        <v>777</v>
      </c>
      <c r="B4" s="16" t="s">
        <v>290</v>
      </c>
      <c r="C4" s="16" t="s">
        <v>773</v>
      </c>
      <c r="D4" s="16" t="s">
        <v>1177</v>
      </c>
      <c r="E4" s="16" t="s">
        <v>774</v>
      </c>
      <c r="F4" s="144">
        <f t="shared" ca="1" si="0"/>
        <v>44580</v>
      </c>
    </row>
    <row r="5" spans="1:6" x14ac:dyDescent="0.25">
      <c r="A5" s="131" t="s">
        <v>779</v>
      </c>
      <c r="B5" s="16" t="s">
        <v>290</v>
      </c>
      <c r="C5" s="16" t="s">
        <v>773</v>
      </c>
      <c r="D5" s="16" t="s">
        <v>1177</v>
      </c>
      <c r="E5" s="16" t="s">
        <v>774</v>
      </c>
      <c r="F5" s="144">
        <f t="shared" ca="1" si="0"/>
        <v>44580</v>
      </c>
    </row>
    <row r="6" spans="1:6" x14ac:dyDescent="0.25">
      <c r="A6" s="131" t="s">
        <v>781</v>
      </c>
      <c r="B6" s="16" t="s">
        <v>290</v>
      </c>
      <c r="C6" s="16" t="s">
        <v>773</v>
      </c>
      <c r="D6" s="16" t="s">
        <v>1177</v>
      </c>
      <c r="E6" s="16" t="s">
        <v>774</v>
      </c>
      <c r="F6" s="144">
        <f t="shared" ca="1" si="0"/>
        <v>44580</v>
      </c>
    </row>
    <row r="7" spans="1:6" x14ac:dyDescent="0.25">
      <c r="A7" s="131" t="s">
        <v>783</v>
      </c>
      <c r="B7" s="16" t="s">
        <v>290</v>
      </c>
      <c r="C7" s="16" t="s">
        <v>1176</v>
      </c>
      <c r="D7" s="16" t="s">
        <v>1178</v>
      </c>
      <c r="E7" s="16" t="s">
        <v>774</v>
      </c>
      <c r="F7" s="144">
        <f t="shared" ca="1" si="0"/>
        <v>44580</v>
      </c>
    </row>
    <row r="8" spans="1:6" x14ac:dyDescent="0.25">
      <c r="A8" s="131" t="s">
        <v>782</v>
      </c>
      <c r="B8" s="16" t="s">
        <v>290</v>
      </c>
      <c r="C8" s="16" t="s">
        <v>1176</v>
      </c>
      <c r="D8" s="16" t="s">
        <v>1179</v>
      </c>
      <c r="E8" s="16" t="s">
        <v>774</v>
      </c>
      <c r="F8" s="144">
        <f t="shared" ca="1" si="0"/>
        <v>44580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width="27" style="16" bestFit="1" customWidth="1" collapsed="1"/>
    <col min="2" max="2" width="20.5703125" style="16" bestFit="1" customWidth="1" collapsed="1"/>
    <col min="3" max="3" width="26.85546875" style="16" bestFit="1" customWidth="1" collapsed="1"/>
    <col min="4" max="4" width="19.5703125" style="16" bestFit="1" customWidth="1" collapsed="1"/>
    <col min="5" max="5" width="12.5703125" style="16" bestFit="1" customWidth="1" collapsed="1"/>
    <col min="6" max="6" width="18" style="16" bestFit="1" customWidth="1" collapsed="1"/>
    <col min="7" max="7" width="24" style="16" bestFit="1" customWidth="1" collapsed="1"/>
    <col min="8" max="9" width="19.85546875" style="16" bestFit="1" customWidth="1" collapsed="1"/>
    <col min="10" max="16384" width="9.140625" style="16" collapsed="1"/>
  </cols>
  <sheetData>
    <row r="1" spans="1:7" x14ac:dyDescent="0.25">
      <c r="A1" s="90" t="s">
        <v>2</v>
      </c>
      <c r="B1" s="90" t="s">
        <v>775</v>
      </c>
      <c r="C1" s="90" t="s">
        <v>1137</v>
      </c>
      <c r="D1" s="90" t="s">
        <v>1138</v>
      </c>
      <c r="E1" s="90" t="s">
        <v>1139</v>
      </c>
      <c r="F1" s="90" t="s">
        <v>1140</v>
      </c>
      <c r="G1" s="90" t="s">
        <v>1141</v>
      </c>
    </row>
    <row r="2" spans="1:7" ht="60" x14ac:dyDescent="0.25">
      <c r="A2" s="131" t="s">
        <v>778</v>
      </c>
      <c r="B2" s="141">
        <f>searchValues!I197</f>
        <v>9268560084</v>
      </c>
      <c r="C2" s="142" t="str">
        <f>searchValues!F197</f>
        <v>xPNheCfYM Automation</v>
      </c>
      <c r="D2" s="143" t="s">
        <v>748</v>
      </c>
      <c r="E2" s="142" t="s">
        <v>220</v>
      </c>
      <c r="F2" s="142" t="s">
        <v>109</v>
      </c>
      <c r="G2" s="142" t="str">
        <f>C2</f>
        <v>xPNheCfYM Automation</v>
      </c>
    </row>
    <row r="3" spans="1:7" ht="60" x14ac:dyDescent="0.25">
      <c r="A3" s="131" t="s">
        <v>780</v>
      </c>
      <c r="B3" s="141" t="str">
        <f>searchValues!I198</f>
        <v>0595324877</v>
      </c>
      <c r="C3" s="142" t="str">
        <f>searchValues!F198</f>
        <v>zYlKZREeT Automation</v>
      </c>
      <c r="D3" s="143" t="s">
        <v>748</v>
      </c>
      <c r="E3" s="142" t="s">
        <v>220</v>
      </c>
      <c r="F3" s="142" t="s">
        <v>109</v>
      </c>
      <c r="G3" s="142" t="str">
        <f t="shared" ref="G3:G8" si="0">C3</f>
        <v>zYlKZREeT Automation</v>
      </c>
    </row>
    <row r="4" spans="1:7" ht="60" x14ac:dyDescent="0.25">
      <c r="A4" s="131" t="s">
        <v>777</v>
      </c>
      <c r="B4" s="141">
        <f>searchValues!I199</f>
        <v>6412722983</v>
      </c>
      <c r="C4" s="142" t="str">
        <f>searchValues!F199</f>
        <v>oEgfYhHmP Automation</v>
      </c>
      <c r="D4" s="143" t="s">
        <v>748</v>
      </c>
      <c r="E4" s="142" t="s">
        <v>220</v>
      </c>
      <c r="F4" s="142" t="s">
        <v>109</v>
      </c>
      <c r="G4" s="142" t="str">
        <f t="shared" si="0"/>
        <v>oEgfYhHmP Automation</v>
      </c>
    </row>
    <row r="5" spans="1:7" ht="60" x14ac:dyDescent="0.25">
      <c r="A5" s="131" t="s">
        <v>779</v>
      </c>
      <c r="B5" s="141">
        <f>searchValues!I200</f>
        <v>6057209900</v>
      </c>
      <c r="C5" s="142" t="str">
        <f>searchValues!F200</f>
        <v>XyohyvNsN Automation</v>
      </c>
      <c r="D5" s="143" t="s">
        <v>748</v>
      </c>
      <c r="E5" s="142" t="s">
        <v>220</v>
      </c>
      <c r="F5" s="142" t="s">
        <v>109</v>
      </c>
      <c r="G5" s="142" t="str">
        <f t="shared" si="0"/>
        <v>XyohyvNsN Automation</v>
      </c>
    </row>
    <row r="6" spans="1:7" ht="60" x14ac:dyDescent="0.25">
      <c r="A6" s="131" t="s">
        <v>781</v>
      </c>
      <c r="B6" s="141">
        <f>searchValues!I201</f>
        <v>3870248032</v>
      </c>
      <c r="C6" s="142" t="str">
        <f>searchValues!F201</f>
        <v>IVFgSVSpQ Automation</v>
      </c>
      <c r="D6" s="143" t="s">
        <v>748</v>
      </c>
      <c r="E6" s="142" t="s">
        <v>220</v>
      </c>
      <c r="F6" s="142" t="s">
        <v>109</v>
      </c>
      <c r="G6" s="142" t="str">
        <f t="shared" si="0"/>
        <v>IVFgSVSpQ Automation</v>
      </c>
    </row>
    <row r="7" spans="1:7" ht="60" x14ac:dyDescent="0.25">
      <c r="A7" s="131" t="s">
        <v>783</v>
      </c>
      <c r="B7" s="141">
        <f>searchValues!I202</f>
        <v>5447384150</v>
      </c>
      <c r="C7" s="142" t="str">
        <f>searchValues!F202</f>
        <v>iVIBUxkwg Automation</v>
      </c>
      <c r="D7" s="143" t="s">
        <v>748</v>
      </c>
      <c r="E7" s="142" t="s">
        <v>220</v>
      </c>
      <c r="F7" s="142" t="s">
        <v>109</v>
      </c>
      <c r="G7" s="142" t="str">
        <f t="shared" si="0"/>
        <v>iVIBUxkwg Automation</v>
      </c>
    </row>
    <row r="8" spans="1:7" ht="60" x14ac:dyDescent="0.25">
      <c r="A8" s="131" t="s">
        <v>782</v>
      </c>
      <c r="B8" s="141">
        <f>searchValues!I203</f>
        <v>8638744300</v>
      </c>
      <c r="C8" s="142" t="str">
        <f>searchValues!F203</f>
        <v>HSrHKIQbY Automation</v>
      </c>
      <c r="D8" s="143" t="s">
        <v>748</v>
      </c>
      <c r="E8" s="142" t="s">
        <v>220</v>
      </c>
      <c r="F8" s="142" t="s">
        <v>109</v>
      </c>
      <c r="G8" s="142" t="str">
        <f t="shared" si="0"/>
        <v>HSrHKIQbY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width="40.42578125" style="16" bestFit="1" customWidth="1" collapsed="1"/>
    <col min="2" max="2" width="15.28515625" style="16" bestFit="1" customWidth="1" collapsed="1"/>
    <col min="3" max="3" width="18.42578125" style="16" bestFit="1" customWidth="1" collapsed="1"/>
    <col min="4" max="4" width="17.5703125" style="16" bestFit="1" customWidth="1" collapsed="1"/>
    <col min="5" max="5" width="18.5703125" style="16" bestFit="1" customWidth="1" collapsed="1"/>
    <col min="6" max="6" width="19.7109375" style="16" bestFit="1" customWidth="1" collapsed="1"/>
    <col min="7" max="7" width="32.140625" style="16" bestFit="1" customWidth="1" collapsed="1"/>
    <col min="8" max="8" width="12.7109375" style="16" bestFit="1" customWidth="1" collapsed="1"/>
    <col min="9" max="9" width="23.28515625" style="16" bestFit="1" customWidth="1" collapsed="1"/>
    <col min="10" max="16384" width="9.140625" style="16" collapsed="1"/>
  </cols>
  <sheetData>
    <row r="1" spans="1:9" x14ac:dyDescent="0.25">
      <c r="A1" s="90" t="s">
        <v>2</v>
      </c>
      <c r="B1" s="90" t="s">
        <v>1168</v>
      </c>
      <c r="C1" s="90" t="s">
        <v>1174</v>
      </c>
      <c r="D1" s="90" t="s">
        <v>1169</v>
      </c>
      <c r="E1" s="90" t="s">
        <v>1170</v>
      </c>
      <c r="F1" s="90" t="s">
        <v>1171</v>
      </c>
      <c r="G1" s="90" t="s">
        <v>1175</v>
      </c>
      <c r="H1" s="90" t="s">
        <v>1172</v>
      </c>
      <c r="I1" s="90" t="s">
        <v>1173</v>
      </c>
    </row>
    <row r="2" spans="1:9" s="221" customFormat="1" x14ac:dyDescent="0.25">
      <c r="A2" s="217" t="s">
        <v>778</v>
      </c>
      <c r="B2" s="218" t="s">
        <v>164</v>
      </c>
      <c r="C2" s="219">
        <v>1</v>
      </c>
      <c r="D2" s="220">
        <f ca="1">policyInfo!T168</f>
        <v>44580</v>
      </c>
      <c r="E2" s="220">
        <f ca="1">policyInfo!R168</f>
        <v>44580</v>
      </c>
      <c r="F2" s="220">
        <f ca="1">policyInfo!S168</f>
        <v>44761</v>
      </c>
      <c r="G2" s="220">
        <f ca="1">searchValues!E197</f>
        <v>44580</v>
      </c>
      <c r="H2" s="219" t="s">
        <v>304</v>
      </c>
      <c r="I2" s="219" t="s">
        <v>776</v>
      </c>
    </row>
    <row r="3" spans="1:9" s="221" customFormat="1" x14ac:dyDescent="0.25">
      <c r="A3" s="217" t="s">
        <v>780</v>
      </c>
      <c r="B3" s="218" t="s">
        <v>164</v>
      </c>
      <c r="C3" s="219">
        <v>1</v>
      </c>
      <c r="D3" s="220">
        <f ca="1">policyInfo!T169</f>
        <v>44580</v>
      </c>
      <c r="E3" s="220">
        <f ca="1">policyInfo!R169</f>
        <v>44580</v>
      </c>
      <c r="F3" s="220">
        <f ca="1">policyInfo!S169</f>
        <v>44761</v>
      </c>
      <c r="G3" s="220">
        <f ca="1">searchValues!E198</f>
        <v>44580</v>
      </c>
      <c r="H3" s="219" t="s">
        <v>304</v>
      </c>
      <c r="I3" s="219" t="s">
        <v>776</v>
      </c>
    </row>
    <row r="4" spans="1:9" s="221" customFormat="1" x14ac:dyDescent="0.25">
      <c r="A4" s="217" t="s">
        <v>777</v>
      </c>
      <c r="B4" s="218" t="s">
        <v>164</v>
      </c>
      <c r="C4" s="219">
        <v>1</v>
      </c>
      <c r="D4" s="220">
        <f ca="1">policyInfo!T170</f>
        <v>44580</v>
      </c>
      <c r="E4" s="220">
        <f ca="1">policyInfo!R170</f>
        <v>44580</v>
      </c>
      <c r="F4" s="220">
        <f ca="1">policyInfo!S170</f>
        <v>44761</v>
      </c>
      <c r="G4" s="220">
        <f ca="1">searchValues!E199</f>
        <v>44580</v>
      </c>
      <c r="H4" s="219" t="s">
        <v>304</v>
      </c>
      <c r="I4" s="219" t="s">
        <v>776</v>
      </c>
    </row>
    <row r="5" spans="1:9" s="221" customFormat="1" x14ac:dyDescent="0.25">
      <c r="A5" s="217" t="s">
        <v>779</v>
      </c>
      <c r="B5" s="218" t="s">
        <v>164</v>
      </c>
      <c r="C5" s="219">
        <v>1</v>
      </c>
      <c r="D5" s="220">
        <f ca="1">policyInfo!T171</f>
        <v>44580</v>
      </c>
      <c r="E5" s="220">
        <f ca="1">policyInfo!R171</f>
        <v>44580</v>
      </c>
      <c r="F5" s="220">
        <f ca="1">policyInfo!S171</f>
        <v>44761</v>
      </c>
      <c r="G5" s="220">
        <f ca="1">searchValues!E200</f>
        <v>44580</v>
      </c>
      <c r="H5" s="219" t="s">
        <v>304</v>
      </c>
      <c r="I5" s="219" t="s">
        <v>776</v>
      </c>
    </row>
    <row r="6" spans="1:9" s="221" customFormat="1" x14ac:dyDescent="0.25">
      <c r="A6" s="217" t="s">
        <v>781</v>
      </c>
      <c r="B6" s="218" t="s">
        <v>164</v>
      </c>
      <c r="C6" s="219">
        <v>1</v>
      </c>
      <c r="D6" s="220">
        <f ca="1">policyInfo!T172</f>
        <v>44580</v>
      </c>
      <c r="E6" s="220">
        <f ca="1">policyInfo!R172</f>
        <v>44580</v>
      </c>
      <c r="F6" s="220">
        <f ca="1">policyInfo!S172</f>
        <v>44761</v>
      </c>
      <c r="G6" s="220">
        <f ca="1">searchValues!E201</f>
        <v>44580</v>
      </c>
      <c r="H6" s="219" t="s">
        <v>304</v>
      </c>
      <c r="I6" s="219" t="s">
        <v>776</v>
      </c>
    </row>
    <row r="7" spans="1:9" s="221" customFormat="1" x14ac:dyDescent="0.25">
      <c r="A7" s="217" t="s">
        <v>783</v>
      </c>
      <c r="B7" s="218" t="s">
        <v>164</v>
      </c>
      <c r="C7" s="219">
        <v>1</v>
      </c>
      <c r="D7" s="220">
        <f ca="1">policyInfo!T173</f>
        <v>44548</v>
      </c>
      <c r="E7" s="220">
        <f ca="1">policyInfo!R173</f>
        <v>44578</v>
      </c>
      <c r="F7" s="220">
        <f ca="1">policyInfo!S173</f>
        <v>44759</v>
      </c>
      <c r="G7" s="220">
        <f ca="1">searchValues!E202</f>
        <v>44580</v>
      </c>
      <c r="H7" s="219" t="s">
        <v>304</v>
      </c>
      <c r="I7" s="219" t="s">
        <v>776</v>
      </c>
    </row>
    <row r="8" spans="1:9" s="221" customFormat="1" x14ac:dyDescent="0.25">
      <c r="A8" s="217" t="s">
        <v>782</v>
      </c>
      <c r="B8" s="218" t="s">
        <v>164</v>
      </c>
      <c r="C8" s="219">
        <v>1</v>
      </c>
      <c r="D8" s="220">
        <f ca="1">policyInfo!T174</f>
        <v>44548</v>
      </c>
      <c r="E8" s="220">
        <f ca="1">policyInfo!R174</f>
        <v>44578</v>
      </c>
      <c r="F8" s="220">
        <f ca="1">policyInfo!S174</f>
        <v>44759</v>
      </c>
      <c r="G8" s="220">
        <f ca="1">searchValues!E203</f>
        <v>44580</v>
      </c>
      <c r="H8" s="219" t="s">
        <v>304</v>
      </c>
      <c r="I8" s="219" t="s">
        <v>776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2" customFormat="1" x14ac:dyDescent="0.25">
      <c r="A1" s="90" t="s">
        <v>2</v>
      </c>
      <c r="B1" s="90" t="s">
        <v>238</v>
      </c>
      <c r="C1" s="91" t="s">
        <v>237</v>
      </c>
      <c r="D1" s="91" t="s">
        <v>239</v>
      </c>
      <c r="E1" s="91" t="s">
        <v>240</v>
      </c>
      <c r="F1" s="91" t="s">
        <v>241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1049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1048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1050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1051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1052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1053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1054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1055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1056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1057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1058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1059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1060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1061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1062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1063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1064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1065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1066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1067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1068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1069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1070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1071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1072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1073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1074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1075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s="16" customFormat="1" x14ac:dyDescent="0.25">
      <c r="A38" s="5" t="s">
        <v>1076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884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885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886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887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888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32" t="s">
        <v>889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890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891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892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893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894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895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896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897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898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899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900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901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902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903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904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905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906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907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908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909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910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911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912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913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914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915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916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917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918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919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920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921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922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923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924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925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926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927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928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929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930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931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932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933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934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935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936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937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938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939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940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941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942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943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944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945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946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947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948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949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950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951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952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953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954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955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956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957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958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959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960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961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962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963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964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965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966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967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968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969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970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971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972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973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974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975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976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977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978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979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980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981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982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983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984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985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986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987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988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989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990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991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992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993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994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995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996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997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998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999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1000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1001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1002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1003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1004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1005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1006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1007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1008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1009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1010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1011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1012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1013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1014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1015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1016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1017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1018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1019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1020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1157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1158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1021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1022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1023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1024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1025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1026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1027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1028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1029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1030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1031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1032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1033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1034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1035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1036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1037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1038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1039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1040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1041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1042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1043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1044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1045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1046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03" t="s">
        <v>1047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778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0" t="s">
        <v>780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5" t="s">
        <v>777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779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140" t="s">
        <v>781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4" t="s">
        <v>783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  <row r="211" spans="1:6" x14ac:dyDescent="0.25">
      <c r="A211" s="140" t="s">
        <v>782</v>
      </c>
      <c r="B211" s="2" t="s">
        <v>0</v>
      </c>
      <c r="C211" s="3" t="s">
        <v>1</v>
      </c>
      <c r="D211" s="4" t="s">
        <v>118</v>
      </c>
      <c r="E211" s="4" t="s">
        <v>118</v>
      </c>
      <c r="F211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width="86.42578125" style="132" bestFit="1" customWidth="1" collapsed="1"/>
    <col min="2" max="2" width="20" style="134" bestFit="1" customWidth="1" collapsed="1"/>
    <col min="3" max="3" width="9.7109375" style="135" bestFit="1" customWidth="1" collapsed="1"/>
    <col min="4" max="4" width="13.5703125" style="136" bestFit="1" customWidth="1" collapsed="1"/>
    <col min="5" max="5" width="13.140625" style="137" bestFit="1" customWidth="1" collapsed="1"/>
    <col min="6" max="6" width="22" style="187" bestFit="1" customWidth="1" collapsed="1"/>
    <col min="7" max="7" width="15.5703125" style="129" bestFit="1" customWidth="1" collapsed="1"/>
    <col min="8" max="8" width="18.7109375" style="130" bestFit="1" customWidth="1" collapsed="1"/>
    <col min="9" max="9" width="13.7109375" style="161" bestFit="1" customWidth="1" collapsed="1"/>
    <col min="10" max="10" width="8.140625" style="188" bestFit="1" customWidth="1" collapsed="1"/>
    <col min="11" max="11" width="12.85546875" style="135" bestFit="1" customWidth="1" collapsed="1"/>
    <col min="12" max="12" width="6.7109375" style="136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210" t="s">
        <v>182</v>
      </c>
      <c r="H1" s="210" t="s">
        <v>359</v>
      </c>
      <c r="I1" s="210" t="s">
        <v>360</v>
      </c>
      <c r="J1" s="210" t="s">
        <v>404</v>
      </c>
      <c r="K1" s="90" t="s">
        <v>101</v>
      </c>
      <c r="L1" s="90" t="s">
        <v>102</v>
      </c>
    </row>
    <row r="2" spans="1:20" x14ac:dyDescent="0.25">
      <c r="A2" s="4" t="s">
        <v>1048</v>
      </c>
      <c r="B2"/>
      <c r="C2"/>
      <c r="D2"/>
      <c r="E2" s="185">
        <f t="shared" ref="E2:E31" ca="1" si="0">TODAY()</f>
        <v>44580</v>
      </c>
      <c r="F2" s="186" t="s">
        <v>796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1049</v>
      </c>
      <c r="B3"/>
      <c r="C3"/>
      <c r="D3"/>
      <c r="E3" s="185">
        <f t="shared" ca="1" si="0"/>
        <v>44580</v>
      </c>
      <c r="F3" s="186" t="s">
        <v>796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1050</v>
      </c>
      <c r="B4"/>
      <c r="C4"/>
      <c r="D4"/>
      <c r="E4" s="185">
        <f t="shared" ca="1" si="0"/>
        <v>44580</v>
      </c>
      <c r="F4" s="186" t="s">
        <v>796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1051</v>
      </c>
      <c r="B5"/>
      <c r="C5"/>
      <c r="D5"/>
      <c r="E5" s="185">
        <f t="shared" ca="1" si="0"/>
        <v>44580</v>
      </c>
      <c r="F5" s="186" t="s">
        <v>796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1052</v>
      </c>
      <c r="B6"/>
      <c r="C6"/>
      <c r="D6"/>
      <c r="E6" s="185">
        <f t="shared" ca="1" si="0"/>
        <v>44580</v>
      </c>
      <c r="F6" s="186" t="s">
        <v>796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1053</v>
      </c>
      <c r="B7"/>
      <c r="C7"/>
      <c r="D7"/>
      <c r="E7" s="185">
        <f t="shared" ca="1" si="0"/>
        <v>44580</v>
      </c>
      <c r="F7" s="186" t="s">
        <v>796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1054</v>
      </c>
      <c r="B8"/>
      <c r="C8"/>
      <c r="D8"/>
      <c r="E8" s="185">
        <f t="shared" ca="1" si="0"/>
        <v>44580</v>
      </c>
      <c r="F8" s="186" t="s">
        <v>796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1055</v>
      </c>
      <c r="B9"/>
      <c r="C9"/>
      <c r="D9"/>
      <c r="E9" s="185">
        <f t="shared" ca="1" si="0"/>
        <v>44580</v>
      </c>
      <c r="F9" s="186" t="s">
        <v>796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1056</v>
      </c>
      <c r="B10"/>
      <c r="C10"/>
      <c r="D10"/>
      <c r="E10" s="185">
        <f t="shared" ca="1" si="0"/>
        <v>44580</v>
      </c>
      <c r="F10" s="186" t="s">
        <v>796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1057</v>
      </c>
      <c r="B11"/>
      <c r="C11"/>
      <c r="D11"/>
      <c r="E11" s="185">
        <f t="shared" ca="1" si="0"/>
        <v>44580</v>
      </c>
      <c r="F11" s="186" t="s">
        <v>796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1058</v>
      </c>
      <c r="B12"/>
      <c r="C12"/>
      <c r="D12"/>
      <c r="E12" s="185">
        <f t="shared" ca="1" si="0"/>
        <v>44580</v>
      </c>
      <c r="F12" s="186" t="s">
        <v>796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1059</v>
      </c>
      <c r="B13"/>
      <c r="C13"/>
      <c r="D13"/>
      <c r="E13" s="185">
        <f t="shared" ca="1" si="0"/>
        <v>44580</v>
      </c>
      <c r="F13" s="186" t="s">
        <v>796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1060</v>
      </c>
      <c r="B14"/>
      <c r="C14"/>
      <c r="D14"/>
      <c r="E14" s="185">
        <f t="shared" ca="1" si="0"/>
        <v>44580</v>
      </c>
      <c r="F14" s="186" t="s">
        <v>796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1061</v>
      </c>
      <c r="B15"/>
      <c r="C15"/>
      <c r="D15"/>
      <c r="E15" s="185">
        <f t="shared" ca="1" si="0"/>
        <v>44580</v>
      </c>
      <c r="F15" s="186" t="s">
        <v>796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1062</v>
      </c>
      <c r="B16"/>
      <c r="C16"/>
      <c r="D16"/>
      <c r="E16" s="185">
        <f t="shared" ca="1" si="0"/>
        <v>44580</v>
      </c>
      <c r="F16" s="186" t="s">
        <v>796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1063</v>
      </c>
      <c r="B17"/>
      <c r="C17"/>
      <c r="D17"/>
      <c r="E17" s="185">
        <f t="shared" ca="1" si="0"/>
        <v>44580</v>
      </c>
      <c r="F17" s="186" t="s">
        <v>796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1064</v>
      </c>
      <c r="B18"/>
      <c r="C18"/>
      <c r="D18"/>
      <c r="E18" s="185">
        <f t="shared" ca="1" si="0"/>
        <v>44580</v>
      </c>
      <c r="F18" s="186" t="s">
        <v>796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1065</v>
      </c>
      <c r="B19"/>
      <c r="C19"/>
      <c r="D19"/>
      <c r="E19" s="185">
        <f t="shared" ca="1" si="0"/>
        <v>44580</v>
      </c>
      <c r="F19" s="186" t="s">
        <v>796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1066</v>
      </c>
      <c r="B20"/>
      <c r="C20"/>
      <c r="D20"/>
      <c r="E20" s="185">
        <f t="shared" ca="1" si="0"/>
        <v>44580</v>
      </c>
      <c r="F20" s="186" t="s">
        <v>796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1067</v>
      </c>
      <c r="B21"/>
      <c r="C21"/>
      <c r="D21"/>
      <c r="E21" s="185">
        <f t="shared" ca="1" si="0"/>
        <v>44580</v>
      </c>
      <c r="F21" s="186" t="s">
        <v>796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1068</v>
      </c>
      <c r="B22"/>
      <c r="C22"/>
      <c r="D22"/>
      <c r="E22" s="185">
        <f t="shared" ca="1" si="0"/>
        <v>44580</v>
      </c>
      <c r="F22" s="186" t="s">
        <v>796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1069</v>
      </c>
      <c r="B23"/>
      <c r="C23"/>
      <c r="D23"/>
      <c r="E23" s="185">
        <f t="shared" ca="1" si="0"/>
        <v>44580</v>
      </c>
      <c r="F23" s="186" t="s">
        <v>796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1070</v>
      </c>
      <c r="B24"/>
      <c r="C24"/>
      <c r="D24"/>
      <c r="E24" s="185">
        <f t="shared" ca="1" si="0"/>
        <v>44580</v>
      </c>
      <c r="F24" s="186" t="s">
        <v>796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1071</v>
      </c>
      <c r="B25"/>
      <c r="C25"/>
      <c r="D25"/>
      <c r="E25" s="185">
        <f t="shared" ca="1" si="0"/>
        <v>44580</v>
      </c>
      <c r="F25" s="186" t="s">
        <v>796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1072</v>
      </c>
      <c r="B26"/>
      <c r="C26"/>
      <c r="D26"/>
      <c r="E26" s="185">
        <f t="shared" ca="1" si="0"/>
        <v>44580</v>
      </c>
      <c r="F26" s="186" t="s">
        <v>796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1073</v>
      </c>
      <c r="B27"/>
      <c r="C27"/>
      <c r="D27"/>
      <c r="E27" s="185">
        <f t="shared" ca="1" si="0"/>
        <v>44580</v>
      </c>
      <c r="F27" s="186" t="s">
        <v>796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1074</v>
      </c>
      <c r="B28"/>
      <c r="C28"/>
      <c r="D28"/>
      <c r="E28" s="185">
        <f t="shared" ca="1" si="0"/>
        <v>44580</v>
      </c>
      <c r="F28" s="186" t="s">
        <v>796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1075</v>
      </c>
      <c r="B29"/>
      <c r="C29"/>
      <c r="D29"/>
      <c r="E29" s="185">
        <f t="shared" ca="1" si="0"/>
        <v>44580</v>
      </c>
      <c r="F29" s="186" t="s">
        <v>796</v>
      </c>
      <c r="G29"/>
      <c r="H29"/>
      <c r="I29"/>
      <c r="J29"/>
      <c r="K29" s="189" t="s">
        <v>106</v>
      </c>
      <c r="L29" s="190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1076</v>
      </c>
      <c r="B30"/>
      <c r="C30"/>
      <c r="D30"/>
      <c r="E30" s="185">
        <f t="shared" ca="1" si="0"/>
        <v>44580</v>
      </c>
      <c r="F30" s="186" t="s">
        <v>796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884</v>
      </c>
      <c r="B31" s="36" t="s">
        <v>798</v>
      </c>
      <c r="C31"/>
      <c r="D31" s="183" t="s">
        <v>191</v>
      </c>
      <c r="E31" s="185">
        <f t="shared" ca="1" si="0"/>
        <v>44580</v>
      </c>
      <c r="F31" s="186" t="s">
        <v>796</v>
      </c>
      <c r="G31" s="212">
        <v>1371544234</v>
      </c>
      <c r="H31" s="213" t="s">
        <v>797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885</v>
      </c>
      <c r="B32" t="s">
        <v>795</v>
      </c>
      <c r="C32"/>
      <c r="D32" s="183" t="s">
        <v>191</v>
      </c>
      <c r="E32" s="185">
        <f t="shared" ref="E32:E66" ca="1" si="1">TODAY()</f>
        <v>44580</v>
      </c>
      <c r="F32" s="186" t="s">
        <v>1207</v>
      </c>
      <c r="G32" s="211">
        <v>5746722792</v>
      </c>
      <c r="H32" s="211" t="s">
        <v>1208</v>
      </c>
      <c r="I32" s="211">
        <v>5099582535</v>
      </c>
      <c r="J32">
        <v>124.8</v>
      </c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886</v>
      </c>
      <c r="B33" s="216" t="s">
        <v>795</v>
      </c>
      <c r="C33"/>
      <c r="D33" s="183" t="s">
        <v>191</v>
      </c>
      <c r="E33" s="185">
        <f t="shared" ca="1" si="1"/>
        <v>44580</v>
      </c>
      <c r="F33" s="186" t="s">
        <v>1109</v>
      </c>
      <c r="G33" s="211" t="s">
        <v>1110</v>
      </c>
      <c r="H33" s="211" t="s">
        <v>1154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887</v>
      </c>
      <c r="B34"/>
      <c r="C34"/>
      <c r="D34" s="183" t="s">
        <v>191</v>
      </c>
      <c r="E34" s="185">
        <f t="shared" ca="1" si="1"/>
        <v>44580</v>
      </c>
      <c r="F34" s="186" t="s">
        <v>796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888</v>
      </c>
      <c r="B35"/>
      <c r="C35"/>
      <c r="D35" s="183" t="s">
        <v>191</v>
      </c>
      <c r="E35" s="185">
        <f t="shared" ca="1" si="1"/>
        <v>44580</v>
      </c>
      <c r="F35" s="186" t="s">
        <v>796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889</v>
      </c>
      <c r="B36"/>
      <c r="C36"/>
      <c r="D36" s="183" t="s">
        <v>191</v>
      </c>
      <c r="E36" s="185">
        <f t="shared" ca="1" si="1"/>
        <v>44580</v>
      </c>
      <c r="F36" s="186" t="s">
        <v>796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890</v>
      </c>
      <c r="B37"/>
      <c r="C37"/>
      <c r="D37" s="183" t="s">
        <v>191</v>
      </c>
      <c r="E37" s="185">
        <f t="shared" ca="1" si="1"/>
        <v>44580</v>
      </c>
      <c r="F37" s="186" t="s">
        <v>796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891</v>
      </c>
      <c r="B38"/>
      <c r="C38"/>
      <c r="D38" s="183" t="s">
        <v>191</v>
      </c>
      <c r="E38" s="185">
        <f t="shared" ca="1" si="1"/>
        <v>44580</v>
      </c>
      <c r="F38" s="186" t="s">
        <v>796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892</v>
      </c>
      <c r="B39"/>
      <c r="C39"/>
      <c r="D39" s="183" t="s">
        <v>191</v>
      </c>
      <c r="E39" s="185">
        <f t="shared" ca="1" si="1"/>
        <v>44580</v>
      </c>
      <c r="F39" s="186" t="s">
        <v>796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893</v>
      </c>
      <c r="B40"/>
      <c r="C40"/>
      <c r="D40" s="183" t="s">
        <v>191</v>
      </c>
      <c r="E40" s="185">
        <f t="shared" ca="1" si="1"/>
        <v>44580</v>
      </c>
      <c r="F40" s="186" t="s">
        <v>796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894</v>
      </c>
      <c r="B41"/>
      <c r="C41"/>
      <c r="D41" s="183" t="s">
        <v>191</v>
      </c>
      <c r="E41" s="185">
        <f t="shared" ca="1" si="1"/>
        <v>44580</v>
      </c>
      <c r="F41" s="186" t="s">
        <v>796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895</v>
      </c>
      <c r="B42"/>
      <c r="C42"/>
      <c r="D42" s="183" t="s">
        <v>191</v>
      </c>
      <c r="E42" s="185">
        <f t="shared" ca="1" si="1"/>
        <v>44580</v>
      </c>
      <c r="F42" s="186" t="s">
        <v>796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896</v>
      </c>
      <c r="B43"/>
      <c r="C43"/>
      <c r="D43" s="183" t="s">
        <v>191</v>
      </c>
      <c r="E43" s="185">
        <f t="shared" ca="1" si="1"/>
        <v>44580</v>
      </c>
      <c r="F43" s="186" t="s">
        <v>796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897</v>
      </c>
      <c r="B44"/>
      <c r="C44"/>
      <c r="D44" s="183" t="s">
        <v>191</v>
      </c>
      <c r="E44" s="185">
        <f t="shared" ca="1" si="1"/>
        <v>44580</v>
      </c>
      <c r="F44" s="186" t="s">
        <v>796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898</v>
      </c>
      <c r="B45"/>
      <c r="C45"/>
      <c r="D45" s="183" t="s">
        <v>191</v>
      </c>
      <c r="E45" s="185">
        <f t="shared" ca="1" si="1"/>
        <v>44580</v>
      </c>
      <c r="F45" s="186" t="s">
        <v>796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899</v>
      </c>
      <c r="B46"/>
      <c r="C46"/>
      <c r="D46" s="183" t="s">
        <v>191</v>
      </c>
      <c r="E46" s="185">
        <f t="shared" ca="1" si="1"/>
        <v>44580</v>
      </c>
      <c r="F46" s="186" t="s">
        <v>796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900</v>
      </c>
      <c r="B47"/>
      <c r="C47"/>
      <c r="D47" s="183" t="s">
        <v>191</v>
      </c>
      <c r="E47" s="185">
        <f t="shared" ca="1" si="1"/>
        <v>44580</v>
      </c>
      <c r="F47" s="186" t="s">
        <v>796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901</v>
      </c>
      <c r="B48" t="s">
        <v>795</v>
      </c>
      <c r="C48"/>
      <c r="D48" s="183" t="s">
        <v>191</v>
      </c>
      <c r="E48" s="185">
        <f t="shared" ca="1" si="1"/>
        <v>44580</v>
      </c>
      <c r="F48" s="186" t="s">
        <v>1081</v>
      </c>
      <c r="G48" s="211">
        <v>5770654511</v>
      </c>
      <c r="H48" s="211" t="s">
        <v>1082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902</v>
      </c>
      <c r="B49"/>
      <c r="C49"/>
      <c r="D49" s="183" t="s">
        <v>191</v>
      </c>
      <c r="E49" s="185">
        <f t="shared" ca="1" si="1"/>
        <v>44580</v>
      </c>
      <c r="F49" s="186" t="s">
        <v>796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903</v>
      </c>
      <c r="B50" t="s">
        <v>795</v>
      </c>
      <c r="C50"/>
      <c r="D50" s="183" t="s">
        <v>191</v>
      </c>
      <c r="E50" s="185">
        <f t="shared" ca="1" si="1"/>
        <v>44580</v>
      </c>
      <c r="F50" s="186" t="s">
        <v>1142</v>
      </c>
      <c r="G50" s="211">
        <v>3855481599</v>
      </c>
      <c r="H50" s="211" t="s">
        <v>1143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904</v>
      </c>
      <c r="B51" t="s">
        <v>795</v>
      </c>
      <c r="C51"/>
      <c r="D51" s="183" t="s">
        <v>191</v>
      </c>
      <c r="E51" s="185">
        <f t="shared" ca="1" si="1"/>
        <v>44580</v>
      </c>
      <c r="F51" s="186" t="s">
        <v>1155</v>
      </c>
      <c r="G51" s="211">
        <v>1101520445</v>
      </c>
      <c r="H51" s="211" t="s">
        <v>1156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905</v>
      </c>
      <c r="B52" t="s">
        <v>795</v>
      </c>
      <c r="C52"/>
      <c r="D52" s="183" t="s">
        <v>191</v>
      </c>
      <c r="E52" s="185">
        <f t="shared" ca="1" si="1"/>
        <v>44580</v>
      </c>
      <c r="F52" s="186" t="s">
        <v>1083</v>
      </c>
      <c r="G52" s="211">
        <v>9451498655</v>
      </c>
      <c r="H52" s="211" t="s">
        <v>1084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906</v>
      </c>
      <c r="B53" t="s">
        <v>795</v>
      </c>
      <c r="C53"/>
      <c r="D53" s="183" t="s">
        <v>191</v>
      </c>
      <c r="E53" s="185">
        <f t="shared" ca="1" si="1"/>
        <v>44580</v>
      </c>
      <c r="F53" s="186" t="s">
        <v>1181</v>
      </c>
      <c r="G53" s="211">
        <v>4099337461</v>
      </c>
      <c r="H53" s="211" t="s">
        <v>1182</v>
      </c>
      <c r="I53" s="211">
        <v>3059476734</v>
      </c>
      <c r="J53">
        <v>124.8</v>
      </c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907</v>
      </c>
      <c r="B54" t="s">
        <v>795</v>
      </c>
      <c r="C54"/>
      <c r="D54" s="183" t="s">
        <v>191</v>
      </c>
      <c r="E54" s="185">
        <f t="shared" ca="1" si="1"/>
        <v>44580</v>
      </c>
      <c r="F54" s="186" t="s">
        <v>1085</v>
      </c>
      <c r="G54" s="211">
        <v>6757950745</v>
      </c>
      <c r="H54" s="211" t="s">
        <v>1086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908</v>
      </c>
      <c r="B55" t="s">
        <v>795</v>
      </c>
      <c r="C55"/>
      <c r="D55" s="183" t="s">
        <v>191</v>
      </c>
      <c r="E55" s="185">
        <f t="shared" ca="1" si="1"/>
        <v>44580</v>
      </c>
      <c r="F55" s="186" t="s">
        <v>1087</v>
      </c>
      <c r="G55" s="211" t="s">
        <v>1088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909</v>
      </c>
      <c r="B56" t="s">
        <v>795</v>
      </c>
      <c r="C56"/>
      <c r="D56" s="183" t="s">
        <v>191</v>
      </c>
      <c r="E56" s="185">
        <f t="shared" ca="1" si="1"/>
        <v>44580</v>
      </c>
      <c r="F56" s="186" t="s">
        <v>1089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910</v>
      </c>
      <c r="B57" t="s">
        <v>795</v>
      </c>
      <c r="C57"/>
      <c r="D57" s="183" t="s">
        <v>191</v>
      </c>
      <c r="E57" s="185">
        <f t="shared" ca="1" si="1"/>
        <v>44580</v>
      </c>
      <c r="F57" s="186" t="s">
        <v>1090</v>
      </c>
      <c r="G57" s="211">
        <v>4467428939</v>
      </c>
      <c r="H57" s="211" t="s">
        <v>1091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911</v>
      </c>
      <c r="B58"/>
      <c r="C58"/>
      <c r="D58" s="183" t="s">
        <v>191</v>
      </c>
      <c r="E58" s="185">
        <f t="shared" ca="1" si="1"/>
        <v>44580</v>
      </c>
      <c r="F58" s="186" t="s">
        <v>796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912</v>
      </c>
      <c r="B59"/>
      <c r="C59"/>
      <c r="D59" s="183" t="s">
        <v>191</v>
      </c>
      <c r="E59" s="185">
        <f t="shared" ca="1" si="1"/>
        <v>44580</v>
      </c>
      <c r="F59" s="186" t="s">
        <v>796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913</v>
      </c>
      <c r="B60"/>
      <c r="C60"/>
      <c r="D60" s="183" t="s">
        <v>191</v>
      </c>
      <c r="E60" s="185">
        <f t="shared" ca="1" si="1"/>
        <v>44580</v>
      </c>
      <c r="F60" s="186" t="s">
        <v>796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914</v>
      </c>
      <c r="B61"/>
      <c r="C61"/>
      <c r="D61" s="183" t="s">
        <v>191</v>
      </c>
      <c r="E61" s="185">
        <f t="shared" ca="1" si="1"/>
        <v>44580</v>
      </c>
      <c r="F61" s="186" t="s">
        <v>796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915</v>
      </c>
      <c r="B62"/>
      <c r="C62"/>
      <c r="D62" s="183" t="s">
        <v>191</v>
      </c>
      <c r="E62" s="185">
        <f t="shared" ca="1" si="1"/>
        <v>44580</v>
      </c>
      <c r="F62" s="186" t="s">
        <v>796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916</v>
      </c>
      <c r="B63"/>
      <c r="C63"/>
      <c r="D63" s="183" t="s">
        <v>191</v>
      </c>
      <c r="E63" s="185">
        <f t="shared" ca="1" si="1"/>
        <v>44580</v>
      </c>
      <c r="F63" s="186" t="s">
        <v>1092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917</v>
      </c>
      <c r="B64" t="s">
        <v>795</v>
      </c>
      <c r="C64"/>
      <c r="D64" s="183" t="s">
        <v>191</v>
      </c>
      <c r="E64" s="185">
        <f t="shared" ca="1" si="1"/>
        <v>44580</v>
      </c>
      <c r="F64" s="186" t="s">
        <v>1093</v>
      </c>
      <c r="G64" s="211">
        <v>3746030275</v>
      </c>
      <c r="H64" s="211" t="s">
        <v>1094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918</v>
      </c>
      <c r="B65"/>
      <c r="C65"/>
      <c r="D65" s="183" t="s">
        <v>191</v>
      </c>
      <c r="E65" s="185">
        <f t="shared" ca="1" si="1"/>
        <v>44580</v>
      </c>
      <c r="F65" s="186" t="s">
        <v>796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919</v>
      </c>
      <c r="B66"/>
      <c r="C66"/>
      <c r="D66" s="183" t="s">
        <v>191</v>
      </c>
      <c r="E66" s="185">
        <f t="shared" ca="1" si="1"/>
        <v>44580</v>
      </c>
      <c r="F66" s="186" t="s">
        <v>796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920</v>
      </c>
      <c r="B67"/>
      <c r="C67"/>
      <c r="D67" s="183" t="s">
        <v>191</v>
      </c>
      <c r="E67" s="185">
        <f t="shared" ref="E67:E130" ca="1" si="2">TODAY()</f>
        <v>44580</v>
      </c>
      <c r="F67" s="186" t="s">
        <v>796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921</v>
      </c>
      <c r="B68"/>
      <c r="C68"/>
      <c r="D68" s="183" t="s">
        <v>191</v>
      </c>
      <c r="E68" s="185">
        <f t="shared" ca="1" si="2"/>
        <v>44580</v>
      </c>
      <c r="F68" s="186" t="s">
        <v>796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922</v>
      </c>
      <c r="B69"/>
      <c r="C69"/>
      <c r="D69" s="183" t="s">
        <v>191</v>
      </c>
      <c r="E69" s="185">
        <f t="shared" ca="1" si="2"/>
        <v>44580</v>
      </c>
      <c r="F69" s="186" t="s">
        <v>796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923</v>
      </c>
      <c r="B70"/>
      <c r="C70"/>
      <c r="D70" s="183" t="s">
        <v>191</v>
      </c>
      <c r="E70" s="185">
        <f t="shared" ca="1" si="2"/>
        <v>44580</v>
      </c>
      <c r="F70" s="186" t="s">
        <v>796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924</v>
      </c>
      <c r="B71"/>
      <c r="C71"/>
      <c r="D71" s="183" t="s">
        <v>191</v>
      </c>
      <c r="E71" s="185">
        <f t="shared" ca="1" si="2"/>
        <v>44580</v>
      </c>
      <c r="F71" s="186" t="s">
        <v>796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925</v>
      </c>
      <c r="B72"/>
      <c r="C72"/>
      <c r="D72" s="183" t="s">
        <v>191</v>
      </c>
      <c r="E72" s="185">
        <f t="shared" ca="1" si="2"/>
        <v>44580</v>
      </c>
      <c r="F72" s="186" t="s">
        <v>796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926</v>
      </c>
      <c r="B73"/>
      <c r="C73"/>
      <c r="D73" s="183" t="s">
        <v>191</v>
      </c>
      <c r="E73" s="185">
        <f t="shared" ca="1" si="2"/>
        <v>44580</v>
      </c>
      <c r="F73" s="186" t="s">
        <v>796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927</v>
      </c>
      <c r="B74"/>
      <c r="C74"/>
      <c r="D74" s="183" t="s">
        <v>191</v>
      </c>
      <c r="E74" s="185">
        <f t="shared" ca="1" si="2"/>
        <v>44580</v>
      </c>
      <c r="F74" s="186" t="s">
        <v>796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928</v>
      </c>
      <c r="B75"/>
      <c r="C75"/>
      <c r="D75" s="183" t="s">
        <v>191</v>
      </c>
      <c r="E75" s="185">
        <f t="shared" ca="1" si="2"/>
        <v>44580</v>
      </c>
      <c r="F75" s="186" t="s">
        <v>796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929</v>
      </c>
      <c r="B76" t="s">
        <v>795</v>
      </c>
      <c r="C76"/>
      <c r="D76" s="183" t="s">
        <v>191</v>
      </c>
      <c r="E76" s="185">
        <f t="shared" ca="1" si="2"/>
        <v>44580</v>
      </c>
      <c r="F76" s="186" t="s">
        <v>1095</v>
      </c>
      <c r="G76" s="211">
        <v>8439809129</v>
      </c>
      <c r="H76" s="211" t="s">
        <v>1096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930</v>
      </c>
      <c r="B77" t="s">
        <v>795</v>
      </c>
      <c r="C77"/>
      <c r="D77" s="183" t="s">
        <v>191</v>
      </c>
      <c r="E77" s="185">
        <f t="shared" ca="1" si="2"/>
        <v>44580</v>
      </c>
      <c r="F77" s="186" t="s">
        <v>1194</v>
      </c>
      <c r="G77" s="211">
        <v>5375512027</v>
      </c>
      <c r="H77" s="211" t="s">
        <v>1195</v>
      </c>
      <c r="I77" s="211">
        <v>3705115880</v>
      </c>
      <c r="J77">
        <v>124.8</v>
      </c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931</v>
      </c>
      <c r="B78" t="s">
        <v>795</v>
      </c>
      <c r="C78"/>
      <c r="D78" s="183" t="s">
        <v>191</v>
      </c>
      <c r="E78" s="185">
        <f t="shared" ca="1" si="2"/>
        <v>44580</v>
      </c>
      <c r="F78" s="186" t="s">
        <v>1097</v>
      </c>
      <c r="G78" s="211">
        <v>7969873828</v>
      </c>
      <c r="H78" s="211" t="s">
        <v>1098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932</v>
      </c>
      <c r="B79" t="s">
        <v>795</v>
      </c>
      <c r="C79"/>
      <c r="D79" s="183" t="s">
        <v>191</v>
      </c>
      <c r="E79" s="185">
        <f t="shared" ca="1" si="2"/>
        <v>44580</v>
      </c>
      <c r="F79" s="186" t="s">
        <v>1099</v>
      </c>
      <c r="G79" s="211" t="s">
        <v>1100</v>
      </c>
      <c r="H79" s="211" t="s">
        <v>1101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933</v>
      </c>
      <c r="B80" t="s">
        <v>795</v>
      </c>
      <c r="C80"/>
      <c r="D80" s="183" t="s">
        <v>191</v>
      </c>
      <c r="E80" s="185">
        <f t="shared" ca="1" si="2"/>
        <v>44580</v>
      </c>
      <c r="F80" s="186" t="s">
        <v>1102</v>
      </c>
      <c r="G80" s="211">
        <v>1209063759</v>
      </c>
      <c r="H80" s="211" t="s">
        <v>1103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934</v>
      </c>
      <c r="B81"/>
      <c r="C81"/>
      <c r="D81" s="183" t="s">
        <v>191</v>
      </c>
      <c r="E81" s="185">
        <f t="shared" ca="1" si="2"/>
        <v>44580</v>
      </c>
      <c r="F81" s="186" t="s">
        <v>796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935</v>
      </c>
      <c r="B82"/>
      <c r="C82"/>
      <c r="D82" s="183" t="s">
        <v>191</v>
      </c>
      <c r="E82" s="185">
        <f t="shared" ca="1" si="2"/>
        <v>44580</v>
      </c>
      <c r="F82" s="186" t="s">
        <v>796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936</v>
      </c>
      <c r="B83" t="s">
        <v>795</v>
      </c>
      <c r="C83"/>
      <c r="D83" s="183" t="s">
        <v>191</v>
      </c>
      <c r="E83" s="185">
        <f t="shared" ca="1" si="2"/>
        <v>44580</v>
      </c>
      <c r="F83" s="186" t="s">
        <v>1104</v>
      </c>
      <c r="G83" s="211">
        <v>6121073714</v>
      </c>
      <c r="H83" s="211" t="s">
        <v>1105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937</v>
      </c>
      <c r="B84"/>
      <c r="C84"/>
      <c r="D84" s="183" t="s">
        <v>191</v>
      </c>
      <c r="E84" s="185">
        <f t="shared" ca="1" si="2"/>
        <v>44580</v>
      </c>
      <c r="F84" s="186" t="s">
        <v>796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938</v>
      </c>
      <c r="B85"/>
      <c r="C85"/>
      <c r="D85" s="183" t="s">
        <v>191</v>
      </c>
      <c r="E85" s="185">
        <f t="shared" ca="1" si="2"/>
        <v>44580</v>
      </c>
      <c r="F85" s="186" t="s">
        <v>796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939</v>
      </c>
      <c r="B86"/>
      <c r="C86"/>
      <c r="D86" s="183" t="s">
        <v>191</v>
      </c>
      <c r="E86" s="185">
        <f t="shared" ca="1" si="2"/>
        <v>44580</v>
      </c>
      <c r="F86" s="186" t="s">
        <v>796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940</v>
      </c>
      <c r="B87" t="s">
        <v>795</v>
      </c>
      <c r="C87"/>
      <c r="D87" s="183" t="s">
        <v>191</v>
      </c>
      <c r="E87" s="185">
        <f t="shared" ca="1" si="2"/>
        <v>44580</v>
      </c>
      <c r="F87" s="186" t="s">
        <v>1106</v>
      </c>
      <c r="G87" s="211" t="s">
        <v>1107</v>
      </c>
      <c r="H87" s="211" t="s">
        <v>1108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941</v>
      </c>
      <c r="B88"/>
      <c r="C88"/>
      <c r="D88" s="183" t="s">
        <v>191</v>
      </c>
      <c r="E88" s="185">
        <f t="shared" ca="1" si="2"/>
        <v>44580</v>
      </c>
      <c r="F88" s="186" t="s">
        <v>796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942</v>
      </c>
      <c r="B89"/>
      <c r="C89"/>
      <c r="D89" s="183" t="s">
        <v>191</v>
      </c>
      <c r="E89" s="185">
        <f t="shared" ca="1" si="2"/>
        <v>44580</v>
      </c>
      <c r="F89" s="186" t="s">
        <v>796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943</v>
      </c>
      <c r="B90"/>
      <c r="C90"/>
      <c r="D90" s="183" t="s">
        <v>191</v>
      </c>
      <c r="E90" s="185">
        <f t="shared" ca="1" si="2"/>
        <v>44580</v>
      </c>
      <c r="F90" s="186" t="s">
        <v>796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944</v>
      </c>
      <c r="B91"/>
      <c r="C91"/>
      <c r="D91" s="183" t="s">
        <v>191</v>
      </c>
      <c r="E91" s="185">
        <f t="shared" ca="1" si="2"/>
        <v>44580</v>
      </c>
      <c r="F91" s="186" t="s">
        <v>796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945</v>
      </c>
      <c r="B92"/>
      <c r="C92"/>
      <c r="D92" s="183" t="s">
        <v>191</v>
      </c>
      <c r="E92" s="185">
        <f t="shared" ca="1" si="2"/>
        <v>44580</v>
      </c>
      <c r="F92" s="186" t="s">
        <v>796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946</v>
      </c>
      <c r="B93"/>
      <c r="C93"/>
      <c r="D93" s="183" t="s">
        <v>191</v>
      </c>
      <c r="E93" s="185">
        <f t="shared" ca="1" si="2"/>
        <v>44580</v>
      </c>
      <c r="F93" s="186" t="s">
        <v>796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947</v>
      </c>
      <c r="B94"/>
      <c r="C94"/>
      <c r="D94" s="183" t="s">
        <v>191</v>
      </c>
      <c r="E94" s="185">
        <f t="shared" ca="1" si="2"/>
        <v>44580</v>
      </c>
      <c r="F94" s="186" t="s">
        <v>796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948</v>
      </c>
      <c r="B95"/>
      <c r="C95"/>
      <c r="D95" s="183" t="s">
        <v>191</v>
      </c>
      <c r="E95" s="185">
        <f t="shared" ca="1" si="2"/>
        <v>44580</v>
      </c>
      <c r="F95" s="186" t="s">
        <v>796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949</v>
      </c>
      <c r="B96"/>
      <c r="C96"/>
      <c r="D96" s="183" t="s">
        <v>191</v>
      </c>
      <c r="E96" s="185">
        <f t="shared" ca="1" si="2"/>
        <v>44580</v>
      </c>
      <c r="F96" s="186" t="s">
        <v>796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950</v>
      </c>
      <c r="B97"/>
      <c r="C97"/>
      <c r="D97" s="183" t="s">
        <v>191</v>
      </c>
      <c r="E97" s="185">
        <f t="shared" ca="1" si="2"/>
        <v>44580</v>
      </c>
      <c r="F97" s="186" t="s">
        <v>796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951</v>
      </c>
      <c r="B98"/>
      <c r="C98"/>
      <c r="D98" s="183" t="s">
        <v>191</v>
      </c>
      <c r="E98" s="185">
        <f t="shared" ca="1" si="2"/>
        <v>44580</v>
      </c>
      <c r="F98" s="186" t="s">
        <v>796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952</v>
      </c>
      <c r="B99" t="s">
        <v>795</v>
      </c>
      <c r="C99"/>
      <c r="D99" s="183" t="s">
        <v>191</v>
      </c>
      <c r="E99" s="185">
        <f t="shared" ca="1" si="2"/>
        <v>44580</v>
      </c>
      <c r="F99" s="186" t="s">
        <v>1109</v>
      </c>
      <c r="G99" s="211" t="s">
        <v>1110</v>
      </c>
      <c r="H99" s="211" t="s">
        <v>1111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953</v>
      </c>
      <c r="B100"/>
      <c r="C100"/>
      <c r="D100" s="183" t="s">
        <v>191</v>
      </c>
      <c r="E100" s="185">
        <f t="shared" ca="1" si="2"/>
        <v>44580</v>
      </c>
      <c r="F100" s="186" t="s">
        <v>796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954</v>
      </c>
      <c r="B101"/>
      <c r="C101"/>
      <c r="D101" s="183" t="s">
        <v>191</v>
      </c>
      <c r="E101" s="185">
        <f t="shared" ca="1" si="2"/>
        <v>44580</v>
      </c>
      <c r="F101" s="186" t="s">
        <v>796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955</v>
      </c>
      <c r="B102"/>
      <c r="C102"/>
      <c r="D102" s="183" t="s">
        <v>191</v>
      </c>
      <c r="E102" s="185">
        <f t="shared" ca="1" si="2"/>
        <v>44580</v>
      </c>
      <c r="F102" s="186" t="s">
        <v>796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956</v>
      </c>
      <c r="B103"/>
      <c r="C103"/>
      <c r="D103" s="183" t="s">
        <v>191</v>
      </c>
      <c r="E103" s="185">
        <f t="shared" ca="1" si="2"/>
        <v>44580</v>
      </c>
      <c r="F103" s="186" t="s">
        <v>796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957</v>
      </c>
      <c r="B104"/>
      <c r="C104"/>
      <c r="D104" s="183" t="s">
        <v>191</v>
      </c>
      <c r="E104" s="185">
        <f t="shared" ca="1" si="2"/>
        <v>44580</v>
      </c>
      <c r="F104" s="186" t="s">
        <v>796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958</v>
      </c>
      <c r="B105"/>
      <c r="C105"/>
      <c r="D105" s="183" t="s">
        <v>191</v>
      </c>
      <c r="E105" s="185">
        <f t="shared" ca="1" si="2"/>
        <v>44580</v>
      </c>
      <c r="F105" s="186" t="s">
        <v>796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959</v>
      </c>
      <c r="B106"/>
      <c r="C106"/>
      <c r="D106" s="183" t="s">
        <v>191</v>
      </c>
      <c r="E106" s="185">
        <f t="shared" ca="1" si="2"/>
        <v>44580</v>
      </c>
      <c r="F106" s="186" t="s">
        <v>796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960</v>
      </c>
      <c r="B107"/>
      <c r="C107"/>
      <c r="D107" s="183" t="s">
        <v>191</v>
      </c>
      <c r="E107" s="185">
        <f t="shared" ca="1" si="2"/>
        <v>44580</v>
      </c>
      <c r="F107" s="186" t="s">
        <v>796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961</v>
      </c>
      <c r="B108"/>
      <c r="C108"/>
      <c r="D108" s="183" t="s">
        <v>191</v>
      </c>
      <c r="E108" s="185">
        <f t="shared" ca="1" si="2"/>
        <v>44580</v>
      </c>
      <c r="F108" s="186" t="s">
        <v>796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962</v>
      </c>
      <c r="B109"/>
      <c r="C109"/>
      <c r="D109" s="183" t="s">
        <v>191</v>
      </c>
      <c r="E109" s="185">
        <f t="shared" ca="1" si="2"/>
        <v>44580</v>
      </c>
      <c r="F109" s="186" t="s">
        <v>796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963</v>
      </c>
      <c r="B110"/>
      <c r="C110"/>
      <c r="D110" s="183" t="s">
        <v>191</v>
      </c>
      <c r="E110" s="185">
        <f t="shared" ca="1" si="2"/>
        <v>44580</v>
      </c>
      <c r="F110" s="186" t="s">
        <v>796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964</v>
      </c>
      <c r="B111"/>
      <c r="C111"/>
      <c r="D111" s="183" t="s">
        <v>191</v>
      </c>
      <c r="E111" s="185">
        <f t="shared" ca="1" si="2"/>
        <v>44580</v>
      </c>
      <c r="F111" s="186" t="s">
        <v>796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965</v>
      </c>
      <c r="B112"/>
      <c r="C112"/>
      <c r="D112" s="183" t="s">
        <v>191</v>
      </c>
      <c r="E112" s="185">
        <f t="shared" ca="1" si="2"/>
        <v>44580</v>
      </c>
      <c r="F112" s="186" t="s">
        <v>796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966</v>
      </c>
      <c r="B113"/>
      <c r="C113"/>
      <c r="D113" s="183" t="s">
        <v>191</v>
      </c>
      <c r="E113" s="185">
        <f t="shared" ca="1" si="2"/>
        <v>44580</v>
      </c>
      <c r="F113" s="186" t="s">
        <v>796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967</v>
      </c>
      <c r="B114"/>
      <c r="C114"/>
      <c r="D114" s="183" t="s">
        <v>191</v>
      </c>
      <c r="E114" s="185">
        <f t="shared" ca="1" si="2"/>
        <v>44580</v>
      </c>
      <c r="F114" s="186" t="s">
        <v>796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968</v>
      </c>
      <c r="B115"/>
      <c r="C115"/>
      <c r="D115" s="183" t="s">
        <v>191</v>
      </c>
      <c r="E115" s="185">
        <f t="shared" ca="1" si="2"/>
        <v>44580</v>
      </c>
      <c r="F115" s="186" t="s">
        <v>796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969</v>
      </c>
      <c r="B116"/>
      <c r="C116"/>
      <c r="D116" s="183" t="s">
        <v>191</v>
      </c>
      <c r="E116" s="185">
        <f t="shared" ca="1" si="2"/>
        <v>44580</v>
      </c>
      <c r="F116" s="186" t="s">
        <v>796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970</v>
      </c>
      <c r="B117"/>
      <c r="C117"/>
      <c r="D117" s="183" t="s">
        <v>191</v>
      </c>
      <c r="E117" s="185">
        <f t="shared" ca="1" si="2"/>
        <v>44580</v>
      </c>
      <c r="F117" s="186" t="s">
        <v>796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971</v>
      </c>
      <c r="B118"/>
      <c r="C118"/>
      <c r="D118" s="183" t="s">
        <v>191</v>
      </c>
      <c r="E118" s="185">
        <f t="shared" ca="1" si="2"/>
        <v>44580</v>
      </c>
      <c r="F118" s="186" t="s">
        <v>796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972</v>
      </c>
      <c r="B119"/>
      <c r="C119"/>
      <c r="D119" s="183" t="s">
        <v>191</v>
      </c>
      <c r="E119" s="185">
        <f t="shared" ca="1" si="2"/>
        <v>44580</v>
      </c>
      <c r="F119" s="186" t="s">
        <v>796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973</v>
      </c>
      <c r="B120"/>
      <c r="C120"/>
      <c r="D120" s="183" t="s">
        <v>191</v>
      </c>
      <c r="E120" s="185">
        <f t="shared" ca="1" si="2"/>
        <v>44580</v>
      </c>
      <c r="F120" s="186" t="s">
        <v>796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974</v>
      </c>
      <c r="B121"/>
      <c r="C121"/>
      <c r="D121" s="183" t="s">
        <v>191</v>
      </c>
      <c r="E121" s="185">
        <f t="shared" ca="1" si="2"/>
        <v>44580</v>
      </c>
      <c r="F121" s="186" t="s">
        <v>796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975</v>
      </c>
      <c r="B122"/>
      <c r="C122"/>
      <c r="D122" s="183" t="s">
        <v>191</v>
      </c>
      <c r="E122" s="185">
        <f t="shared" ca="1" si="2"/>
        <v>44580</v>
      </c>
      <c r="F122" s="186" t="s">
        <v>796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976</v>
      </c>
      <c r="B123"/>
      <c r="C123"/>
      <c r="D123" s="183" t="s">
        <v>191</v>
      </c>
      <c r="E123" s="185">
        <f t="shared" ca="1" si="2"/>
        <v>44580</v>
      </c>
      <c r="F123" s="186" t="s">
        <v>796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977</v>
      </c>
      <c r="B124"/>
      <c r="C124"/>
      <c r="D124" s="183" t="s">
        <v>191</v>
      </c>
      <c r="E124" s="185">
        <f t="shared" ca="1" si="2"/>
        <v>44580</v>
      </c>
      <c r="F124" s="186" t="s">
        <v>796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978</v>
      </c>
      <c r="B125"/>
      <c r="C125"/>
      <c r="D125" s="183" t="s">
        <v>191</v>
      </c>
      <c r="E125" s="185">
        <f t="shared" ca="1" si="2"/>
        <v>44580</v>
      </c>
      <c r="F125" s="186" t="s">
        <v>796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979</v>
      </c>
      <c r="B126"/>
      <c r="C126"/>
      <c r="D126" s="183" t="s">
        <v>191</v>
      </c>
      <c r="E126" s="185">
        <f t="shared" ca="1" si="2"/>
        <v>44580</v>
      </c>
      <c r="F126" s="186" t="s">
        <v>796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980</v>
      </c>
      <c r="B127"/>
      <c r="C127"/>
      <c r="D127" s="183" t="s">
        <v>191</v>
      </c>
      <c r="E127" s="185">
        <f t="shared" ca="1" si="2"/>
        <v>44580</v>
      </c>
      <c r="F127" s="186" t="s">
        <v>796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981</v>
      </c>
      <c r="B128"/>
      <c r="C128"/>
      <c r="D128" s="183" t="s">
        <v>191</v>
      </c>
      <c r="E128" s="185">
        <f t="shared" ca="1" si="2"/>
        <v>44580</v>
      </c>
      <c r="F128" s="186" t="s">
        <v>796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982</v>
      </c>
      <c r="B129"/>
      <c r="C129"/>
      <c r="D129" s="183" t="s">
        <v>191</v>
      </c>
      <c r="E129" s="185">
        <f t="shared" ca="1" si="2"/>
        <v>44580</v>
      </c>
      <c r="F129" s="186" t="s">
        <v>796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983</v>
      </c>
      <c r="B130"/>
      <c r="C130"/>
      <c r="D130" s="183" t="s">
        <v>191</v>
      </c>
      <c r="E130" s="185">
        <f t="shared" ca="1" si="2"/>
        <v>44580</v>
      </c>
      <c r="F130" s="186" t="s">
        <v>796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984</v>
      </c>
      <c r="B131"/>
      <c r="C131"/>
      <c r="D131" s="183" t="s">
        <v>191</v>
      </c>
      <c r="E131" s="185">
        <f t="shared" ref="E131:E194" ca="1" si="3">TODAY()</f>
        <v>44580</v>
      </c>
      <c r="F131" s="186" t="s">
        <v>796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985</v>
      </c>
      <c r="B132"/>
      <c r="C132"/>
      <c r="D132" s="183" t="s">
        <v>191</v>
      </c>
      <c r="E132" s="185">
        <f t="shared" ca="1" si="3"/>
        <v>44580</v>
      </c>
      <c r="F132" s="186" t="s">
        <v>796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986</v>
      </c>
      <c r="B133"/>
      <c r="C133"/>
      <c r="D133" s="183" t="s">
        <v>191</v>
      </c>
      <c r="E133" s="185">
        <f t="shared" ca="1" si="3"/>
        <v>44580</v>
      </c>
      <c r="F133" s="186" t="s">
        <v>796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987</v>
      </c>
      <c r="B134"/>
      <c r="C134"/>
      <c r="D134" s="183" t="s">
        <v>191</v>
      </c>
      <c r="E134" s="185">
        <f t="shared" ca="1" si="3"/>
        <v>44580</v>
      </c>
      <c r="F134" s="186" t="s">
        <v>796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988</v>
      </c>
      <c r="B135"/>
      <c r="C135"/>
      <c r="D135" s="183" t="s">
        <v>191</v>
      </c>
      <c r="E135" s="185">
        <f t="shared" ca="1" si="3"/>
        <v>44580</v>
      </c>
      <c r="F135" s="186" t="s">
        <v>796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989</v>
      </c>
      <c r="B136"/>
      <c r="C136"/>
      <c r="D136" s="183" t="s">
        <v>191</v>
      </c>
      <c r="E136" s="185">
        <f t="shared" ca="1" si="3"/>
        <v>44580</v>
      </c>
      <c r="F136" s="186" t="s">
        <v>796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990</v>
      </c>
      <c r="B137"/>
      <c r="C137"/>
      <c r="D137" s="183" t="s">
        <v>191</v>
      </c>
      <c r="E137" s="185">
        <f t="shared" ca="1" si="3"/>
        <v>44580</v>
      </c>
      <c r="F137" s="186" t="s">
        <v>796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991</v>
      </c>
      <c r="B138"/>
      <c r="C138"/>
      <c r="D138" s="183" t="s">
        <v>191</v>
      </c>
      <c r="E138" s="185">
        <f t="shared" ca="1" si="3"/>
        <v>44580</v>
      </c>
      <c r="F138" s="186" t="s">
        <v>796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992</v>
      </c>
      <c r="B139"/>
      <c r="C139"/>
      <c r="D139" s="183" t="s">
        <v>191</v>
      </c>
      <c r="E139" s="185">
        <f t="shared" ca="1" si="3"/>
        <v>44580</v>
      </c>
      <c r="F139" s="186" t="s">
        <v>796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993</v>
      </c>
      <c r="B140"/>
      <c r="C140"/>
      <c r="D140" s="183" t="s">
        <v>191</v>
      </c>
      <c r="E140" s="185">
        <f t="shared" ca="1" si="3"/>
        <v>44580</v>
      </c>
      <c r="F140" s="186" t="s">
        <v>796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994</v>
      </c>
      <c r="B141"/>
      <c r="C141"/>
      <c r="D141" s="183" t="s">
        <v>191</v>
      </c>
      <c r="E141" s="185">
        <f t="shared" ca="1" si="3"/>
        <v>44580</v>
      </c>
      <c r="F141" s="186" t="s">
        <v>796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995</v>
      </c>
      <c r="B142"/>
      <c r="C142"/>
      <c r="D142" s="183" t="s">
        <v>191</v>
      </c>
      <c r="E142" s="185">
        <f t="shared" ca="1" si="3"/>
        <v>44580</v>
      </c>
      <c r="F142" s="186" t="s">
        <v>796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996</v>
      </c>
      <c r="B143" t="s">
        <v>795</v>
      </c>
      <c r="C143"/>
      <c r="D143" s="183" t="s">
        <v>191</v>
      </c>
      <c r="E143" s="185">
        <f t="shared" ca="1" si="3"/>
        <v>44580</v>
      </c>
      <c r="F143" s="186" t="s">
        <v>1112</v>
      </c>
      <c r="G143" s="211">
        <v>2071687166</v>
      </c>
      <c r="H143" s="211" t="s">
        <v>1113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997</v>
      </c>
      <c r="B144" t="s">
        <v>795</v>
      </c>
      <c r="C144"/>
      <c r="D144" s="183" t="s">
        <v>191</v>
      </c>
      <c r="E144" s="185">
        <f t="shared" ca="1" si="3"/>
        <v>44580</v>
      </c>
      <c r="F144" s="186" t="s">
        <v>1114</v>
      </c>
      <c r="G144" s="211">
        <v>9668235741</v>
      </c>
      <c r="H144" s="211" t="s">
        <v>1115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998</v>
      </c>
      <c r="B145" t="s">
        <v>795</v>
      </c>
      <c r="C145"/>
      <c r="D145" s="183" t="s">
        <v>191</v>
      </c>
      <c r="E145" s="185">
        <f t="shared" ca="1" si="3"/>
        <v>44580</v>
      </c>
      <c r="F145" s="186" t="s">
        <v>1144</v>
      </c>
      <c r="G145" s="211">
        <v>7900642699</v>
      </c>
      <c r="H145" s="211" t="s">
        <v>1145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999</v>
      </c>
      <c r="B146" t="s">
        <v>795</v>
      </c>
      <c r="C146"/>
      <c r="D146" s="183" t="s">
        <v>191</v>
      </c>
      <c r="E146" s="185">
        <f t="shared" ca="1" si="3"/>
        <v>44580</v>
      </c>
      <c r="F146" s="186" t="s">
        <v>1116</v>
      </c>
      <c r="G146" s="211">
        <v>5977185588</v>
      </c>
      <c r="H146" s="211" t="s">
        <v>1117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1000</v>
      </c>
      <c r="B147"/>
      <c r="C147"/>
      <c r="D147" s="183" t="s">
        <v>191</v>
      </c>
      <c r="E147" s="185">
        <f t="shared" ca="1" si="3"/>
        <v>44580</v>
      </c>
      <c r="F147" s="186" t="s">
        <v>796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1001</v>
      </c>
      <c r="B148"/>
      <c r="C148"/>
      <c r="D148" s="183" t="s">
        <v>191</v>
      </c>
      <c r="E148" s="185">
        <f t="shared" ca="1" si="3"/>
        <v>44580</v>
      </c>
      <c r="F148" s="186" t="s">
        <v>796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1002</v>
      </c>
      <c r="B149" t="s">
        <v>795</v>
      </c>
      <c r="C149"/>
      <c r="D149" s="183" t="s">
        <v>191</v>
      </c>
      <c r="E149" s="185">
        <f t="shared" ca="1" si="3"/>
        <v>44580</v>
      </c>
      <c r="F149" s="186" t="s">
        <v>1118</v>
      </c>
      <c r="G149" s="211">
        <v>3121655649</v>
      </c>
      <c r="H149" s="211" t="s">
        <v>1119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1003</v>
      </c>
      <c r="B150"/>
      <c r="C150"/>
      <c r="D150" s="183" t="s">
        <v>191</v>
      </c>
      <c r="E150" s="185">
        <f t="shared" ca="1" si="3"/>
        <v>44580</v>
      </c>
      <c r="F150" s="186" t="s">
        <v>796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1004</v>
      </c>
      <c r="B151"/>
      <c r="C151"/>
      <c r="D151" s="183" t="s">
        <v>191</v>
      </c>
      <c r="E151" s="185">
        <f t="shared" ca="1" si="3"/>
        <v>44580</v>
      </c>
      <c r="F151" s="186" t="s">
        <v>796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1005</v>
      </c>
      <c r="B152"/>
      <c r="C152"/>
      <c r="D152" s="183" t="s">
        <v>191</v>
      </c>
      <c r="E152" s="185">
        <f t="shared" ca="1" si="3"/>
        <v>44580</v>
      </c>
      <c r="F152" s="186" t="s">
        <v>796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1006</v>
      </c>
      <c r="B153"/>
      <c r="C153"/>
      <c r="D153" s="183" t="s">
        <v>191</v>
      </c>
      <c r="E153" s="185">
        <f t="shared" ca="1" si="3"/>
        <v>44580</v>
      </c>
      <c r="F153" s="186" t="s">
        <v>796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1007</v>
      </c>
      <c r="B154"/>
      <c r="C154"/>
      <c r="D154" s="183" t="s">
        <v>191</v>
      </c>
      <c r="E154" s="185">
        <f t="shared" ca="1" si="3"/>
        <v>44580</v>
      </c>
      <c r="F154" s="186" t="s">
        <v>796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1008</v>
      </c>
      <c r="B155"/>
      <c r="C155"/>
      <c r="D155" s="183" t="s">
        <v>191</v>
      </c>
      <c r="E155" s="185">
        <f t="shared" ca="1" si="3"/>
        <v>44580</v>
      </c>
      <c r="F155" s="186" t="s">
        <v>796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1009</v>
      </c>
      <c r="B156"/>
      <c r="C156"/>
      <c r="D156" s="183" t="s">
        <v>191</v>
      </c>
      <c r="E156" s="185">
        <f t="shared" ca="1" si="3"/>
        <v>44580</v>
      </c>
      <c r="F156" s="186" t="s">
        <v>796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1010</v>
      </c>
      <c r="B157"/>
      <c r="C157"/>
      <c r="D157" s="183" t="s">
        <v>191</v>
      </c>
      <c r="E157" s="185">
        <f t="shared" ca="1" si="3"/>
        <v>44580</v>
      </c>
      <c r="F157" s="186" t="s">
        <v>796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1011</v>
      </c>
      <c r="B158" t="s">
        <v>795</v>
      </c>
      <c r="C158"/>
      <c r="D158" s="183" t="s">
        <v>191</v>
      </c>
      <c r="E158" s="185">
        <f t="shared" ca="1" si="3"/>
        <v>44580</v>
      </c>
      <c r="F158" s="186" t="s">
        <v>1120</v>
      </c>
      <c r="G158" s="211">
        <v>3113658908</v>
      </c>
      <c r="H158" s="211" t="s">
        <v>1121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1012</v>
      </c>
      <c r="B159" t="s">
        <v>795</v>
      </c>
      <c r="C159"/>
      <c r="D159" s="183" t="s">
        <v>191</v>
      </c>
      <c r="E159" s="185">
        <f t="shared" ca="1" si="3"/>
        <v>44580</v>
      </c>
      <c r="F159" s="186" t="s">
        <v>1122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1013</v>
      </c>
      <c r="B160" t="s">
        <v>795</v>
      </c>
      <c r="C160"/>
      <c r="D160" s="183" t="s">
        <v>191</v>
      </c>
      <c r="E160" s="185">
        <f t="shared" ca="1" si="3"/>
        <v>44580</v>
      </c>
      <c r="F160" s="186" t="s">
        <v>1123</v>
      </c>
      <c r="G160" s="211">
        <v>5568528026</v>
      </c>
      <c r="H160" s="211">
        <v>123257362</v>
      </c>
      <c r="I160" s="211" t="s">
        <v>1124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1014</v>
      </c>
      <c r="B161" t="s">
        <v>795</v>
      </c>
      <c r="C161"/>
      <c r="D161" s="183" t="s">
        <v>191</v>
      </c>
      <c r="E161" s="185">
        <f t="shared" ca="1" si="3"/>
        <v>44580</v>
      </c>
      <c r="F161" s="186" t="s">
        <v>1125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1015</v>
      </c>
      <c r="B162" t="s">
        <v>795</v>
      </c>
      <c r="C162"/>
      <c r="D162" s="183" t="s">
        <v>191</v>
      </c>
      <c r="E162" s="185">
        <f t="shared" ca="1" si="3"/>
        <v>44580</v>
      </c>
      <c r="F162" s="186" t="s">
        <v>1161</v>
      </c>
      <c r="G162" s="211">
        <v>4195957527</v>
      </c>
      <c r="H162" s="211" t="s">
        <v>1162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1016</v>
      </c>
      <c r="B163"/>
      <c r="C163"/>
      <c r="D163" s="183" t="s">
        <v>191</v>
      </c>
      <c r="E163" s="185">
        <f t="shared" ca="1" si="3"/>
        <v>44580</v>
      </c>
      <c r="F163" s="186" t="s">
        <v>796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1017</v>
      </c>
      <c r="B164" t="s">
        <v>795</v>
      </c>
      <c r="C164"/>
      <c r="D164" s="183" t="s">
        <v>191</v>
      </c>
      <c r="E164" s="185">
        <f t="shared" ca="1" si="3"/>
        <v>44580</v>
      </c>
      <c r="F164" s="186" t="s">
        <v>1126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1018</v>
      </c>
      <c r="B165" t="s">
        <v>795</v>
      </c>
      <c r="C165"/>
      <c r="D165" s="183" t="s">
        <v>191</v>
      </c>
      <c r="E165" s="185">
        <f t="shared" ca="1" si="3"/>
        <v>44580</v>
      </c>
      <c r="F165" s="186" t="s">
        <v>1127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1019</v>
      </c>
      <c r="B166" t="s">
        <v>795</v>
      </c>
      <c r="C166"/>
      <c r="D166" s="183" t="s">
        <v>191</v>
      </c>
      <c r="E166" s="185">
        <f t="shared" ca="1" si="3"/>
        <v>44580</v>
      </c>
      <c r="F166" s="186" t="s">
        <v>1128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1020</v>
      </c>
      <c r="B167" t="s">
        <v>795</v>
      </c>
      <c r="C167"/>
      <c r="D167" s="183" t="s">
        <v>191</v>
      </c>
      <c r="E167" s="185">
        <f t="shared" ca="1" si="3"/>
        <v>44580</v>
      </c>
      <c r="F167" s="186" t="s">
        <v>1146</v>
      </c>
      <c r="G167" s="211">
        <v>7505071439</v>
      </c>
      <c r="H167" s="211" t="s">
        <v>1147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1157</v>
      </c>
      <c r="B168" t="s">
        <v>795</v>
      </c>
      <c r="C168"/>
      <c r="D168" s="183" t="s">
        <v>191</v>
      </c>
      <c r="E168" s="185">
        <f t="shared" ca="1" si="3"/>
        <v>44580</v>
      </c>
      <c r="F168" s="186" t="s">
        <v>1163</v>
      </c>
      <c r="G168">
        <v>3534277392</v>
      </c>
      <c r="H168" t="s">
        <v>1164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1158</v>
      </c>
      <c r="B169"/>
      <c r="C169"/>
      <c r="D169" s="183" t="s">
        <v>191</v>
      </c>
      <c r="E169" s="185">
        <f t="shared" ca="1" si="3"/>
        <v>44580</v>
      </c>
      <c r="F169" s="186" t="s">
        <v>796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1021</v>
      </c>
      <c r="B170"/>
      <c r="C170"/>
      <c r="D170" s="183" t="s">
        <v>191</v>
      </c>
      <c r="E170" s="185">
        <f t="shared" ca="1" si="3"/>
        <v>44580</v>
      </c>
      <c r="F170" s="186" t="s">
        <v>796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1022</v>
      </c>
      <c r="B171" t="s">
        <v>795</v>
      </c>
      <c r="C171"/>
      <c r="D171" s="183" t="s">
        <v>191</v>
      </c>
      <c r="E171" s="185">
        <f t="shared" ca="1" si="3"/>
        <v>44580</v>
      </c>
      <c r="F171" s="186" t="s">
        <v>1129</v>
      </c>
      <c r="G171" s="211" t="s">
        <v>1130</v>
      </c>
      <c r="H171" s="211" t="s">
        <v>1131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1023</v>
      </c>
      <c r="B172" t="s">
        <v>795</v>
      </c>
      <c r="C172"/>
      <c r="D172" s="183" t="s">
        <v>191</v>
      </c>
      <c r="E172" s="185">
        <f t="shared" ca="1" si="3"/>
        <v>44580</v>
      </c>
      <c r="F172" s="186" t="s">
        <v>1132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1024</v>
      </c>
      <c r="B173" t="s">
        <v>795</v>
      </c>
      <c r="C173"/>
      <c r="D173" s="183" t="s">
        <v>191</v>
      </c>
      <c r="E173" s="185">
        <f t="shared" ca="1" si="3"/>
        <v>44580</v>
      </c>
      <c r="F173" s="186" t="s">
        <v>1133</v>
      </c>
      <c r="G173" s="211">
        <v>4596401930</v>
      </c>
      <c r="H173" s="211" t="s">
        <v>1134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1025</v>
      </c>
      <c r="B174" t="s">
        <v>795</v>
      </c>
      <c r="C174"/>
      <c r="D174" s="183" t="s">
        <v>191</v>
      </c>
      <c r="E174" s="185">
        <f t="shared" ca="1" si="3"/>
        <v>44580</v>
      </c>
      <c r="F174" s="186" t="s">
        <v>1148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1026</v>
      </c>
      <c r="B175" t="s">
        <v>795</v>
      </c>
      <c r="C175"/>
      <c r="D175" s="183" t="s">
        <v>191</v>
      </c>
      <c r="E175" s="185">
        <f t="shared" ca="1" si="3"/>
        <v>44580</v>
      </c>
      <c r="F175" s="186" t="s">
        <v>1149</v>
      </c>
      <c r="G175" s="211" t="s">
        <v>1150</v>
      </c>
      <c r="H175" s="211" t="s">
        <v>1151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1027</v>
      </c>
      <c r="B176"/>
      <c r="C176"/>
      <c r="D176" s="183" t="s">
        <v>191</v>
      </c>
      <c r="E176" s="185">
        <f t="shared" ca="1" si="3"/>
        <v>44580</v>
      </c>
      <c r="F176" s="186" t="s">
        <v>796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1028</v>
      </c>
      <c r="B177" t="s">
        <v>1080</v>
      </c>
      <c r="C177"/>
      <c r="D177" s="183" t="s">
        <v>191</v>
      </c>
      <c r="E177" s="185">
        <f t="shared" ca="1" si="3"/>
        <v>44580</v>
      </c>
      <c r="F177" s="186" t="s">
        <v>1152</v>
      </c>
      <c r="G177" s="211">
        <v>7867990915</v>
      </c>
      <c r="H177" s="211" t="s">
        <v>1153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1029</v>
      </c>
      <c r="B178"/>
      <c r="C178"/>
      <c r="D178" s="183" t="s">
        <v>191</v>
      </c>
      <c r="E178" s="185">
        <f t="shared" ca="1" si="3"/>
        <v>44580</v>
      </c>
      <c r="F178" s="186" t="s">
        <v>796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1030</v>
      </c>
      <c r="B179" t="s">
        <v>798</v>
      </c>
      <c r="C179"/>
      <c r="D179" s="183" t="s">
        <v>191</v>
      </c>
      <c r="E179" s="185">
        <f t="shared" ca="1" si="3"/>
        <v>44580</v>
      </c>
      <c r="F179" s="186" t="s">
        <v>1165</v>
      </c>
      <c r="G179" s="211">
        <v>6152286680</v>
      </c>
      <c r="H179" s="211" t="s">
        <v>1166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1031</v>
      </c>
      <c r="B180"/>
      <c r="C180"/>
      <c r="D180" s="183" t="s">
        <v>191</v>
      </c>
      <c r="E180" s="185">
        <f t="shared" ca="1" si="3"/>
        <v>44580</v>
      </c>
      <c r="F180" s="186" t="s">
        <v>796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1032</v>
      </c>
      <c r="B181"/>
      <c r="C181"/>
      <c r="D181" s="183" t="s">
        <v>191</v>
      </c>
      <c r="E181" s="185">
        <f t="shared" ca="1" si="3"/>
        <v>44580</v>
      </c>
      <c r="F181" s="186" t="s">
        <v>796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1033</v>
      </c>
      <c r="B182" t="s">
        <v>798</v>
      </c>
      <c r="C182"/>
      <c r="D182" s="183" t="s">
        <v>191</v>
      </c>
      <c r="E182" s="185">
        <f t="shared" ca="1" si="3"/>
        <v>44580</v>
      </c>
      <c r="F182" s="186" t="s">
        <v>1184</v>
      </c>
      <c r="G182" s="211">
        <v>4288671052</v>
      </c>
      <c r="H182" s="211" t="s">
        <v>1185</v>
      </c>
      <c r="I182" s="211">
        <v>6337571056</v>
      </c>
      <c r="J182">
        <v>137.9</v>
      </c>
      <c r="K182" s="189" t="s">
        <v>106</v>
      </c>
      <c r="L182" s="190" t="s">
        <v>119</v>
      </c>
    </row>
    <row r="183" spans="1:12" x14ac:dyDescent="0.25">
      <c r="A183" s="131" t="s">
        <v>1034</v>
      </c>
      <c r="B183" t="s">
        <v>795</v>
      </c>
      <c r="C183"/>
      <c r="D183" s="183" t="s">
        <v>191</v>
      </c>
      <c r="E183" s="185">
        <f t="shared" ca="1" si="3"/>
        <v>44580</v>
      </c>
      <c r="F183" s="186" t="s">
        <v>1193</v>
      </c>
      <c r="G183" s="211">
        <v>3584576787</v>
      </c>
      <c r="H183" s="211">
        <v>250032156</v>
      </c>
      <c r="I183" s="211">
        <v>1969255528</v>
      </c>
      <c r="J183"/>
      <c r="K183" s="189" t="s">
        <v>106</v>
      </c>
      <c r="L183" s="190" t="s">
        <v>119</v>
      </c>
    </row>
    <row r="184" spans="1:12" x14ac:dyDescent="0.25">
      <c r="A184" s="131" t="s">
        <v>1035</v>
      </c>
      <c r="B184"/>
      <c r="C184"/>
      <c r="D184" s="183" t="s">
        <v>191</v>
      </c>
      <c r="E184" s="185">
        <f t="shared" ca="1" si="3"/>
        <v>44580</v>
      </c>
      <c r="F184" s="186" t="s">
        <v>796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1036</v>
      </c>
      <c r="B185" t="s">
        <v>795</v>
      </c>
      <c r="C185"/>
      <c r="D185" s="183" t="s">
        <v>191</v>
      </c>
      <c r="E185" s="185">
        <f t="shared" ca="1" si="3"/>
        <v>44580</v>
      </c>
      <c r="F185" s="186" t="s">
        <v>1135</v>
      </c>
      <c r="G185" s="211" t="s">
        <v>1136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1037</v>
      </c>
      <c r="B186"/>
      <c r="C186"/>
      <c r="D186" s="183" t="s">
        <v>191</v>
      </c>
      <c r="E186" s="185">
        <f t="shared" ca="1" si="3"/>
        <v>44580</v>
      </c>
      <c r="F186" s="186" t="s">
        <v>796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1038</v>
      </c>
      <c r="B187"/>
      <c r="C187"/>
      <c r="D187" s="183" t="s">
        <v>191</v>
      </c>
      <c r="E187" s="185">
        <f t="shared" ca="1" si="3"/>
        <v>44580</v>
      </c>
      <c r="F187" s="186" t="s">
        <v>796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1039</v>
      </c>
      <c r="B188"/>
      <c r="C188"/>
      <c r="D188" s="183" t="s">
        <v>191</v>
      </c>
      <c r="E188" s="185">
        <f t="shared" ca="1" si="3"/>
        <v>44580</v>
      </c>
      <c r="F188" s="186" t="s">
        <v>796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1040</v>
      </c>
      <c r="B189"/>
      <c r="C189"/>
      <c r="D189" s="183" t="s">
        <v>191</v>
      </c>
      <c r="E189" s="185">
        <f t="shared" ca="1" si="3"/>
        <v>44580</v>
      </c>
      <c r="F189" s="186" t="s">
        <v>796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1041</v>
      </c>
      <c r="B190"/>
      <c r="C190"/>
      <c r="D190" s="183" t="s">
        <v>191</v>
      </c>
      <c r="E190" s="185">
        <f t="shared" ca="1" si="3"/>
        <v>44580</v>
      </c>
      <c r="F190" s="186" t="s">
        <v>796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1042</v>
      </c>
      <c r="B191"/>
      <c r="C191"/>
      <c r="D191" s="183" t="s">
        <v>191</v>
      </c>
      <c r="E191" s="185">
        <f t="shared" ca="1" si="3"/>
        <v>44580</v>
      </c>
      <c r="F191" s="186" t="s">
        <v>796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1043</v>
      </c>
      <c r="B192"/>
      <c r="C192"/>
      <c r="D192" s="183" t="s">
        <v>191</v>
      </c>
      <c r="E192" s="185">
        <f t="shared" ca="1" si="3"/>
        <v>44580</v>
      </c>
      <c r="F192" s="186" t="s">
        <v>796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1044</v>
      </c>
      <c r="B193"/>
      <c r="C193"/>
      <c r="D193" s="183" t="s">
        <v>191</v>
      </c>
      <c r="E193" s="185">
        <f t="shared" ca="1" si="3"/>
        <v>44580</v>
      </c>
      <c r="F193" s="186" t="s">
        <v>796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1045</v>
      </c>
      <c r="B194"/>
      <c r="C194"/>
      <c r="D194" s="183" t="s">
        <v>191</v>
      </c>
      <c r="E194" s="185">
        <f t="shared" ca="1" si="3"/>
        <v>44580</v>
      </c>
      <c r="F194" s="186" t="s">
        <v>796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1046</v>
      </c>
      <c r="B195"/>
      <c r="C195"/>
      <c r="D195" s="183" t="s">
        <v>191</v>
      </c>
      <c r="E195" s="185">
        <f t="shared" ref="E195:E203" ca="1" si="4">TODAY()</f>
        <v>44580</v>
      </c>
      <c r="F195" s="186" t="s">
        <v>796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1047</v>
      </c>
      <c r="B196"/>
      <c r="C196"/>
      <c r="D196" s="183" t="s">
        <v>191</v>
      </c>
      <c r="E196" s="185">
        <f t="shared" ca="1" si="4"/>
        <v>44580</v>
      </c>
      <c r="F196" s="186" t="s">
        <v>796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778</v>
      </c>
      <c r="B197" t="s">
        <v>795</v>
      </c>
      <c r="C197"/>
      <c r="D197" s="183" t="s">
        <v>191</v>
      </c>
      <c r="E197" s="185">
        <f t="shared" ca="1" si="4"/>
        <v>44580</v>
      </c>
      <c r="F197" s="186" t="s">
        <v>1186</v>
      </c>
      <c r="G197">
        <v>6580281282</v>
      </c>
      <c r="H197">
        <v>240142032</v>
      </c>
      <c r="I197">
        <v>9268560084</v>
      </c>
      <c r="J197">
        <v>112.7</v>
      </c>
      <c r="K197" s="189" t="s">
        <v>106</v>
      </c>
      <c r="L197" s="190" t="s">
        <v>119</v>
      </c>
    </row>
    <row r="198" spans="1:12" x14ac:dyDescent="0.25">
      <c r="A198" s="131" t="s">
        <v>780</v>
      </c>
      <c r="B198" t="s">
        <v>795</v>
      </c>
      <c r="C198"/>
      <c r="D198" s="183" t="s">
        <v>191</v>
      </c>
      <c r="E198" s="185">
        <f t="shared" ca="1" si="4"/>
        <v>44580</v>
      </c>
      <c r="F198" s="186" t="s">
        <v>1187</v>
      </c>
      <c r="G198">
        <v>9107395643</v>
      </c>
      <c r="H198">
        <v>240277407</v>
      </c>
      <c r="I198" t="s">
        <v>1188</v>
      </c>
      <c r="J198">
        <v>124.8</v>
      </c>
      <c r="K198" s="189" t="s">
        <v>106</v>
      </c>
      <c r="L198" s="190" t="s">
        <v>119</v>
      </c>
    </row>
    <row r="199" spans="1:12" x14ac:dyDescent="0.25">
      <c r="A199" s="131" t="s">
        <v>777</v>
      </c>
      <c r="B199" t="s">
        <v>1167</v>
      </c>
      <c r="C199"/>
      <c r="D199" s="183" t="s">
        <v>191</v>
      </c>
      <c r="E199" s="185">
        <f t="shared" ca="1" si="4"/>
        <v>44580</v>
      </c>
      <c r="F199" s="186" t="s">
        <v>1189</v>
      </c>
      <c r="G199" s="211">
        <v>302503527</v>
      </c>
      <c r="H199" s="211">
        <v>240470172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779</v>
      </c>
      <c r="B200" t="s">
        <v>795</v>
      </c>
      <c r="C200"/>
      <c r="D200" s="183" t="s">
        <v>191</v>
      </c>
      <c r="E200" s="185">
        <f t="shared" ca="1" si="4"/>
        <v>44580</v>
      </c>
      <c r="F200" s="186" t="s">
        <v>1190</v>
      </c>
      <c r="G200">
        <v>6768788141</v>
      </c>
      <c r="H200" t="s">
        <v>1191</v>
      </c>
      <c r="I200">
        <v>6057209900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781</v>
      </c>
      <c r="B201" t="s">
        <v>1205</v>
      </c>
      <c r="C201"/>
      <c r="D201" s="183" t="s">
        <v>191</v>
      </c>
      <c r="E201" s="185">
        <f t="shared" ca="1" si="4"/>
        <v>44580</v>
      </c>
      <c r="F201" s="186" t="s">
        <v>1204</v>
      </c>
      <c r="G201">
        <v>5753012798</v>
      </c>
      <c r="H201" t="s">
        <v>1206</v>
      </c>
      <c r="I201">
        <v>3870248032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783</v>
      </c>
      <c r="B202" t="s">
        <v>1203</v>
      </c>
      <c r="C202"/>
      <c r="D202" s="183" t="s">
        <v>191</v>
      </c>
      <c r="E202" s="185">
        <f t="shared" ca="1" si="4"/>
        <v>44580</v>
      </c>
      <c r="F202" s="186" t="s">
        <v>1201</v>
      </c>
      <c r="G202">
        <v>7208258127</v>
      </c>
      <c r="H202" t="s">
        <v>1202</v>
      </c>
      <c r="I202">
        <v>5447384150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782</v>
      </c>
      <c r="B203" t="s">
        <v>1200</v>
      </c>
      <c r="C203"/>
      <c r="D203" s="183" t="s">
        <v>191</v>
      </c>
      <c r="E203" s="185">
        <f t="shared" ca="1" si="4"/>
        <v>44580</v>
      </c>
      <c r="F203" s="186" t="s">
        <v>1198</v>
      </c>
      <c r="G203">
        <v>8884319505</v>
      </c>
      <c r="H203" t="s">
        <v>1199</v>
      </c>
      <c r="I203">
        <v>8638744300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RowHeight="15" x14ac:dyDescent="0.25"/>
  <cols>
    <col min="1" max="1" width="82.2851562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28.42578125" style="20" bestFit="1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09" bestFit="1" customWidth="1" collapsed="1"/>
    <col min="20" max="20" width="10.42578125" style="209" bestFit="1" customWidth="1" collapsed="1"/>
    <col min="21" max="21" width="12.42578125" style="209" bestFit="1" customWidth="1" collapsed="1"/>
    <col min="22" max="22" width="9.7109375" style="20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2" customFormat="1" x14ac:dyDescent="0.25">
      <c r="A1" s="90" t="s">
        <v>2</v>
      </c>
      <c r="B1" s="90" t="s">
        <v>129</v>
      </c>
      <c r="C1" s="91" t="s">
        <v>257</v>
      </c>
      <c r="D1" s="91" t="s">
        <v>258</v>
      </c>
      <c r="E1" s="91" t="s">
        <v>747</v>
      </c>
      <c r="F1" s="91" t="s">
        <v>259</v>
      </c>
      <c r="G1" s="91" t="s">
        <v>260</v>
      </c>
      <c r="H1" s="91" t="s">
        <v>244</v>
      </c>
      <c r="I1" s="91" t="s">
        <v>245</v>
      </c>
      <c r="J1" s="91" t="s">
        <v>246</v>
      </c>
      <c r="K1" s="91" t="s">
        <v>247</v>
      </c>
      <c r="L1" s="91" t="s">
        <v>248</v>
      </c>
      <c r="M1" s="91" t="s">
        <v>249</v>
      </c>
      <c r="N1" s="91" t="s">
        <v>250</v>
      </c>
      <c r="O1" s="91" t="s">
        <v>263</v>
      </c>
      <c r="P1" s="91" t="s">
        <v>251</v>
      </c>
      <c r="Q1" s="91" t="s">
        <v>252</v>
      </c>
      <c r="R1" s="91" t="s">
        <v>253</v>
      </c>
      <c r="S1" s="205" t="s">
        <v>265</v>
      </c>
      <c r="T1" s="205" t="s">
        <v>264</v>
      </c>
      <c r="U1" s="205" t="s">
        <v>1183</v>
      </c>
      <c r="V1" s="205" t="s">
        <v>262</v>
      </c>
      <c r="W1" s="91" t="s">
        <v>254</v>
      </c>
      <c r="X1" s="91" t="s">
        <v>255</v>
      </c>
      <c r="Y1" s="91" t="s">
        <v>256</v>
      </c>
      <c r="Z1" s="91" t="s">
        <v>323</v>
      </c>
      <c r="AA1" s="91" t="s">
        <v>242</v>
      </c>
      <c r="AB1" s="91" t="s">
        <v>243</v>
      </c>
      <c r="AC1" s="91" t="s">
        <v>302</v>
      </c>
      <c r="AD1" s="91" t="s">
        <v>320</v>
      </c>
      <c r="AE1" s="91" t="s">
        <v>321</v>
      </c>
    </row>
    <row r="2" spans="1:31" x14ac:dyDescent="0.25">
      <c r="A2" s="4" t="s">
        <v>1048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>
        <v>99501</v>
      </c>
      <c r="V2" s="208" t="str">
        <f>searchValues!L2</f>
        <v>Alaska</v>
      </c>
      <c r="W2" s="8" t="s">
        <v>303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315</v>
      </c>
      <c r="AE2" s="17" t="s">
        <v>322</v>
      </c>
    </row>
    <row r="3" spans="1:31" x14ac:dyDescent="0.25">
      <c r="A3" s="4" t="s">
        <v>1049</v>
      </c>
      <c r="B3" s="4" t="s">
        <v>361</v>
      </c>
      <c r="C3" s="19" t="s">
        <v>103</v>
      </c>
      <c r="D3" s="19" t="s">
        <v>104</v>
      </c>
      <c r="E3" s="19" t="s">
        <v>261</v>
      </c>
      <c r="F3" s="19" t="s">
        <v>261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>
        <v>99501</v>
      </c>
      <c r="V3" s="208" t="str">
        <f>searchValues!L3</f>
        <v>Alaska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1050</v>
      </c>
      <c r="B4" s="4" t="s">
        <v>361</v>
      </c>
      <c r="C4" s="19" t="s">
        <v>103</v>
      </c>
      <c r="D4" s="19" t="s">
        <v>104</v>
      </c>
      <c r="E4" s="19" t="s">
        <v>261</v>
      </c>
      <c r="F4" s="19" t="s">
        <v>261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>
        <v>99501</v>
      </c>
      <c r="V4" s="208" t="str">
        <f>searchValues!L4</f>
        <v>Alaska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1051</v>
      </c>
      <c r="B5" s="4" t="s">
        <v>361</v>
      </c>
      <c r="C5" s="19" t="s">
        <v>103</v>
      </c>
      <c r="D5" s="19" t="s">
        <v>104</v>
      </c>
      <c r="E5" s="19" t="s">
        <v>261</v>
      </c>
      <c r="F5" s="19" t="s">
        <v>261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>
        <v>99501</v>
      </c>
      <c r="V5" s="208" t="str">
        <f>searchValues!L5</f>
        <v>Alaska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1052</v>
      </c>
      <c r="B6" s="4" t="s">
        <v>361</v>
      </c>
      <c r="C6" s="19" t="s">
        <v>103</v>
      </c>
      <c r="D6" s="19" t="s">
        <v>104</v>
      </c>
      <c r="E6" s="19" t="s">
        <v>261</v>
      </c>
      <c r="F6" s="19" t="s">
        <v>261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>
        <v>99501</v>
      </c>
      <c r="V6" s="208" t="str">
        <f>searchValues!L6</f>
        <v>Alaska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1053</v>
      </c>
      <c r="B7" s="4" t="s">
        <v>361</v>
      </c>
      <c r="C7" s="19" t="s">
        <v>103</v>
      </c>
      <c r="D7" s="19" t="s">
        <v>104</v>
      </c>
      <c r="E7" s="19" t="s">
        <v>261</v>
      </c>
      <c r="F7" s="19" t="s">
        <v>261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>
        <v>99501</v>
      </c>
      <c r="V7" s="208" t="str">
        <f>searchValues!L7</f>
        <v>Alaska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1054</v>
      </c>
      <c r="B8" s="4" t="s">
        <v>361</v>
      </c>
      <c r="C8" s="19" t="s">
        <v>103</v>
      </c>
      <c r="D8" s="19" t="s">
        <v>104</v>
      </c>
      <c r="E8" s="19" t="s">
        <v>261</v>
      </c>
      <c r="F8" s="19" t="s">
        <v>261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>
        <v>99501</v>
      </c>
      <c r="V8" s="208" t="str">
        <f>searchValues!L8</f>
        <v>Alaska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1055</v>
      </c>
      <c r="B9" s="4" t="s">
        <v>361</v>
      </c>
      <c r="C9" s="19" t="s">
        <v>103</v>
      </c>
      <c r="D9" s="19" t="s">
        <v>104</v>
      </c>
      <c r="E9" s="19" t="s">
        <v>261</v>
      </c>
      <c r="F9" s="19" t="s">
        <v>261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>
        <v>99501</v>
      </c>
      <c r="V9" s="208" t="str">
        <f>searchValues!L9</f>
        <v>Alaska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1056</v>
      </c>
      <c r="B10" s="4" t="s">
        <v>361</v>
      </c>
      <c r="C10" s="19" t="s">
        <v>103</v>
      </c>
      <c r="D10" s="19" t="s">
        <v>104</v>
      </c>
      <c r="E10" s="19" t="s">
        <v>261</v>
      </c>
      <c r="F10" s="19" t="s">
        <v>261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>
        <v>99501</v>
      </c>
      <c r="V10" s="208" t="str">
        <f>searchValues!L10</f>
        <v>Alaska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1057</v>
      </c>
      <c r="B11" s="4" t="s">
        <v>361</v>
      </c>
      <c r="C11" s="19" t="s">
        <v>103</v>
      </c>
      <c r="D11" s="19" t="s">
        <v>104</v>
      </c>
      <c r="E11" s="19" t="s">
        <v>261</v>
      </c>
      <c r="F11" s="19" t="s">
        <v>261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>
        <v>99501</v>
      </c>
      <c r="V11" s="208" t="str">
        <f>searchValues!L11</f>
        <v>Alaska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1058</v>
      </c>
      <c r="B12" s="4" t="s">
        <v>361</v>
      </c>
      <c r="C12" s="19" t="s">
        <v>103</v>
      </c>
      <c r="D12" s="19" t="s">
        <v>104</v>
      </c>
      <c r="E12" s="19" t="s">
        <v>261</v>
      </c>
      <c r="F12" s="19" t="s">
        <v>261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>
        <v>99501</v>
      </c>
      <c r="V12" s="208" t="str">
        <f>searchValues!L12</f>
        <v>Alaska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1059</v>
      </c>
      <c r="B13" s="4" t="s">
        <v>361</v>
      </c>
      <c r="C13" s="19" t="s">
        <v>103</v>
      </c>
      <c r="D13" s="19" t="s">
        <v>104</v>
      </c>
      <c r="E13" s="19" t="s">
        <v>261</v>
      </c>
      <c r="F13" s="19" t="s">
        <v>261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>
        <v>99501</v>
      </c>
      <c r="V13" s="208" t="str">
        <f>searchValues!L13</f>
        <v>Alaska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1060</v>
      </c>
      <c r="B14" s="4" t="s">
        <v>361</v>
      </c>
      <c r="C14" s="19" t="s">
        <v>103</v>
      </c>
      <c r="D14" s="19" t="s">
        <v>104</v>
      </c>
      <c r="E14" s="19" t="s">
        <v>261</v>
      </c>
      <c r="F14" s="19" t="s">
        <v>261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>
        <v>99501</v>
      </c>
      <c r="V14" s="208" t="str">
        <f>searchValues!L14</f>
        <v>Alaska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1061</v>
      </c>
      <c r="B15" s="4" t="s">
        <v>361</v>
      </c>
      <c r="C15" s="19" t="s">
        <v>103</v>
      </c>
      <c r="D15" s="19" t="s">
        <v>104</v>
      </c>
      <c r="E15" s="19" t="s">
        <v>261</v>
      </c>
      <c r="F15" s="19" t="s">
        <v>261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>
        <v>99501</v>
      </c>
      <c r="V15" s="208" t="str">
        <f>searchValues!L15</f>
        <v>Alaska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1062</v>
      </c>
      <c r="B16" s="4" t="s">
        <v>361</v>
      </c>
      <c r="C16" s="19" t="s">
        <v>103</v>
      </c>
      <c r="D16" s="19" t="s">
        <v>104</v>
      </c>
      <c r="E16" s="19" t="s">
        <v>261</v>
      </c>
      <c r="F16" s="19" t="s">
        <v>261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>
        <v>99501</v>
      </c>
      <c r="V16" s="208" t="str">
        <f>searchValues!L16</f>
        <v>Alaska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1063</v>
      </c>
      <c r="B17" s="4" t="s">
        <v>361</v>
      </c>
      <c r="C17" s="19" t="s">
        <v>103</v>
      </c>
      <c r="D17" s="19" t="s">
        <v>104</v>
      </c>
      <c r="E17" s="19" t="s">
        <v>261</v>
      </c>
      <c r="F17" s="19" t="s">
        <v>261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>
        <v>99501</v>
      </c>
      <c r="V17" s="208" t="str">
        <f>searchValues!L17</f>
        <v>Alaska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1064</v>
      </c>
      <c r="B18" s="4" t="s">
        <v>361</v>
      </c>
      <c r="C18" s="19" t="s">
        <v>103</v>
      </c>
      <c r="D18" s="19" t="s">
        <v>104</v>
      </c>
      <c r="E18" s="19" t="s">
        <v>261</v>
      </c>
      <c r="F18" s="19" t="s">
        <v>261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>
        <v>99501</v>
      </c>
      <c r="V18" s="208" t="str">
        <f>searchValues!L18</f>
        <v>Alaska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1065</v>
      </c>
      <c r="B19" s="4" t="s">
        <v>361</v>
      </c>
      <c r="C19" s="19" t="s">
        <v>103</v>
      </c>
      <c r="D19" s="19" t="s">
        <v>104</v>
      </c>
      <c r="E19" s="19" t="s">
        <v>261</v>
      </c>
      <c r="F19" s="19" t="s">
        <v>261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>
        <v>99501</v>
      </c>
      <c r="V19" s="208" t="str">
        <f>searchValues!L19</f>
        <v>Alaska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1066</v>
      </c>
      <c r="B20" s="4" t="s">
        <v>361</v>
      </c>
      <c r="C20" s="19" t="s">
        <v>103</v>
      </c>
      <c r="D20" s="19" t="s">
        <v>104</v>
      </c>
      <c r="E20" s="19" t="s">
        <v>261</v>
      </c>
      <c r="F20" s="19" t="s">
        <v>261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>
        <v>99501</v>
      </c>
      <c r="V20" s="208" t="str">
        <f>searchValues!L20</f>
        <v>Alaska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1067</v>
      </c>
      <c r="B21" s="4" t="s">
        <v>361</v>
      </c>
      <c r="C21" s="19" t="s">
        <v>103</v>
      </c>
      <c r="D21" s="19" t="s">
        <v>104</v>
      </c>
      <c r="E21" s="19" t="s">
        <v>261</v>
      </c>
      <c r="F21" s="19" t="s">
        <v>261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>
        <v>99501</v>
      </c>
      <c r="V21" s="208" t="str">
        <f>searchValues!L21</f>
        <v>Alaska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1068</v>
      </c>
      <c r="B22" s="4" t="s">
        <v>361</v>
      </c>
      <c r="C22" s="19" t="s">
        <v>103</v>
      </c>
      <c r="D22" s="19" t="s">
        <v>104</v>
      </c>
      <c r="E22" s="19" t="s">
        <v>261</v>
      </c>
      <c r="F22" s="19" t="s">
        <v>261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>
        <v>99501</v>
      </c>
      <c r="V22" s="208" t="str">
        <f>searchValues!L22</f>
        <v>Alaska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1069</v>
      </c>
      <c r="B23" s="4" t="s">
        <v>361</v>
      </c>
      <c r="C23" s="19" t="s">
        <v>103</v>
      </c>
      <c r="D23" s="19" t="s">
        <v>104</v>
      </c>
      <c r="E23" s="19" t="s">
        <v>261</v>
      </c>
      <c r="F23" s="19" t="s">
        <v>261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>
        <v>99501</v>
      </c>
      <c r="V23" s="208" t="str">
        <f>searchValues!L23</f>
        <v>Alaska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1070</v>
      </c>
      <c r="B24" s="4" t="s">
        <v>361</v>
      </c>
      <c r="C24" s="19" t="s">
        <v>103</v>
      </c>
      <c r="D24" s="19" t="s">
        <v>104</v>
      </c>
      <c r="E24" s="19" t="s">
        <v>261</v>
      </c>
      <c r="F24" s="19" t="s">
        <v>261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>
        <v>99501</v>
      </c>
      <c r="V24" s="208" t="str">
        <f>searchValues!L24</f>
        <v>Alaska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1071</v>
      </c>
      <c r="B25" s="4" t="s">
        <v>361</v>
      </c>
      <c r="C25" s="19" t="s">
        <v>103</v>
      </c>
      <c r="D25" s="19" t="s">
        <v>104</v>
      </c>
      <c r="E25" s="19" t="s">
        <v>261</v>
      </c>
      <c r="F25" s="19" t="s">
        <v>261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>
        <v>99501</v>
      </c>
      <c r="V25" s="208" t="str">
        <f>searchValues!L25</f>
        <v>Alaska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1072</v>
      </c>
      <c r="B26" s="4" t="s">
        <v>361</v>
      </c>
      <c r="C26" s="19" t="s">
        <v>103</v>
      </c>
      <c r="D26" s="19" t="s">
        <v>104</v>
      </c>
      <c r="E26" s="19" t="s">
        <v>261</v>
      </c>
      <c r="F26" s="19" t="s">
        <v>261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>
        <v>99501</v>
      </c>
      <c r="V26" s="208" t="str">
        <f>searchValues!L26</f>
        <v>Alaska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1073</v>
      </c>
      <c r="B27" s="4" t="s">
        <v>361</v>
      </c>
      <c r="C27" s="19" t="s">
        <v>103</v>
      </c>
      <c r="D27" s="19" t="s">
        <v>104</v>
      </c>
      <c r="E27" s="19" t="s">
        <v>261</v>
      </c>
      <c r="F27" s="19" t="s">
        <v>261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>
        <v>99501</v>
      </c>
      <c r="V27" s="208" t="str">
        <f>searchValues!L27</f>
        <v>Alaska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1074</v>
      </c>
      <c r="B28" s="4" t="s">
        <v>361</v>
      </c>
      <c r="C28" s="19" t="s">
        <v>103</v>
      </c>
      <c r="D28" s="19" t="s">
        <v>104</v>
      </c>
      <c r="E28" s="19" t="s">
        <v>261</v>
      </c>
      <c r="F28" s="19" t="s">
        <v>261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>
        <v>99501</v>
      </c>
      <c r="V28" s="208" t="str">
        <f>searchValues!L28</f>
        <v>Alaska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1075</v>
      </c>
      <c r="B29" s="4" t="s">
        <v>361</v>
      </c>
      <c r="C29" s="19" t="s">
        <v>103</v>
      </c>
      <c r="D29" s="19" t="s">
        <v>104</v>
      </c>
      <c r="E29" s="19" t="s">
        <v>261</v>
      </c>
      <c r="F29" s="19" t="s">
        <v>261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v>99501</v>
      </c>
      <c r="V29" s="208" t="str">
        <f>searchValues!L29</f>
        <v>Alaska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1076</v>
      </c>
      <c r="B30" s="4" t="s">
        <v>361</v>
      </c>
      <c r="C30" s="19" t="s">
        <v>103</v>
      </c>
      <c r="D30" s="19" t="s">
        <v>104</v>
      </c>
      <c r="E30" s="19" t="s">
        <v>261</v>
      </c>
      <c r="F30" s="19" t="s">
        <v>261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>
        <v>99501</v>
      </c>
      <c r="V30" s="208" t="str">
        <f>searchValues!L30</f>
        <v>Alaska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884</v>
      </c>
      <c r="B31" s="4" t="s">
        <v>361</v>
      </c>
      <c r="C31" s="19" t="s">
        <v>103</v>
      </c>
      <c r="D31" s="19" t="s">
        <v>104</v>
      </c>
      <c r="E31" s="19" t="s">
        <v>261</v>
      </c>
      <c r="F31" s="19" t="s">
        <v>261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>
        <v>99501</v>
      </c>
      <c r="V31" s="208" t="str">
        <f>searchValues!L31</f>
        <v>Alaska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885</v>
      </c>
      <c r="B32" s="4" t="s">
        <v>361</v>
      </c>
      <c r="C32" s="19" t="s">
        <v>1209</v>
      </c>
      <c r="D32" s="19" t="s">
        <v>1210</v>
      </c>
      <c r="E32" s="19" t="s">
        <v>261</v>
      </c>
      <c r="F32" s="19" t="s">
        <v>261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>
        <v>99501</v>
      </c>
      <c r="V32" s="208" t="str">
        <f>searchValues!L32</f>
        <v>Alaska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886</v>
      </c>
      <c r="B33" s="4" t="s">
        <v>361</v>
      </c>
      <c r="C33" s="19" t="s">
        <v>103</v>
      </c>
      <c r="D33" s="19" t="s">
        <v>104</v>
      </c>
      <c r="E33" s="19" t="s">
        <v>261</v>
      </c>
      <c r="F33" s="19" t="s">
        <v>261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>
        <v>99501</v>
      </c>
      <c r="V33" s="208" t="str">
        <f>searchValues!L33</f>
        <v>Alaska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887</v>
      </c>
      <c r="B34" s="4" t="s">
        <v>361</v>
      </c>
      <c r="C34" s="19" t="s">
        <v>103</v>
      </c>
      <c r="D34" s="19" t="s">
        <v>104</v>
      </c>
      <c r="E34" s="19" t="s">
        <v>261</v>
      </c>
      <c r="F34" s="19" t="s">
        <v>261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>
        <v>99501</v>
      </c>
      <c r="V34" s="208" t="str">
        <f>searchValues!L34</f>
        <v>Alaska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888</v>
      </c>
      <c r="B35" s="4" t="s">
        <v>361</v>
      </c>
      <c r="C35" s="19" t="s">
        <v>103</v>
      </c>
      <c r="D35" s="19" t="s">
        <v>104</v>
      </c>
      <c r="E35" s="19" t="s">
        <v>261</v>
      </c>
      <c r="F35" s="19" t="s">
        <v>261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>
        <v>99501</v>
      </c>
      <c r="V35" s="208" t="str">
        <f>searchValues!L35</f>
        <v>Alaska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889</v>
      </c>
      <c r="B36" s="4" t="s">
        <v>361</v>
      </c>
      <c r="C36" s="19" t="s">
        <v>103</v>
      </c>
      <c r="D36" s="19" t="s">
        <v>104</v>
      </c>
      <c r="E36" s="19" t="s">
        <v>261</v>
      </c>
      <c r="F36" s="19" t="s">
        <v>261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>
        <v>99501</v>
      </c>
      <c r="V36" s="208" t="str">
        <f>searchValues!L36</f>
        <v>Alaska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890</v>
      </c>
      <c r="B37" s="4" t="s">
        <v>361</v>
      </c>
      <c r="C37" s="19" t="s">
        <v>103</v>
      </c>
      <c r="D37" s="19" t="s">
        <v>104</v>
      </c>
      <c r="E37" s="19" t="s">
        <v>261</v>
      </c>
      <c r="F37" s="19" t="s">
        <v>261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>
        <v>99501</v>
      </c>
      <c r="V37" s="208" t="str">
        <f>searchValues!L37</f>
        <v>Alaska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891</v>
      </c>
      <c r="B38" s="4" t="s">
        <v>361</v>
      </c>
      <c r="C38" s="19" t="s">
        <v>103</v>
      </c>
      <c r="D38" s="19" t="s">
        <v>104</v>
      </c>
      <c r="E38" s="19" t="s">
        <v>261</v>
      </c>
      <c r="F38" s="19" t="s">
        <v>261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>
        <v>99501</v>
      </c>
      <c r="V38" s="208" t="str">
        <f>searchValues!L38</f>
        <v>Alaska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892</v>
      </c>
      <c r="B39" s="4" t="s">
        <v>361</v>
      </c>
      <c r="C39" s="19" t="s">
        <v>103</v>
      </c>
      <c r="D39" s="19" t="s">
        <v>104</v>
      </c>
      <c r="E39" s="19" t="s">
        <v>261</v>
      </c>
      <c r="F39" s="19" t="s">
        <v>261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>
        <v>99501</v>
      </c>
      <c r="V39" s="208" t="str">
        <f>searchValues!L39</f>
        <v>Alaska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893</v>
      </c>
      <c r="B40" s="4" t="s">
        <v>361</v>
      </c>
      <c r="C40" s="19" t="s">
        <v>103</v>
      </c>
      <c r="D40" s="19" t="s">
        <v>104</v>
      </c>
      <c r="E40" s="19" t="s">
        <v>261</v>
      </c>
      <c r="F40" s="19" t="s">
        <v>261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>
        <v>99501</v>
      </c>
      <c r="V40" s="208" t="str">
        <f>searchValues!L40</f>
        <v>Alaska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894</v>
      </c>
      <c r="B41" s="4" t="s">
        <v>361</v>
      </c>
      <c r="C41" s="19" t="s">
        <v>103</v>
      </c>
      <c r="D41" s="19" t="s">
        <v>104</v>
      </c>
      <c r="E41" s="19" t="s">
        <v>261</v>
      </c>
      <c r="F41" s="19" t="s">
        <v>261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>
        <v>99501</v>
      </c>
      <c r="V41" s="208" t="str">
        <f>searchValues!L41</f>
        <v>Alaska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895</v>
      </c>
      <c r="B42" s="4" t="s">
        <v>361</v>
      </c>
      <c r="C42" s="19" t="s">
        <v>103</v>
      </c>
      <c r="D42" s="19" t="s">
        <v>104</v>
      </c>
      <c r="E42" s="19" t="s">
        <v>261</v>
      </c>
      <c r="F42" s="19" t="s">
        <v>261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>
        <v>99501</v>
      </c>
      <c r="V42" s="208" t="str">
        <f>searchValues!L42</f>
        <v>Alaska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896</v>
      </c>
      <c r="B43" s="4" t="s">
        <v>361</v>
      </c>
      <c r="C43" s="19" t="s">
        <v>103</v>
      </c>
      <c r="D43" s="19" t="s">
        <v>104</v>
      </c>
      <c r="E43" s="19" t="s">
        <v>261</v>
      </c>
      <c r="F43" s="19" t="s">
        <v>261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>
        <v>99501</v>
      </c>
      <c r="V43" s="208" t="str">
        <f>searchValues!L43</f>
        <v>Alaska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897</v>
      </c>
      <c r="B44" s="4" t="s">
        <v>361</v>
      </c>
      <c r="C44" s="19" t="s">
        <v>103</v>
      </c>
      <c r="D44" s="19" t="s">
        <v>104</v>
      </c>
      <c r="E44" s="19" t="s">
        <v>261</v>
      </c>
      <c r="F44" s="19" t="s">
        <v>261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>
        <v>99501</v>
      </c>
      <c r="V44" s="208" t="str">
        <f>searchValues!L44</f>
        <v>Alaska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898</v>
      </c>
      <c r="B45" s="4" t="s">
        <v>361</v>
      </c>
      <c r="C45" s="19" t="s">
        <v>103</v>
      </c>
      <c r="D45" s="19" t="s">
        <v>104</v>
      </c>
      <c r="E45" s="19" t="s">
        <v>261</v>
      </c>
      <c r="F45" s="19" t="s">
        <v>261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>
        <v>99501</v>
      </c>
      <c r="V45" s="208" t="str">
        <f>searchValues!L45</f>
        <v>Alaska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899</v>
      </c>
      <c r="B46" s="4" t="s">
        <v>361</v>
      </c>
      <c r="C46" s="19" t="s">
        <v>103</v>
      </c>
      <c r="D46" s="19" t="s">
        <v>104</v>
      </c>
      <c r="E46" s="19" t="s">
        <v>261</v>
      </c>
      <c r="F46" s="19" t="s">
        <v>261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>
        <v>99501</v>
      </c>
      <c r="V46" s="208" t="str">
        <f>searchValues!L46</f>
        <v>Alaska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900</v>
      </c>
      <c r="B47" s="4" t="s">
        <v>361</v>
      </c>
      <c r="C47" s="19" t="s">
        <v>103</v>
      </c>
      <c r="D47" s="19" t="s">
        <v>104</v>
      </c>
      <c r="E47" s="19" t="s">
        <v>261</v>
      </c>
      <c r="F47" s="19" t="s">
        <v>261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>
        <v>99501</v>
      </c>
      <c r="V47" s="208" t="str">
        <f>searchValues!L47</f>
        <v>Alaska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901</v>
      </c>
      <c r="B48" s="4" t="s">
        <v>361</v>
      </c>
      <c r="C48" s="19" t="s">
        <v>103</v>
      </c>
      <c r="D48" s="19" t="s">
        <v>104</v>
      </c>
      <c r="E48" s="19" t="s">
        <v>261</v>
      </c>
      <c r="F48" s="19" t="s">
        <v>261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>
        <v>99501</v>
      </c>
      <c r="V48" s="208" t="str">
        <f>searchValues!L48</f>
        <v>Alaska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902</v>
      </c>
      <c r="B49" s="4" t="s">
        <v>361</v>
      </c>
      <c r="C49" s="19" t="s">
        <v>103</v>
      </c>
      <c r="D49" s="19" t="s">
        <v>104</v>
      </c>
      <c r="E49" s="19" t="s">
        <v>261</v>
      </c>
      <c r="F49" s="19" t="s">
        <v>261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>
        <v>99501</v>
      </c>
      <c r="V49" s="208" t="str">
        <f>searchValues!L49</f>
        <v>Alaska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903</v>
      </c>
      <c r="B50" s="4" t="s">
        <v>361</v>
      </c>
      <c r="C50" s="19" t="s">
        <v>103</v>
      </c>
      <c r="D50" s="19" t="s">
        <v>104</v>
      </c>
      <c r="E50" s="19" t="s">
        <v>261</v>
      </c>
      <c r="F50" s="19" t="s">
        <v>261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>
        <v>99501</v>
      </c>
      <c r="V50" s="208" t="str">
        <f>searchValues!L50</f>
        <v>Alaska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904</v>
      </c>
      <c r="B51" s="4" t="s">
        <v>361</v>
      </c>
      <c r="C51" s="19" t="s">
        <v>103</v>
      </c>
      <c r="D51" s="19" t="s">
        <v>104</v>
      </c>
      <c r="E51" s="19" t="s">
        <v>261</v>
      </c>
      <c r="F51" s="19" t="s">
        <v>261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>
        <v>99501</v>
      </c>
      <c r="V51" s="208" t="str">
        <f>searchValues!L51</f>
        <v>Alaska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905</v>
      </c>
      <c r="B52" s="4" t="s">
        <v>361</v>
      </c>
      <c r="C52" s="19" t="s">
        <v>103</v>
      </c>
      <c r="D52" s="19" t="s">
        <v>104</v>
      </c>
      <c r="E52" s="19" t="s">
        <v>261</v>
      </c>
      <c r="F52" s="19" t="s">
        <v>261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>
        <v>99501</v>
      </c>
      <c r="V52" s="208" t="str">
        <f>searchValues!L52</f>
        <v>Alaska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s="29" customFormat="1" x14ac:dyDescent="0.25">
      <c r="A53" s="34" t="s">
        <v>906</v>
      </c>
      <c r="B53" s="34" t="s">
        <v>361</v>
      </c>
      <c r="C53" s="15" t="s">
        <v>103</v>
      </c>
      <c r="D53" s="15" t="s">
        <v>104</v>
      </c>
      <c r="E53" s="15" t="s">
        <v>261</v>
      </c>
      <c r="F53" s="15" t="s">
        <v>261</v>
      </c>
      <c r="G53" s="15"/>
      <c r="H53" s="15">
        <v>2015551002</v>
      </c>
      <c r="I53" s="15">
        <v>2015551003</v>
      </c>
      <c r="J53" s="15">
        <v>2015551004</v>
      </c>
      <c r="K53" s="15">
        <v>2015551005</v>
      </c>
      <c r="L53" s="15" t="s">
        <v>105</v>
      </c>
      <c r="M53" s="15" t="s">
        <v>103</v>
      </c>
      <c r="N53" s="15"/>
      <c r="O53" s="15" t="s">
        <v>106</v>
      </c>
      <c r="P53" s="15" t="s">
        <v>103</v>
      </c>
      <c r="Q53" s="15" t="s">
        <v>107</v>
      </c>
      <c r="R53" s="15" t="s">
        <v>108</v>
      </c>
      <c r="S53" s="208" t="s">
        <v>220</v>
      </c>
      <c r="T53" s="208" t="s">
        <v>220</v>
      </c>
      <c r="U53" s="208">
        <v>99501</v>
      </c>
      <c r="V53" s="208" t="str">
        <f>searchValues!L53</f>
        <v>Alaska</v>
      </c>
      <c r="W53" s="15" t="s">
        <v>109</v>
      </c>
      <c r="X53" s="15" t="s">
        <v>103</v>
      </c>
      <c r="Y53" s="15" t="s">
        <v>103</v>
      </c>
      <c r="Z53" s="15" t="s">
        <v>158</v>
      </c>
      <c r="AA53" s="15"/>
      <c r="AB53" s="15"/>
      <c r="AC53" s="34"/>
      <c r="AD53" s="34"/>
      <c r="AE53" s="34"/>
    </row>
    <row r="54" spans="1:31" x14ac:dyDescent="0.25">
      <c r="A54" s="4" t="s">
        <v>907</v>
      </c>
      <c r="B54" s="4" t="s">
        <v>361</v>
      </c>
      <c r="C54" s="19" t="s">
        <v>103</v>
      </c>
      <c r="D54" s="19" t="s">
        <v>104</v>
      </c>
      <c r="E54" s="19" t="s">
        <v>261</v>
      </c>
      <c r="F54" s="19" t="s">
        <v>261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>
        <v>99501</v>
      </c>
      <c r="V54" s="208" t="str">
        <f>searchValues!L54</f>
        <v>Alaska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908</v>
      </c>
      <c r="B55" s="4" t="s">
        <v>361</v>
      </c>
      <c r="C55" s="19" t="s">
        <v>103</v>
      </c>
      <c r="D55" s="19" t="s">
        <v>104</v>
      </c>
      <c r="E55" s="19" t="s">
        <v>261</v>
      </c>
      <c r="F55" s="19" t="s">
        <v>261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>
        <v>99501</v>
      </c>
      <c r="V55" s="208" t="str">
        <f>searchValues!L55</f>
        <v>Alaska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909</v>
      </c>
      <c r="B56" s="4" t="s">
        <v>361</v>
      </c>
      <c r="C56" s="19" t="s">
        <v>103</v>
      </c>
      <c r="D56" s="19" t="s">
        <v>104</v>
      </c>
      <c r="E56" s="19" t="s">
        <v>261</v>
      </c>
      <c r="F56" s="19" t="s">
        <v>261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>
        <v>99501</v>
      </c>
      <c r="V56" s="208" t="str">
        <f>searchValues!L56</f>
        <v>Alaska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910</v>
      </c>
      <c r="B57" s="4" t="s">
        <v>361</v>
      </c>
      <c r="C57" s="19" t="s">
        <v>103</v>
      </c>
      <c r="D57" s="19" t="s">
        <v>104</v>
      </c>
      <c r="E57" s="19" t="s">
        <v>261</v>
      </c>
      <c r="F57" s="19" t="s">
        <v>261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>
        <v>99501</v>
      </c>
      <c r="V57" s="208" t="str">
        <f>searchValues!L57</f>
        <v>Alaska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911</v>
      </c>
      <c r="B58" s="4" t="s">
        <v>361</v>
      </c>
      <c r="C58" s="19" t="s">
        <v>103</v>
      </c>
      <c r="D58" s="19" t="s">
        <v>104</v>
      </c>
      <c r="E58" s="19" t="s">
        <v>261</v>
      </c>
      <c r="F58" s="19" t="s">
        <v>261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>
        <v>99501</v>
      </c>
      <c r="V58" s="208" t="str">
        <f>searchValues!L58</f>
        <v>Alaska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912</v>
      </c>
      <c r="B59" s="4" t="s">
        <v>361</v>
      </c>
      <c r="C59" s="19" t="s">
        <v>103</v>
      </c>
      <c r="D59" s="19" t="s">
        <v>104</v>
      </c>
      <c r="E59" s="19" t="s">
        <v>261</v>
      </c>
      <c r="F59" s="19" t="s">
        <v>261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>
        <v>99501</v>
      </c>
      <c r="V59" s="208" t="str">
        <f>searchValues!L59</f>
        <v>Alaska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913</v>
      </c>
      <c r="B60" s="4" t="s">
        <v>361</v>
      </c>
      <c r="C60" s="19" t="s">
        <v>103</v>
      </c>
      <c r="D60" s="19" t="s">
        <v>104</v>
      </c>
      <c r="E60" s="19" t="s">
        <v>261</v>
      </c>
      <c r="F60" s="19" t="s">
        <v>261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>
        <v>99501</v>
      </c>
      <c r="V60" s="208" t="str">
        <f>searchValues!L60</f>
        <v>Alaska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914</v>
      </c>
      <c r="B61" s="4" t="s">
        <v>361</v>
      </c>
      <c r="C61" s="19" t="s">
        <v>103</v>
      </c>
      <c r="D61" s="19" t="s">
        <v>104</v>
      </c>
      <c r="E61" s="19" t="s">
        <v>261</v>
      </c>
      <c r="F61" s="19" t="s">
        <v>261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>
        <v>99501</v>
      </c>
      <c r="V61" s="208" t="str">
        <f>searchValues!L61</f>
        <v>Alaska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915</v>
      </c>
      <c r="B62" s="4" t="s">
        <v>361</v>
      </c>
      <c r="C62" s="19" t="s">
        <v>103</v>
      </c>
      <c r="D62" s="19" t="s">
        <v>104</v>
      </c>
      <c r="E62" s="19" t="s">
        <v>261</v>
      </c>
      <c r="F62" s="19" t="s">
        <v>261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>
        <v>99501</v>
      </c>
      <c r="V62" s="208" t="str">
        <f>searchValues!L62</f>
        <v>Alaska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916</v>
      </c>
      <c r="B63" s="4" t="s">
        <v>361</v>
      </c>
      <c r="C63" s="19" t="s">
        <v>103</v>
      </c>
      <c r="D63" s="19" t="s">
        <v>104</v>
      </c>
      <c r="E63" s="19" t="s">
        <v>261</v>
      </c>
      <c r="F63" s="19" t="s">
        <v>261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>
        <v>99501</v>
      </c>
      <c r="V63" s="208" t="str">
        <f>searchValues!L63</f>
        <v>Alaska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917</v>
      </c>
      <c r="B64" s="4" t="s">
        <v>361</v>
      </c>
      <c r="C64" s="19" t="s">
        <v>103</v>
      </c>
      <c r="D64" s="19" t="s">
        <v>104</v>
      </c>
      <c r="E64" s="19" t="s">
        <v>261</v>
      </c>
      <c r="F64" s="19" t="s">
        <v>261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>
        <v>99501</v>
      </c>
      <c r="V64" s="208" t="str">
        <f>searchValues!L64</f>
        <v>Alaska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918</v>
      </c>
      <c r="B65" s="4" t="s">
        <v>361</v>
      </c>
      <c r="C65" s="19" t="s">
        <v>103</v>
      </c>
      <c r="D65" s="19" t="s">
        <v>104</v>
      </c>
      <c r="E65" s="19" t="s">
        <v>261</v>
      </c>
      <c r="F65" s="19" t="s">
        <v>261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>
        <v>99501</v>
      </c>
      <c r="V65" s="208" t="str">
        <f>searchValues!L65</f>
        <v>Alaska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919</v>
      </c>
      <c r="B66" s="4" t="s">
        <v>361</v>
      </c>
      <c r="C66" s="19" t="s">
        <v>103</v>
      </c>
      <c r="D66" s="19" t="s">
        <v>104</v>
      </c>
      <c r="E66" s="19" t="s">
        <v>261</v>
      </c>
      <c r="F66" s="19" t="s">
        <v>261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>
        <v>99501</v>
      </c>
      <c r="V66" s="208" t="str">
        <f>searchValues!L66</f>
        <v>Alaska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920</v>
      </c>
      <c r="B67" s="4" t="s">
        <v>361</v>
      </c>
      <c r="C67" s="19" t="s">
        <v>103</v>
      </c>
      <c r="D67" s="19" t="s">
        <v>104</v>
      </c>
      <c r="E67" s="19" t="s">
        <v>261</v>
      </c>
      <c r="F67" s="19" t="s">
        <v>261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>
        <v>99501</v>
      </c>
      <c r="V67" s="208" t="str">
        <f>searchValues!L67</f>
        <v>Alaska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921</v>
      </c>
      <c r="B68" s="4" t="s">
        <v>361</v>
      </c>
      <c r="C68" s="19" t="s">
        <v>103</v>
      </c>
      <c r="D68" s="19" t="s">
        <v>104</v>
      </c>
      <c r="E68" s="19" t="s">
        <v>261</v>
      </c>
      <c r="F68" s="19" t="s">
        <v>261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>
        <v>99501</v>
      </c>
      <c r="V68" s="208" t="str">
        <f>searchValues!L68</f>
        <v>Alaska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922</v>
      </c>
      <c r="B69" s="4" t="s">
        <v>361</v>
      </c>
      <c r="C69" s="19" t="s">
        <v>103</v>
      </c>
      <c r="D69" s="19" t="s">
        <v>104</v>
      </c>
      <c r="E69" s="19" t="s">
        <v>261</v>
      </c>
      <c r="F69" s="19" t="s">
        <v>261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>
        <v>99501</v>
      </c>
      <c r="V69" s="208" t="str">
        <f>searchValues!L69</f>
        <v>Alaska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923</v>
      </c>
      <c r="B70" s="4" t="s">
        <v>361</v>
      </c>
      <c r="C70" s="19" t="s">
        <v>103</v>
      </c>
      <c r="D70" s="19" t="s">
        <v>104</v>
      </c>
      <c r="E70" s="19" t="s">
        <v>261</v>
      </c>
      <c r="F70" s="19" t="s">
        <v>261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>
        <v>99501</v>
      </c>
      <c r="V70" s="208" t="str">
        <f>searchValues!L70</f>
        <v>Alaska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924</v>
      </c>
      <c r="B71" s="4" t="s">
        <v>361</v>
      </c>
      <c r="C71" s="19" t="s">
        <v>103</v>
      </c>
      <c r="D71" s="19" t="s">
        <v>104</v>
      </c>
      <c r="E71" s="19" t="s">
        <v>261</v>
      </c>
      <c r="F71" s="19" t="s">
        <v>261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>
        <v>99501</v>
      </c>
      <c r="V71" s="208" t="str">
        <f>searchValues!L71</f>
        <v>Alaska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925</v>
      </c>
      <c r="B72" s="4" t="s">
        <v>361</v>
      </c>
      <c r="C72" s="19" t="s">
        <v>103</v>
      </c>
      <c r="D72" s="19" t="s">
        <v>104</v>
      </c>
      <c r="E72" s="19" t="s">
        <v>261</v>
      </c>
      <c r="F72" s="19" t="s">
        <v>261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>
        <v>99501</v>
      </c>
      <c r="V72" s="208" t="str">
        <f>searchValues!L72</f>
        <v>Alaska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926</v>
      </c>
      <c r="B73" s="4" t="s">
        <v>361</v>
      </c>
      <c r="C73" s="19" t="s">
        <v>103</v>
      </c>
      <c r="D73" s="19" t="s">
        <v>104</v>
      </c>
      <c r="E73" s="19" t="s">
        <v>261</v>
      </c>
      <c r="F73" s="19" t="s">
        <v>261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>
        <v>99501</v>
      </c>
      <c r="V73" s="208" t="str">
        <f>searchValues!L73</f>
        <v>Alaska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927</v>
      </c>
      <c r="B74" s="4" t="s">
        <v>361</v>
      </c>
      <c r="C74" s="19" t="s">
        <v>103</v>
      </c>
      <c r="D74" s="19" t="s">
        <v>104</v>
      </c>
      <c r="E74" s="19" t="s">
        <v>261</v>
      </c>
      <c r="F74" s="19" t="s">
        <v>261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>
        <v>99501</v>
      </c>
      <c r="V74" s="208" t="str">
        <f>searchValues!L74</f>
        <v>Alaska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928</v>
      </c>
      <c r="B75" s="4" t="s">
        <v>361</v>
      </c>
      <c r="C75" s="19" t="s">
        <v>103</v>
      </c>
      <c r="D75" s="19" t="s">
        <v>104</v>
      </c>
      <c r="E75" s="19" t="s">
        <v>261</v>
      </c>
      <c r="F75" s="19" t="s">
        <v>261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>
        <v>99501</v>
      </c>
      <c r="V75" s="208" t="str">
        <f>searchValues!L75</f>
        <v>Alaska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929</v>
      </c>
      <c r="B76" s="4" t="s">
        <v>361</v>
      </c>
      <c r="C76" s="19" t="s">
        <v>103</v>
      </c>
      <c r="D76" s="19" t="s">
        <v>104</v>
      </c>
      <c r="E76" s="19" t="s">
        <v>261</v>
      </c>
      <c r="F76" s="19" t="s">
        <v>261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>
        <v>99501</v>
      </c>
      <c r="V76" s="208" t="str">
        <f>searchValues!L76</f>
        <v>Alaska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930</v>
      </c>
      <c r="B77" s="4" t="s">
        <v>361</v>
      </c>
      <c r="C77" s="19" t="s">
        <v>103</v>
      </c>
      <c r="D77" s="19" t="s">
        <v>104</v>
      </c>
      <c r="E77" s="19" t="s">
        <v>261</v>
      </c>
      <c r="F77" s="19" t="s">
        <v>261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>
        <v>99501</v>
      </c>
      <c r="V77" s="208" t="str">
        <f>searchValues!L77</f>
        <v>Alaska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931</v>
      </c>
      <c r="B78" s="4" t="s">
        <v>361</v>
      </c>
      <c r="C78" s="19" t="s">
        <v>103</v>
      </c>
      <c r="D78" s="19" t="s">
        <v>104</v>
      </c>
      <c r="E78" s="19" t="s">
        <v>261</v>
      </c>
      <c r="F78" s="19" t="s">
        <v>261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>
        <v>99501</v>
      </c>
      <c r="V78" s="208" t="str">
        <f>searchValues!L78</f>
        <v>Alaska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932</v>
      </c>
      <c r="B79" s="4" t="s">
        <v>361</v>
      </c>
      <c r="C79" s="19" t="s">
        <v>103</v>
      </c>
      <c r="D79" s="19" t="s">
        <v>104</v>
      </c>
      <c r="E79" s="19" t="s">
        <v>261</v>
      </c>
      <c r="F79" s="19" t="s">
        <v>261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>
        <v>99501</v>
      </c>
      <c r="V79" s="208" t="str">
        <f>searchValues!L79</f>
        <v>Alaska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933</v>
      </c>
      <c r="B80" s="4" t="s">
        <v>361</v>
      </c>
      <c r="C80" s="19" t="s">
        <v>103</v>
      </c>
      <c r="D80" s="19" t="s">
        <v>104</v>
      </c>
      <c r="E80" s="19" t="s">
        <v>261</v>
      </c>
      <c r="F80" s="19" t="s">
        <v>261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>
        <v>99501</v>
      </c>
      <c r="V80" s="208" t="str">
        <f>searchValues!L80</f>
        <v>Alaska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934</v>
      </c>
      <c r="B81" s="4" t="s">
        <v>361</v>
      </c>
      <c r="C81" s="19" t="s">
        <v>103</v>
      </c>
      <c r="D81" s="19" t="s">
        <v>104</v>
      </c>
      <c r="E81" s="19" t="s">
        <v>261</v>
      </c>
      <c r="F81" s="19" t="s">
        <v>261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>
        <v>99501</v>
      </c>
      <c r="V81" s="208" t="str">
        <f>searchValues!L81</f>
        <v>Alaska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935</v>
      </c>
      <c r="B82" s="4" t="s">
        <v>361</v>
      </c>
      <c r="C82" s="19" t="s">
        <v>103</v>
      </c>
      <c r="D82" s="19" t="s">
        <v>104</v>
      </c>
      <c r="E82" s="19" t="s">
        <v>261</v>
      </c>
      <c r="F82" s="19" t="s">
        <v>261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>
        <v>99501</v>
      </c>
      <c r="V82" s="208" t="str">
        <f>searchValues!L82</f>
        <v>Alaska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936</v>
      </c>
      <c r="B83" s="4" t="s">
        <v>361</v>
      </c>
      <c r="C83" s="19" t="s">
        <v>103</v>
      </c>
      <c r="D83" s="19" t="s">
        <v>104</v>
      </c>
      <c r="E83" s="19" t="s">
        <v>261</v>
      </c>
      <c r="F83" s="19" t="s">
        <v>261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>
        <v>99501</v>
      </c>
      <c r="V83" s="208" t="str">
        <f>searchValues!L83</f>
        <v>Alaska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937</v>
      </c>
      <c r="B84" s="4" t="s">
        <v>361</v>
      </c>
      <c r="C84" s="19" t="s">
        <v>103</v>
      </c>
      <c r="D84" s="19" t="s">
        <v>104</v>
      </c>
      <c r="E84" s="19" t="s">
        <v>261</v>
      </c>
      <c r="F84" s="19" t="s">
        <v>261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>
        <v>99501</v>
      </c>
      <c r="V84" s="208" t="str">
        <f>searchValues!L84</f>
        <v>Alaska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938</v>
      </c>
      <c r="B85" s="4" t="s">
        <v>361</v>
      </c>
      <c r="C85" s="19" t="s">
        <v>103</v>
      </c>
      <c r="D85" s="19" t="s">
        <v>104</v>
      </c>
      <c r="E85" s="19" t="s">
        <v>261</v>
      </c>
      <c r="F85" s="19" t="s">
        <v>261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>
        <v>99501</v>
      </c>
      <c r="V85" s="208" t="str">
        <f>searchValues!L85</f>
        <v>Alaska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939</v>
      </c>
      <c r="B86" s="4" t="s">
        <v>361</v>
      </c>
      <c r="C86" s="19" t="s">
        <v>103</v>
      </c>
      <c r="D86" s="19" t="s">
        <v>104</v>
      </c>
      <c r="E86" s="19" t="s">
        <v>261</v>
      </c>
      <c r="F86" s="19" t="s">
        <v>261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>
        <v>99501</v>
      </c>
      <c r="V86" s="208" t="str">
        <f>searchValues!L86</f>
        <v>Alaska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940</v>
      </c>
      <c r="B87" s="4" t="s">
        <v>361</v>
      </c>
      <c r="C87" s="19" t="s">
        <v>103</v>
      </c>
      <c r="D87" s="19" t="s">
        <v>104</v>
      </c>
      <c r="E87" s="19" t="s">
        <v>261</v>
      </c>
      <c r="F87" s="19" t="s">
        <v>261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>
        <v>99501</v>
      </c>
      <c r="V87" s="208" t="str">
        <f>searchValues!L87</f>
        <v>Alaska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941</v>
      </c>
      <c r="B88" s="4" t="s">
        <v>361</v>
      </c>
      <c r="C88" s="19" t="s">
        <v>103</v>
      </c>
      <c r="D88" s="19" t="s">
        <v>104</v>
      </c>
      <c r="E88" s="19" t="s">
        <v>261</v>
      </c>
      <c r="F88" s="19" t="s">
        <v>261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>
        <v>99501</v>
      </c>
      <c r="V88" s="208" t="str">
        <f>searchValues!L88</f>
        <v>Alaska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942</v>
      </c>
      <c r="B89" s="4" t="s">
        <v>361</v>
      </c>
      <c r="C89" s="19" t="s">
        <v>103</v>
      </c>
      <c r="D89" s="19" t="s">
        <v>104</v>
      </c>
      <c r="E89" s="19" t="s">
        <v>261</v>
      </c>
      <c r="F89" s="19" t="s">
        <v>261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>
        <v>99501</v>
      </c>
      <c r="V89" s="208" t="str">
        <f>searchValues!L89</f>
        <v>Alaska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943</v>
      </c>
      <c r="B90" s="4" t="s">
        <v>361</v>
      </c>
      <c r="C90" s="19" t="s">
        <v>103</v>
      </c>
      <c r="D90" s="19" t="s">
        <v>104</v>
      </c>
      <c r="E90" s="19" t="s">
        <v>261</v>
      </c>
      <c r="F90" s="19" t="s">
        <v>261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>
        <v>99501</v>
      </c>
      <c r="V90" s="208" t="str">
        <f>searchValues!L90</f>
        <v>Alaska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944</v>
      </c>
      <c r="B91" s="4" t="s">
        <v>361</v>
      </c>
      <c r="C91" s="19" t="s">
        <v>103</v>
      </c>
      <c r="D91" s="19" t="s">
        <v>104</v>
      </c>
      <c r="E91" s="19" t="s">
        <v>261</v>
      </c>
      <c r="F91" s="19" t="s">
        <v>261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>
        <v>99501</v>
      </c>
      <c r="V91" s="208" t="str">
        <f>searchValues!L91</f>
        <v>Alaska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945</v>
      </c>
      <c r="B92" s="4" t="s">
        <v>361</v>
      </c>
      <c r="C92" s="19" t="s">
        <v>103</v>
      </c>
      <c r="D92" s="19" t="s">
        <v>104</v>
      </c>
      <c r="E92" s="19" t="s">
        <v>261</v>
      </c>
      <c r="F92" s="19" t="s">
        <v>261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>
        <v>99501</v>
      </c>
      <c r="V92" s="208" t="str">
        <f>searchValues!L92</f>
        <v>Alaska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946</v>
      </c>
      <c r="B93" s="4" t="s">
        <v>361</v>
      </c>
      <c r="C93" s="19" t="s">
        <v>103</v>
      </c>
      <c r="D93" s="19" t="s">
        <v>104</v>
      </c>
      <c r="E93" s="19" t="s">
        <v>261</v>
      </c>
      <c r="F93" s="19" t="s">
        <v>261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>
        <v>99501</v>
      </c>
      <c r="V93" s="208" t="str">
        <f>searchValues!L93</f>
        <v>Alaska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947</v>
      </c>
      <c r="B94" s="4" t="s">
        <v>361</v>
      </c>
      <c r="C94" s="19" t="s">
        <v>103</v>
      </c>
      <c r="D94" s="19" t="s">
        <v>104</v>
      </c>
      <c r="E94" s="19" t="s">
        <v>261</v>
      </c>
      <c r="F94" s="19" t="s">
        <v>261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>
        <v>99501</v>
      </c>
      <c r="V94" s="208" t="str">
        <f>searchValues!L94</f>
        <v>Alaska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948</v>
      </c>
      <c r="B95" s="4" t="s">
        <v>361</v>
      </c>
      <c r="C95" s="19" t="s">
        <v>103</v>
      </c>
      <c r="D95" s="19" t="s">
        <v>104</v>
      </c>
      <c r="E95" s="19" t="s">
        <v>261</v>
      </c>
      <c r="F95" s="19" t="s">
        <v>261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>
        <v>99501</v>
      </c>
      <c r="V95" s="208" t="str">
        <f>searchValues!L95</f>
        <v>Alaska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949</v>
      </c>
      <c r="B96" s="4" t="s">
        <v>361</v>
      </c>
      <c r="C96" s="19" t="s">
        <v>103</v>
      </c>
      <c r="D96" s="19" t="s">
        <v>104</v>
      </c>
      <c r="E96" s="19" t="s">
        <v>261</v>
      </c>
      <c r="F96" s="19" t="s">
        <v>261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>
        <v>99501</v>
      </c>
      <c r="V96" s="208" t="str">
        <f>searchValues!L96</f>
        <v>Alaska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950</v>
      </c>
      <c r="B97" s="4" t="s">
        <v>361</v>
      </c>
      <c r="C97" s="19" t="s">
        <v>103</v>
      </c>
      <c r="D97" s="19" t="s">
        <v>104</v>
      </c>
      <c r="E97" s="19" t="s">
        <v>261</v>
      </c>
      <c r="F97" s="19" t="s">
        <v>261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>
        <v>99501</v>
      </c>
      <c r="V97" s="208" t="str">
        <f>searchValues!L97</f>
        <v>Alaska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951</v>
      </c>
      <c r="B98" s="4" t="s">
        <v>361</v>
      </c>
      <c r="C98" s="19" t="s">
        <v>103</v>
      </c>
      <c r="D98" s="19" t="s">
        <v>104</v>
      </c>
      <c r="E98" s="19" t="s">
        <v>261</v>
      </c>
      <c r="F98" s="19" t="s">
        <v>261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>
        <v>99501</v>
      </c>
      <c r="V98" s="208" t="str">
        <f>searchValues!L98</f>
        <v>Alaska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952</v>
      </c>
      <c r="B99" s="4" t="s">
        <v>361</v>
      </c>
      <c r="C99" s="19" t="s">
        <v>103</v>
      </c>
      <c r="D99" s="19" t="s">
        <v>104</v>
      </c>
      <c r="E99" s="19" t="s">
        <v>261</v>
      </c>
      <c r="F99" s="19" t="s">
        <v>261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>
        <v>99501</v>
      </c>
      <c r="V99" s="208" t="str">
        <f>searchValues!L99</f>
        <v>Alaska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953</v>
      </c>
      <c r="B100" s="4" t="s">
        <v>361</v>
      </c>
      <c r="C100" s="19" t="s">
        <v>103</v>
      </c>
      <c r="D100" s="19" t="s">
        <v>104</v>
      </c>
      <c r="E100" s="19" t="s">
        <v>261</v>
      </c>
      <c r="F100" s="19" t="s">
        <v>261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>
        <v>99501</v>
      </c>
      <c r="V100" s="208" t="str">
        <f>searchValues!L100</f>
        <v>Alaska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954</v>
      </c>
      <c r="B101" s="4" t="s">
        <v>361</v>
      </c>
      <c r="C101" s="19" t="s">
        <v>103</v>
      </c>
      <c r="D101" s="19" t="s">
        <v>104</v>
      </c>
      <c r="E101" s="19" t="s">
        <v>261</v>
      </c>
      <c r="F101" s="19" t="s">
        <v>261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>
        <v>99501</v>
      </c>
      <c r="V101" s="208" t="str">
        <f>searchValues!L101</f>
        <v>Alaska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955</v>
      </c>
      <c r="B102" s="4" t="s">
        <v>361</v>
      </c>
      <c r="C102" s="19" t="s">
        <v>103</v>
      </c>
      <c r="D102" s="19" t="s">
        <v>104</v>
      </c>
      <c r="E102" s="19" t="s">
        <v>261</v>
      </c>
      <c r="F102" s="19" t="s">
        <v>261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>
        <v>99501</v>
      </c>
      <c r="V102" s="208" t="str">
        <f>searchValues!L102</f>
        <v>Alaska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956</v>
      </c>
      <c r="B103" s="4" t="s">
        <v>361</v>
      </c>
      <c r="C103" s="19" t="s">
        <v>103</v>
      </c>
      <c r="D103" s="19" t="s">
        <v>104</v>
      </c>
      <c r="E103" s="19" t="s">
        <v>261</v>
      </c>
      <c r="F103" s="19" t="s">
        <v>261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>
        <v>99501</v>
      </c>
      <c r="V103" s="208" t="str">
        <f>searchValues!L103</f>
        <v>Alaska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957</v>
      </c>
      <c r="B104" s="4" t="s">
        <v>361</v>
      </c>
      <c r="C104" s="19" t="s">
        <v>103</v>
      </c>
      <c r="D104" s="19" t="s">
        <v>104</v>
      </c>
      <c r="E104" s="19" t="s">
        <v>261</v>
      </c>
      <c r="F104" s="19" t="s">
        <v>261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>
        <v>99501</v>
      </c>
      <c r="V104" s="208" t="str">
        <f>searchValues!L104</f>
        <v>Alaska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958</v>
      </c>
      <c r="B105" s="4" t="s">
        <v>361</v>
      </c>
      <c r="C105" s="19" t="s">
        <v>103</v>
      </c>
      <c r="D105" s="19" t="s">
        <v>104</v>
      </c>
      <c r="E105" s="19" t="s">
        <v>261</v>
      </c>
      <c r="F105" s="19" t="s">
        <v>261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>
        <v>99501</v>
      </c>
      <c r="V105" s="208" t="str">
        <f>searchValues!L105</f>
        <v>Alaska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959</v>
      </c>
      <c r="B106" s="4" t="s">
        <v>361</v>
      </c>
      <c r="C106" s="19" t="s">
        <v>103</v>
      </c>
      <c r="D106" s="19" t="s">
        <v>104</v>
      </c>
      <c r="E106" s="19" t="s">
        <v>261</v>
      </c>
      <c r="F106" s="19" t="s">
        <v>261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>
        <v>99501</v>
      </c>
      <c r="V106" s="208" t="str">
        <f>searchValues!L106</f>
        <v>Alaska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960</v>
      </c>
      <c r="B107" s="4" t="s">
        <v>361</v>
      </c>
      <c r="C107" s="19" t="s">
        <v>103</v>
      </c>
      <c r="D107" s="19" t="s">
        <v>104</v>
      </c>
      <c r="E107" s="19" t="s">
        <v>261</v>
      </c>
      <c r="F107" s="19" t="s">
        <v>261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>
        <v>99501</v>
      </c>
      <c r="V107" s="208" t="str">
        <f>searchValues!L107</f>
        <v>Alaska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961</v>
      </c>
      <c r="B108" s="4" t="s">
        <v>361</v>
      </c>
      <c r="C108" s="19" t="s">
        <v>103</v>
      </c>
      <c r="D108" s="19" t="s">
        <v>104</v>
      </c>
      <c r="E108" s="19" t="s">
        <v>261</v>
      </c>
      <c r="F108" s="19" t="s">
        <v>261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>
        <v>99501</v>
      </c>
      <c r="V108" s="208" t="str">
        <f>searchValues!L108</f>
        <v>Alaska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962</v>
      </c>
      <c r="B109" s="4" t="s">
        <v>361</v>
      </c>
      <c r="C109" s="19" t="s">
        <v>103</v>
      </c>
      <c r="D109" s="19" t="s">
        <v>104</v>
      </c>
      <c r="E109" s="19" t="s">
        <v>261</v>
      </c>
      <c r="F109" s="19" t="s">
        <v>261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>
        <v>99501</v>
      </c>
      <c r="V109" s="208" t="str">
        <f>searchValues!L109</f>
        <v>Alaska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963</v>
      </c>
      <c r="B110" s="4" t="s">
        <v>361</v>
      </c>
      <c r="C110" s="19" t="s">
        <v>103</v>
      </c>
      <c r="D110" s="19" t="s">
        <v>104</v>
      </c>
      <c r="E110" s="19" t="s">
        <v>261</v>
      </c>
      <c r="F110" s="19" t="s">
        <v>261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>
        <v>99501</v>
      </c>
      <c r="V110" s="208" t="str">
        <f>searchValues!L110</f>
        <v>Alaska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964</v>
      </c>
      <c r="B111" s="4" t="s">
        <v>361</v>
      </c>
      <c r="C111" s="19" t="s">
        <v>103</v>
      </c>
      <c r="D111" s="19" t="s">
        <v>104</v>
      </c>
      <c r="E111" s="19" t="s">
        <v>261</v>
      </c>
      <c r="F111" s="19" t="s">
        <v>261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>
        <v>99501</v>
      </c>
      <c r="V111" s="208" t="str">
        <f>searchValues!L111</f>
        <v>Alaska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965</v>
      </c>
      <c r="B112" s="4" t="s">
        <v>361</v>
      </c>
      <c r="C112" s="19" t="s">
        <v>103</v>
      </c>
      <c r="D112" s="19" t="s">
        <v>104</v>
      </c>
      <c r="E112" s="19" t="s">
        <v>261</v>
      </c>
      <c r="F112" s="19" t="s">
        <v>261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>
        <v>99501</v>
      </c>
      <c r="V112" s="208" t="str">
        <f>searchValues!L112</f>
        <v>Alaska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966</v>
      </c>
      <c r="B113" s="4" t="s">
        <v>361</v>
      </c>
      <c r="C113" s="19" t="s">
        <v>103</v>
      </c>
      <c r="D113" s="19" t="s">
        <v>104</v>
      </c>
      <c r="E113" s="19" t="s">
        <v>261</v>
      </c>
      <c r="F113" s="19" t="s">
        <v>261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>
        <v>99501</v>
      </c>
      <c r="V113" s="208" t="str">
        <f>searchValues!L113</f>
        <v>Alaska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967</v>
      </c>
      <c r="B114" s="4" t="s">
        <v>361</v>
      </c>
      <c r="C114" s="19" t="s">
        <v>103</v>
      </c>
      <c r="D114" s="19" t="s">
        <v>104</v>
      </c>
      <c r="E114" s="19" t="s">
        <v>261</v>
      </c>
      <c r="F114" s="19" t="s">
        <v>261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>
        <v>99501</v>
      </c>
      <c r="V114" s="208" t="str">
        <f>searchValues!L114</f>
        <v>Alaska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968</v>
      </c>
      <c r="B115" s="4" t="s">
        <v>361</v>
      </c>
      <c r="C115" s="19" t="s">
        <v>103</v>
      </c>
      <c r="D115" s="19" t="s">
        <v>104</v>
      </c>
      <c r="E115" s="19" t="s">
        <v>261</v>
      </c>
      <c r="F115" s="19" t="s">
        <v>261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>
        <v>99501</v>
      </c>
      <c r="V115" s="208" t="str">
        <f>searchValues!L115</f>
        <v>Alaska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969</v>
      </c>
      <c r="B116" s="4" t="s">
        <v>361</v>
      </c>
      <c r="C116" s="19" t="s">
        <v>103</v>
      </c>
      <c r="D116" s="19" t="s">
        <v>104</v>
      </c>
      <c r="E116" s="19" t="s">
        <v>261</v>
      </c>
      <c r="F116" s="19" t="s">
        <v>261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>
        <v>99501</v>
      </c>
      <c r="V116" s="208" t="str">
        <f>searchValues!L116</f>
        <v>Alaska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970</v>
      </c>
      <c r="B117" s="4" t="s">
        <v>361</v>
      </c>
      <c r="C117" s="19" t="s">
        <v>103</v>
      </c>
      <c r="D117" s="19" t="s">
        <v>104</v>
      </c>
      <c r="E117" s="19" t="s">
        <v>261</v>
      </c>
      <c r="F117" s="19" t="s">
        <v>261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>
        <v>99501</v>
      </c>
      <c r="V117" s="208" t="str">
        <f>searchValues!L117</f>
        <v>Alaska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971</v>
      </c>
      <c r="B118" s="4" t="s">
        <v>361</v>
      </c>
      <c r="C118" s="19" t="s">
        <v>103</v>
      </c>
      <c r="D118" s="19" t="s">
        <v>104</v>
      </c>
      <c r="E118" s="19" t="s">
        <v>261</v>
      </c>
      <c r="F118" s="19" t="s">
        <v>261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>
        <v>99501</v>
      </c>
      <c r="V118" s="208" t="str">
        <f>searchValues!L118</f>
        <v>Alaska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972</v>
      </c>
      <c r="B119" s="4" t="s">
        <v>361</v>
      </c>
      <c r="C119" s="19" t="s">
        <v>103</v>
      </c>
      <c r="D119" s="19" t="s">
        <v>104</v>
      </c>
      <c r="E119" s="19" t="s">
        <v>261</v>
      </c>
      <c r="F119" s="19" t="s">
        <v>261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>
        <v>99501</v>
      </c>
      <c r="V119" s="208" t="str">
        <f>searchValues!L119</f>
        <v>Alaska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973</v>
      </c>
      <c r="B120" s="4" t="s">
        <v>361</v>
      </c>
      <c r="C120" s="19" t="s">
        <v>103</v>
      </c>
      <c r="D120" s="19" t="s">
        <v>104</v>
      </c>
      <c r="E120" s="19" t="s">
        <v>261</v>
      </c>
      <c r="F120" s="19" t="s">
        <v>261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>
        <v>99501</v>
      </c>
      <c r="V120" s="208" t="str">
        <f>searchValues!L120</f>
        <v>Alaska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974</v>
      </c>
      <c r="B121" s="4" t="s">
        <v>361</v>
      </c>
      <c r="C121" s="19" t="s">
        <v>103</v>
      </c>
      <c r="D121" s="19" t="s">
        <v>104</v>
      </c>
      <c r="E121" s="19" t="s">
        <v>261</v>
      </c>
      <c r="F121" s="19" t="s">
        <v>261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>
        <v>99501</v>
      </c>
      <c r="V121" s="208" t="str">
        <f>searchValues!L121</f>
        <v>Alaska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975</v>
      </c>
      <c r="B122" s="4" t="s">
        <v>361</v>
      </c>
      <c r="C122" s="19" t="s">
        <v>103</v>
      </c>
      <c r="D122" s="19" t="s">
        <v>104</v>
      </c>
      <c r="E122" s="19" t="s">
        <v>261</v>
      </c>
      <c r="F122" s="19" t="s">
        <v>261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>
        <v>99501</v>
      </c>
      <c r="V122" s="208" t="str">
        <f>searchValues!L122</f>
        <v>Alaska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976</v>
      </c>
      <c r="B123" s="4" t="s">
        <v>361</v>
      </c>
      <c r="C123" s="19" t="s">
        <v>103</v>
      </c>
      <c r="D123" s="19" t="s">
        <v>104</v>
      </c>
      <c r="E123" s="19" t="s">
        <v>261</v>
      </c>
      <c r="F123" s="19" t="s">
        <v>261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>
        <v>99501</v>
      </c>
      <c r="V123" s="208" t="str">
        <f>searchValues!L123</f>
        <v>Alaska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977</v>
      </c>
      <c r="B124" s="4" t="s">
        <v>361</v>
      </c>
      <c r="C124" s="19" t="s">
        <v>103</v>
      </c>
      <c r="D124" s="19" t="s">
        <v>104</v>
      </c>
      <c r="E124" s="19" t="s">
        <v>261</v>
      </c>
      <c r="F124" s="19" t="s">
        <v>261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>
        <v>99501</v>
      </c>
      <c r="V124" s="208" t="str">
        <f>searchValues!L124</f>
        <v>Alaska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978</v>
      </c>
      <c r="B125" s="4" t="s">
        <v>361</v>
      </c>
      <c r="C125" s="19" t="s">
        <v>103</v>
      </c>
      <c r="D125" s="19" t="s">
        <v>104</v>
      </c>
      <c r="E125" s="19" t="s">
        <v>261</v>
      </c>
      <c r="F125" s="19" t="s">
        <v>261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>
        <v>99501</v>
      </c>
      <c r="V125" s="208" t="str">
        <f>searchValues!L125</f>
        <v>Alaska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979</v>
      </c>
      <c r="B126" s="4" t="s">
        <v>361</v>
      </c>
      <c r="C126" s="19" t="s">
        <v>103</v>
      </c>
      <c r="D126" s="19" t="s">
        <v>104</v>
      </c>
      <c r="E126" s="19" t="s">
        <v>261</v>
      </c>
      <c r="F126" s="19" t="s">
        <v>261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>
        <v>99501</v>
      </c>
      <c r="V126" s="208" t="str">
        <f>searchValues!L126</f>
        <v>Alaska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980</v>
      </c>
      <c r="B127" s="4" t="s">
        <v>361</v>
      </c>
      <c r="C127" s="19" t="s">
        <v>103</v>
      </c>
      <c r="D127" s="19" t="s">
        <v>104</v>
      </c>
      <c r="E127" s="19" t="s">
        <v>261</v>
      </c>
      <c r="F127" s="19" t="s">
        <v>261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>
        <v>99501</v>
      </c>
      <c r="V127" s="208" t="str">
        <f>searchValues!L127</f>
        <v>Alaska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981</v>
      </c>
      <c r="B128" s="4" t="s">
        <v>361</v>
      </c>
      <c r="C128" s="19" t="s">
        <v>103</v>
      </c>
      <c r="D128" s="19" t="s">
        <v>104</v>
      </c>
      <c r="E128" s="19" t="s">
        <v>261</v>
      </c>
      <c r="F128" s="19" t="s">
        <v>261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>
        <v>99501</v>
      </c>
      <c r="V128" s="208" t="str">
        <f>searchValues!L128</f>
        <v>Alaska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982</v>
      </c>
      <c r="B129" s="4" t="s">
        <v>361</v>
      </c>
      <c r="C129" s="19" t="s">
        <v>103</v>
      </c>
      <c r="D129" s="19" t="s">
        <v>104</v>
      </c>
      <c r="E129" s="19" t="s">
        <v>261</v>
      </c>
      <c r="F129" s="19" t="s">
        <v>261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>
        <v>99501</v>
      </c>
      <c r="V129" s="208" t="str">
        <f>searchValues!L129</f>
        <v>Alaska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983</v>
      </c>
      <c r="B130" s="4" t="s">
        <v>361</v>
      </c>
      <c r="C130" s="19" t="s">
        <v>103</v>
      </c>
      <c r="D130" s="19" t="s">
        <v>104</v>
      </c>
      <c r="E130" s="19" t="s">
        <v>261</v>
      </c>
      <c r="F130" s="19" t="s">
        <v>261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>
        <v>99501</v>
      </c>
      <c r="V130" s="208" t="str">
        <f>searchValues!L130</f>
        <v>Alaska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984</v>
      </c>
      <c r="B131" s="4" t="s">
        <v>361</v>
      </c>
      <c r="C131" s="19" t="s">
        <v>103</v>
      </c>
      <c r="D131" s="19" t="s">
        <v>104</v>
      </c>
      <c r="E131" s="19" t="s">
        <v>261</v>
      </c>
      <c r="F131" s="19" t="s">
        <v>261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>
        <v>99501</v>
      </c>
      <c r="V131" s="208" t="str">
        <f>searchValues!L131</f>
        <v>Alaska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985</v>
      </c>
      <c r="B132" s="4" t="s">
        <v>361</v>
      </c>
      <c r="C132" s="19" t="s">
        <v>103</v>
      </c>
      <c r="D132" s="19" t="s">
        <v>104</v>
      </c>
      <c r="E132" s="19" t="s">
        <v>261</v>
      </c>
      <c r="F132" s="19" t="s">
        <v>261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>
        <v>99501</v>
      </c>
      <c r="V132" s="208" t="str">
        <f>searchValues!L132</f>
        <v>Alaska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986</v>
      </c>
      <c r="B133" s="4" t="s">
        <v>361</v>
      </c>
      <c r="C133" s="19" t="s">
        <v>103</v>
      </c>
      <c r="D133" s="19" t="s">
        <v>104</v>
      </c>
      <c r="E133" s="19" t="s">
        <v>261</v>
      </c>
      <c r="F133" s="19" t="s">
        <v>261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>
        <v>99501</v>
      </c>
      <c r="V133" s="208" t="str">
        <f>searchValues!L133</f>
        <v>Alaska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987</v>
      </c>
      <c r="B134" s="4" t="s">
        <v>361</v>
      </c>
      <c r="C134" s="19" t="s">
        <v>103</v>
      </c>
      <c r="D134" s="19" t="s">
        <v>104</v>
      </c>
      <c r="E134" s="19" t="s">
        <v>261</v>
      </c>
      <c r="F134" s="19" t="s">
        <v>261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>
        <v>99501</v>
      </c>
      <c r="V134" s="208" t="str">
        <f>searchValues!L134</f>
        <v>Alaska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988</v>
      </c>
      <c r="B135" s="4" t="s">
        <v>361</v>
      </c>
      <c r="C135" s="19" t="s">
        <v>103</v>
      </c>
      <c r="D135" s="19" t="s">
        <v>104</v>
      </c>
      <c r="E135" s="19" t="s">
        <v>261</v>
      </c>
      <c r="F135" s="19" t="s">
        <v>261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>
        <v>99501</v>
      </c>
      <c r="V135" s="208" t="str">
        <f>searchValues!L135</f>
        <v>Alaska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989</v>
      </c>
      <c r="B136" s="4" t="s">
        <v>361</v>
      </c>
      <c r="C136" s="19" t="s">
        <v>103</v>
      </c>
      <c r="D136" s="19" t="s">
        <v>104</v>
      </c>
      <c r="E136" s="19" t="s">
        <v>261</v>
      </c>
      <c r="F136" s="19" t="s">
        <v>261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>
        <v>99501</v>
      </c>
      <c r="V136" s="208" t="str">
        <f>searchValues!L136</f>
        <v>Alaska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990</v>
      </c>
      <c r="B137" s="4" t="s">
        <v>361</v>
      </c>
      <c r="C137" s="19" t="s">
        <v>103</v>
      </c>
      <c r="D137" s="19" t="s">
        <v>104</v>
      </c>
      <c r="E137" s="19" t="s">
        <v>261</v>
      </c>
      <c r="F137" s="19" t="s">
        <v>261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>
        <v>99501</v>
      </c>
      <c r="V137" s="208" t="str">
        <f>searchValues!L137</f>
        <v>Alaska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991</v>
      </c>
      <c r="B138" s="4" t="s">
        <v>361</v>
      </c>
      <c r="C138" s="19" t="s">
        <v>103</v>
      </c>
      <c r="D138" s="19" t="s">
        <v>104</v>
      </c>
      <c r="E138" s="19" t="s">
        <v>261</v>
      </c>
      <c r="F138" s="19" t="s">
        <v>261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>
        <v>99501</v>
      </c>
      <c r="V138" s="208" t="str">
        <f>searchValues!L138</f>
        <v>Alaska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992</v>
      </c>
      <c r="B139" s="4" t="s">
        <v>361</v>
      </c>
      <c r="C139" s="19" t="s">
        <v>103</v>
      </c>
      <c r="D139" s="19" t="s">
        <v>104</v>
      </c>
      <c r="E139" s="19" t="s">
        <v>261</v>
      </c>
      <c r="F139" s="19" t="s">
        <v>261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>
        <v>99501</v>
      </c>
      <c r="V139" s="208" t="str">
        <f>searchValues!L139</f>
        <v>Alaska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993</v>
      </c>
      <c r="B140" s="4" t="s">
        <v>361</v>
      </c>
      <c r="C140" s="19" t="s">
        <v>103</v>
      </c>
      <c r="D140" s="19" t="s">
        <v>104</v>
      </c>
      <c r="E140" s="19" t="s">
        <v>261</v>
      </c>
      <c r="F140" s="19" t="s">
        <v>261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>
        <v>99501</v>
      </c>
      <c r="V140" s="208" t="str">
        <f>searchValues!L140</f>
        <v>Alaska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994</v>
      </c>
      <c r="B141" s="4" t="s">
        <v>361</v>
      </c>
      <c r="C141" s="19" t="s">
        <v>103</v>
      </c>
      <c r="D141" s="19" t="s">
        <v>104</v>
      </c>
      <c r="E141" s="19" t="s">
        <v>261</v>
      </c>
      <c r="F141" s="19" t="s">
        <v>261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>
        <v>99501</v>
      </c>
      <c r="V141" s="208" t="str">
        <f>searchValues!L141</f>
        <v>Alaska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995</v>
      </c>
      <c r="B142" s="4" t="s">
        <v>361</v>
      </c>
      <c r="C142" s="19" t="s">
        <v>103</v>
      </c>
      <c r="D142" s="19" t="s">
        <v>104</v>
      </c>
      <c r="E142" s="19" t="s">
        <v>261</v>
      </c>
      <c r="F142" s="19" t="s">
        <v>261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>
        <v>99501</v>
      </c>
      <c r="V142" s="208" t="str">
        <f>searchValues!L142</f>
        <v>Alaska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996</v>
      </c>
      <c r="B143" s="4" t="s">
        <v>361</v>
      </c>
      <c r="C143" s="19" t="s">
        <v>103</v>
      </c>
      <c r="D143" s="19" t="s">
        <v>104</v>
      </c>
      <c r="E143" s="19" t="s">
        <v>261</v>
      </c>
      <c r="F143" s="19" t="s">
        <v>261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>
        <v>99501</v>
      </c>
      <c r="V143" s="208" t="str">
        <f>searchValues!L143</f>
        <v>Alaska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997</v>
      </c>
      <c r="B144" s="4" t="s">
        <v>361</v>
      </c>
      <c r="C144" s="19" t="s">
        <v>103</v>
      </c>
      <c r="D144" s="19" t="s">
        <v>104</v>
      </c>
      <c r="E144" s="19" t="s">
        <v>261</v>
      </c>
      <c r="F144" s="19" t="s">
        <v>261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>
        <v>99501</v>
      </c>
      <c r="V144" s="208" t="str">
        <f>searchValues!L144</f>
        <v>Alaska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998</v>
      </c>
      <c r="B145" s="4" t="s">
        <v>361</v>
      </c>
      <c r="C145" s="19" t="s">
        <v>103</v>
      </c>
      <c r="D145" s="19" t="s">
        <v>104</v>
      </c>
      <c r="E145" s="19" t="s">
        <v>261</v>
      </c>
      <c r="F145" s="19" t="s">
        <v>261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>
        <v>99501</v>
      </c>
      <c r="V145" s="208" t="str">
        <f>searchValues!L145</f>
        <v>Alaska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999</v>
      </c>
      <c r="B146" s="4" t="s">
        <v>361</v>
      </c>
      <c r="C146" s="19" t="s">
        <v>103</v>
      </c>
      <c r="D146" s="19" t="s">
        <v>104</v>
      </c>
      <c r="E146" s="19" t="s">
        <v>261</v>
      </c>
      <c r="F146" s="19" t="s">
        <v>261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>
        <v>99501</v>
      </c>
      <c r="V146" s="208" t="str">
        <f>searchValues!L146</f>
        <v>Alaska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1000</v>
      </c>
      <c r="B147" s="4" t="s">
        <v>361</v>
      </c>
      <c r="C147" s="19" t="s">
        <v>103</v>
      </c>
      <c r="D147" s="19" t="s">
        <v>104</v>
      </c>
      <c r="E147" s="19" t="s">
        <v>261</v>
      </c>
      <c r="F147" s="19" t="s">
        <v>261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>
        <v>99501</v>
      </c>
      <c r="V147" s="208" t="str">
        <f>searchValues!L147</f>
        <v>Alaska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1001</v>
      </c>
      <c r="B148" s="4" t="s">
        <v>361</v>
      </c>
      <c r="C148" s="19" t="s">
        <v>103</v>
      </c>
      <c r="D148" s="19" t="s">
        <v>104</v>
      </c>
      <c r="E148" s="19" t="s">
        <v>261</v>
      </c>
      <c r="F148" s="19" t="s">
        <v>261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>
        <v>99501</v>
      </c>
      <c r="V148" s="208" t="str">
        <f>searchValues!L148</f>
        <v>Alaska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1002</v>
      </c>
      <c r="B149" s="4" t="s">
        <v>361</v>
      </c>
      <c r="C149" s="19" t="s">
        <v>103</v>
      </c>
      <c r="D149" s="19" t="s">
        <v>104</v>
      </c>
      <c r="E149" s="19" t="s">
        <v>261</v>
      </c>
      <c r="F149" s="19" t="s">
        <v>261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>
        <v>99501</v>
      </c>
      <c r="V149" s="208" t="str">
        <f>searchValues!L149</f>
        <v>Alaska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1003</v>
      </c>
      <c r="B150" s="4" t="s">
        <v>361</v>
      </c>
      <c r="C150" s="19" t="s">
        <v>103</v>
      </c>
      <c r="D150" s="19" t="s">
        <v>104</v>
      </c>
      <c r="E150" s="19" t="s">
        <v>261</v>
      </c>
      <c r="F150" s="19" t="s">
        <v>261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>
        <v>99501</v>
      </c>
      <c r="V150" s="208" t="str">
        <f>searchValues!L150</f>
        <v>Alaska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1004</v>
      </c>
      <c r="B151" s="4" t="s">
        <v>361</v>
      </c>
      <c r="C151" s="19" t="s">
        <v>103</v>
      </c>
      <c r="D151" s="19" t="s">
        <v>104</v>
      </c>
      <c r="E151" s="19" t="s">
        <v>261</v>
      </c>
      <c r="F151" s="19" t="s">
        <v>261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>
        <v>99501</v>
      </c>
      <c r="V151" s="208" t="str">
        <f>searchValues!L151</f>
        <v>Alaska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1005</v>
      </c>
      <c r="B152" s="4" t="s">
        <v>361</v>
      </c>
      <c r="C152" s="19" t="s">
        <v>103</v>
      </c>
      <c r="D152" s="19" t="s">
        <v>104</v>
      </c>
      <c r="E152" s="19" t="s">
        <v>261</v>
      </c>
      <c r="F152" s="19" t="s">
        <v>261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>
        <v>99501</v>
      </c>
      <c r="V152" s="208" t="str">
        <f>searchValues!L152</f>
        <v>Alaska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1006</v>
      </c>
      <c r="B153" s="4" t="s">
        <v>361</v>
      </c>
      <c r="C153" s="19" t="s">
        <v>103</v>
      </c>
      <c r="D153" s="19" t="s">
        <v>104</v>
      </c>
      <c r="E153" s="19" t="s">
        <v>261</v>
      </c>
      <c r="F153" s="19" t="s">
        <v>261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>
        <v>99501</v>
      </c>
      <c r="V153" s="208" t="str">
        <f>searchValues!L153</f>
        <v>Alaska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1007</v>
      </c>
      <c r="B154" s="4" t="s">
        <v>361</v>
      </c>
      <c r="C154" s="19" t="s">
        <v>103</v>
      </c>
      <c r="D154" s="19" t="s">
        <v>104</v>
      </c>
      <c r="E154" s="19" t="s">
        <v>261</v>
      </c>
      <c r="F154" s="19" t="s">
        <v>261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>
        <v>99501</v>
      </c>
      <c r="V154" s="208" t="str">
        <f>searchValues!L154</f>
        <v>Alaska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1008</v>
      </c>
      <c r="B155" s="4" t="s">
        <v>361</v>
      </c>
      <c r="C155" s="19" t="s">
        <v>103</v>
      </c>
      <c r="D155" s="19" t="s">
        <v>104</v>
      </c>
      <c r="E155" s="19" t="s">
        <v>261</v>
      </c>
      <c r="F155" s="19" t="s">
        <v>261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>
        <v>99501</v>
      </c>
      <c r="V155" s="208" t="str">
        <f>searchValues!L155</f>
        <v>Alaska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1009</v>
      </c>
      <c r="B156" s="4" t="s">
        <v>361</v>
      </c>
      <c r="C156" s="19" t="s">
        <v>103</v>
      </c>
      <c r="D156" s="19" t="s">
        <v>104</v>
      </c>
      <c r="E156" s="19" t="s">
        <v>261</v>
      </c>
      <c r="F156" s="19" t="s">
        <v>261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>
        <v>99501</v>
      </c>
      <c r="V156" s="208" t="str">
        <f>searchValues!L156</f>
        <v>Alaska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1010</v>
      </c>
      <c r="B157" s="4" t="s">
        <v>361</v>
      </c>
      <c r="C157" s="19" t="s">
        <v>103</v>
      </c>
      <c r="D157" s="19" t="s">
        <v>104</v>
      </c>
      <c r="E157" s="19" t="s">
        <v>261</v>
      </c>
      <c r="F157" s="19" t="s">
        <v>261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>
        <v>99501</v>
      </c>
      <c r="V157" s="208" t="str">
        <f>searchValues!L157</f>
        <v>Alaska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1011</v>
      </c>
      <c r="B158" s="4" t="s">
        <v>361</v>
      </c>
      <c r="C158" s="19" t="s">
        <v>103</v>
      </c>
      <c r="D158" s="19" t="s">
        <v>104</v>
      </c>
      <c r="E158" s="19" t="s">
        <v>261</v>
      </c>
      <c r="F158" s="19" t="s">
        <v>261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>
        <v>99501</v>
      </c>
      <c r="V158" s="208" t="str">
        <f>searchValues!L158</f>
        <v>Alaska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1012</v>
      </c>
      <c r="B159" s="4" t="s">
        <v>361</v>
      </c>
      <c r="C159" s="19" t="s">
        <v>103</v>
      </c>
      <c r="D159" s="19" t="s">
        <v>104</v>
      </c>
      <c r="E159" s="19" t="s">
        <v>261</v>
      </c>
      <c r="F159" s="19" t="s">
        <v>261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>
        <v>99501</v>
      </c>
      <c r="V159" s="208" t="str">
        <f>searchValues!L159</f>
        <v>Alaska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1013</v>
      </c>
      <c r="B160" s="4" t="s">
        <v>361</v>
      </c>
      <c r="C160" s="19" t="s">
        <v>103</v>
      </c>
      <c r="D160" s="19" t="s">
        <v>104</v>
      </c>
      <c r="E160" s="19" t="s">
        <v>261</v>
      </c>
      <c r="F160" s="19" t="s">
        <v>261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>
        <v>99501</v>
      </c>
      <c r="V160" s="208" t="str">
        <f>searchValues!L160</f>
        <v>Alaska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1014</v>
      </c>
      <c r="B161" s="4" t="s">
        <v>361</v>
      </c>
      <c r="C161" s="19" t="s">
        <v>103</v>
      </c>
      <c r="D161" s="19" t="s">
        <v>104</v>
      </c>
      <c r="E161" s="19" t="s">
        <v>261</v>
      </c>
      <c r="F161" s="19" t="s">
        <v>261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>
        <v>99501</v>
      </c>
      <c r="V161" s="208" t="str">
        <f>searchValues!L161</f>
        <v>Alaska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1015</v>
      </c>
      <c r="B162" s="4" t="s">
        <v>361</v>
      </c>
      <c r="C162" s="19" t="s">
        <v>103</v>
      </c>
      <c r="D162" s="19" t="s">
        <v>104</v>
      </c>
      <c r="E162" s="19" t="s">
        <v>261</v>
      </c>
      <c r="F162" s="19" t="s">
        <v>261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>
        <v>99501</v>
      </c>
      <c r="V162" s="208" t="str">
        <f>searchValues!L162</f>
        <v>Alaska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1016</v>
      </c>
      <c r="B163" s="4" t="s">
        <v>361</v>
      </c>
      <c r="C163" s="19" t="s">
        <v>103</v>
      </c>
      <c r="D163" s="19" t="s">
        <v>104</v>
      </c>
      <c r="E163" s="19" t="s">
        <v>261</v>
      </c>
      <c r="F163" s="19" t="s">
        <v>261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>
        <v>99501</v>
      </c>
      <c r="V163" s="208" t="str">
        <f>searchValues!L163</f>
        <v>Alaska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1017</v>
      </c>
      <c r="B164" s="4" t="s">
        <v>361</v>
      </c>
      <c r="C164" s="19" t="s">
        <v>103</v>
      </c>
      <c r="D164" s="19" t="s">
        <v>104</v>
      </c>
      <c r="E164" s="19" t="s">
        <v>261</v>
      </c>
      <c r="F164" s="19" t="s">
        <v>261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>
        <v>99501</v>
      </c>
      <c r="V164" s="208" t="str">
        <f>searchValues!L164</f>
        <v>Alaska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1018</v>
      </c>
      <c r="B165" s="4" t="s">
        <v>361</v>
      </c>
      <c r="C165" s="19" t="s">
        <v>103</v>
      </c>
      <c r="D165" s="19" t="s">
        <v>104</v>
      </c>
      <c r="E165" s="19" t="s">
        <v>261</v>
      </c>
      <c r="F165" s="19" t="s">
        <v>261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>
        <v>99501</v>
      </c>
      <c r="V165" s="208" t="str">
        <f>searchValues!L165</f>
        <v>Alaska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1019</v>
      </c>
      <c r="B166" s="4" t="s">
        <v>361</v>
      </c>
      <c r="C166" s="19" t="s">
        <v>103</v>
      </c>
      <c r="D166" s="19" t="s">
        <v>104</v>
      </c>
      <c r="E166" s="19" t="s">
        <v>261</v>
      </c>
      <c r="F166" s="19" t="s">
        <v>261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>
        <v>99501</v>
      </c>
      <c r="V166" s="208" t="str">
        <f>searchValues!L166</f>
        <v>Alaska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1020</v>
      </c>
      <c r="B167" s="4" t="s">
        <v>361</v>
      </c>
      <c r="C167" s="19" t="s">
        <v>103</v>
      </c>
      <c r="D167" s="19" t="s">
        <v>104</v>
      </c>
      <c r="E167" s="19" t="s">
        <v>261</v>
      </c>
      <c r="F167" s="19" t="s">
        <v>261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>
        <v>99501</v>
      </c>
      <c r="V167" s="208" t="str">
        <f>searchValues!L167</f>
        <v>Alaska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1157</v>
      </c>
      <c r="B168" s="4" t="s">
        <v>361</v>
      </c>
      <c r="C168" s="19" t="s">
        <v>103</v>
      </c>
      <c r="D168" s="19" t="s">
        <v>104</v>
      </c>
      <c r="E168" s="19" t="s">
        <v>261</v>
      </c>
      <c r="F168" s="19" t="s">
        <v>261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>
        <v>99501</v>
      </c>
      <c r="V168" s="208" t="str">
        <f>searchValues!L168</f>
        <v>Alaska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1158</v>
      </c>
      <c r="B169" s="4" t="s">
        <v>361</v>
      </c>
      <c r="C169" s="19" t="s">
        <v>103</v>
      </c>
      <c r="D169" s="19" t="s">
        <v>104</v>
      </c>
      <c r="E169" s="19" t="s">
        <v>261</v>
      </c>
      <c r="F169" s="19" t="s">
        <v>261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>
        <v>99501</v>
      </c>
      <c r="V169" s="208" t="str">
        <f>searchValues!L169</f>
        <v>Alaska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1021</v>
      </c>
      <c r="B170" s="4" t="s">
        <v>361</v>
      </c>
      <c r="C170" s="19" t="s">
        <v>103</v>
      </c>
      <c r="D170" s="19" t="s">
        <v>104</v>
      </c>
      <c r="E170" s="19" t="s">
        <v>261</v>
      </c>
      <c r="F170" s="19" t="s">
        <v>261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>
        <v>99501</v>
      </c>
      <c r="V170" s="208" t="str">
        <f>searchValues!L170</f>
        <v>Alaska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1022</v>
      </c>
      <c r="B171" s="4" t="s">
        <v>361</v>
      </c>
      <c r="C171" s="19" t="s">
        <v>103</v>
      </c>
      <c r="D171" s="19" t="s">
        <v>104</v>
      </c>
      <c r="E171" s="19" t="s">
        <v>261</v>
      </c>
      <c r="F171" s="19" t="s">
        <v>261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>
        <v>99501</v>
      </c>
      <c r="V171" s="208" t="str">
        <f>searchValues!L171</f>
        <v>Alaska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1023</v>
      </c>
      <c r="B172" s="4" t="s">
        <v>361</v>
      </c>
      <c r="C172" s="19" t="s">
        <v>103</v>
      </c>
      <c r="D172" s="19" t="s">
        <v>104</v>
      </c>
      <c r="E172" s="19" t="s">
        <v>261</v>
      </c>
      <c r="F172" s="19" t="s">
        <v>261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>
        <v>99501</v>
      </c>
      <c r="V172" s="208" t="str">
        <f>searchValues!L172</f>
        <v>Alaska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1024</v>
      </c>
      <c r="B173" s="4" t="s">
        <v>361</v>
      </c>
      <c r="C173" s="19" t="s">
        <v>103</v>
      </c>
      <c r="D173" s="19" t="s">
        <v>104</v>
      </c>
      <c r="E173" s="19" t="s">
        <v>261</v>
      </c>
      <c r="F173" s="19" t="s">
        <v>261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>
        <v>99501</v>
      </c>
      <c r="V173" s="208" t="str">
        <f>searchValues!L173</f>
        <v>Alaska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1025</v>
      </c>
      <c r="B174" s="4" t="s">
        <v>361</v>
      </c>
      <c r="C174" s="19" t="s">
        <v>103</v>
      </c>
      <c r="D174" s="19" t="s">
        <v>104</v>
      </c>
      <c r="E174" s="19" t="s">
        <v>261</v>
      </c>
      <c r="F174" s="19" t="s">
        <v>261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>
        <v>99501</v>
      </c>
      <c r="V174" s="208" t="str">
        <f>searchValues!L174</f>
        <v>Alaska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1026</v>
      </c>
      <c r="B175" s="4" t="s">
        <v>361</v>
      </c>
      <c r="C175" s="19" t="s">
        <v>103</v>
      </c>
      <c r="D175" s="19" t="s">
        <v>104</v>
      </c>
      <c r="E175" s="19" t="s">
        <v>261</v>
      </c>
      <c r="F175" s="19" t="s">
        <v>261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>
        <v>99501</v>
      </c>
      <c r="V175" s="208" t="str">
        <f>searchValues!L175</f>
        <v>Alaska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1027</v>
      </c>
      <c r="B176" s="4" t="s">
        <v>361</v>
      </c>
      <c r="C176" s="19" t="s">
        <v>103</v>
      </c>
      <c r="D176" s="19" t="s">
        <v>104</v>
      </c>
      <c r="E176" s="19" t="s">
        <v>261</v>
      </c>
      <c r="F176" s="19" t="s">
        <v>261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>
        <v>99501</v>
      </c>
      <c r="V176" s="208" t="str">
        <f>searchValues!L176</f>
        <v>Alaska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1028</v>
      </c>
      <c r="B177" s="4" t="s">
        <v>361</v>
      </c>
      <c r="C177" s="19" t="s">
        <v>103</v>
      </c>
      <c r="D177" s="19" t="s">
        <v>104</v>
      </c>
      <c r="E177" s="19" t="s">
        <v>261</v>
      </c>
      <c r="F177" s="19" t="s">
        <v>261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>
        <v>99501</v>
      </c>
      <c r="V177" s="208" t="str">
        <f>searchValues!L177</f>
        <v>Alaska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1029</v>
      </c>
      <c r="B178" s="4" t="s">
        <v>361</v>
      </c>
      <c r="C178" s="19" t="s">
        <v>103</v>
      </c>
      <c r="D178" s="19" t="s">
        <v>104</v>
      </c>
      <c r="E178" s="19" t="s">
        <v>261</v>
      </c>
      <c r="F178" s="19" t="s">
        <v>261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>
        <v>99501</v>
      </c>
      <c r="V178" s="208" t="str">
        <f>searchValues!L178</f>
        <v>Alaska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1030</v>
      </c>
      <c r="B179" s="4" t="s">
        <v>361</v>
      </c>
      <c r="C179" s="19" t="s">
        <v>103</v>
      </c>
      <c r="D179" s="19" t="s">
        <v>104</v>
      </c>
      <c r="E179" s="19" t="s">
        <v>261</v>
      </c>
      <c r="F179" s="19" t="s">
        <v>261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>
        <v>99501</v>
      </c>
      <c r="V179" s="208" t="str">
        <f>searchValues!L179</f>
        <v>Alaska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1031</v>
      </c>
      <c r="B180" s="4" t="s">
        <v>361</v>
      </c>
      <c r="C180" s="19" t="s">
        <v>103</v>
      </c>
      <c r="D180" s="19" t="s">
        <v>104</v>
      </c>
      <c r="E180" s="19" t="s">
        <v>261</v>
      </c>
      <c r="F180" s="19" t="s">
        <v>261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>
        <v>99501</v>
      </c>
      <c r="V180" s="208" t="str">
        <f>searchValues!L180</f>
        <v>Alaska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1032</v>
      </c>
      <c r="B181" s="4" t="s">
        <v>361</v>
      </c>
      <c r="C181" s="19" t="s">
        <v>103</v>
      </c>
      <c r="D181" s="19" t="s">
        <v>104</v>
      </c>
      <c r="E181" s="19" t="s">
        <v>261</v>
      </c>
      <c r="F181" s="19" t="s">
        <v>261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>
        <v>99501</v>
      </c>
      <c r="V181" s="208" t="str">
        <f>searchValues!L181</f>
        <v>Alaska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1033</v>
      </c>
      <c r="B182" s="4" t="s">
        <v>361</v>
      </c>
      <c r="C182" s="19" t="s">
        <v>103</v>
      </c>
      <c r="D182" s="19" t="s">
        <v>104</v>
      </c>
      <c r="E182" s="19" t="s">
        <v>261</v>
      </c>
      <c r="F182" s="19" t="s">
        <v>261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>
        <v>99501</v>
      </c>
      <c r="V182" s="208" t="str">
        <f>searchValues!L182</f>
        <v>Alaska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1034</v>
      </c>
      <c r="B183" s="4" t="s">
        <v>361</v>
      </c>
      <c r="C183" s="19" t="s">
        <v>103</v>
      </c>
      <c r="D183" s="19" t="s">
        <v>104</v>
      </c>
      <c r="E183" s="19" t="s">
        <v>261</v>
      </c>
      <c r="F183" s="19" t="s">
        <v>261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>
        <v>99501</v>
      </c>
      <c r="V183" s="208" t="str">
        <f>searchValues!L183</f>
        <v>Alaska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1035</v>
      </c>
      <c r="B184" s="4" t="s">
        <v>361</v>
      </c>
      <c r="C184" s="19" t="s">
        <v>103</v>
      </c>
      <c r="D184" s="19" t="s">
        <v>104</v>
      </c>
      <c r="E184" s="19" t="s">
        <v>261</v>
      </c>
      <c r="F184" s="19" t="s">
        <v>261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>
        <v>99501</v>
      </c>
      <c r="V184" s="208" t="str">
        <f>searchValues!L184</f>
        <v>Alaska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1036</v>
      </c>
      <c r="B185" s="4" t="s">
        <v>361</v>
      </c>
      <c r="C185" s="19" t="s">
        <v>103</v>
      </c>
      <c r="D185" s="19" t="s">
        <v>104</v>
      </c>
      <c r="E185" s="19" t="s">
        <v>261</v>
      </c>
      <c r="F185" s="19" t="s">
        <v>261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>
        <v>99501</v>
      </c>
      <c r="V185" s="208" t="str">
        <f>searchValues!L185</f>
        <v>Alaska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1037</v>
      </c>
      <c r="B186" s="4" t="s">
        <v>361</v>
      </c>
      <c r="C186" s="19" t="s">
        <v>103</v>
      </c>
      <c r="D186" s="19" t="s">
        <v>104</v>
      </c>
      <c r="E186" s="19" t="s">
        <v>261</v>
      </c>
      <c r="F186" s="19" t="s">
        <v>261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>
        <v>99501</v>
      </c>
      <c r="V186" s="208" t="str">
        <f>searchValues!L186</f>
        <v>Alaska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1038</v>
      </c>
      <c r="B187" s="4" t="s">
        <v>361</v>
      </c>
      <c r="C187" s="19" t="s">
        <v>103</v>
      </c>
      <c r="D187" s="19" t="s">
        <v>104</v>
      </c>
      <c r="E187" s="19" t="s">
        <v>261</v>
      </c>
      <c r="F187" s="19" t="s">
        <v>261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>
        <v>99501</v>
      </c>
      <c r="V187" s="208" t="str">
        <f>searchValues!L187</f>
        <v>Alaska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1039</v>
      </c>
      <c r="B188" s="4" t="s">
        <v>361</v>
      </c>
      <c r="C188" s="19" t="s">
        <v>103</v>
      </c>
      <c r="D188" s="19" t="s">
        <v>104</v>
      </c>
      <c r="E188" s="19" t="s">
        <v>261</v>
      </c>
      <c r="F188" s="19" t="s">
        <v>261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>
        <v>99501</v>
      </c>
      <c r="V188" s="208" t="str">
        <f>searchValues!L188</f>
        <v>Alaska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1040</v>
      </c>
      <c r="B189" s="4" t="s">
        <v>361</v>
      </c>
      <c r="C189" s="19" t="s">
        <v>103</v>
      </c>
      <c r="D189" s="19" t="s">
        <v>104</v>
      </c>
      <c r="E189" s="19" t="s">
        <v>261</v>
      </c>
      <c r="F189" s="19" t="s">
        <v>261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>
        <v>99501</v>
      </c>
      <c r="V189" s="208" t="str">
        <f>searchValues!L189</f>
        <v>Alaska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1041</v>
      </c>
      <c r="B190" s="4" t="s">
        <v>361</v>
      </c>
      <c r="C190" s="19" t="s">
        <v>103</v>
      </c>
      <c r="D190" s="19" t="s">
        <v>104</v>
      </c>
      <c r="E190" s="19" t="s">
        <v>261</v>
      </c>
      <c r="F190" s="19" t="s">
        <v>261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>
        <v>99501</v>
      </c>
      <c r="V190" s="208" t="str">
        <f>searchValues!L190</f>
        <v>Alaska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1042</v>
      </c>
      <c r="B191" s="4" t="s">
        <v>361</v>
      </c>
      <c r="C191" s="19" t="s">
        <v>103</v>
      </c>
      <c r="D191" s="19" t="s">
        <v>104</v>
      </c>
      <c r="E191" s="19" t="s">
        <v>261</v>
      </c>
      <c r="F191" s="19" t="s">
        <v>261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>
        <v>99501</v>
      </c>
      <c r="V191" s="208" t="str">
        <f>searchValues!L191</f>
        <v>Alaska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1043</v>
      </c>
      <c r="B192" s="4" t="s">
        <v>361</v>
      </c>
      <c r="C192" s="19" t="s">
        <v>103</v>
      </c>
      <c r="D192" s="19" t="s">
        <v>104</v>
      </c>
      <c r="E192" s="19" t="s">
        <v>261</v>
      </c>
      <c r="F192" s="19" t="s">
        <v>261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>
        <v>99501</v>
      </c>
      <c r="V192" s="208" t="str">
        <f>searchValues!L192</f>
        <v>Alaska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1044</v>
      </c>
      <c r="B193" s="4" t="s">
        <v>361</v>
      </c>
      <c r="C193" s="19" t="s">
        <v>103</v>
      </c>
      <c r="D193" s="19" t="s">
        <v>104</v>
      </c>
      <c r="E193" s="19" t="s">
        <v>261</v>
      </c>
      <c r="F193" s="19" t="s">
        <v>261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>
        <v>99501</v>
      </c>
      <c r="V193" s="208" t="str">
        <f>searchValues!L193</f>
        <v>Alaska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1045</v>
      </c>
      <c r="B194" s="4" t="s">
        <v>361</v>
      </c>
      <c r="C194" s="19" t="s">
        <v>103</v>
      </c>
      <c r="D194" s="19" t="s">
        <v>104</v>
      </c>
      <c r="E194" s="19" t="s">
        <v>261</v>
      </c>
      <c r="F194" s="19" t="s">
        <v>261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>
        <v>99501</v>
      </c>
      <c r="V194" s="208" t="str">
        <f>searchValues!L194</f>
        <v>Alaska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1046</v>
      </c>
      <c r="B195" s="4" t="s">
        <v>361</v>
      </c>
      <c r="C195" s="19" t="s">
        <v>103</v>
      </c>
      <c r="D195" s="19" t="s">
        <v>104</v>
      </c>
      <c r="E195" s="19" t="s">
        <v>261</v>
      </c>
      <c r="F195" s="19" t="s">
        <v>261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>
        <v>99501</v>
      </c>
      <c r="V195" s="208" t="str">
        <f>searchValues!L195</f>
        <v>Alaska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1047</v>
      </c>
      <c r="B196" s="4" t="s">
        <v>361</v>
      </c>
      <c r="C196" s="19" t="s">
        <v>103</v>
      </c>
      <c r="D196" s="19" t="s">
        <v>104</v>
      </c>
      <c r="E196" s="19" t="s">
        <v>261</v>
      </c>
      <c r="F196" s="19" t="s">
        <v>261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>
        <v>99501</v>
      </c>
      <c r="V196" s="208" t="str">
        <f>searchValues!L196</f>
        <v>Alaska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778</v>
      </c>
      <c r="B197" s="4" t="s">
        <v>361</v>
      </c>
      <c r="C197" s="19" t="s">
        <v>103</v>
      </c>
      <c r="D197" s="19" t="s">
        <v>104</v>
      </c>
      <c r="E197" s="19" t="s">
        <v>261</v>
      </c>
      <c r="F197" s="19" t="s">
        <v>261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>
        <v>99501</v>
      </c>
      <c r="V197" s="208" t="str">
        <f>searchValues!L197</f>
        <v>Alaska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780</v>
      </c>
      <c r="B198" s="4" t="s">
        <v>361</v>
      </c>
      <c r="C198" s="19" t="s">
        <v>103</v>
      </c>
      <c r="D198" s="19" t="s">
        <v>104</v>
      </c>
      <c r="E198" s="19" t="s">
        <v>261</v>
      </c>
      <c r="F198" s="19" t="s">
        <v>261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>
        <v>99501</v>
      </c>
      <c r="V198" s="208" t="str">
        <f>searchValues!L198</f>
        <v>Alaska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777</v>
      </c>
      <c r="B199" s="4" t="s">
        <v>361</v>
      </c>
      <c r="C199" s="19" t="s">
        <v>103</v>
      </c>
      <c r="D199" s="19" t="s">
        <v>104</v>
      </c>
      <c r="E199" s="19" t="s">
        <v>261</v>
      </c>
      <c r="F199" s="19" t="s">
        <v>261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>
        <v>99501</v>
      </c>
      <c r="V199" s="208" t="str">
        <f>searchValues!L199</f>
        <v>Alaska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779</v>
      </c>
      <c r="B200" s="4" t="s">
        <v>361</v>
      </c>
      <c r="C200" s="19" t="s">
        <v>103</v>
      </c>
      <c r="D200" s="19" t="s">
        <v>104</v>
      </c>
      <c r="E200" s="19" t="s">
        <v>261</v>
      </c>
      <c r="F200" s="19" t="s">
        <v>261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>
        <v>99501</v>
      </c>
      <c r="V200" s="208" t="str">
        <f>searchValues!L200</f>
        <v>Alaska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781</v>
      </c>
      <c r="B201" s="4" t="s">
        <v>361</v>
      </c>
      <c r="C201" s="19" t="s">
        <v>103</v>
      </c>
      <c r="D201" s="19" t="s">
        <v>104</v>
      </c>
      <c r="E201" s="19" t="s">
        <v>261</v>
      </c>
      <c r="F201" s="19" t="s">
        <v>261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>
        <v>99501</v>
      </c>
      <c r="V201" s="208" t="str">
        <f>searchValues!L201</f>
        <v>Alaska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783</v>
      </c>
      <c r="B202" s="4" t="s">
        <v>361</v>
      </c>
      <c r="C202" s="19" t="s">
        <v>103</v>
      </c>
      <c r="D202" s="19" t="s">
        <v>104</v>
      </c>
      <c r="E202" s="19" t="s">
        <v>261</v>
      </c>
      <c r="F202" s="19" t="s">
        <v>261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>
        <v>99501</v>
      </c>
      <c r="V202" s="208" t="str">
        <f>searchValues!L202</f>
        <v>Alaska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782</v>
      </c>
      <c r="B203" s="4" t="s">
        <v>361</v>
      </c>
      <c r="C203" s="19" t="s">
        <v>103</v>
      </c>
      <c r="D203" s="19" t="s">
        <v>104</v>
      </c>
      <c r="E203" s="19" t="s">
        <v>261</v>
      </c>
      <c r="F203" s="19" t="s">
        <v>261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>
        <v>99501</v>
      </c>
      <c r="V203" s="208" t="str">
        <f>searchValues!L203</f>
        <v>Alaska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03" workbookViewId="0">
      <selection activeCell="A169" sqref="A169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750</v>
      </c>
      <c r="G1" s="91" t="s">
        <v>751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9"/>
      <c r="C2" s="12"/>
      <c r="D2" s="11"/>
      <c r="E2" s="11"/>
      <c r="F2" s="35"/>
      <c r="G2" s="35"/>
    </row>
    <row r="3" spans="1:22" x14ac:dyDescent="0.25">
      <c r="A3" s="4" t="s">
        <v>1049</v>
      </c>
      <c r="B3" s="9"/>
      <c r="C3" s="12"/>
      <c r="D3" s="11"/>
      <c r="E3" s="11"/>
      <c r="F3" s="35"/>
      <c r="G3" s="35"/>
    </row>
    <row r="4" spans="1:22" x14ac:dyDescent="0.25">
      <c r="A4" s="4" t="s">
        <v>1050</v>
      </c>
      <c r="B4" s="9"/>
      <c r="C4" s="12"/>
      <c r="D4" s="11"/>
      <c r="E4" s="11"/>
      <c r="F4" s="35"/>
      <c r="G4" s="35"/>
    </row>
    <row r="5" spans="1:22" x14ac:dyDescent="0.25">
      <c r="A5" s="4" t="s">
        <v>1051</v>
      </c>
      <c r="B5" s="35"/>
      <c r="C5" s="35"/>
      <c r="D5" s="35"/>
      <c r="E5" s="35"/>
      <c r="F5" s="35"/>
      <c r="G5" s="35"/>
    </row>
    <row r="6" spans="1:22" x14ac:dyDescent="0.25">
      <c r="A6" s="4" t="s">
        <v>1052</v>
      </c>
      <c r="B6" s="35"/>
      <c r="C6" s="35"/>
      <c r="D6" s="35"/>
      <c r="E6" s="35"/>
      <c r="F6" s="35"/>
      <c r="G6" s="35"/>
    </row>
    <row r="7" spans="1:22" x14ac:dyDescent="0.25">
      <c r="A7" s="4" t="s">
        <v>1053</v>
      </c>
      <c r="B7" s="35"/>
      <c r="C7" s="35"/>
      <c r="D7" s="35"/>
      <c r="E7" s="35"/>
      <c r="F7" s="35"/>
      <c r="G7" s="35"/>
    </row>
    <row r="8" spans="1:22" x14ac:dyDescent="0.25">
      <c r="A8" s="4" t="s">
        <v>1054</v>
      </c>
      <c r="B8" s="35"/>
      <c r="C8" s="35"/>
      <c r="D8" s="35"/>
      <c r="E8" s="35"/>
      <c r="F8" s="35"/>
      <c r="G8" s="35"/>
    </row>
    <row r="9" spans="1:22" x14ac:dyDescent="0.25">
      <c r="A9" s="4" t="s">
        <v>1055</v>
      </c>
      <c r="B9" s="35"/>
      <c r="C9" s="35"/>
      <c r="D9" s="35"/>
      <c r="E9" s="35"/>
      <c r="F9" s="35"/>
      <c r="G9" s="35"/>
    </row>
    <row r="10" spans="1:22" x14ac:dyDescent="0.25">
      <c r="A10" s="4" t="s">
        <v>1056</v>
      </c>
      <c r="B10" s="35"/>
      <c r="C10" s="35"/>
      <c r="D10" s="35"/>
      <c r="E10" s="35"/>
      <c r="F10" s="35"/>
      <c r="G10" s="35"/>
    </row>
    <row r="11" spans="1:22" x14ac:dyDescent="0.25">
      <c r="A11" s="4" t="s">
        <v>1057</v>
      </c>
      <c r="B11" s="35"/>
      <c r="C11" s="35"/>
      <c r="D11" s="35"/>
      <c r="E11" s="35"/>
      <c r="F11" s="35"/>
      <c r="G11" s="35"/>
    </row>
    <row r="12" spans="1:22" x14ac:dyDescent="0.25">
      <c r="A12" s="4" t="s">
        <v>1058</v>
      </c>
      <c r="B12" s="35"/>
      <c r="C12" s="35"/>
      <c r="D12" s="35"/>
      <c r="E12" s="35"/>
      <c r="F12" s="35"/>
      <c r="G12" s="35"/>
    </row>
    <row r="13" spans="1:22" x14ac:dyDescent="0.25">
      <c r="A13" s="4" t="s">
        <v>1059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1060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1061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1062</v>
      </c>
      <c r="B16" s="35"/>
      <c r="C16" s="35"/>
      <c r="D16" s="35"/>
      <c r="E16" s="35"/>
      <c r="F16" s="35"/>
      <c r="G16" s="35"/>
    </row>
    <row r="17" spans="1:7" x14ac:dyDescent="0.25">
      <c r="A17" s="4" t="s">
        <v>1063</v>
      </c>
      <c r="B17" s="35"/>
      <c r="C17" s="35"/>
      <c r="D17" s="35"/>
      <c r="E17" s="35"/>
      <c r="F17" s="35"/>
      <c r="G17" s="35"/>
    </row>
    <row r="18" spans="1:7" x14ac:dyDescent="0.25">
      <c r="A18" s="4" t="s">
        <v>1064</v>
      </c>
      <c r="B18" s="35"/>
      <c r="C18" s="35"/>
      <c r="D18" s="35"/>
      <c r="E18" s="35"/>
      <c r="F18" s="35"/>
      <c r="G18" s="35"/>
    </row>
    <row r="19" spans="1:7" x14ac:dyDescent="0.25">
      <c r="A19" s="4" t="s">
        <v>1065</v>
      </c>
      <c r="B19" s="35"/>
      <c r="C19" s="35"/>
      <c r="D19" s="35"/>
      <c r="E19" s="35"/>
      <c r="F19" s="35"/>
      <c r="G19" s="35"/>
    </row>
    <row r="20" spans="1:7" x14ac:dyDescent="0.25">
      <c r="A20" s="4" t="s">
        <v>1066</v>
      </c>
      <c r="B20" s="35"/>
      <c r="C20" s="35"/>
      <c r="D20" s="35"/>
      <c r="E20" s="35"/>
      <c r="F20" s="35"/>
      <c r="G20" s="35"/>
    </row>
    <row r="21" spans="1:7" x14ac:dyDescent="0.25">
      <c r="A21" s="4" t="s">
        <v>1067</v>
      </c>
      <c r="B21" s="35"/>
      <c r="C21" s="35"/>
      <c r="D21" s="35"/>
      <c r="E21" s="35"/>
      <c r="F21" s="35"/>
      <c r="G21" s="35"/>
    </row>
    <row r="22" spans="1:7" x14ac:dyDescent="0.25">
      <c r="A22" s="4" t="s">
        <v>1068</v>
      </c>
      <c r="B22" s="35"/>
      <c r="C22" s="35"/>
      <c r="D22" s="35"/>
      <c r="E22" s="35"/>
      <c r="F22" s="35"/>
      <c r="G22" s="35"/>
    </row>
    <row r="23" spans="1:7" x14ac:dyDescent="0.25">
      <c r="A23" s="4" t="s">
        <v>1069</v>
      </c>
      <c r="B23" s="35"/>
      <c r="C23" s="35"/>
      <c r="D23" s="35"/>
      <c r="E23" s="35"/>
      <c r="F23" s="35"/>
      <c r="G23" s="35"/>
    </row>
    <row r="24" spans="1:7" x14ac:dyDescent="0.25">
      <c r="A24" s="4" t="s">
        <v>1070</v>
      </c>
      <c r="B24" s="35"/>
      <c r="C24" s="35"/>
      <c r="D24" s="35"/>
      <c r="E24" s="35"/>
      <c r="F24" s="35"/>
      <c r="G24" s="35"/>
    </row>
    <row r="25" spans="1:7" x14ac:dyDescent="0.25">
      <c r="A25" s="4" t="s">
        <v>1071</v>
      </c>
      <c r="B25" s="35"/>
      <c r="C25" s="35"/>
      <c r="D25" s="35"/>
      <c r="E25" s="35"/>
      <c r="F25" s="35"/>
      <c r="G25" s="35"/>
    </row>
    <row r="26" spans="1:7" x14ac:dyDescent="0.25">
      <c r="A26" s="4" t="s">
        <v>1072</v>
      </c>
      <c r="B26" s="35"/>
      <c r="C26" s="35"/>
      <c r="D26" s="35"/>
      <c r="E26" s="35"/>
      <c r="F26" s="35"/>
      <c r="G26" s="35"/>
    </row>
    <row r="27" spans="1:7" x14ac:dyDescent="0.25">
      <c r="A27" s="4" t="s">
        <v>1073</v>
      </c>
      <c r="B27" s="35"/>
      <c r="C27" s="35"/>
      <c r="D27" s="35"/>
      <c r="E27" s="35"/>
      <c r="F27" s="35"/>
      <c r="G27" s="35"/>
    </row>
    <row r="28" spans="1:7" x14ac:dyDescent="0.25">
      <c r="A28" s="4" t="s">
        <v>1074</v>
      </c>
      <c r="B28" s="35"/>
      <c r="C28" s="35"/>
      <c r="D28" s="35"/>
      <c r="E28" s="35"/>
      <c r="F28" s="35"/>
      <c r="G28" s="35"/>
    </row>
    <row r="29" spans="1:7" x14ac:dyDescent="0.25">
      <c r="A29" s="4" t="s">
        <v>1075</v>
      </c>
      <c r="B29" s="35"/>
      <c r="C29" s="35"/>
      <c r="D29" s="35"/>
      <c r="E29" s="35"/>
      <c r="F29" s="35"/>
      <c r="G29" s="35"/>
    </row>
    <row r="30" spans="1:7" x14ac:dyDescent="0.25">
      <c r="A30" s="4" t="s">
        <v>1076</v>
      </c>
      <c r="B30" s="35"/>
      <c r="C30" s="35"/>
      <c r="D30" s="35"/>
      <c r="E30" s="35"/>
      <c r="F30" s="35"/>
      <c r="G30" s="35"/>
    </row>
    <row r="31" spans="1:7" x14ac:dyDescent="0.25">
      <c r="A31" s="4" t="s">
        <v>884</v>
      </c>
      <c r="B31" s="35" t="str">
        <f>searchValues!F31</f>
        <v>ZuLcFkmYZ Automation</v>
      </c>
      <c r="C31" s="35"/>
      <c r="D31" s="35"/>
      <c r="E31" s="35"/>
      <c r="F31" s="35"/>
      <c r="G31" s="35" t="s">
        <v>752</v>
      </c>
    </row>
    <row r="32" spans="1:7" x14ac:dyDescent="0.25">
      <c r="A32" s="4" t="s">
        <v>885</v>
      </c>
      <c r="B32" s="35" t="str">
        <f>searchValues!F32</f>
        <v>MCLIgpcul Automation</v>
      </c>
      <c r="C32" s="35"/>
      <c r="D32" s="35"/>
      <c r="E32" s="35"/>
      <c r="F32" s="35"/>
      <c r="G32" s="35" t="s">
        <v>752</v>
      </c>
    </row>
    <row r="33" spans="1:7" x14ac:dyDescent="0.25">
      <c r="A33" s="4" t="s">
        <v>886</v>
      </c>
      <c r="B33" s="35" t="str">
        <f>searchValues!F33</f>
        <v>ecdUrUsFr Automation</v>
      </c>
      <c r="C33" s="35"/>
      <c r="D33" s="35"/>
      <c r="E33" s="35"/>
      <c r="F33" s="35"/>
      <c r="G33" s="35" t="s">
        <v>753</v>
      </c>
    </row>
    <row r="34" spans="1:7" x14ac:dyDescent="0.25">
      <c r="A34" s="4" t="s">
        <v>887</v>
      </c>
      <c r="B34" s="35" t="str">
        <f>searchValues!F34</f>
        <v>ZuLcFkmYZ Automation</v>
      </c>
      <c r="C34" s="35"/>
      <c r="D34" s="35"/>
      <c r="E34" s="35"/>
      <c r="F34" s="35"/>
      <c r="G34" s="35" t="s">
        <v>752</v>
      </c>
    </row>
    <row r="35" spans="1:7" x14ac:dyDescent="0.25">
      <c r="A35" s="4" t="s">
        <v>888</v>
      </c>
      <c r="B35" s="35" t="str">
        <f>searchValues!F35</f>
        <v>ZuLcFkmYZ Automation</v>
      </c>
      <c r="C35" s="35"/>
      <c r="D35" s="35"/>
      <c r="E35" s="35"/>
      <c r="F35" s="35"/>
      <c r="G35" s="35" t="s">
        <v>752</v>
      </c>
    </row>
    <row r="36" spans="1:7" x14ac:dyDescent="0.25">
      <c r="A36" s="4" t="s">
        <v>889</v>
      </c>
      <c r="B36" s="35" t="str">
        <f>searchValues!F36</f>
        <v>ZuLcFkmYZ Automation</v>
      </c>
      <c r="C36" s="35"/>
      <c r="D36" s="35"/>
      <c r="E36" s="35"/>
      <c r="F36" s="35"/>
      <c r="G36" s="35" t="s">
        <v>752</v>
      </c>
    </row>
    <row r="37" spans="1:7" x14ac:dyDescent="0.25">
      <c r="A37" s="4" t="s">
        <v>890</v>
      </c>
      <c r="B37" s="35" t="str">
        <f>searchValues!F37</f>
        <v>ZuLcFkmYZ Automation</v>
      </c>
      <c r="C37" s="35"/>
      <c r="D37" s="35"/>
      <c r="E37" s="35"/>
      <c r="F37" s="35"/>
      <c r="G37" s="35" t="s">
        <v>752</v>
      </c>
    </row>
    <row r="38" spans="1:7" x14ac:dyDescent="0.25">
      <c r="A38" s="4" t="s">
        <v>891</v>
      </c>
      <c r="B38" s="35" t="str">
        <f>searchValues!F38</f>
        <v>ZuLcFkmYZ Automation</v>
      </c>
      <c r="C38" s="35"/>
      <c r="D38" s="35"/>
      <c r="E38" s="35"/>
      <c r="F38" s="35"/>
      <c r="G38" s="35" t="s">
        <v>752</v>
      </c>
    </row>
    <row r="39" spans="1:7" x14ac:dyDescent="0.25">
      <c r="A39" s="4" t="s">
        <v>892</v>
      </c>
      <c r="B39" s="35" t="str">
        <f>searchValues!F39</f>
        <v>ZuLcFkmYZ Automation</v>
      </c>
      <c r="C39" s="35"/>
      <c r="D39" s="35"/>
      <c r="E39" s="35"/>
      <c r="F39" s="35"/>
      <c r="G39" s="35" t="s">
        <v>752</v>
      </c>
    </row>
    <row r="40" spans="1:7" x14ac:dyDescent="0.25">
      <c r="A40" s="4" t="s">
        <v>893</v>
      </c>
      <c r="B40" s="35" t="str">
        <f>searchValues!F40</f>
        <v>ZuLcFkmYZ Automation</v>
      </c>
      <c r="C40" s="35"/>
      <c r="D40" s="35"/>
      <c r="E40" s="35"/>
      <c r="F40" s="35"/>
      <c r="G40" s="35" t="s">
        <v>752</v>
      </c>
    </row>
    <row r="41" spans="1:7" x14ac:dyDescent="0.25">
      <c r="A41" s="4" t="s">
        <v>894</v>
      </c>
      <c r="B41" s="35" t="str">
        <f>searchValues!F41</f>
        <v>ZuLcFkmYZ Automation</v>
      </c>
      <c r="C41" s="35"/>
      <c r="D41" s="35"/>
      <c r="E41" s="35"/>
      <c r="F41" s="35"/>
      <c r="G41" s="35" t="s">
        <v>752</v>
      </c>
    </row>
    <row r="42" spans="1:7" x14ac:dyDescent="0.25">
      <c r="A42" s="4" t="s">
        <v>895</v>
      </c>
      <c r="B42" s="35" t="str">
        <f>searchValues!F42</f>
        <v>ZuLcFkmYZ Automation</v>
      </c>
      <c r="C42" s="35"/>
      <c r="D42" s="35"/>
      <c r="E42" s="35"/>
      <c r="F42" s="35"/>
      <c r="G42" s="35" t="s">
        <v>752</v>
      </c>
    </row>
    <row r="43" spans="1:7" x14ac:dyDescent="0.25">
      <c r="A43" s="4" t="s">
        <v>896</v>
      </c>
      <c r="B43" s="35" t="str">
        <f>searchValues!F43</f>
        <v>ZuLcFkmYZ Automation</v>
      </c>
      <c r="C43" s="35"/>
      <c r="D43" s="35"/>
      <c r="E43" s="35"/>
      <c r="F43" s="35"/>
      <c r="G43" s="35" t="s">
        <v>752</v>
      </c>
    </row>
    <row r="44" spans="1:7" x14ac:dyDescent="0.25">
      <c r="A44" s="4" t="s">
        <v>897</v>
      </c>
      <c r="B44" s="35" t="str">
        <f>searchValues!F44</f>
        <v>ZuLcFkmYZ Automation</v>
      </c>
      <c r="C44" s="35"/>
      <c r="D44" s="35"/>
      <c r="E44" s="35"/>
      <c r="F44" s="35"/>
      <c r="G44" s="35" t="s">
        <v>752</v>
      </c>
    </row>
    <row r="45" spans="1:7" x14ac:dyDescent="0.25">
      <c r="A45" s="4" t="s">
        <v>898</v>
      </c>
      <c r="B45" s="35" t="str">
        <f>searchValues!F45</f>
        <v>ZuLcFkmYZ Automation</v>
      </c>
      <c r="C45" s="35"/>
      <c r="D45" s="35"/>
      <c r="E45" s="35"/>
      <c r="F45" s="35"/>
      <c r="G45" s="35" t="s">
        <v>752</v>
      </c>
    </row>
    <row r="46" spans="1:7" x14ac:dyDescent="0.25">
      <c r="A46" s="4" t="s">
        <v>899</v>
      </c>
      <c r="B46" s="35" t="str">
        <f>searchValues!F46</f>
        <v>ZuLcFkmYZ Automation</v>
      </c>
      <c r="C46" s="35"/>
      <c r="D46" s="35"/>
      <c r="E46" s="35"/>
      <c r="F46" s="35"/>
      <c r="G46" s="35" t="s">
        <v>752</v>
      </c>
    </row>
    <row r="47" spans="1:7" x14ac:dyDescent="0.25">
      <c r="A47" s="4" t="s">
        <v>900</v>
      </c>
      <c r="B47" s="35" t="str">
        <f>searchValues!F47</f>
        <v>ZuLcFkmYZ Automation</v>
      </c>
      <c r="C47" s="35"/>
      <c r="D47" s="35"/>
      <c r="E47" s="35"/>
      <c r="F47" s="35"/>
      <c r="G47" s="35" t="s">
        <v>752</v>
      </c>
    </row>
    <row r="48" spans="1:7" x14ac:dyDescent="0.25">
      <c r="A48" s="4" t="s">
        <v>901</v>
      </c>
      <c r="B48" s="35" t="str">
        <f>searchValues!F48</f>
        <v>xcPkrzlKF Automation</v>
      </c>
      <c r="C48" s="35"/>
      <c r="D48" s="35"/>
      <c r="E48" s="35"/>
      <c r="F48" s="35"/>
      <c r="G48" s="35" t="s">
        <v>752</v>
      </c>
    </row>
    <row r="49" spans="1:7" x14ac:dyDescent="0.25">
      <c r="A49" s="4" t="s">
        <v>902</v>
      </c>
      <c r="B49" s="35" t="str">
        <f>searchValues!F49</f>
        <v>ZuLcFkmYZ Automation</v>
      </c>
      <c r="C49" s="35"/>
      <c r="D49" s="35"/>
      <c r="E49" s="35"/>
      <c r="F49" s="35"/>
      <c r="G49" s="35" t="s">
        <v>752</v>
      </c>
    </row>
    <row r="50" spans="1:7" x14ac:dyDescent="0.25">
      <c r="A50" s="4" t="s">
        <v>903</v>
      </c>
      <c r="B50" s="35" t="str">
        <f>searchValues!F50</f>
        <v>lczaBwXCr Automation</v>
      </c>
      <c r="C50" s="35"/>
      <c r="D50" s="35"/>
      <c r="E50" s="35"/>
      <c r="F50" s="35"/>
      <c r="G50" s="35" t="s">
        <v>752</v>
      </c>
    </row>
    <row r="51" spans="1:7" x14ac:dyDescent="0.25">
      <c r="A51" s="4" t="s">
        <v>904</v>
      </c>
      <c r="B51" s="35" t="str">
        <f>searchValues!F51</f>
        <v>cOlVQNQER Automation</v>
      </c>
      <c r="C51" s="35"/>
      <c r="D51" s="35"/>
      <c r="E51" s="35"/>
      <c r="F51" s="35"/>
      <c r="G51" s="35" t="s">
        <v>752</v>
      </c>
    </row>
    <row r="52" spans="1:7" x14ac:dyDescent="0.25">
      <c r="A52" s="4" t="s">
        <v>905</v>
      </c>
      <c r="B52" s="35" t="str">
        <f>searchValues!F52</f>
        <v>GThXwWfDr Automation</v>
      </c>
      <c r="C52" s="35"/>
      <c r="D52" s="35"/>
      <c r="E52" s="35"/>
      <c r="F52" s="35"/>
      <c r="G52" s="35" t="s">
        <v>752</v>
      </c>
    </row>
    <row r="53" spans="1:7" x14ac:dyDescent="0.25">
      <c r="A53" s="4" t="s">
        <v>906</v>
      </c>
      <c r="B53" s="35" t="str">
        <f>searchValues!F53</f>
        <v>FsutZdmWs Automation</v>
      </c>
      <c r="C53" s="35"/>
      <c r="D53" s="35"/>
      <c r="E53" s="35"/>
      <c r="F53" s="35"/>
      <c r="G53" s="35" t="s">
        <v>752</v>
      </c>
    </row>
    <row r="54" spans="1:7" x14ac:dyDescent="0.25">
      <c r="A54" s="4" t="s">
        <v>907</v>
      </c>
      <c r="B54" s="35" t="str">
        <f>searchValues!F54</f>
        <v>cuNayvZVk Automation</v>
      </c>
      <c r="C54" s="35"/>
      <c r="D54" s="35"/>
      <c r="E54" s="35"/>
      <c r="F54" s="35"/>
      <c r="G54" s="35" t="s">
        <v>752</v>
      </c>
    </row>
    <row r="55" spans="1:7" x14ac:dyDescent="0.25">
      <c r="A55" s="4" t="s">
        <v>908</v>
      </c>
      <c r="B55" s="35" t="str">
        <f>searchValues!F55</f>
        <v>epGyzZzTv Automation</v>
      </c>
      <c r="C55" s="35"/>
      <c r="D55" s="35"/>
      <c r="E55" s="35"/>
      <c r="F55" s="35"/>
      <c r="G55" s="35" t="s">
        <v>752</v>
      </c>
    </row>
    <row r="56" spans="1:7" x14ac:dyDescent="0.25">
      <c r="A56" s="4" t="s">
        <v>909</v>
      </c>
      <c r="B56" s="35" t="str">
        <f>searchValues!F56</f>
        <v>FxsAyhNge Automation</v>
      </c>
      <c r="C56" s="35"/>
      <c r="D56" s="35"/>
      <c r="E56" s="35"/>
      <c r="F56" s="35"/>
      <c r="G56" s="35" t="s">
        <v>752</v>
      </c>
    </row>
    <row r="57" spans="1:7" x14ac:dyDescent="0.25">
      <c r="A57" s="4" t="s">
        <v>910</v>
      </c>
      <c r="B57" s="35" t="str">
        <f>searchValues!F57</f>
        <v>LoCblhdVr Automation</v>
      </c>
      <c r="C57" s="35"/>
      <c r="D57" s="35"/>
      <c r="E57" s="35"/>
      <c r="F57" s="35"/>
      <c r="G57" s="35" t="s">
        <v>752</v>
      </c>
    </row>
    <row r="58" spans="1:7" x14ac:dyDescent="0.25">
      <c r="A58" s="4" t="s">
        <v>911</v>
      </c>
      <c r="B58" s="35" t="str">
        <f>searchValues!F58</f>
        <v>ZuLcFkmYZ Automation</v>
      </c>
      <c r="C58" s="35"/>
      <c r="D58" s="35"/>
      <c r="E58" s="35"/>
      <c r="F58" s="35"/>
      <c r="G58" s="35" t="s">
        <v>752</v>
      </c>
    </row>
    <row r="59" spans="1:7" x14ac:dyDescent="0.25">
      <c r="A59" s="4" t="s">
        <v>912</v>
      </c>
      <c r="B59" s="35" t="str">
        <f>searchValues!F59</f>
        <v>ZuLcFkmYZ Automation</v>
      </c>
      <c r="C59" s="35"/>
      <c r="D59" s="35"/>
      <c r="E59" s="35"/>
      <c r="F59" s="35"/>
      <c r="G59" s="35" t="s">
        <v>752</v>
      </c>
    </row>
    <row r="60" spans="1:7" x14ac:dyDescent="0.25">
      <c r="A60" s="4" t="s">
        <v>913</v>
      </c>
      <c r="B60" s="35" t="str">
        <f>searchValues!F60</f>
        <v>ZuLcFkmYZ Automation</v>
      </c>
      <c r="C60" s="35"/>
      <c r="D60" s="35"/>
      <c r="E60" s="35"/>
      <c r="F60" s="35"/>
      <c r="G60" s="35" t="s">
        <v>752</v>
      </c>
    </row>
    <row r="61" spans="1:7" x14ac:dyDescent="0.25">
      <c r="A61" s="4" t="s">
        <v>914</v>
      </c>
      <c r="B61" s="35" t="str">
        <f>searchValues!F61</f>
        <v>ZuLcFkmYZ Automation</v>
      </c>
      <c r="C61" s="35"/>
      <c r="D61" s="35"/>
      <c r="E61" s="35"/>
      <c r="F61" s="35"/>
      <c r="G61" s="35" t="s">
        <v>752</v>
      </c>
    </row>
    <row r="62" spans="1:7" x14ac:dyDescent="0.25">
      <c r="A62" s="4" t="s">
        <v>915</v>
      </c>
      <c r="B62" s="35" t="str">
        <f>searchValues!F62</f>
        <v>ZuLcFkmYZ Automation</v>
      </c>
      <c r="C62" s="35"/>
      <c r="D62" s="35"/>
      <c r="E62" s="35"/>
      <c r="F62" s="35"/>
      <c r="G62" s="35" t="s">
        <v>752</v>
      </c>
    </row>
    <row r="63" spans="1:7" x14ac:dyDescent="0.25">
      <c r="A63" s="4" t="s">
        <v>916</v>
      </c>
      <c r="B63" s="35" t="str">
        <f>searchValues!F63</f>
        <v>PMvxczjAU Automation</v>
      </c>
      <c r="C63" s="35"/>
      <c r="D63" s="35"/>
      <c r="E63" s="35"/>
      <c r="F63" s="35"/>
      <c r="G63" s="35" t="s">
        <v>752</v>
      </c>
    </row>
    <row r="64" spans="1:7" x14ac:dyDescent="0.25">
      <c r="A64" s="4" t="s">
        <v>917</v>
      </c>
      <c r="B64" s="35" t="str">
        <f>searchValues!F64</f>
        <v>FsWlDHJGB Automation</v>
      </c>
      <c r="C64" s="35"/>
      <c r="D64" s="35"/>
      <c r="E64" s="35"/>
      <c r="F64" s="35"/>
      <c r="G64" s="35" t="s">
        <v>752</v>
      </c>
    </row>
    <row r="65" spans="1:7" x14ac:dyDescent="0.25">
      <c r="A65" s="4" t="s">
        <v>918</v>
      </c>
      <c r="B65" s="35" t="str">
        <f>searchValues!F65</f>
        <v>ZuLcFkmYZ Automation</v>
      </c>
      <c r="C65" s="35"/>
      <c r="D65" s="35"/>
      <c r="E65" s="35"/>
      <c r="F65" s="35"/>
      <c r="G65" s="35" t="s">
        <v>752</v>
      </c>
    </row>
    <row r="66" spans="1:7" x14ac:dyDescent="0.25">
      <c r="A66" s="4" t="s">
        <v>919</v>
      </c>
      <c r="B66" s="35" t="str">
        <f>searchValues!F66</f>
        <v>ZuLcFkmYZ Automation</v>
      </c>
      <c r="C66" s="35"/>
      <c r="D66" s="35"/>
      <c r="E66" s="35"/>
      <c r="F66" s="35"/>
      <c r="G66" s="35" t="s">
        <v>752</v>
      </c>
    </row>
    <row r="67" spans="1:7" x14ac:dyDescent="0.25">
      <c r="A67" s="4" t="s">
        <v>920</v>
      </c>
      <c r="B67" s="35" t="str">
        <f>searchValues!F67</f>
        <v>ZuLcFkmYZ Automation</v>
      </c>
      <c r="C67" s="35"/>
      <c r="D67" s="35"/>
      <c r="E67" s="35"/>
      <c r="F67" s="35"/>
      <c r="G67" s="35" t="s">
        <v>752</v>
      </c>
    </row>
    <row r="68" spans="1:7" x14ac:dyDescent="0.25">
      <c r="A68" s="4" t="s">
        <v>921</v>
      </c>
      <c r="B68" s="35" t="str">
        <f>searchValues!F68</f>
        <v>ZuLcFkmYZ Automation</v>
      </c>
      <c r="C68" s="35"/>
      <c r="D68" s="35"/>
      <c r="E68" s="35"/>
      <c r="F68" s="35"/>
      <c r="G68" s="35" t="s">
        <v>752</v>
      </c>
    </row>
    <row r="69" spans="1:7" x14ac:dyDescent="0.25">
      <c r="A69" s="4" t="s">
        <v>922</v>
      </c>
      <c r="B69" s="35" t="str">
        <f>searchValues!F69</f>
        <v>ZuLcFkmYZ Automation</v>
      </c>
      <c r="C69" s="35"/>
      <c r="D69" s="35"/>
      <c r="E69" s="35"/>
      <c r="F69" s="35"/>
      <c r="G69" s="35" t="s">
        <v>752</v>
      </c>
    </row>
    <row r="70" spans="1:7" x14ac:dyDescent="0.25">
      <c r="A70" s="4" t="s">
        <v>923</v>
      </c>
      <c r="B70" s="35" t="str">
        <f>searchValues!F70</f>
        <v>ZuLcFkmYZ Automation</v>
      </c>
      <c r="C70" s="35"/>
      <c r="D70" s="35"/>
      <c r="E70" s="35"/>
      <c r="F70" s="35"/>
      <c r="G70" s="35" t="s">
        <v>752</v>
      </c>
    </row>
    <row r="71" spans="1:7" x14ac:dyDescent="0.25">
      <c r="A71" s="4" t="s">
        <v>924</v>
      </c>
      <c r="B71" s="35" t="str">
        <f>searchValues!F71</f>
        <v>ZuLcFkmYZ Automation</v>
      </c>
      <c r="C71" s="35"/>
      <c r="D71" s="35"/>
      <c r="E71" s="35"/>
      <c r="F71" s="35"/>
      <c r="G71" s="35" t="s">
        <v>752</v>
      </c>
    </row>
    <row r="72" spans="1:7" x14ac:dyDescent="0.25">
      <c r="A72" s="4" t="s">
        <v>925</v>
      </c>
      <c r="B72" s="35" t="str">
        <f>searchValues!F72</f>
        <v>ZuLcFkmYZ Automation</v>
      </c>
      <c r="C72" s="35"/>
      <c r="D72" s="35"/>
      <c r="E72" s="35"/>
      <c r="F72" s="35"/>
      <c r="G72" s="35" t="s">
        <v>752</v>
      </c>
    </row>
    <row r="73" spans="1:7" x14ac:dyDescent="0.25">
      <c r="A73" s="4" t="s">
        <v>926</v>
      </c>
      <c r="B73" s="35" t="str">
        <f>searchValues!F73</f>
        <v>ZuLcFkmYZ Automation</v>
      </c>
      <c r="C73" s="35"/>
      <c r="D73" s="35"/>
      <c r="E73" s="35"/>
      <c r="F73" s="35"/>
      <c r="G73" s="35" t="s">
        <v>752</v>
      </c>
    </row>
    <row r="74" spans="1:7" x14ac:dyDescent="0.25">
      <c r="A74" s="4" t="s">
        <v>927</v>
      </c>
      <c r="B74" s="35" t="str">
        <f>searchValues!F74</f>
        <v>ZuLcFkmYZ Automation</v>
      </c>
      <c r="C74" s="35"/>
      <c r="D74" s="35"/>
      <c r="E74" s="35"/>
      <c r="F74" s="35"/>
      <c r="G74" s="35" t="s">
        <v>752</v>
      </c>
    </row>
    <row r="75" spans="1:7" x14ac:dyDescent="0.25">
      <c r="A75" s="4" t="s">
        <v>928</v>
      </c>
      <c r="B75" s="35" t="str">
        <f>searchValues!F75</f>
        <v>ZuLcFkmYZ Automation</v>
      </c>
      <c r="C75" s="35"/>
      <c r="D75" s="35"/>
      <c r="E75" s="35"/>
      <c r="F75" s="35"/>
      <c r="G75" s="35" t="s">
        <v>752</v>
      </c>
    </row>
    <row r="76" spans="1:7" x14ac:dyDescent="0.25">
      <c r="A76" s="4" t="s">
        <v>929</v>
      </c>
      <c r="B76" s="35" t="str">
        <f>searchValues!F76</f>
        <v>elUHETasB Automation</v>
      </c>
      <c r="C76" s="35"/>
      <c r="D76" s="35"/>
      <c r="E76" s="35"/>
      <c r="F76" s="35"/>
      <c r="G76" s="35" t="s">
        <v>752</v>
      </c>
    </row>
    <row r="77" spans="1:7" x14ac:dyDescent="0.25">
      <c r="A77" s="4" t="s">
        <v>930</v>
      </c>
      <c r="B77" s="35" t="str">
        <f>searchValues!F77</f>
        <v>azjnYITwO Automation</v>
      </c>
      <c r="C77" s="35"/>
      <c r="D77" s="35"/>
      <c r="E77" s="35"/>
      <c r="F77" s="35"/>
      <c r="G77" s="35" t="s">
        <v>752</v>
      </c>
    </row>
    <row r="78" spans="1:7" x14ac:dyDescent="0.25">
      <c r="A78" s="4" t="s">
        <v>931</v>
      </c>
      <c r="B78" s="35" t="str">
        <f>searchValues!F78</f>
        <v>hXMGyIilx Automation</v>
      </c>
      <c r="C78" s="35"/>
      <c r="D78" s="35"/>
      <c r="E78" s="35"/>
      <c r="F78" s="35"/>
      <c r="G78" s="35" t="s">
        <v>752</v>
      </c>
    </row>
    <row r="79" spans="1:7" x14ac:dyDescent="0.25">
      <c r="A79" s="4" t="s">
        <v>932</v>
      </c>
      <c r="B79" s="35" t="str">
        <f>searchValues!F79</f>
        <v>DgljZjCqj Automation</v>
      </c>
      <c r="C79" s="35"/>
      <c r="D79" s="35"/>
      <c r="E79" s="35"/>
      <c r="F79" s="35"/>
      <c r="G79" s="35" t="s">
        <v>752</v>
      </c>
    </row>
    <row r="80" spans="1:7" x14ac:dyDescent="0.25">
      <c r="A80" s="4" t="s">
        <v>933</v>
      </c>
      <c r="B80" s="35" t="str">
        <f>searchValues!F80</f>
        <v>SlzZvzJhx Automation</v>
      </c>
      <c r="C80" s="35"/>
      <c r="D80" s="35"/>
      <c r="E80" s="35"/>
      <c r="F80" s="35"/>
      <c r="G80" s="35" t="s">
        <v>752</v>
      </c>
    </row>
    <row r="81" spans="1:7" x14ac:dyDescent="0.25">
      <c r="A81" s="4" t="s">
        <v>934</v>
      </c>
      <c r="B81" s="35" t="str">
        <f>searchValues!F81</f>
        <v>ZuLcFkmYZ Automation</v>
      </c>
      <c r="C81" s="35"/>
      <c r="D81" s="35"/>
      <c r="E81" s="35"/>
      <c r="F81" s="35"/>
      <c r="G81" s="35" t="s">
        <v>752</v>
      </c>
    </row>
    <row r="82" spans="1:7" x14ac:dyDescent="0.25">
      <c r="A82" s="4" t="s">
        <v>935</v>
      </c>
      <c r="B82" s="35" t="str">
        <f>searchValues!F82</f>
        <v>ZuLcFkmYZ Automation</v>
      </c>
      <c r="C82" s="35"/>
      <c r="D82" s="35"/>
      <c r="E82" s="35"/>
      <c r="F82" s="35"/>
      <c r="G82" s="35" t="s">
        <v>752</v>
      </c>
    </row>
    <row r="83" spans="1:7" x14ac:dyDescent="0.25">
      <c r="A83" s="4" t="s">
        <v>936</v>
      </c>
      <c r="B83" s="35" t="str">
        <f>searchValues!F83</f>
        <v>ZZwQhRRwK Automation</v>
      </c>
      <c r="C83" s="35"/>
      <c r="D83" s="35"/>
      <c r="E83" s="35"/>
      <c r="F83" s="35"/>
      <c r="G83" s="35" t="s">
        <v>752</v>
      </c>
    </row>
    <row r="84" spans="1:7" x14ac:dyDescent="0.25">
      <c r="A84" s="4" t="s">
        <v>937</v>
      </c>
      <c r="B84" s="35" t="str">
        <f>searchValues!F84</f>
        <v>ZuLcFkmYZ Automation</v>
      </c>
      <c r="C84" s="35"/>
      <c r="D84" s="35"/>
      <c r="E84" s="35"/>
      <c r="F84" s="35"/>
      <c r="G84" s="35" t="s">
        <v>752</v>
      </c>
    </row>
    <row r="85" spans="1:7" x14ac:dyDescent="0.25">
      <c r="A85" s="4" t="s">
        <v>938</v>
      </c>
      <c r="B85" s="35" t="str">
        <f>searchValues!F85</f>
        <v>ZuLcFkmYZ Automation</v>
      </c>
      <c r="C85" s="35"/>
      <c r="D85" s="35"/>
      <c r="E85" s="35"/>
      <c r="F85" s="35"/>
      <c r="G85" s="35" t="s">
        <v>752</v>
      </c>
    </row>
    <row r="86" spans="1:7" x14ac:dyDescent="0.25">
      <c r="A86" s="4" t="s">
        <v>939</v>
      </c>
      <c r="B86" s="35" t="str">
        <f>searchValues!F86</f>
        <v>ZuLcFkmYZ Automation</v>
      </c>
      <c r="C86" s="35"/>
      <c r="D86" s="35"/>
      <c r="E86" s="35"/>
      <c r="F86" s="35"/>
      <c r="G86" s="35" t="s">
        <v>752</v>
      </c>
    </row>
    <row r="87" spans="1:7" x14ac:dyDescent="0.25">
      <c r="A87" s="4" t="s">
        <v>940</v>
      </c>
      <c r="B87" s="35" t="str">
        <f>searchValues!F87</f>
        <v>yiMyCBHGE Automation</v>
      </c>
      <c r="C87" s="35"/>
      <c r="D87" s="35"/>
      <c r="E87" s="35"/>
      <c r="F87" s="35"/>
      <c r="G87" s="35" t="s">
        <v>752</v>
      </c>
    </row>
    <row r="88" spans="1:7" x14ac:dyDescent="0.25">
      <c r="A88" s="4" t="s">
        <v>941</v>
      </c>
      <c r="B88" s="35" t="str">
        <f>searchValues!F88</f>
        <v>ZuLcFkmYZ Automation</v>
      </c>
      <c r="C88" s="35"/>
      <c r="D88" s="35"/>
      <c r="E88" s="35"/>
      <c r="F88" s="35"/>
      <c r="G88" s="35" t="s">
        <v>752</v>
      </c>
    </row>
    <row r="89" spans="1:7" x14ac:dyDescent="0.25">
      <c r="A89" s="4" t="s">
        <v>942</v>
      </c>
      <c r="B89" s="35" t="str">
        <f>searchValues!F89</f>
        <v>ZuLcFkmYZ Automation</v>
      </c>
      <c r="C89" s="35"/>
      <c r="D89" s="35"/>
      <c r="E89" s="35"/>
      <c r="F89" s="35"/>
      <c r="G89" s="35" t="s">
        <v>752</v>
      </c>
    </row>
    <row r="90" spans="1:7" x14ac:dyDescent="0.25">
      <c r="A90" s="4" t="s">
        <v>943</v>
      </c>
      <c r="B90" s="35" t="str">
        <f>searchValues!F90</f>
        <v>ZuLcFkmYZ Automation</v>
      </c>
      <c r="C90" s="35"/>
      <c r="D90" s="35"/>
      <c r="E90" s="35"/>
      <c r="F90" s="35"/>
      <c r="G90" s="35" t="s">
        <v>752</v>
      </c>
    </row>
    <row r="91" spans="1:7" x14ac:dyDescent="0.25">
      <c r="A91" s="4" t="s">
        <v>944</v>
      </c>
      <c r="B91" s="35" t="str">
        <f>searchValues!F91</f>
        <v>ZuLcFkmYZ Automation</v>
      </c>
      <c r="C91" s="35"/>
      <c r="D91" s="35"/>
      <c r="E91" s="35"/>
      <c r="F91" s="35"/>
      <c r="G91" s="35" t="s">
        <v>752</v>
      </c>
    </row>
    <row r="92" spans="1:7" x14ac:dyDescent="0.25">
      <c r="A92" s="4" t="s">
        <v>945</v>
      </c>
      <c r="B92" s="35" t="str">
        <f>searchValues!F92</f>
        <v>ZuLcFkmYZ Automation</v>
      </c>
      <c r="C92" s="35"/>
      <c r="D92" s="35"/>
      <c r="E92" s="35"/>
      <c r="F92" s="35"/>
      <c r="G92" s="35" t="s">
        <v>752</v>
      </c>
    </row>
    <row r="93" spans="1:7" x14ac:dyDescent="0.25">
      <c r="A93" s="4" t="s">
        <v>946</v>
      </c>
      <c r="B93" s="35" t="str">
        <f>searchValues!F93</f>
        <v>ZuLcFkmYZ Automation</v>
      </c>
      <c r="C93" s="35"/>
      <c r="D93" s="35"/>
      <c r="E93" s="35"/>
      <c r="F93" s="35"/>
      <c r="G93" s="35" t="s">
        <v>752</v>
      </c>
    </row>
    <row r="94" spans="1:7" x14ac:dyDescent="0.25">
      <c r="A94" s="4" t="s">
        <v>947</v>
      </c>
      <c r="B94" s="35" t="str">
        <f>searchValues!F94</f>
        <v>ZuLcFkmYZ Automation</v>
      </c>
      <c r="C94" s="35"/>
      <c r="D94" s="35"/>
      <c r="E94" s="35"/>
      <c r="F94" s="35"/>
      <c r="G94" s="35" t="s">
        <v>752</v>
      </c>
    </row>
    <row r="95" spans="1:7" x14ac:dyDescent="0.25">
      <c r="A95" s="4" t="s">
        <v>948</v>
      </c>
      <c r="B95" s="35" t="str">
        <f>searchValues!F95</f>
        <v>ZuLcFkmYZ Automation</v>
      </c>
      <c r="C95" s="35"/>
      <c r="D95" s="35"/>
      <c r="E95" s="35"/>
      <c r="F95" s="35"/>
      <c r="G95" s="35" t="s">
        <v>752</v>
      </c>
    </row>
    <row r="96" spans="1:7" x14ac:dyDescent="0.25">
      <c r="A96" s="4" t="s">
        <v>949</v>
      </c>
      <c r="B96" s="35" t="str">
        <f>searchValues!F96</f>
        <v>ZuLcFkmYZ Automation</v>
      </c>
      <c r="C96" s="35"/>
      <c r="D96" s="35"/>
      <c r="E96" s="35"/>
      <c r="F96" s="35"/>
      <c r="G96" s="35" t="s">
        <v>752</v>
      </c>
    </row>
    <row r="97" spans="1:7" x14ac:dyDescent="0.25">
      <c r="A97" s="4" t="s">
        <v>950</v>
      </c>
      <c r="B97" s="35" t="str">
        <f>searchValues!F97</f>
        <v>ZuLcFkmYZ Automation</v>
      </c>
      <c r="C97" s="35"/>
      <c r="D97" s="35"/>
      <c r="E97" s="35"/>
      <c r="F97" s="35"/>
      <c r="G97" s="35" t="s">
        <v>752</v>
      </c>
    </row>
    <row r="98" spans="1:7" x14ac:dyDescent="0.25">
      <c r="A98" s="4" t="s">
        <v>951</v>
      </c>
      <c r="B98" s="35" t="str">
        <f>searchValues!F98</f>
        <v>ZuLcFkmYZ Automation</v>
      </c>
      <c r="C98" s="35"/>
      <c r="D98" s="35"/>
      <c r="E98" s="35"/>
      <c r="F98" s="35"/>
      <c r="G98" s="35" t="s">
        <v>752</v>
      </c>
    </row>
    <row r="99" spans="1:7" x14ac:dyDescent="0.25">
      <c r="A99" s="4" t="s">
        <v>952</v>
      </c>
      <c r="B99" s="35" t="str">
        <f>searchValues!F99</f>
        <v>ecdUrUsFr Automation</v>
      </c>
      <c r="C99" s="35"/>
      <c r="D99" s="35"/>
      <c r="E99" s="35"/>
      <c r="F99" s="35"/>
      <c r="G99" s="35" t="s">
        <v>752</v>
      </c>
    </row>
    <row r="100" spans="1:7" x14ac:dyDescent="0.25">
      <c r="A100" s="4" t="s">
        <v>953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752</v>
      </c>
    </row>
    <row r="101" spans="1:7" x14ac:dyDescent="0.25">
      <c r="A101" s="4" t="s">
        <v>954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752</v>
      </c>
    </row>
    <row r="102" spans="1:7" x14ac:dyDescent="0.25">
      <c r="A102" s="4" t="s">
        <v>955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752</v>
      </c>
    </row>
    <row r="103" spans="1:7" x14ac:dyDescent="0.25">
      <c r="A103" s="4" t="s">
        <v>956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752</v>
      </c>
    </row>
    <row r="104" spans="1:7" x14ac:dyDescent="0.25">
      <c r="A104" s="4" t="s">
        <v>957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752</v>
      </c>
    </row>
    <row r="105" spans="1:7" x14ac:dyDescent="0.25">
      <c r="A105" s="4" t="s">
        <v>958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752</v>
      </c>
    </row>
    <row r="106" spans="1:7" x14ac:dyDescent="0.25">
      <c r="A106" s="4" t="s">
        <v>959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752</v>
      </c>
    </row>
    <row r="107" spans="1:7" x14ac:dyDescent="0.25">
      <c r="A107" s="4" t="s">
        <v>960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752</v>
      </c>
    </row>
    <row r="108" spans="1:7" x14ac:dyDescent="0.25">
      <c r="A108" s="4" t="s">
        <v>961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752</v>
      </c>
    </row>
    <row r="109" spans="1:7" x14ac:dyDescent="0.25">
      <c r="A109" s="4" t="s">
        <v>962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752</v>
      </c>
    </row>
    <row r="110" spans="1:7" x14ac:dyDescent="0.25">
      <c r="A110" s="4" t="s">
        <v>963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752</v>
      </c>
    </row>
    <row r="111" spans="1:7" x14ac:dyDescent="0.25">
      <c r="A111" s="4" t="s">
        <v>964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752</v>
      </c>
    </row>
    <row r="112" spans="1:7" x14ac:dyDescent="0.25">
      <c r="A112" s="4" t="s">
        <v>965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752</v>
      </c>
    </row>
    <row r="113" spans="1:7" x14ac:dyDescent="0.25">
      <c r="A113" s="4" t="s">
        <v>966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752</v>
      </c>
    </row>
    <row r="114" spans="1:7" x14ac:dyDescent="0.25">
      <c r="A114" s="4" t="s">
        <v>967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752</v>
      </c>
    </row>
    <row r="115" spans="1:7" x14ac:dyDescent="0.25">
      <c r="A115" s="4" t="s">
        <v>968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752</v>
      </c>
    </row>
    <row r="116" spans="1:7" x14ac:dyDescent="0.25">
      <c r="A116" s="4" t="s">
        <v>969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752</v>
      </c>
    </row>
    <row r="117" spans="1:7" x14ac:dyDescent="0.25">
      <c r="A117" s="4" t="s">
        <v>970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752</v>
      </c>
    </row>
    <row r="118" spans="1:7" x14ac:dyDescent="0.25">
      <c r="A118" s="4" t="s">
        <v>971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752</v>
      </c>
    </row>
    <row r="119" spans="1:7" x14ac:dyDescent="0.25">
      <c r="A119" s="4" t="s">
        <v>972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752</v>
      </c>
    </row>
    <row r="120" spans="1:7" x14ac:dyDescent="0.25">
      <c r="A120" s="4" t="s">
        <v>973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752</v>
      </c>
    </row>
    <row r="121" spans="1:7" x14ac:dyDescent="0.25">
      <c r="A121" s="4" t="s">
        <v>974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752</v>
      </c>
    </row>
    <row r="122" spans="1:7" x14ac:dyDescent="0.25">
      <c r="A122" s="4" t="s">
        <v>975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752</v>
      </c>
    </row>
    <row r="123" spans="1:7" x14ac:dyDescent="0.25">
      <c r="A123" s="4" t="s">
        <v>976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752</v>
      </c>
    </row>
    <row r="124" spans="1:7" x14ac:dyDescent="0.25">
      <c r="A124" s="4" t="s">
        <v>977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752</v>
      </c>
    </row>
    <row r="125" spans="1:7" x14ac:dyDescent="0.25">
      <c r="A125" s="4" t="s">
        <v>978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752</v>
      </c>
    </row>
    <row r="126" spans="1:7" x14ac:dyDescent="0.25">
      <c r="A126" s="4" t="s">
        <v>979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752</v>
      </c>
    </row>
    <row r="127" spans="1:7" x14ac:dyDescent="0.25">
      <c r="A127" s="4" t="s">
        <v>980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752</v>
      </c>
    </row>
    <row r="128" spans="1:7" x14ac:dyDescent="0.25">
      <c r="A128" s="4" t="s">
        <v>981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752</v>
      </c>
    </row>
    <row r="129" spans="1:7" x14ac:dyDescent="0.25">
      <c r="A129" s="4" t="s">
        <v>982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752</v>
      </c>
    </row>
    <row r="130" spans="1:7" x14ac:dyDescent="0.25">
      <c r="A130" s="4" t="s">
        <v>983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752</v>
      </c>
    </row>
    <row r="131" spans="1:7" x14ac:dyDescent="0.25">
      <c r="A131" s="4" t="s">
        <v>984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752</v>
      </c>
    </row>
    <row r="132" spans="1:7" x14ac:dyDescent="0.25">
      <c r="A132" s="4" t="s">
        <v>985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752</v>
      </c>
    </row>
    <row r="133" spans="1:7" x14ac:dyDescent="0.25">
      <c r="A133" s="4" t="s">
        <v>986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752</v>
      </c>
    </row>
    <row r="134" spans="1:7" x14ac:dyDescent="0.25">
      <c r="A134" s="4" t="s">
        <v>987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752</v>
      </c>
    </row>
    <row r="135" spans="1:7" x14ac:dyDescent="0.25">
      <c r="A135" s="4" t="s">
        <v>988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752</v>
      </c>
    </row>
    <row r="136" spans="1:7" x14ac:dyDescent="0.25">
      <c r="A136" s="4" t="s">
        <v>989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752</v>
      </c>
    </row>
    <row r="137" spans="1:7" x14ac:dyDescent="0.25">
      <c r="A137" s="4" t="s">
        <v>990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752</v>
      </c>
    </row>
    <row r="138" spans="1:7" x14ac:dyDescent="0.25">
      <c r="A138" s="4" t="s">
        <v>991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752</v>
      </c>
    </row>
    <row r="139" spans="1:7" x14ac:dyDescent="0.25">
      <c r="A139" s="4" t="s">
        <v>992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752</v>
      </c>
    </row>
    <row r="140" spans="1:7" x14ac:dyDescent="0.25">
      <c r="A140" s="4" t="s">
        <v>993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752</v>
      </c>
    </row>
    <row r="141" spans="1:7" x14ac:dyDescent="0.25">
      <c r="A141" s="4" t="s">
        <v>994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752</v>
      </c>
    </row>
    <row r="142" spans="1:7" x14ac:dyDescent="0.25">
      <c r="A142" s="4" t="s">
        <v>995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752</v>
      </c>
    </row>
    <row r="143" spans="1:7" x14ac:dyDescent="0.25">
      <c r="A143" s="4" t="s">
        <v>996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752</v>
      </c>
    </row>
    <row r="144" spans="1:7" x14ac:dyDescent="0.25">
      <c r="A144" s="4" t="s">
        <v>997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752</v>
      </c>
    </row>
    <row r="145" spans="1:7" x14ac:dyDescent="0.25">
      <c r="A145" s="4" t="s">
        <v>998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752</v>
      </c>
    </row>
    <row r="146" spans="1:7" x14ac:dyDescent="0.25">
      <c r="A146" s="4" t="s">
        <v>999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752</v>
      </c>
    </row>
    <row r="147" spans="1:7" x14ac:dyDescent="0.25">
      <c r="A147" s="4" t="s">
        <v>1000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752</v>
      </c>
    </row>
    <row r="148" spans="1:7" x14ac:dyDescent="0.25">
      <c r="A148" s="4" t="s">
        <v>1001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752</v>
      </c>
    </row>
    <row r="149" spans="1:7" x14ac:dyDescent="0.25">
      <c r="A149" s="4" t="s">
        <v>1002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752</v>
      </c>
    </row>
    <row r="150" spans="1:7" x14ac:dyDescent="0.25">
      <c r="A150" s="4" t="s">
        <v>1003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752</v>
      </c>
    </row>
    <row r="151" spans="1:7" x14ac:dyDescent="0.25">
      <c r="A151" s="4" t="s">
        <v>1004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752</v>
      </c>
    </row>
    <row r="152" spans="1:7" x14ac:dyDescent="0.25">
      <c r="A152" s="4" t="s">
        <v>1005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752</v>
      </c>
    </row>
    <row r="153" spans="1:7" x14ac:dyDescent="0.25">
      <c r="A153" s="4" t="s">
        <v>1006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752</v>
      </c>
    </row>
    <row r="154" spans="1:7" x14ac:dyDescent="0.25">
      <c r="A154" s="4" t="s">
        <v>1007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752</v>
      </c>
    </row>
    <row r="155" spans="1:7" x14ac:dyDescent="0.25">
      <c r="A155" s="4" t="s">
        <v>1008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752</v>
      </c>
    </row>
    <row r="156" spans="1:7" x14ac:dyDescent="0.25">
      <c r="A156" s="4" t="s">
        <v>1009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752</v>
      </c>
    </row>
    <row r="157" spans="1:7" x14ac:dyDescent="0.25">
      <c r="A157" s="4" t="s">
        <v>1010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752</v>
      </c>
    </row>
    <row r="158" spans="1:7" x14ac:dyDescent="0.25">
      <c r="A158" s="4" t="s">
        <v>1011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752</v>
      </c>
    </row>
    <row r="159" spans="1:7" x14ac:dyDescent="0.25">
      <c r="A159" s="4" t="s">
        <v>1012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752</v>
      </c>
    </row>
    <row r="160" spans="1:7" x14ac:dyDescent="0.25">
      <c r="A160" s="4" t="s">
        <v>1013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752</v>
      </c>
    </row>
    <row r="161" spans="1:7" x14ac:dyDescent="0.25">
      <c r="A161" s="4" t="s">
        <v>1014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752</v>
      </c>
    </row>
    <row r="162" spans="1:7" x14ac:dyDescent="0.25">
      <c r="A162" s="4" t="s">
        <v>1015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752</v>
      </c>
    </row>
    <row r="163" spans="1:7" x14ac:dyDescent="0.25">
      <c r="A163" s="4" t="s">
        <v>1016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752</v>
      </c>
    </row>
    <row r="164" spans="1:7" x14ac:dyDescent="0.25">
      <c r="A164" s="4" t="s">
        <v>1017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752</v>
      </c>
    </row>
    <row r="165" spans="1:7" x14ac:dyDescent="0.25">
      <c r="A165" s="4" t="s">
        <v>1018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752</v>
      </c>
    </row>
    <row r="166" spans="1:7" x14ac:dyDescent="0.25">
      <c r="A166" s="4" t="s">
        <v>1019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752</v>
      </c>
    </row>
    <row r="167" spans="1:7" x14ac:dyDescent="0.25">
      <c r="A167" s="4" t="s">
        <v>1020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752</v>
      </c>
    </row>
    <row r="168" spans="1:7" x14ac:dyDescent="0.25">
      <c r="A168" s="4" t="s">
        <v>1157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752</v>
      </c>
    </row>
    <row r="169" spans="1:7" x14ac:dyDescent="0.25">
      <c r="A169" s="4" t="s">
        <v>1158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752</v>
      </c>
    </row>
    <row r="170" spans="1:7" x14ac:dyDescent="0.25">
      <c r="A170" s="4" t="s">
        <v>1021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752</v>
      </c>
    </row>
    <row r="171" spans="1:7" x14ac:dyDescent="0.25">
      <c r="A171" s="4" t="s">
        <v>1022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752</v>
      </c>
    </row>
    <row r="172" spans="1:7" x14ac:dyDescent="0.25">
      <c r="A172" s="4" t="s">
        <v>1023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752</v>
      </c>
    </row>
    <row r="173" spans="1:7" x14ac:dyDescent="0.25">
      <c r="A173" s="4" t="s">
        <v>1024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752</v>
      </c>
    </row>
    <row r="174" spans="1:7" x14ac:dyDescent="0.25">
      <c r="A174" s="4" t="s">
        <v>1025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752</v>
      </c>
    </row>
    <row r="175" spans="1:7" x14ac:dyDescent="0.25">
      <c r="A175" s="4" t="s">
        <v>1026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752</v>
      </c>
    </row>
    <row r="176" spans="1:7" x14ac:dyDescent="0.25">
      <c r="A176" s="4" t="s">
        <v>1027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752</v>
      </c>
    </row>
    <row r="177" spans="1:7" x14ac:dyDescent="0.25">
      <c r="A177" s="4" t="s">
        <v>1028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752</v>
      </c>
    </row>
    <row r="178" spans="1:7" x14ac:dyDescent="0.25">
      <c r="A178" s="4" t="s">
        <v>1029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752</v>
      </c>
    </row>
    <row r="179" spans="1:7" x14ac:dyDescent="0.25">
      <c r="A179" s="4" t="s">
        <v>1030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752</v>
      </c>
    </row>
    <row r="180" spans="1:7" x14ac:dyDescent="0.25">
      <c r="A180" s="4" t="s">
        <v>1031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752</v>
      </c>
    </row>
    <row r="181" spans="1:7" x14ac:dyDescent="0.25">
      <c r="A181" s="4" t="s">
        <v>1032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752</v>
      </c>
    </row>
    <row r="182" spans="1:7" x14ac:dyDescent="0.25">
      <c r="A182" s="4" t="s">
        <v>1033</v>
      </c>
      <c r="B182" s="35" t="str">
        <f>searchValues!F182</f>
        <v>jepTqsdxx Automation</v>
      </c>
      <c r="C182" s="35"/>
      <c r="D182" s="35"/>
      <c r="E182" s="35"/>
      <c r="F182" s="35"/>
      <c r="G182" s="35" t="s">
        <v>752</v>
      </c>
    </row>
    <row r="183" spans="1:7" x14ac:dyDescent="0.25">
      <c r="A183" s="4" t="s">
        <v>1034</v>
      </c>
      <c r="B183" s="35" t="str">
        <f>searchValues!F183</f>
        <v>LkqWgtYmf Automation</v>
      </c>
      <c r="C183" s="35"/>
      <c r="D183" s="35"/>
      <c r="E183" s="35"/>
      <c r="F183" s="35"/>
      <c r="G183" s="35" t="s">
        <v>752</v>
      </c>
    </row>
    <row r="184" spans="1:7" x14ac:dyDescent="0.25">
      <c r="A184" s="4" t="s">
        <v>1035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752</v>
      </c>
    </row>
    <row r="185" spans="1:7" x14ac:dyDescent="0.25">
      <c r="A185" s="4" t="s">
        <v>1036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752</v>
      </c>
    </row>
    <row r="186" spans="1:7" x14ac:dyDescent="0.25">
      <c r="A186" s="4" t="s">
        <v>1037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752</v>
      </c>
    </row>
    <row r="187" spans="1:7" x14ac:dyDescent="0.25">
      <c r="A187" s="4" t="s">
        <v>1038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752</v>
      </c>
    </row>
    <row r="188" spans="1:7" x14ac:dyDescent="0.25">
      <c r="A188" s="4" t="s">
        <v>1039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752</v>
      </c>
    </row>
    <row r="189" spans="1:7" x14ac:dyDescent="0.25">
      <c r="A189" s="4" t="s">
        <v>1040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752</v>
      </c>
    </row>
    <row r="190" spans="1:7" x14ac:dyDescent="0.25">
      <c r="A190" s="4" t="s">
        <v>1041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752</v>
      </c>
    </row>
    <row r="191" spans="1:7" x14ac:dyDescent="0.25">
      <c r="A191" s="4" t="s">
        <v>1042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752</v>
      </c>
    </row>
    <row r="192" spans="1:7" x14ac:dyDescent="0.25">
      <c r="A192" s="4" t="s">
        <v>1043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752</v>
      </c>
    </row>
    <row r="193" spans="1:7" x14ac:dyDescent="0.25">
      <c r="A193" s="4" t="s">
        <v>1044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752</v>
      </c>
    </row>
    <row r="194" spans="1:7" x14ac:dyDescent="0.25">
      <c r="A194" s="4" t="s">
        <v>1045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752</v>
      </c>
    </row>
    <row r="195" spans="1:7" x14ac:dyDescent="0.25">
      <c r="A195" s="4" t="s">
        <v>1046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752</v>
      </c>
    </row>
    <row r="196" spans="1:7" x14ac:dyDescent="0.25">
      <c r="A196" s="4" t="s">
        <v>1047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752</v>
      </c>
    </row>
    <row r="197" spans="1:7" x14ac:dyDescent="0.25">
      <c r="A197" s="4" t="s">
        <v>778</v>
      </c>
      <c r="B197" s="35" t="str">
        <f>searchValues!F197</f>
        <v>xPNheCfYM Automation</v>
      </c>
      <c r="C197" s="35"/>
      <c r="D197" s="35"/>
      <c r="E197" s="35"/>
      <c r="F197" s="35"/>
      <c r="G197" s="35" t="s">
        <v>752</v>
      </c>
    </row>
    <row r="198" spans="1:7" x14ac:dyDescent="0.25">
      <c r="A198" s="4" t="s">
        <v>780</v>
      </c>
      <c r="B198" s="35" t="str">
        <f>searchValues!F198</f>
        <v>zYlKZREeT Automation</v>
      </c>
      <c r="C198" s="35"/>
      <c r="D198" s="35"/>
      <c r="E198" s="35"/>
      <c r="F198" s="35"/>
      <c r="G198" s="35" t="s">
        <v>752</v>
      </c>
    </row>
    <row r="199" spans="1:7" x14ac:dyDescent="0.25">
      <c r="A199" s="4" t="s">
        <v>777</v>
      </c>
      <c r="B199" s="35" t="str">
        <f>searchValues!F199</f>
        <v>oEgfYhHmP Automation</v>
      </c>
      <c r="C199" s="35"/>
      <c r="D199" s="35"/>
      <c r="E199" s="35"/>
      <c r="F199" s="35"/>
      <c r="G199" s="35" t="s">
        <v>752</v>
      </c>
    </row>
    <row r="200" spans="1:7" x14ac:dyDescent="0.25">
      <c r="A200" s="4" t="s">
        <v>779</v>
      </c>
      <c r="B200" s="35" t="str">
        <f>searchValues!F200</f>
        <v>XyohyvNsN Automation</v>
      </c>
      <c r="C200" s="35"/>
      <c r="D200" s="35"/>
      <c r="E200" s="35"/>
      <c r="F200" s="35"/>
      <c r="G200" s="35" t="s">
        <v>752</v>
      </c>
    </row>
    <row r="201" spans="1:7" x14ac:dyDescent="0.25">
      <c r="A201" s="4" t="s">
        <v>781</v>
      </c>
      <c r="B201" s="35" t="str">
        <f>searchValues!F201</f>
        <v>IVFgSVSpQ Automation</v>
      </c>
      <c r="C201" s="35"/>
      <c r="D201" s="35"/>
      <c r="E201" s="35"/>
      <c r="F201" s="35"/>
      <c r="G201" s="35" t="s">
        <v>752</v>
      </c>
    </row>
    <row r="202" spans="1:7" x14ac:dyDescent="0.25">
      <c r="A202" s="4" t="s">
        <v>783</v>
      </c>
      <c r="B202" s="35" t="str">
        <f>searchValues!F202</f>
        <v>iVIBUxkwg Automation</v>
      </c>
      <c r="C202" s="35"/>
      <c r="D202" s="35"/>
      <c r="E202" s="35"/>
      <c r="F202" s="35"/>
      <c r="G202" s="35" t="s">
        <v>752</v>
      </c>
    </row>
    <row r="203" spans="1:7" x14ac:dyDescent="0.25">
      <c r="A203" s="4" t="s">
        <v>782</v>
      </c>
      <c r="B203" s="35" t="str">
        <f>searchValues!F203</f>
        <v>HSrHKIQbY Automation</v>
      </c>
      <c r="C203" s="35"/>
      <c r="D203" s="35"/>
      <c r="E203" s="35"/>
      <c r="F203" s="35"/>
      <c r="G203" s="35" t="s">
        <v>752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2" customFormat="1" x14ac:dyDescent="0.25">
      <c r="A1" s="90" t="s">
        <v>2</v>
      </c>
      <c r="B1" s="90" t="s">
        <v>295</v>
      </c>
      <c r="C1" s="91" t="s">
        <v>296</v>
      </c>
      <c r="D1" s="91" t="s">
        <v>263</v>
      </c>
      <c r="E1" s="91" t="s">
        <v>264</v>
      </c>
      <c r="F1" s="91" t="s">
        <v>262</v>
      </c>
      <c r="G1" s="91" t="s">
        <v>266</v>
      </c>
      <c r="H1" s="91" t="s">
        <v>297</v>
      </c>
      <c r="I1" s="91" t="s">
        <v>298</v>
      </c>
      <c r="J1" s="91" t="s">
        <v>299</v>
      </c>
      <c r="K1" s="91" t="s">
        <v>300</v>
      </c>
      <c r="L1" s="91" t="s">
        <v>112</v>
      </c>
      <c r="M1" s="91" t="s">
        <v>113</v>
      </c>
      <c r="N1" s="91" t="s">
        <v>301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1049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1050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1051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1052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1053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1054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1055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1056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1057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1058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1059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1060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1061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1062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1063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1064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1065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1066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1067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1068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1069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1070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1071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1072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1073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1074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1075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1076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884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885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886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887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888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889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890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891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892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893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894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895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896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897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898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899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900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901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902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903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904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905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906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907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908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909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910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911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912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913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914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915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916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917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918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919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920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921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922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923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924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925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926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927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928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929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930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931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932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933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934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935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936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937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938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939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940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941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942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943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944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945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946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947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948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949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950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951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952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953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954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955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956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957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958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959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960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961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962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963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964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965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966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967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968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969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970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971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972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973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974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975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976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977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978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979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980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981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982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983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984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985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986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987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988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989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990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991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992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993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994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995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996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997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998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999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1000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1001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1002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1003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1004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1005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1006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1007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1008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1009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1010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1011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1012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1013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1014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1015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1016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1017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1018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1019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1020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1157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1158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1021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1022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1023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1024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1025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1026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1027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1028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1029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1030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1031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1032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1033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1034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1035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1036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1037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1038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1039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1040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1041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1042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1043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1044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1045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1046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1047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778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780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777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779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781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783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782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width="47.14062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307</v>
      </c>
      <c r="C1" s="25" t="s">
        <v>306</v>
      </c>
      <c r="D1" s="25" t="s">
        <v>112</v>
      </c>
      <c r="E1" s="25" t="s">
        <v>113</v>
      </c>
      <c r="F1" s="25" t="s">
        <v>301</v>
      </c>
    </row>
    <row r="2" spans="1:6" x14ac:dyDescent="0.25">
      <c r="A2" s="4" t="s">
        <v>1048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sv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agowda</cp:lastModifiedBy>
  <dcterms:created xsi:type="dcterms:W3CDTF">2015-06-05T18:17:20Z</dcterms:created>
  <dcterms:modified xsi:type="dcterms:W3CDTF">2022-01-19T16:14:05Z</dcterms:modified>
</cp:coreProperties>
</file>