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C42640F9-8A3E-44E3-9262-308DCB3BE985}" xr6:coauthVersionLast="47" xr6:coauthVersionMax="47" xr10:uidLastSave="{00000000-0000-0000-0000-000000000000}"/>
  <bookViews>
    <workbookView xWindow="-120" yWindow="-120" windowWidth="28065" windowHeight="16440" firstSheet="16" activeTab="24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0" l="1"/>
  <c r="C2" i="30"/>
  <c r="B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E2" i="27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G2" i="31"/>
  <c r="F2" i="29"/>
  <c r="C2" i="28"/>
  <c r="S109" i="14" l="1"/>
  <c r="S108" i="14"/>
  <c r="S107" i="14"/>
  <c r="U107" i="14" s="1"/>
  <c r="S114" i="14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153" i="3"/>
  <c r="I153" i="15" s="1"/>
  <c r="S146" i="3"/>
  <c r="I146" i="15" s="1"/>
  <c r="S127" i="3"/>
  <c r="I127" i="15" s="1"/>
  <c r="S122" i="3"/>
  <c r="I122" i="15" s="1"/>
  <c r="S105" i="3"/>
  <c r="I105" i="15" s="1"/>
  <c r="S103" i="3"/>
  <c r="I103" i="15" s="1"/>
  <c r="R48" i="3"/>
  <c r="S154" i="3"/>
  <c r="I154" i="15" s="1"/>
  <c r="S129" i="3"/>
  <c r="I129" i="15" s="1"/>
  <c r="S106" i="3"/>
  <c r="I106" i="15" s="1"/>
  <c r="S2" i="3"/>
  <c r="I2" i="15" s="1"/>
  <c r="S145" i="3"/>
  <c r="I145" i="15" s="1"/>
  <c r="S121" i="3"/>
  <c r="I121" i="15" s="1"/>
  <c r="S98" i="3"/>
  <c r="I98" i="15" s="1"/>
  <c r="S170" i="3"/>
  <c r="I170" i="15" s="1"/>
  <c r="S138" i="3"/>
  <c r="I138" i="15" s="1"/>
  <c r="S119" i="3"/>
  <c r="I119" i="15" s="1"/>
  <c r="S97" i="3"/>
  <c r="I97" i="15" s="1"/>
  <c r="S169" i="3"/>
  <c r="I169" i="15" s="1"/>
  <c r="S137" i="3"/>
  <c r="I137" i="15" s="1"/>
  <c r="S114" i="3"/>
  <c r="I114" i="15" s="1"/>
  <c r="S95" i="3"/>
  <c r="I95" i="15" s="1"/>
  <c r="S162" i="3"/>
  <c r="I162" i="15" s="1"/>
  <c r="S135" i="3"/>
  <c r="I135" i="15" s="1"/>
  <c r="S113" i="3"/>
  <c r="I113" i="15" s="1"/>
  <c r="S90" i="3"/>
  <c r="I90" i="15" s="1"/>
  <c r="S161" i="3"/>
  <c r="I161" i="15" s="1"/>
  <c r="S130" i="3"/>
  <c r="I130" i="15" s="1"/>
  <c r="S111" i="3"/>
  <c r="I111" i="15" s="1"/>
  <c r="S87" i="3"/>
  <c r="I87" i="15" s="1"/>
  <c r="S74" i="3"/>
  <c r="I74" i="15" s="1"/>
  <c r="S50" i="3"/>
  <c r="I50" i="15" s="1"/>
  <c r="S34" i="3"/>
  <c r="I34" i="15" s="1"/>
  <c r="S89" i="3"/>
  <c r="I89" i="15" s="1"/>
  <c r="S81" i="3"/>
  <c r="I81" i="15" s="1"/>
  <c r="S73" i="3"/>
  <c r="I73" i="15" s="1"/>
  <c r="S65" i="3"/>
  <c r="I65" i="15" s="1"/>
  <c r="S57" i="3"/>
  <c r="I57" i="15" s="1"/>
  <c r="S41" i="3"/>
  <c r="I41" i="15" s="1"/>
  <c r="S33" i="3"/>
  <c r="I33" i="15" s="1"/>
  <c r="S25" i="3"/>
  <c r="I25" i="15" s="1"/>
  <c r="S17" i="3"/>
  <c r="I17" i="15" s="1"/>
  <c r="S9" i="3"/>
  <c r="I9" i="15" s="1"/>
  <c r="S168" i="3"/>
  <c r="I168" i="15" s="1"/>
  <c r="S160" i="3"/>
  <c r="I160" i="15" s="1"/>
  <c r="S152" i="3"/>
  <c r="I152" i="15" s="1"/>
  <c r="S144" i="3"/>
  <c r="I144" i="15" s="1"/>
  <c r="S136" i="3"/>
  <c r="I136" i="15" s="1"/>
  <c r="S128" i="3"/>
  <c r="I128" i="15" s="1"/>
  <c r="S120" i="3"/>
  <c r="I120" i="15" s="1"/>
  <c r="S112" i="3"/>
  <c r="I112" i="15" s="1"/>
  <c r="S104" i="3"/>
  <c r="I104" i="15" s="1"/>
  <c r="S96" i="3"/>
  <c r="I96" i="15" s="1"/>
  <c r="S88" i="3"/>
  <c r="I88" i="15" s="1"/>
  <c r="S80" i="3"/>
  <c r="I80" i="15" s="1"/>
  <c r="S72" i="3"/>
  <c r="I72" i="15" s="1"/>
  <c r="S64" i="3"/>
  <c r="I64" i="15" s="1"/>
  <c r="S56" i="3"/>
  <c r="I56" i="15" s="1"/>
  <c r="S40" i="3"/>
  <c r="I40" i="15" s="1"/>
  <c r="S32" i="3"/>
  <c r="I32" i="15" s="1"/>
  <c r="S24" i="3"/>
  <c r="I24" i="15" s="1"/>
  <c r="S16" i="3"/>
  <c r="I16" i="15" s="1"/>
  <c r="S8" i="3"/>
  <c r="I8" i="15" s="1"/>
  <c r="S42" i="3"/>
  <c r="I42" i="15" s="1"/>
  <c r="S151" i="3"/>
  <c r="I151" i="15" s="1"/>
  <c r="S143" i="3"/>
  <c r="I143" i="15" s="1"/>
  <c r="S63" i="3"/>
  <c r="I63" i="15" s="1"/>
  <c r="S15" i="3"/>
  <c r="I15" i="15" s="1"/>
  <c r="S174" i="3"/>
  <c r="I174" i="15" s="1"/>
  <c r="S166" i="3"/>
  <c r="I166" i="15" s="1"/>
  <c r="S158" i="3"/>
  <c r="I158" i="15" s="1"/>
  <c r="S150" i="3"/>
  <c r="I150" i="15" s="1"/>
  <c r="S142" i="3"/>
  <c r="I142" i="15" s="1"/>
  <c r="S134" i="3"/>
  <c r="I134" i="15" s="1"/>
  <c r="S126" i="3"/>
  <c r="I126" i="15" s="1"/>
  <c r="S118" i="3"/>
  <c r="I118" i="15" s="1"/>
  <c r="S110" i="3"/>
  <c r="I110" i="15" s="1"/>
  <c r="S102" i="3"/>
  <c r="I102" i="15" s="1"/>
  <c r="S94" i="3"/>
  <c r="I94" i="15" s="1"/>
  <c r="S86" i="3"/>
  <c r="I86" i="15" s="1"/>
  <c r="S78" i="3"/>
  <c r="I78" i="15" s="1"/>
  <c r="S70" i="3"/>
  <c r="I70" i="15" s="1"/>
  <c r="S62" i="3"/>
  <c r="I62" i="15" s="1"/>
  <c r="S54" i="3"/>
  <c r="I54" i="15" s="1"/>
  <c r="S46" i="3"/>
  <c r="I46" i="15" s="1"/>
  <c r="S38" i="3"/>
  <c r="I38" i="15" s="1"/>
  <c r="S30" i="3"/>
  <c r="I30" i="15" s="1"/>
  <c r="S22" i="3"/>
  <c r="I22" i="15" s="1"/>
  <c r="S14" i="3"/>
  <c r="I14" i="15" s="1"/>
  <c r="S6" i="3"/>
  <c r="I6" i="15" s="1"/>
  <c r="S10" i="3"/>
  <c r="I10" i="15" s="1"/>
  <c r="S167" i="3"/>
  <c r="I167" i="15" s="1"/>
  <c r="S55" i="3"/>
  <c r="I55" i="15" s="1"/>
  <c r="S23" i="3"/>
  <c r="I23" i="15" s="1"/>
  <c r="S173" i="3"/>
  <c r="I173" i="15" s="1"/>
  <c r="S165" i="3"/>
  <c r="I165" i="15" s="1"/>
  <c r="S157" i="3"/>
  <c r="I157" i="15" s="1"/>
  <c r="S149" i="3"/>
  <c r="I149" i="15" s="1"/>
  <c r="S141" i="3"/>
  <c r="I141" i="15" s="1"/>
  <c r="S133" i="3"/>
  <c r="I133" i="15" s="1"/>
  <c r="S125" i="3"/>
  <c r="I125" i="15" s="1"/>
  <c r="S117" i="3"/>
  <c r="I117" i="15" s="1"/>
  <c r="S109" i="3"/>
  <c r="I109" i="15" s="1"/>
  <c r="S101" i="3"/>
  <c r="I101" i="15" s="1"/>
  <c r="S93" i="3"/>
  <c r="I93" i="15" s="1"/>
  <c r="S85" i="3"/>
  <c r="I85" i="15" s="1"/>
  <c r="S77" i="3"/>
  <c r="I77" i="15" s="1"/>
  <c r="S69" i="3"/>
  <c r="I69" i="15" s="1"/>
  <c r="S61" i="3"/>
  <c r="I61" i="15" s="1"/>
  <c r="S53" i="3"/>
  <c r="I53" i="15" s="1"/>
  <c r="S45" i="3"/>
  <c r="I45" i="15" s="1"/>
  <c r="S37" i="3"/>
  <c r="I37" i="15" s="1"/>
  <c r="S29" i="3"/>
  <c r="I29" i="15" s="1"/>
  <c r="S21" i="3"/>
  <c r="I21" i="15" s="1"/>
  <c r="S13" i="3"/>
  <c r="I13" i="15" s="1"/>
  <c r="S5" i="3"/>
  <c r="I5" i="15" s="1"/>
  <c r="S26" i="3"/>
  <c r="I26" i="15" s="1"/>
  <c r="S159" i="3"/>
  <c r="I159" i="15" s="1"/>
  <c r="S71" i="3"/>
  <c r="I71" i="15" s="1"/>
  <c r="S39" i="3"/>
  <c r="I39" i="15" s="1"/>
  <c r="S7" i="3"/>
  <c r="I7" i="15" s="1"/>
  <c r="S172" i="3"/>
  <c r="I172" i="15" s="1"/>
  <c r="S164" i="3"/>
  <c r="I164" i="15" s="1"/>
  <c r="S156" i="3"/>
  <c r="I156" i="15" s="1"/>
  <c r="S148" i="3"/>
  <c r="I148" i="15" s="1"/>
  <c r="S140" i="3"/>
  <c r="I140" i="15" s="1"/>
  <c r="S132" i="3"/>
  <c r="I132" i="15" s="1"/>
  <c r="S124" i="3"/>
  <c r="I124" i="15" s="1"/>
  <c r="S116" i="3"/>
  <c r="I116" i="15" s="1"/>
  <c r="S108" i="3"/>
  <c r="I108" i="15" s="1"/>
  <c r="S100" i="3"/>
  <c r="I100" i="15" s="1"/>
  <c r="S92" i="3"/>
  <c r="I92" i="15" s="1"/>
  <c r="S84" i="3"/>
  <c r="I84" i="15" s="1"/>
  <c r="S76" i="3"/>
  <c r="I76" i="15" s="1"/>
  <c r="S68" i="3"/>
  <c r="I68" i="15" s="1"/>
  <c r="S60" i="3"/>
  <c r="I60" i="15" s="1"/>
  <c r="S52" i="3"/>
  <c r="I52" i="15" s="1"/>
  <c r="S44" i="3"/>
  <c r="I44" i="15" s="1"/>
  <c r="S36" i="3"/>
  <c r="I36" i="15" s="1"/>
  <c r="S28" i="3"/>
  <c r="I28" i="15" s="1"/>
  <c r="S20" i="3"/>
  <c r="I20" i="15" s="1"/>
  <c r="S12" i="3"/>
  <c r="I12" i="15" s="1"/>
  <c r="S4" i="3"/>
  <c r="I4" i="15" s="1"/>
  <c r="S82" i="3"/>
  <c r="I82" i="15" s="1"/>
  <c r="S66" i="3"/>
  <c r="I66" i="15" s="1"/>
  <c r="S58" i="3"/>
  <c r="I58" i="15" s="1"/>
  <c r="S18" i="3"/>
  <c r="I18" i="15" s="1"/>
  <c r="S79" i="3"/>
  <c r="I79" i="15" s="1"/>
  <c r="S31" i="3"/>
  <c r="I31" i="15" s="1"/>
  <c r="S171" i="3"/>
  <c r="I171" i="15" s="1"/>
  <c r="S163" i="3"/>
  <c r="I163" i="15" s="1"/>
  <c r="S155" i="3"/>
  <c r="I155" i="15" s="1"/>
  <c r="S147" i="3"/>
  <c r="I147" i="15" s="1"/>
  <c r="S139" i="3"/>
  <c r="I139" i="15" s="1"/>
  <c r="S131" i="3"/>
  <c r="I131" i="15" s="1"/>
  <c r="S123" i="3"/>
  <c r="I123" i="15" s="1"/>
  <c r="S115" i="3"/>
  <c r="I115" i="15" s="1"/>
  <c r="S107" i="3"/>
  <c r="I107" i="15" s="1"/>
  <c r="S99" i="3"/>
  <c r="I99" i="15" s="1"/>
  <c r="S91" i="3"/>
  <c r="I91" i="15" s="1"/>
  <c r="S83" i="3"/>
  <c r="I83" i="15" s="1"/>
  <c r="S75" i="3"/>
  <c r="I75" i="15" s="1"/>
  <c r="S67" i="3"/>
  <c r="I67" i="15" s="1"/>
  <c r="S59" i="3"/>
  <c r="I59" i="15" s="1"/>
  <c r="S51" i="3"/>
  <c r="I51" i="15" s="1"/>
  <c r="S43" i="3"/>
  <c r="I43" i="15" s="1"/>
  <c r="S35" i="3"/>
  <c r="I35" i="15" s="1"/>
  <c r="S27" i="3"/>
  <c r="I27" i="15" s="1"/>
  <c r="S19" i="3"/>
  <c r="I19" i="15" s="1"/>
  <c r="S11" i="3"/>
  <c r="I11" i="15" s="1"/>
  <c r="S3" i="3"/>
  <c r="I3" i="15" s="1"/>
  <c r="R121" i="3"/>
  <c r="H121" i="15" s="1"/>
  <c r="R57" i="3"/>
  <c r="H57" i="15" s="1"/>
  <c r="R113" i="3"/>
  <c r="H113" i="15" s="1"/>
  <c r="R169" i="3"/>
  <c r="H169" i="15" s="1"/>
  <c r="R105" i="3"/>
  <c r="H105" i="15" s="1"/>
  <c r="R41" i="3"/>
  <c r="H41" i="15" s="1"/>
  <c r="R161" i="3"/>
  <c r="H161" i="15" s="1"/>
  <c r="R97" i="3"/>
  <c r="H97" i="15" s="1"/>
  <c r="R33" i="3"/>
  <c r="H33" i="15" s="1"/>
  <c r="R153" i="3"/>
  <c r="H153" i="15" s="1"/>
  <c r="R89" i="3"/>
  <c r="H89" i="15" s="1"/>
  <c r="R25" i="3"/>
  <c r="H25" i="15" s="1"/>
  <c r="R145" i="3"/>
  <c r="H145" i="15" s="1"/>
  <c r="R81" i="3"/>
  <c r="H81" i="15" s="1"/>
  <c r="R17" i="3"/>
  <c r="H17" i="15" s="1"/>
  <c r="R137" i="3"/>
  <c r="H137" i="15" s="1"/>
  <c r="R73" i="3"/>
  <c r="H73" i="15" s="1"/>
  <c r="R9" i="3"/>
  <c r="H9" i="15" s="1"/>
  <c r="R129" i="3"/>
  <c r="H129" i="15" s="1"/>
  <c r="R65" i="3"/>
  <c r="H65" i="15" s="1"/>
  <c r="R2" i="3"/>
  <c r="H2" i="15" s="1"/>
  <c r="R170" i="3"/>
  <c r="H170" i="15" s="1"/>
  <c r="R162" i="3"/>
  <c r="H162" i="15" s="1"/>
  <c r="R154" i="3"/>
  <c r="H154" i="15" s="1"/>
  <c r="R146" i="3"/>
  <c r="H146" i="15" s="1"/>
  <c r="R138" i="3"/>
  <c r="H138" i="15" s="1"/>
  <c r="R130" i="3"/>
  <c r="H130" i="15" s="1"/>
  <c r="R122" i="3"/>
  <c r="H122" i="15" s="1"/>
  <c r="R114" i="3"/>
  <c r="H114" i="15" s="1"/>
  <c r="R106" i="3"/>
  <c r="H106" i="15" s="1"/>
  <c r="R98" i="3"/>
  <c r="H98" i="15" s="1"/>
  <c r="R90" i="3"/>
  <c r="H90" i="15" s="1"/>
  <c r="R82" i="3"/>
  <c r="H82" i="15" s="1"/>
  <c r="R74" i="3"/>
  <c r="H74" i="15" s="1"/>
  <c r="R66" i="3"/>
  <c r="H66" i="15" s="1"/>
  <c r="R58" i="3"/>
  <c r="H58" i="15" s="1"/>
  <c r="R50" i="3"/>
  <c r="H50" i="15" s="1"/>
  <c r="R42" i="3"/>
  <c r="H42" i="15" s="1"/>
  <c r="R34" i="3"/>
  <c r="H34" i="15" s="1"/>
  <c r="R18" i="3"/>
  <c r="H18" i="15" s="1"/>
  <c r="R10" i="3"/>
  <c r="H10" i="15" s="1"/>
  <c r="R168" i="3"/>
  <c r="H168" i="15" s="1"/>
  <c r="R160" i="3"/>
  <c r="H160" i="15" s="1"/>
  <c r="R152" i="3"/>
  <c r="H152" i="15" s="1"/>
  <c r="R144" i="3"/>
  <c r="H144" i="15" s="1"/>
  <c r="R136" i="3"/>
  <c r="H136" i="15" s="1"/>
  <c r="R128" i="3"/>
  <c r="H128" i="15" s="1"/>
  <c r="R120" i="3"/>
  <c r="H120" i="15" s="1"/>
  <c r="R112" i="3"/>
  <c r="H112" i="15" s="1"/>
  <c r="R104" i="3"/>
  <c r="H104" i="15" s="1"/>
  <c r="R96" i="3"/>
  <c r="H96" i="15" s="1"/>
  <c r="R88" i="3"/>
  <c r="H88" i="15" s="1"/>
  <c r="R80" i="3"/>
  <c r="H80" i="15" s="1"/>
  <c r="R72" i="3"/>
  <c r="H72" i="15" s="1"/>
  <c r="R64" i="3"/>
  <c r="H64" i="15" s="1"/>
  <c r="R56" i="3"/>
  <c r="H56" i="15" s="1"/>
  <c r="R40" i="3"/>
  <c r="H40" i="15" s="1"/>
  <c r="R32" i="3"/>
  <c r="H32" i="15" s="1"/>
  <c r="R24" i="3"/>
  <c r="H24" i="15" s="1"/>
  <c r="R16" i="3"/>
  <c r="H16" i="15" s="1"/>
  <c r="R8" i="3"/>
  <c r="H8" i="15" s="1"/>
  <c r="R167" i="3"/>
  <c r="H167" i="15" s="1"/>
  <c r="R159" i="3"/>
  <c r="H159" i="15" s="1"/>
  <c r="R151" i="3"/>
  <c r="H151" i="15" s="1"/>
  <c r="R143" i="3"/>
  <c r="H143" i="15" s="1"/>
  <c r="R135" i="3"/>
  <c r="H135" i="15" s="1"/>
  <c r="R127" i="3"/>
  <c r="H127" i="15" s="1"/>
  <c r="R119" i="3"/>
  <c r="H119" i="15" s="1"/>
  <c r="R111" i="3"/>
  <c r="H111" i="15" s="1"/>
  <c r="R103" i="3"/>
  <c r="H103" i="15" s="1"/>
  <c r="R95" i="3"/>
  <c r="H95" i="15" s="1"/>
  <c r="R87" i="3"/>
  <c r="H87" i="15" s="1"/>
  <c r="R79" i="3"/>
  <c r="H79" i="15" s="1"/>
  <c r="R71" i="3"/>
  <c r="H71" i="15" s="1"/>
  <c r="R63" i="3"/>
  <c r="H63" i="15" s="1"/>
  <c r="R55" i="3"/>
  <c r="H55" i="15" s="1"/>
  <c r="R47" i="3"/>
  <c r="H47" i="15" s="1"/>
  <c r="R39" i="3"/>
  <c r="H39" i="15" s="1"/>
  <c r="R31" i="3"/>
  <c r="H31" i="15" s="1"/>
  <c r="R23" i="3"/>
  <c r="H23" i="15" s="1"/>
  <c r="R15" i="3"/>
  <c r="H15" i="15" s="1"/>
  <c r="R7" i="3"/>
  <c r="H7" i="15" s="1"/>
  <c r="R174" i="3"/>
  <c r="H174" i="15" s="1"/>
  <c r="R166" i="3"/>
  <c r="H166" i="15" s="1"/>
  <c r="R158" i="3"/>
  <c r="H158" i="15" s="1"/>
  <c r="R150" i="3"/>
  <c r="H150" i="15" s="1"/>
  <c r="R142" i="3"/>
  <c r="H142" i="15" s="1"/>
  <c r="R134" i="3"/>
  <c r="H134" i="15" s="1"/>
  <c r="R126" i="3"/>
  <c r="H126" i="15" s="1"/>
  <c r="R118" i="3"/>
  <c r="H118" i="15" s="1"/>
  <c r="R110" i="3"/>
  <c r="H110" i="15" s="1"/>
  <c r="R102" i="3"/>
  <c r="H102" i="15" s="1"/>
  <c r="R94" i="3"/>
  <c r="H94" i="15" s="1"/>
  <c r="R86" i="3"/>
  <c r="H86" i="15" s="1"/>
  <c r="R78" i="3"/>
  <c r="H78" i="15" s="1"/>
  <c r="R70" i="3"/>
  <c r="H70" i="15" s="1"/>
  <c r="R62" i="3"/>
  <c r="H62" i="15" s="1"/>
  <c r="R54" i="3"/>
  <c r="H54" i="15" s="1"/>
  <c r="R46" i="3"/>
  <c r="H46" i="15" s="1"/>
  <c r="R38" i="3"/>
  <c r="H38" i="15" s="1"/>
  <c r="R30" i="3"/>
  <c r="H30" i="15" s="1"/>
  <c r="R22" i="3"/>
  <c r="H22" i="15" s="1"/>
  <c r="R14" i="3"/>
  <c r="H14" i="15" s="1"/>
  <c r="R6" i="3"/>
  <c r="H6" i="15" s="1"/>
  <c r="R173" i="3"/>
  <c r="H173" i="15" s="1"/>
  <c r="R165" i="3"/>
  <c r="H165" i="15" s="1"/>
  <c r="R157" i="3"/>
  <c r="H157" i="15" s="1"/>
  <c r="R149" i="3"/>
  <c r="H149" i="15" s="1"/>
  <c r="R141" i="3"/>
  <c r="H141" i="15" s="1"/>
  <c r="R133" i="3"/>
  <c r="H133" i="15" s="1"/>
  <c r="R125" i="3"/>
  <c r="H125" i="15" s="1"/>
  <c r="R117" i="3"/>
  <c r="H117" i="15" s="1"/>
  <c r="R109" i="3"/>
  <c r="H109" i="15" s="1"/>
  <c r="R101" i="3"/>
  <c r="H101" i="15" s="1"/>
  <c r="R93" i="3"/>
  <c r="H93" i="15" s="1"/>
  <c r="R85" i="3"/>
  <c r="H85" i="15" s="1"/>
  <c r="R77" i="3"/>
  <c r="H77" i="15" s="1"/>
  <c r="R69" i="3"/>
  <c r="H69" i="15" s="1"/>
  <c r="R61" i="3"/>
  <c r="H61" i="15" s="1"/>
  <c r="R53" i="3"/>
  <c r="H53" i="15" s="1"/>
  <c r="R45" i="3"/>
  <c r="H45" i="15" s="1"/>
  <c r="R37" i="3"/>
  <c r="H37" i="15" s="1"/>
  <c r="R29" i="3"/>
  <c r="H29" i="15" s="1"/>
  <c r="R21" i="3"/>
  <c r="H21" i="15" s="1"/>
  <c r="R13" i="3"/>
  <c r="H13" i="15" s="1"/>
  <c r="R5" i="3"/>
  <c r="H5" i="15" s="1"/>
  <c r="R172" i="3"/>
  <c r="H172" i="15" s="1"/>
  <c r="R164" i="3"/>
  <c r="H164" i="15" s="1"/>
  <c r="R156" i="3"/>
  <c r="H156" i="15" s="1"/>
  <c r="R148" i="3"/>
  <c r="H148" i="15" s="1"/>
  <c r="R140" i="3"/>
  <c r="H140" i="15" s="1"/>
  <c r="R132" i="3"/>
  <c r="H132" i="15" s="1"/>
  <c r="R124" i="3"/>
  <c r="H124" i="15" s="1"/>
  <c r="R116" i="3"/>
  <c r="H116" i="15" s="1"/>
  <c r="R108" i="3"/>
  <c r="H108" i="15" s="1"/>
  <c r="R100" i="3"/>
  <c r="H100" i="15" s="1"/>
  <c r="R92" i="3"/>
  <c r="H92" i="15" s="1"/>
  <c r="R84" i="3"/>
  <c r="H84" i="15" s="1"/>
  <c r="R76" i="3"/>
  <c r="H76" i="15" s="1"/>
  <c r="R68" i="3"/>
  <c r="H68" i="15" s="1"/>
  <c r="R60" i="3"/>
  <c r="H60" i="15" s="1"/>
  <c r="R52" i="3"/>
  <c r="H52" i="15" s="1"/>
  <c r="R44" i="3"/>
  <c r="H44" i="15" s="1"/>
  <c r="R36" i="3"/>
  <c r="H36" i="15" s="1"/>
  <c r="R28" i="3"/>
  <c r="H28" i="15" s="1"/>
  <c r="R20" i="3"/>
  <c r="H20" i="15" s="1"/>
  <c r="R12" i="3"/>
  <c r="H12" i="15" s="1"/>
  <c r="R4" i="3"/>
  <c r="H4" i="15" s="1"/>
  <c r="R171" i="3"/>
  <c r="H171" i="15" s="1"/>
  <c r="R163" i="3"/>
  <c r="H163" i="15" s="1"/>
  <c r="R155" i="3"/>
  <c r="H155" i="15" s="1"/>
  <c r="R147" i="3"/>
  <c r="H147" i="15" s="1"/>
  <c r="R139" i="3"/>
  <c r="H139" i="15" s="1"/>
  <c r="R131" i="3"/>
  <c r="H131" i="15" s="1"/>
  <c r="R123" i="3"/>
  <c r="H123" i="15" s="1"/>
  <c r="R115" i="3"/>
  <c r="H115" i="15" s="1"/>
  <c r="R107" i="3"/>
  <c r="H107" i="15" s="1"/>
  <c r="R99" i="3"/>
  <c r="H99" i="15" s="1"/>
  <c r="R91" i="3"/>
  <c r="H91" i="15" s="1"/>
  <c r="R83" i="3"/>
  <c r="H83" i="15" s="1"/>
  <c r="R75" i="3"/>
  <c r="H75" i="15" s="1"/>
  <c r="R67" i="3"/>
  <c r="H67" i="15" s="1"/>
  <c r="R59" i="3"/>
  <c r="H59" i="15" s="1"/>
  <c r="R51" i="3"/>
  <c r="H51" i="15" s="1"/>
  <c r="R43" i="3"/>
  <c r="H43" i="15" s="1"/>
  <c r="R35" i="3"/>
  <c r="H35" i="15" s="1"/>
  <c r="R19" i="3"/>
  <c r="H19" i="15" s="1"/>
  <c r="R11" i="3"/>
  <c r="H11" i="15" s="1"/>
  <c r="R3" i="3"/>
  <c r="H3" i="15" s="1"/>
  <c r="B35" i="3"/>
  <c r="F35" i="15" s="1"/>
  <c r="B34" i="3"/>
  <c r="F34" i="15" s="1"/>
  <c r="T165" i="3"/>
  <c r="T149" i="3"/>
  <c r="T66" i="3"/>
  <c r="T42" i="3"/>
  <c r="T170" i="3"/>
  <c r="T154" i="3"/>
  <c r="T138" i="3"/>
  <c r="T106" i="3"/>
  <c r="T82" i="3"/>
  <c r="T18" i="3"/>
  <c r="T130" i="3"/>
  <c r="T98" i="3"/>
  <c r="T58" i="3"/>
  <c r="T162" i="3"/>
  <c r="T146" i="3"/>
  <c r="T34" i="3"/>
  <c r="T173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74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U108" i="14"/>
  <c r="U109" i="14"/>
  <c r="U111" i="14"/>
  <c r="U114" i="14"/>
  <c r="G2" i="15"/>
  <c r="P2" i="19"/>
  <c r="S2" i="15"/>
  <c r="S49" i="3" l="1"/>
  <c r="I49" i="15" s="1"/>
  <c r="H49" i="15"/>
  <c r="S48" i="3"/>
  <c r="I48" i="15" s="1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<sst xmlns="http://schemas.openxmlformats.org/spreadsheetml/2006/main" count="26231" uniqueCount="1119">
  <si>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</si>
  <si>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</si>
  <si>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</si>
  <si>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</si>
  <si>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</si>
  <si>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</si>
  <si>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</si>
  <si>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</si>
  <si>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</si>
  <si>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</si>
  <si>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</si>
  <si>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</si>
  <si>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</si>
  <si>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</si>
  <si>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</si>
  <si>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</si>
  <si>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</si>
  <si>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</si>
  <si>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</si>
  <si>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</si>
  <si>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</si>
  <si>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</si>
  <si>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</si>
  <si>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</si>
  <si>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</si>
  <si>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</si>
  <si>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</si>
  <si>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</si>
  <si>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</si>
  <si>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</si>
  <si>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</si>
  <si>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</si>
  <si>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</si>
  <si>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</si>
  <si>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</si>
  <si>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</si>
  <si>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</si>
  <si>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</si>
  <si>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</si>
  <si>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</si>
  <si>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</si>
  <si>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</si>
  <si>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</si>
  <si>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</si>
  <si>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</si>
  <si>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</si>
  <si>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</si>
  <si>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</si>
  <si>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</si>
  <si>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</si>
  <si>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</si>
  <si>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</si>
  <si>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</si>
  <si>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</si>
  <si>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</si>
  <si>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</si>
  <si>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</si>
  <si>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</si>
  <si>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</si>
  <si>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</si>
  <si>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</si>
  <si>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</si>
  <si>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</si>
  <si>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</si>
  <si>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</si>
  <si>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</si>
  <si>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</si>
  <si>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</si>
  <si>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</si>
  <si>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</si>
  <si>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</si>
  <si>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</si>
  <si>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</si>
  <si>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</si>
  <si>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</si>
  <si>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</si>
  <si>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</si>
  <si>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</si>
  <si>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</si>
  <si>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</si>
  <si>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</si>
  <si>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</si>
  <si>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</si>
  <si>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</si>
  <si>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</si>
  <si>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</si>
  <si>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</si>
  <si>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</si>
  <si>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</si>
  <si>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</si>
  <si>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</si>
  <si>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</si>
  <si>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</si>
  <si>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</si>
  <si>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</si>
  <si>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</si>
  <si>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</si>
  <si>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</si>
  <si>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</si>
  <si>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</si>
  <si>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</si>
  <si>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</si>
  <si>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</si>
  <si>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</si>
  <si>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</si>
  <si>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</si>
  <si>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</si>
  <si>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</si>
  <si>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</si>
  <si>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</si>
  <si>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</si>
  <si>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</si>
  <si>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</si>
  <si>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</si>
  <si>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</si>
  <si>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</si>
  <si>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</si>
  <si>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</si>
  <si>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</si>
  <si>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</si>
  <si>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</si>
  <si>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</si>
  <si>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</si>
  <si>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</si>
  <si>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</si>
  <si>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</si>
  <si>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</si>
  <si>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</si>
  <si>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</si>
  <si>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</si>
  <si>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</si>
  <si>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</si>
  <si>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</si>
  <si>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</si>
  <si>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</si>
  <si>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</si>
  <si>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</si>
  <si>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</si>
  <si>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</si>
  <si>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</si>
  <si>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</si>
  <si>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</si>
  <si>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</si>
  <si>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</si>
  <si>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</si>
  <si>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</si>
  <si>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</si>
  <si>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</si>
  <si>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</si>
  <si>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</si>
  <si>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</si>
  <si>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</si>
  <si>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</si>
  <si>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</si>
  <si>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</si>
  <si>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</si>
  <si>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</si>
  <si>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</si>
  <si>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</si>
  <si>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</si>
  <si>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</si>
  <si>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</si>
  <si>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</si>
  <si>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</si>
  <si>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</si>
  <si>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</si>
  <si>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</si>
  <si>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</si>
  <si>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</si>
  <si>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</si>
  <si>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</si>
  <si>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</si>
  <si>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</si>
  <si>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</si>
  <si>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</si>
  <si>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</si>
  <si>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</si>
  <si>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</si>
  <si>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</si>
  <si>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</si>
  <si>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</si>
  <si>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</si>
  <si>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</si>
  <si>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</si>
  <si>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</si>
  <si>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</si>
  <si>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</si>
  <si>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</si>
  <si>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</si>
  <si>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</si>
  <si>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</si>
  <si>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</si>
  <si>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</si>
  <si>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</si>
  <si>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</si>
  <si>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</si>
  <si>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</si>
  <si>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</si>
  <si>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</si>
  <si>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</si>
  <si>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</si>
  <si>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</si>
  <si>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</si>
  <si>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</si>
  <si>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</si>
  <si>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</si>
  <si>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</si>
  <si>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</si>
  <si>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</si>
  <si>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</si>
  <si>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</si>
  <si>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</si>
  <si>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</si>
  <si>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</si>
  <si>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</si>
  <si>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</si>
  <si>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</si>
  <si>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</si>
  <si>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</si>
  <si>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</si>
  <si>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</si>
  <si>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</si>
  <si>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</si>
  <si>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</si>
  <si>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</si>
  <si>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</si>
  <si>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</si>
  <si>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</si>
  <si>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</si>
  <si>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</si>
  <si>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</si>
  <si>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</si>
  <si>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</si>
  <si>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</si>
  <si>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</si>
  <si>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</si>
  <si>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</si>
  <si>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</si>
  <si>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</si>
  <si>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</si>
  <si>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</si>
  <si>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</si>
  <si>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</si>
  <si>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</si>
  <si>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</si>
  <si>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</si>
  <si>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</si>
  <si>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</si>
  <si>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</si>
  <si>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</si>
  <si>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</si>
  <si>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</si>
  <si>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</si>
  <si>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</si>
  <si>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</si>
  <si>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</si>
  <si>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</si>
  <si>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</si>
  <si>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</si>
  <si>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</si>
  <si>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</si>
  <si>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</si>
  <si>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</si>
  <si>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</si>
  <si>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</si>
  <si>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</si>
  <si>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</si>
  <si>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</si>
  <si>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</si>
  <si>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</si>
  <si>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</si>
  <si>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</si>
  <si>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</si>
  <si>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</si>
  <si>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</si>
  <si>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</si>
  <si>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</si>
  <si>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</si>
  <si>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</si>
  <si>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</si>
  <si>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</si>
  <si>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</si>
  <si>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</si>
  <si>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</si>
  <si>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</si>
  <si>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</si>
  <si>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</si>
  <si>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</si>
  <si>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</si>
  <si>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</si>
  <si>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</si>
  <si>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</si>
  <si>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</si>
  <si>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</si>
  <si>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</si>
  <si>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</si>
  <si>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</si>
  <si>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</si>
  <si>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</si>
  <si>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</si>
  <si>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</si>
  <si>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</si>
  <si>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</si>
  <si>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</si>
  <si>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</si>
  <si>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</si>
  <si>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</si>
  <si>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</si>
  <si>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</si>
  <si>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</si>
  <si>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</si>
  <si>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</si>
  <si>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</si>
  <si>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</si>
  <si>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</si>
  <si>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</si>
  <si>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</si>
  <si>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</si>
  <si>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</si>
  <si>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</si>
  <si>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</si>
  <si>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</si>
  <si>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</si>
  <si>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</si>
  <si>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</si>
  <si>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</si>
  <si>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</si>
  <si>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</si>
  <si>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</si>
  <si>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</si>
  <si>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</si>
  <si>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</si>
  <si>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</si>
  <si>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</si>
  <si>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</si>
  <si>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</si>
  <si>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</si>
  <si>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</si>
  <si>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</si>
  <si>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</si>
  <si>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</si>
  <si>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</si>
  <si>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</si>
  <si>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</si>
  <si>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</si>
  <si>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</si>
  <si>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</si>
  <si>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</si>
  <si>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</si>
  <si>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</si>
  <si>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</si>
  <si>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</si>
  <si>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</si>
  <si>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</si>
  <si>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</si>
  <si>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</si>
  <si>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</si>
  <si>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</si>
  <si>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</si>
  <si>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</si>
  <si>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</si>
  <si>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</si>
  <si>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</si>
  <si>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</si>
  <si>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</si>
  <si>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</si>
  <si>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</si>
  <si>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</si>
  <si>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</si>
  <si>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</si>
  <si>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</si>
  <si>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</si>
  <si>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</si>
  <si>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</si>
  <si>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</si>
  <si>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</si>
  <si>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</si>
  <si>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</si>
  <si>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</si>
  <si>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</si>
  <si>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</si>
  <si>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</si>
  <si>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</si>
  <si>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</si>
  <si>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</si>
  <si>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</si>
  <si>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</si>
  <si>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</si>
  <si>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</si>
  <si>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</si>
  <si>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</si>
  <si>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</si>
  <si>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</si>
  <si>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</si>
  <si>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</si>
  <si>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</si>
  <si>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</si>
  <si>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</si>
  <si>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</si>
  <si>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</si>
  <si>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</si>
  <si>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</si>
  <si>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</si>
  <si>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</si>
  <si>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</si>
  <si>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</si>
  <si>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</si>
  <si>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</si>
  <si>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</si>
  <si>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</si>
  <si>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</si>
  <si>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</si>
  <si>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</si>
  <si>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</si>
  <si>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</si>
  <si>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</si>
  <si>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</si>
  <si>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</si>
  <si>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</si>
  <si>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</si>
  <si>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</si>
  <si>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</si>
  <si>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</si>
  <si>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</si>
  <si>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</si>
  <si>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</si>
  <si>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</si>
  <si>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</si>
  <si>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</si>
  <si>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</si>
  <si>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</si>
  <si>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</si>
  <si>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</si>
  <si>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</si>
  <si>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</si>
  <si>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</si>
  <si>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</si>
  <si>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</si>
  <si>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</si>
  <si>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</si>
  <si>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</si>
  <si>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</si>
  <si>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</si>
  <si>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</si>
  <si>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</si>
  <si>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</si>
  <si>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</si>
  <si>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</si>
  <si>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</si>
  <si>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</si>
  <si>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</si>
  <si>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</si>
  <si>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</si>
  <si>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</si>
  <si>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</si>
  <si>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</si>
  <si>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</si>
  <si>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</si>
  <si>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</si>
  <si>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</si>
  <si>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</si>
  <si>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</si>
  <si>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</si>
  <si>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</si>
  <si>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</si>
  <si>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</si>
  <si>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</si>
  <si>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</si>
  <si>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</si>
  <si>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</si>
  <si>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</si>
  <si>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</si>
  <si>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</si>
  <si>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</si>
  <si>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</si>
  <si>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</si>
  <si>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</si>
  <si>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</si>
  <si>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</si>
  <si>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</si>
  <si>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</si>
  <si>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</si>
  <si>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</si>
  <si>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</si>
  <si>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</si>
  <si>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</si>
  <si>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</si>
  <si>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</si>
  <si>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</si>
  <si>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</si>
  <si>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</si>
  <si>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</si>
  <si>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</si>
  <si>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</si>
  <si>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</si>
  <si>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</si>
  <si>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</si>
  <si>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</si>
  <si>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</si>
  <si>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</si>
  <si>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</si>
  <si>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</si>
  <si>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</si>
  <si>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</si>
  <si>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</si>
  <si>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</si>
  <si>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</si>
  <si>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</si>
  <si>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</si>
  <si>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</si>
  <si>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</si>
  <si>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</si>
  <si>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</si>
  <si>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</si>
  <si>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</si>
  <si>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</si>
  <si>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</si>
  <si>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</si>
  <si>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</si>
  <si>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</si>
  <si>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</si>
  <si>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</si>
  <si>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</si>
  <si>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</si>
  <si>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</si>
  <si>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</si>
  <si>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</si>
  <si>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</si>
  <si>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</si>
  <si>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</si>
  <si>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</si>
  <si>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</si>
  <si>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</si>
  <si>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</si>
  <si>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</si>
  <si>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</si>
  <si>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</si>
  <si>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</si>
  <si>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</si>
  <si>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</si>
  <si>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</si>
  <si>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</si>
  <si>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</si>
  <si>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</si>
  <si>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</si>
  <si>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</si>
  <si>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</si>
  <si>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</si>
  <si>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</si>
  <si>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</si>
  <si>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</si>
  <si>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</si>
  <si>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</si>
  <si>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</si>
  <si>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</si>
  <si>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</si>
  <si>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</si>
  <si>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</si>
  <si>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</si>
  <si>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</si>
  <si>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</si>
  <si>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</si>
  <si>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</si>
  <si>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</si>
  <si>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</si>
  <si>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</si>
  <si>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</si>
  <si>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</si>
  <si>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</si>
  <si>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</si>
  <si>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</si>
  <si>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</si>
  <si>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</si>
  <si>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</si>
  <si>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</si>
  <si>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</si>
  <si>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</si>
  <si>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</si>
  <si>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</si>
  <si>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</si>
  <si>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</si>
  <si>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</si>
  <si>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</si>
  <si>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</si>
  <si>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</si>
  <si>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</si>
  <si>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</si>
  <si>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</si>
  <si>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</si>
  <si>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</si>
  <si>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</si>
  <si>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</si>
  <si>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</si>
  <si>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</si>
  <si>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</si>
  <si>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</si>
  <si>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</si>
  <si>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</si>
  <si>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</si>
  <si>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</si>
  <si>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</si>
  <si>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</si>
  <si>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</si>
  <si>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</si>
  <si>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</si>
  <si>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</si>
  <si>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</si>
  <si>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</si>
  <si>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</si>
  <si>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</si>
  <si>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</si>
  <si>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</si>
  <si>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</si>
  <si>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</si>
  <si>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</si>
  <si>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</si>
  <si>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</si>
  <si>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</si>
  <si>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</si>
  <si>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</si>
  <si>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</si>
  <si>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</si>
  <si>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</si>
  <si>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</si>
  <si>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</si>
  <si>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</si>
  <si>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</si>
  <si>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</si>
  <si>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</si>
  <si>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</si>
  <si>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</si>
  <si>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</si>
  <si>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</si>
  <si>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</si>
  <si>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</si>
  <si>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</si>
  <si>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</si>
  <si>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</si>
  <si>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</si>
  <si>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</si>
  <si>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</si>
  <si>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</si>
  <si>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</si>
  <si>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</si>
  <si>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</si>
  <si>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</si>
  <si>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</si>
  <si>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</si>
  <si>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</si>
  <si>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</si>
  <si>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</si>
  <si>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</si>
  <si>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</si>
  <si>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</si>
  <si>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</si>
  <si>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</si>
  <si>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</si>
  <si>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</si>
  <si>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</si>
  <si>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</si>
  <si>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</si>
  <si>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</si>
  <si>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</si>
  <si>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</si>
  <si>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</si>
  <si>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</si>
  <si>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</si>
  <si>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</si>
  <si>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</si>
  <si>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</si>
  <si>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</si>
  <si>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</si>
  <si>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</si>
  <si>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</si>
  <si>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</si>
  <si>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</si>
  <si>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</si>
  <si>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</si>
  <si>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</si>
  <si>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</si>
  <si>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</si>
  <si>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</si>
  <si>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</si>
  <si>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</si>
  <si>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</si>
  <si>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</si>
  <si>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</si>
  <si>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</si>
  <si>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</si>
  <si>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</si>
  <si>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</si>
  <si>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</si>
  <si>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</si>
  <si>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</si>
  <si>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</si>
  <si>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</si>
  <si>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</si>
  <si>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</si>
  <si>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</si>
  <si>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</si>
  <si>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</si>
  <si>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</si>
  <si>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</si>
  <si>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</si>
  <si>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</si>
  <si>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</si>
  <si>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</si>
  <si>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</si>
  <si>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</si>
  <si>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</si>
  <si>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</si>
  <si>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</si>
  <si>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</si>
  <si>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</si>
  <si>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</si>
  <si>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</si>
  <si>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</si>
  <si>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</si>
  <si>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</si>
  <si>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</si>
  <si>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</si>
  <si>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</si>
  <si>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</si>
  <si>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</si>
  <si>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</si>
  <si>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</si>
  <si>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</si>
  <si>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</si>
  <si>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AUT_PA_PC_NewSubmission_136_Pay_FixInvoice_BillDute</t>
  </si>
  <si>
    <t>AUT_PA_PC_NewSubmission_137_Pay_FixInvoice_DueDute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</si>
  <si>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</si>
  <si>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</si>
  <si>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</si>
  <si>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</si>
  <si>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</si>
  <si>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</si>
  <si>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</si>
  <si>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</si>
  <si>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</si>
  <si>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</si>
  <si>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</si>
  <si>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</si>
  <si>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</si>
  <si>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</si>
  <si>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</si>
  <si>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</si>
  <si>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</si>
  <si>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</si>
  <si>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</si>
  <si>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</si>
  <si>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</si>
  <si>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</si>
  <si>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</si>
  <si>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</si>
  <si>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</si>
  <si>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</si>
  <si>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</si>
  <si>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</si>
  <si>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</si>
  <si>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</si>
  <si>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</si>
  <si>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</si>
  <si>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</si>
  <si>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</si>
  <si>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</si>
  <si>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</si>
  <si>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</si>
  <si>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</si>
  <si>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</si>
  <si>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</si>
  <si>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</si>
  <si>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</si>
  <si>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</si>
  <si>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</si>
  <si>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</si>
  <si>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</si>
  <si>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</si>
  <si>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</si>
  <si>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</si>
  <si>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</si>
  <si>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</si>
  <si>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</si>
  <si>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</si>
  <si>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</si>
  <si>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</si>
  <si>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PA_CP_Address</t>
  </si>
  <si>
    <t>PA_CP_County</t>
  </si>
  <si>
    <t>PA_SR_Term _Type</t>
  </si>
  <si>
    <t>PA_SR_Term _Number</t>
  </si>
  <si>
    <t>PA_SR_Written_Date</t>
  </si>
  <si>
    <t>PA_SR_Effective_Date</t>
  </si>
  <si>
    <t>PA_SR_Expiration_Date</t>
  </si>
  <si>
    <t>PA_SR_Effective_Date_of_Reinstatement</t>
  </si>
  <si>
    <t>PA_SR_Reason</t>
  </si>
  <si>
    <t>PA_SR_Reason_Description</t>
  </si>
  <si>
    <t>04/22/2021</t>
  </si>
  <si>
    <t>10/22/2021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</si>
  <si>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</si>
  <si>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</si>
  <si>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</si>
  <si>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</si>
  <si>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</si>
  <si>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</si>
  <si>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</si>
  <si>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</si>
  <si>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</si>
  <si>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</si>
  <si>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</si>
  <si>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</si>
  <si>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</si>
  <si>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</si>
  <si>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</si>
  <si>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</si>
  <si>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</si>
  <si>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</si>
  <si>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</si>
  <si>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</si>
  <si>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</si>
  <si>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</si>
  <si>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</si>
  <si>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</si>
  <si>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</si>
  <si>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</si>
  <si>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</si>
  <si>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</si>
  <si>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</si>
  <si>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</si>
  <si>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</si>
  <si>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</si>
  <si>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</si>
  <si>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</si>
  <si>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</si>
  <si>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</si>
  <si>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</si>
  <si>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</si>
  <si>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</si>
  <si>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</si>
  <si>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</si>
  <si>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</si>
  <si>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</si>
  <si>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</si>
  <si>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</si>
  <si>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</si>
  <si>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</si>
  <si>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</si>
  <si>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</si>
  <si>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</si>
  <si>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</si>
  <si>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</si>
  <si>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</si>
  <si>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</si>
  <si>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</si>
  <si>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</si>
  <si>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</si>
  <si>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</si>
  <si>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</si>
  <si>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</si>
  <si>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</si>
  <si>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</si>
  <si>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</si>
  <si>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</si>
  <si>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</si>
  <si>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</si>
  <si>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</si>
  <si>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</si>
  <si>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</si>
  <si>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</si>
  <si>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</si>
  <si>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</si>
  <si>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</si>
  <si>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</si>
  <si>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</si>
  <si>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</si>
  <si>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</si>
  <si>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</si>
  <si>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</si>
  <si>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</si>
  <si>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</si>
  <si>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</si>
  <si>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</si>
  <si>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</si>
  <si>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</si>
  <si>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</si>
  <si>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</si>
  <si>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</si>
  <si>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</si>
  <si>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</si>
  <si>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</si>
  <si>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</si>
  <si>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</si>
  <si>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</si>
  <si>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</si>
  <si>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</si>
  <si>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</si>
  <si>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</si>
  <si>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</si>
  <si>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</si>
  <si>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</si>
  <si>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</si>
  <si>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</si>
  <si>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</si>
  <si>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</si>
  <si>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</si>
  <si>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</si>
  <si>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</si>
  <si>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</si>
  <si>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</si>
  <si>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</si>
  <si>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</si>
  <si>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</si>
  <si>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</si>
  <si>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</si>
  <si>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</si>
  <si>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</si>
  <si>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</si>
  <si>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</si>
  <si>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</si>
  <si>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</si>
  <si>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</si>
  <si>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</si>
  <si>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</si>
  <si>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</si>
  <si>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</si>
  <si>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</si>
  <si>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</si>
  <si>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</si>
  <si>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</si>
  <si>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</si>
  <si>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</si>
  <si>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</si>
  <si>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</si>
  <si>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</si>
  <si>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</si>
  <si>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</si>
  <si>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</si>
  <si>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</si>
  <si>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</si>
  <si>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</si>
  <si>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</si>
  <si>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</si>
  <si>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</si>
  <si>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</si>
  <si>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</si>
  <si>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</si>
  <si>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</si>
  <si>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</si>
  <si>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</si>
  <si>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</si>
  <si>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</si>
  <si>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</si>
  <si>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</si>
  <si>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</si>
  <si>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</si>
  <si>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</si>
  <si>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</si>
  <si>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</si>
  <si>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</si>
  <si>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</si>
  <si>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</si>
  <si>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</si>
  <si>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</si>
  <si>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</si>
  <si>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</si>
  <si>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</si>
  <si>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</si>
  <si>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</si>
  <si>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</si>
  <si>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</si>
  <si>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</si>
  <si>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</si>
  <si>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</si>
  <si>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</si>
  <si>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</si>
  <si>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</si>
  <si>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</si>
  <si>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</si>
  <si>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</si>
  <si>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</si>
  <si>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</si>
  <si>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</si>
  <si>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</si>
  <si>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</si>
  <si>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</si>
  <si>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</si>
  <si>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</si>
  <si>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</si>
  <si>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</si>
  <si>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</si>
  <si>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</si>
  <si>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</si>
  <si>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</si>
  <si>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</si>
  <si>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</si>
  <si>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</si>
  <si>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</si>
  <si>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</si>
  <si>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</si>
  <si>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</si>
  <si>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</si>
  <si>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</si>
  <si>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</si>
  <si>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</si>
  <si>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</si>
  <si>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</si>
  <si>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</si>
  <si>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</si>
  <si>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</si>
  <si>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</si>
  <si>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</si>
  <si>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</si>
  <si>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</si>
  <si>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</si>
  <si>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</si>
  <si>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</si>
  <si>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</si>
  <si>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</si>
  <si>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</si>
  <si>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</si>
  <si>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</si>
  <si>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</si>
  <si>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</si>
  <si>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</si>
  <si>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</si>
  <si>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</si>
  <si>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</si>
  <si>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</si>
  <si>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</si>
  <si>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</si>
  <si>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</si>
  <si>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</si>
  <si>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</si>
  <si>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</si>
  <si>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</si>
  <si>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</si>
  <si>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</si>
  <si>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</si>
  <si>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</si>
  <si>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</si>
  <si>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</si>
  <si>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</si>
  <si>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</si>
  <si>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</si>
  <si>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AUT_PA_PC_NewSubmission_Pay_FixInvoice_BillDute</t>
  </si>
  <si>
    <t>AUT_PA_PC_NewSubmission_Pay_FixInvoice_DueDute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</si>
  <si>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</si>
  <si>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</si>
  <si>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</si>
  <si>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</si>
  <si>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</si>
  <si>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</si>
  <si>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</si>
  <si>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</si>
  <si>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</si>
  <si>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</si>
  <si>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</si>
  <si>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</si>
  <si>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</si>
  <si>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</si>
  <si>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</si>
  <si>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</si>
  <si>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</si>
  <si>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</si>
  <si>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</si>
  <si>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</si>
  <si>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</si>
  <si>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</si>
  <si>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</si>
  <si>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</si>
  <si>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</si>
  <si>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</si>
  <si>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</si>
  <si>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</si>
  <si>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</si>
  <si>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</si>
  <si>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</si>
  <si>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</si>
  <si>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</si>
  <si>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</si>
  <si>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</si>
  <si>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</si>
  <si>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</si>
  <si>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</si>
  <si>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</si>
  <si>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</si>
  <si>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</si>
  <si>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</si>
  <si>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</si>
  <si>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</si>
  <si>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</si>
  <si>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</si>
  <si>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</si>
  <si>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</si>
  <si>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</si>
  <si>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</si>
  <si>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</si>
  <si>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</si>
  <si>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</si>
  <si>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</si>
  <si>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</si>
  <si>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</si>
  <si>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</si>
  <si>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</si>
  <si>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</si>
  <si>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</si>
  <si>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hWGxBZEyP Automation</t>
  </si>
  <si>
    <t>0118097138</t>
  </si>
  <si>
    <t>MCqUbdrdR Automation</t>
  </si>
  <si>
    <t>0118103389</t>
  </si>
  <si>
    <t>TTKZwRaoF Automation</t>
  </si>
  <si>
    <t>0118257746</t>
  </si>
  <si>
    <t>CgFaEOCuQ Automation</t>
  </si>
  <si>
    <t>0118375193</t>
  </si>
  <si>
    <t>laSuyZsvD Automation</t>
  </si>
  <si>
    <t>0118430921</t>
  </si>
  <si>
    <t>QDDDYOqHQ Automation</t>
  </si>
  <si>
    <t>0118561069</t>
  </si>
  <si>
    <t>PA_CP_AddressType</t>
  </si>
  <si>
    <t>PA_CP_AddressDescription</t>
  </si>
  <si>
    <t>PA_CP_PrimaryNameInsured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</si>
</sst>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14" fontId="0" fillId="0" borderId="0" xfId="0" applyNumberForma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0" fontId="0" fillId="14" borderId="1" xfId="0" applyFill="1" applyBorder="1"/>
    <xf numFmtId="0" fontId="0" fillId="15" borderId="1" xfId="0" applyFill="1" applyBorder="1"/>
    <xf numFmtId="0" fontId="0" fillId="18" borderId="1" xfId="0" applyFill="1" applyBorder="1"/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2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7" t="s">
        <v>371</v>
      </c>
      <c r="B2" s="16"/>
      <c r="C2" s="16"/>
      <c r="D2" s="16"/>
      <c r="E2" s="16"/>
      <c r="F2" s="138" t="s">
        <v>817</v>
      </c>
      <c r="G2" s="125">
        <v>1371544234</v>
      </c>
      <c r="H2" s="16"/>
      <c r="I2" s="16"/>
      <c r="J2" s="16"/>
      <c r="K2" s="167" t="s">
        <v>106</v>
      </c>
      <c r="L2" s="167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817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817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817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817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817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3" t="s">
        <v>594</v>
      </c>
      <c r="B8" s="16"/>
      <c r="C8" s="16"/>
      <c r="D8" s="16"/>
      <c r="E8" s="16"/>
      <c r="F8" s="138" t="s">
        <v>817</v>
      </c>
      <c r="G8" s="125">
        <v>1371544234</v>
      </c>
      <c r="H8" s="16"/>
      <c r="I8" s="16"/>
      <c r="J8" s="16"/>
      <c r="K8" s="166" t="s">
        <v>106</v>
      </c>
      <c r="L8" s="166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819</v>
      </c>
      <c r="C9" s="16"/>
      <c r="D9" s="108" t="s">
        <v>191</v>
      </c>
      <c r="E9" s="109">
        <f t="shared" ref="E9:E72" ca="1" si="0">TODAY()</f>
        <v>44339</v>
      </c>
      <c r="F9" s="138" t="s">
        <v>817</v>
      </c>
      <c r="G9" s="125">
        <v>1371544234</v>
      </c>
      <c r="H9" s="126" t="s">
        <v>818</v>
      </c>
      <c r="I9" s="127">
        <v>1771709147</v>
      </c>
      <c r="J9" s="175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819</v>
      </c>
      <c r="C10" s="16"/>
      <c r="D10" s="108" t="s">
        <v>191</v>
      </c>
      <c r="E10" s="109">
        <f t="shared" ca="1" si="0"/>
        <v>44339</v>
      </c>
      <c r="F10" s="138" t="s">
        <v>755</v>
      </c>
      <c r="G10" s="125">
        <v>9895647725</v>
      </c>
      <c r="H10" s="126" t="s">
        <v>820</v>
      </c>
      <c r="I10" s="127">
        <v>1712407035</v>
      </c>
      <c r="J10" s="175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9" t="s">
        <v>597</v>
      </c>
      <c r="B11" s="16"/>
      <c r="C11" s="16"/>
      <c r="D11" s="170" t="s">
        <v>191</v>
      </c>
      <c r="E11" s="168">
        <f t="shared" ca="1" si="0"/>
        <v>44339</v>
      </c>
      <c r="F11" s="16"/>
      <c r="G11" s="16"/>
      <c r="H11" s="16"/>
      <c r="I11" s="16"/>
      <c r="J11" s="16"/>
      <c r="K11" s="167" t="s">
        <v>106</v>
      </c>
      <c r="L11" s="167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>
        <f t="shared" ca="1" si="0"/>
        <v>44339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>
        <f t="shared" ca="1" si="0"/>
        <v>44339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>
        <f t="shared" ca="1" si="0"/>
        <v>44339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>
        <f t="shared" ca="1" si="0"/>
        <v>44339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>
        <f t="shared" ca="1" si="0"/>
        <v>44339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>
        <f t="shared" ca="1" si="0"/>
        <v>44339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>
        <f t="shared" ca="1" si="0"/>
        <v>44339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>
        <f t="shared" ca="1" si="0"/>
        <v>44339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>
        <f t="shared" ca="1" si="0"/>
        <v>44339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>
        <f t="shared" ca="1" si="0"/>
        <v>44339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>
        <f t="shared" ca="1" si="0"/>
        <v>44339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>
        <f t="shared" ca="1" si="0"/>
        <v>44339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3" t="s">
        <v>610</v>
      </c>
      <c r="B24" s="16"/>
      <c r="C24" s="16"/>
      <c r="D24" s="164" t="s">
        <v>191</v>
      </c>
      <c r="E24" s="165">
        <f t="shared" ca="1" si="0"/>
        <v>44339</v>
      </c>
      <c r="F24" s="16"/>
      <c r="G24" s="16"/>
      <c r="H24" s="16"/>
      <c r="I24" s="16"/>
      <c r="J24" s="16"/>
      <c r="K24" s="166" t="s">
        <v>106</v>
      </c>
      <c r="L24" s="166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816</v>
      </c>
      <c r="C25" s="16"/>
      <c r="D25" s="108" t="s">
        <v>191</v>
      </c>
      <c r="E25" s="109">
        <f t="shared" ca="1" si="0"/>
        <v>44339</v>
      </c>
      <c r="F25" s="138" t="s">
        <v>821</v>
      </c>
      <c r="G25" s="125">
        <v>3951226823</v>
      </c>
      <c r="H25" s="126" t="s">
        <v>822</v>
      </c>
      <c r="I25" s="127">
        <v>7626875516</v>
      </c>
      <c r="J25" s="175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1" t="s">
        <v>612</v>
      </c>
      <c r="B26" s="16"/>
      <c r="C26" s="16"/>
      <c r="D26" s="172" t="s">
        <v>191</v>
      </c>
      <c r="E26" s="173">
        <f t="shared" ca="1" si="0"/>
        <v>44339</v>
      </c>
      <c r="F26" s="16"/>
      <c r="G26" s="16"/>
      <c r="H26" s="16"/>
      <c r="I26" s="16"/>
      <c r="J26" s="16"/>
      <c r="K26" s="174" t="s">
        <v>106</v>
      </c>
      <c r="L26" s="174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816</v>
      </c>
      <c r="C27" s="16"/>
      <c r="D27" s="108" t="s">
        <v>191</v>
      </c>
      <c r="E27" s="109">
        <f t="shared" ca="1" si="0"/>
        <v>44339</v>
      </c>
      <c r="F27" s="138" t="s">
        <v>823</v>
      </c>
      <c r="G27" s="125">
        <v>6939383522</v>
      </c>
      <c r="H27" s="126" t="s">
        <v>824</v>
      </c>
      <c r="I27" s="127">
        <v>1075150626</v>
      </c>
      <c r="J27" s="175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816</v>
      </c>
      <c r="C28" s="16"/>
      <c r="D28" s="108" t="s">
        <v>191</v>
      </c>
      <c r="E28" s="109">
        <f t="shared" ca="1" si="0"/>
        <v>44339</v>
      </c>
      <c r="F28" s="138" t="s">
        <v>825</v>
      </c>
      <c r="G28" s="125">
        <v>4077829698</v>
      </c>
      <c r="H28" s="126" t="s">
        <v>826</v>
      </c>
      <c r="I28" s="127" t="s">
        <v>827</v>
      </c>
      <c r="J28" s="175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816</v>
      </c>
      <c r="C29" s="16"/>
      <c r="D29" s="108" t="s">
        <v>191</v>
      </c>
      <c r="E29" s="109">
        <f t="shared" ca="1" si="0"/>
        <v>44339</v>
      </c>
      <c r="F29" s="152" t="s">
        <v>828</v>
      </c>
      <c r="G29" s="176">
        <v>7301755517</v>
      </c>
      <c r="H29" s="177" t="s">
        <v>829</v>
      </c>
      <c r="I29" s="178">
        <v>7535227641</v>
      </c>
      <c r="J29" s="179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816</v>
      </c>
      <c r="C30" s="16"/>
      <c r="D30" s="108" t="s">
        <v>191</v>
      </c>
      <c r="E30" s="109">
        <f t="shared" ca="1" si="0"/>
        <v>44339</v>
      </c>
      <c r="F30" s="138" t="s">
        <v>830</v>
      </c>
      <c r="G30" s="125" t="s">
        <v>831</v>
      </c>
      <c r="H30" s="126" t="s">
        <v>832</v>
      </c>
      <c r="I30" s="127">
        <v>1686560131</v>
      </c>
      <c r="J30" s="179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816</v>
      </c>
      <c r="C31" s="16"/>
      <c r="D31" s="108" t="s">
        <v>191</v>
      </c>
      <c r="E31" s="109">
        <f t="shared" ca="1" si="0"/>
        <v>44339</v>
      </c>
      <c r="F31" s="152" t="s">
        <v>833</v>
      </c>
      <c r="G31" s="176">
        <v>1597080814</v>
      </c>
      <c r="H31" s="177" t="s">
        <v>834</v>
      </c>
      <c r="I31" s="178">
        <v>9564477390</v>
      </c>
      <c r="J31" s="179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816</v>
      </c>
      <c r="C32" s="16"/>
      <c r="D32" s="108" t="s">
        <v>191</v>
      </c>
      <c r="E32" s="109">
        <f t="shared" ca="1" si="0"/>
        <v>44339</v>
      </c>
      <c r="F32" s="152" t="s">
        <v>835</v>
      </c>
      <c r="G32" s="176">
        <v>7561755587</v>
      </c>
      <c r="H32" s="177" t="s">
        <v>836</v>
      </c>
      <c r="I32" s="178">
        <v>2011697620</v>
      </c>
      <c r="J32" s="179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816</v>
      </c>
      <c r="C33" s="16"/>
      <c r="D33" s="108" t="s">
        <v>191</v>
      </c>
      <c r="E33" s="109">
        <f t="shared" ca="1" si="0"/>
        <v>44339</v>
      </c>
      <c r="F33" s="138" t="s">
        <v>837</v>
      </c>
      <c r="G33" s="125">
        <v>3052731325</v>
      </c>
      <c r="H33" s="126" t="s">
        <v>838</v>
      </c>
      <c r="I33" s="127">
        <v>3941875192</v>
      </c>
      <c r="J33" s="179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816</v>
      </c>
      <c r="C34" s="16"/>
      <c r="D34" s="108" t="s">
        <v>191</v>
      </c>
      <c r="E34" s="109">
        <f t="shared" ca="1" si="0"/>
        <v>44339</v>
      </c>
      <c r="F34" s="138" t="s">
        <v>809</v>
      </c>
      <c r="G34" s="125">
        <v>3296402643</v>
      </c>
      <c r="H34" s="126" t="s">
        <v>810</v>
      </c>
      <c r="I34" s="127">
        <v>4086806378</v>
      </c>
      <c r="J34" s="179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9" t="s">
        <v>621</v>
      </c>
      <c r="B35" s="16"/>
      <c r="C35" s="16"/>
      <c r="D35" s="170" t="s">
        <v>191</v>
      </c>
      <c r="E35" s="168">
        <f t="shared" ca="1" si="0"/>
        <v>44339</v>
      </c>
      <c r="F35" s="16"/>
      <c r="G35" s="16"/>
      <c r="H35" s="16"/>
      <c r="I35" s="16"/>
      <c r="J35" s="16"/>
      <c r="K35" s="167" t="s">
        <v>106</v>
      </c>
      <c r="L35" s="167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>
        <f t="shared" ca="1" si="0"/>
        <v>44339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>
        <f t="shared" ca="1" si="0"/>
        <v>44339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>
        <f t="shared" ca="1" si="0"/>
        <v>44339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>
        <f t="shared" ca="1" si="0"/>
        <v>44339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3" t="s">
        <v>626</v>
      </c>
      <c r="B40" s="112" t="s">
        <v>816</v>
      </c>
      <c r="C40" s="16"/>
      <c r="D40" s="108" t="s">
        <v>191</v>
      </c>
      <c r="E40" s="165">
        <f t="shared" ca="1" si="0"/>
        <v>44339</v>
      </c>
      <c r="F40" s="152" t="s">
        <v>839</v>
      </c>
      <c r="G40" s="176">
        <v>4426317225</v>
      </c>
      <c r="H40" s="177" t="s">
        <v>840</v>
      </c>
      <c r="I40" s="16"/>
      <c r="J40" s="16"/>
      <c r="K40" s="166" t="s">
        <v>106</v>
      </c>
      <c r="L40" s="166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816</v>
      </c>
      <c r="C41" s="16"/>
      <c r="D41" s="108" t="s">
        <v>191</v>
      </c>
      <c r="E41" s="109">
        <f t="shared" ca="1" si="0"/>
        <v>44339</v>
      </c>
      <c r="F41" s="152" t="s">
        <v>841</v>
      </c>
      <c r="G41" s="176">
        <v>8421782506</v>
      </c>
      <c r="H41" s="177" t="s">
        <v>842</v>
      </c>
      <c r="I41" s="178" t="s">
        <v>843</v>
      </c>
      <c r="J41" s="175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9" t="s">
        <v>628</v>
      </c>
      <c r="B42" s="16"/>
      <c r="C42" s="16"/>
      <c r="D42" s="170" t="s">
        <v>191</v>
      </c>
      <c r="E42" s="168">
        <f t="shared" ca="1" si="0"/>
        <v>44339</v>
      </c>
      <c r="F42" s="16"/>
      <c r="G42" s="16"/>
      <c r="H42" s="16"/>
      <c r="I42" s="16"/>
      <c r="J42" s="16"/>
      <c r="K42" s="167" t="s">
        <v>106</v>
      </c>
      <c r="L42" s="167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>
        <f t="shared" ca="1" si="0"/>
        <v>44339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>
        <f t="shared" ca="1" si="0"/>
        <v>44339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>
        <f t="shared" ca="1" si="0"/>
        <v>44339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>
        <f t="shared" ca="1" si="0"/>
        <v>44339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>
        <f t="shared" ca="1" si="0"/>
        <v>44339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>
        <f t="shared" ca="1" si="0"/>
        <v>44339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>
        <f t="shared" ca="1" si="0"/>
        <v>44339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>
        <f t="shared" ca="1" si="0"/>
        <v>44339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>
        <f t="shared" ca="1" si="0"/>
        <v>44339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3" t="s">
        <v>638</v>
      </c>
      <c r="B52" s="16"/>
      <c r="C52" s="16"/>
      <c r="D52" s="164" t="s">
        <v>191</v>
      </c>
      <c r="E52" s="165">
        <f t="shared" ca="1" si="0"/>
        <v>44339</v>
      </c>
      <c r="F52" s="16"/>
      <c r="G52" s="16"/>
      <c r="H52" s="16"/>
      <c r="I52" s="16"/>
      <c r="J52" s="16"/>
      <c r="K52" s="166" t="s">
        <v>106</v>
      </c>
      <c r="L52" s="166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816</v>
      </c>
      <c r="C53" s="16"/>
      <c r="D53" s="108" t="s">
        <v>191</v>
      </c>
      <c r="E53" s="109">
        <f t="shared" ca="1" si="0"/>
        <v>44339</v>
      </c>
      <c r="F53" s="152" t="s">
        <v>844</v>
      </c>
      <c r="G53" s="176">
        <v>8103485766</v>
      </c>
      <c r="H53" s="177" t="s">
        <v>845</v>
      </c>
      <c r="I53" s="178">
        <v>4030439314</v>
      </c>
      <c r="J53" s="179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816</v>
      </c>
      <c r="C54" s="16"/>
      <c r="D54" s="108" t="s">
        <v>191</v>
      </c>
      <c r="E54" s="109">
        <f t="shared" ca="1" si="0"/>
        <v>44339</v>
      </c>
      <c r="F54" s="152" t="s">
        <v>846</v>
      </c>
      <c r="G54" s="176">
        <v>1091803396</v>
      </c>
      <c r="H54" s="177" t="s">
        <v>847</v>
      </c>
      <c r="I54" s="180">
        <v>5012031479</v>
      </c>
      <c r="J54" s="175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816</v>
      </c>
      <c r="C55" s="16"/>
      <c r="D55" s="108" t="s">
        <v>191</v>
      </c>
      <c r="E55" s="109">
        <f t="shared" ca="1" si="0"/>
        <v>44339</v>
      </c>
      <c r="F55" s="152" t="s">
        <v>848</v>
      </c>
      <c r="G55" s="176">
        <v>2832683926</v>
      </c>
      <c r="H55" s="177" t="s">
        <v>849</v>
      </c>
      <c r="I55" s="178">
        <v>1272770452</v>
      </c>
      <c r="J55" s="179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816</v>
      </c>
      <c r="C56" s="16"/>
      <c r="D56" s="108" t="s">
        <v>191</v>
      </c>
      <c r="E56" s="109">
        <f t="shared" ca="1" si="0"/>
        <v>44339</v>
      </c>
      <c r="F56" s="152" t="s">
        <v>850</v>
      </c>
      <c r="G56" s="176">
        <v>4393496948</v>
      </c>
      <c r="H56" s="177" t="s">
        <v>851</v>
      </c>
      <c r="I56" s="178">
        <v>4172446499</v>
      </c>
      <c r="J56" s="179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816</v>
      </c>
      <c r="C57" s="16"/>
      <c r="D57" s="108" t="s">
        <v>191</v>
      </c>
      <c r="E57" s="109">
        <f t="shared" ca="1" si="0"/>
        <v>44339</v>
      </c>
      <c r="F57" s="152" t="s">
        <v>852</v>
      </c>
      <c r="G57" s="176">
        <v>1025293752</v>
      </c>
      <c r="H57" s="177" t="s">
        <v>853</v>
      </c>
      <c r="I57" s="178" t="s">
        <v>854</v>
      </c>
      <c r="J57" s="175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9" t="s">
        <v>644</v>
      </c>
      <c r="B58" s="16"/>
      <c r="C58" s="16"/>
      <c r="D58" s="170" t="s">
        <v>191</v>
      </c>
      <c r="E58" s="168">
        <f t="shared" ca="1" si="0"/>
        <v>44339</v>
      </c>
      <c r="F58" s="16"/>
      <c r="G58" s="16"/>
      <c r="H58" s="16"/>
      <c r="I58" s="16"/>
      <c r="J58" s="16"/>
      <c r="K58" s="167" t="s">
        <v>106</v>
      </c>
      <c r="L58" s="167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3" t="s">
        <v>645</v>
      </c>
      <c r="B59" s="16"/>
      <c r="C59" s="16"/>
      <c r="D59" s="164" t="s">
        <v>191</v>
      </c>
      <c r="E59" s="165">
        <f t="shared" ca="1" si="0"/>
        <v>44339</v>
      </c>
      <c r="F59" s="16"/>
      <c r="G59" s="16"/>
      <c r="H59" s="16"/>
      <c r="I59" s="16"/>
      <c r="J59" s="16"/>
      <c r="K59" s="166" t="s">
        <v>106</v>
      </c>
      <c r="L59" s="166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816</v>
      </c>
      <c r="C60" s="16"/>
      <c r="D60" s="108" t="s">
        <v>191</v>
      </c>
      <c r="E60" s="109">
        <f t="shared" ca="1" si="0"/>
        <v>44339</v>
      </c>
      <c r="F60" s="152" t="s">
        <v>806</v>
      </c>
      <c r="G60" s="176" t="s">
        <v>807</v>
      </c>
      <c r="H60" s="177" t="s">
        <v>808</v>
      </c>
      <c r="I60" s="180">
        <v>6146046726</v>
      </c>
      <c r="J60" s="175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9" t="s">
        <v>647</v>
      </c>
      <c r="B61" s="16"/>
      <c r="C61" s="16"/>
      <c r="D61" s="170" t="s">
        <v>191</v>
      </c>
      <c r="E61" s="168">
        <f t="shared" ca="1" si="0"/>
        <v>44339</v>
      </c>
      <c r="F61" s="16"/>
      <c r="G61" s="16"/>
      <c r="H61" s="16"/>
      <c r="I61" s="16"/>
      <c r="J61" s="16"/>
      <c r="K61" s="167" t="s">
        <v>106</v>
      </c>
      <c r="L61" s="167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>
        <f t="shared" ca="1" si="0"/>
        <v>44339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3" t="s">
        <v>649</v>
      </c>
      <c r="B63" s="16"/>
      <c r="C63" s="16"/>
      <c r="D63" s="164" t="s">
        <v>191</v>
      </c>
      <c r="E63" s="165">
        <f t="shared" ca="1" si="0"/>
        <v>44339</v>
      </c>
      <c r="F63" s="16"/>
      <c r="G63" s="16"/>
      <c r="H63" s="16"/>
      <c r="I63" s="16"/>
      <c r="J63" s="16"/>
      <c r="K63" s="166" t="s">
        <v>106</v>
      </c>
      <c r="L63" s="166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816</v>
      </c>
      <c r="C64" s="16"/>
      <c r="D64" s="108" t="s">
        <v>191</v>
      </c>
      <c r="E64" s="109">
        <f t="shared" ca="1" si="0"/>
        <v>44339</v>
      </c>
      <c r="F64" s="152" t="s">
        <v>855</v>
      </c>
      <c r="G64" s="176">
        <v>4270463160</v>
      </c>
      <c r="H64" s="181" t="s">
        <v>856</v>
      </c>
      <c r="I64" s="178">
        <v>9246109774</v>
      </c>
      <c r="J64" s="179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>
        <f t="shared" ca="1" si="0"/>
        <v>44339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>
        <f t="shared" ca="1" si="0"/>
        <v>44339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>
        <f t="shared" ca="1" si="0"/>
        <v>44339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>
        <f t="shared" ca="1" si="0"/>
        <v>44339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>
        <f t="shared" ca="1" si="0"/>
        <v>44339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9" t="s">
        <v>656</v>
      </c>
      <c r="B70" s="16"/>
      <c r="C70" s="16"/>
      <c r="D70" s="170" t="s">
        <v>191</v>
      </c>
      <c r="E70" s="168">
        <f t="shared" ca="1" si="0"/>
        <v>44339</v>
      </c>
      <c r="F70" s="16"/>
      <c r="G70" s="16"/>
      <c r="H70" s="16"/>
      <c r="I70" s="16"/>
      <c r="J70" s="16"/>
      <c r="K70" s="167" t="s">
        <v>106</v>
      </c>
      <c r="L70" s="167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>
        <f t="shared" ca="1" si="0"/>
        <v>44339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>
        <f t="shared" ca="1" si="0"/>
        <v>44339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>
        <f t="shared" ref="E73:E136" ca="1" si="1">TODAY()</f>
        <v>44339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3" t="s">
        <v>660</v>
      </c>
      <c r="B74" s="16"/>
      <c r="C74" s="16"/>
      <c r="D74" s="164" t="s">
        <v>191</v>
      </c>
      <c r="E74" s="165">
        <f t="shared" ca="1" si="1"/>
        <v>44339</v>
      </c>
      <c r="F74" s="16"/>
      <c r="G74" s="16"/>
      <c r="H74" s="16"/>
      <c r="I74" s="16"/>
      <c r="J74" s="16"/>
      <c r="K74" s="166" t="s">
        <v>106</v>
      </c>
      <c r="L74" s="166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816</v>
      </c>
      <c r="C75" s="16"/>
      <c r="D75" s="108" t="s">
        <v>191</v>
      </c>
      <c r="E75" s="109">
        <f t="shared" ca="1" si="1"/>
        <v>44339</v>
      </c>
      <c r="F75" s="119" t="s">
        <v>857</v>
      </c>
      <c r="G75" s="176">
        <v>160276270</v>
      </c>
      <c r="H75" s="177" t="s">
        <v>858</v>
      </c>
      <c r="I75" s="178">
        <v>3256212693</v>
      </c>
      <c r="J75" s="175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>
        <f t="shared" ca="1" si="1"/>
        <v>44339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>
        <f t="shared" ca="1" si="1"/>
        <v>44339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9" t="s">
        <v>664</v>
      </c>
      <c r="B78" s="16"/>
      <c r="C78" s="16"/>
      <c r="D78" s="170" t="s">
        <v>191</v>
      </c>
      <c r="E78" s="168">
        <f t="shared" ca="1" si="1"/>
        <v>44339</v>
      </c>
      <c r="F78" s="16"/>
      <c r="G78" s="16"/>
      <c r="H78" s="16"/>
      <c r="I78" s="16"/>
      <c r="J78" s="16"/>
      <c r="K78" s="167" t="s">
        <v>106</v>
      </c>
      <c r="L78" s="167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>
        <f t="shared" ca="1" si="1"/>
        <v>44339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>
        <f t="shared" ca="1" si="1"/>
        <v>44339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>
        <f t="shared" ca="1" si="1"/>
        <v>44339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>
        <f t="shared" ca="1" si="1"/>
        <v>44339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>
        <f t="shared" ca="1" si="1"/>
        <v>44339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>
        <f t="shared" ca="1" si="1"/>
        <v>44339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>
        <f t="shared" ca="1" si="1"/>
        <v>44339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>
        <f t="shared" ca="1" si="1"/>
        <v>44339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>
        <f t="shared" ca="1" si="1"/>
        <v>44339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>
        <f t="shared" ca="1" si="1"/>
        <v>44339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>
        <f t="shared" ca="1" si="1"/>
        <v>44339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>
        <f t="shared" ca="1" si="1"/>
        <v>44339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>
        <f t="shared" ca="1" si="1"/>
        <v>44339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>
        <f t="shared" ca="1" si="1"/>
        <v>44339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>
        <f t="shared" ca="1" si="1"/>
        <v>44339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>
        <f t="shared" ca="1" si="1"/>
        <v>44339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>
        <f t="shared" ca="1" si="1"/>
        <v>44339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>
        <f t="shared" ca="1" si="1"/>
        <v>44339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>
        <f t="shared" ca="1" si="1"/>
        <v>44339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>
        <f t="shared" ca="1" si="1"/>
        <v>44339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>
        <f t="shared" ca="1" si="1"/>
        <v>44339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>
        <f t="shared" ca="1" si="1"/>
        <v>44339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>
        <f t="shared" ca="1" si="1"/>
        <v>44339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>
        <f t="shared" ca="1" si="1"/>
        <v>44339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>
        <f t="shared" ca="1" si="1"/>
        <v>44339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>
        <f t="shared" ca="1" si="1"/>
        <v>44339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>
        <f t="shared" ca="1" si="1"/>
        <v>44339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>
        <f t="shared" ca="1" si="1"/>
        <v>44339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3" t="s">
        <v>693</v>
      </c>
      <c r="B107" s="16"/>
      <c r="C107" s="16"/>
      <c r="D107" s="164" t="s">
        <v>191</v>
      </c>
      <c r="E107" s="165">
        <f t="shared" ca="1" si="1"/>
        <v>44339</v>
      </c>
      <c r="F107" s="16"/>
      <c r="G107" s="16"/>
      <c r="H107" s="16"/>
      <c r="I107" s="16"/>
      <c r="J107" s="16"/>
      <c r="K107" s="166" t="s">
        <v>106</v>
      </c>
      <c r="L107" s="166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816</v>
      </c>
      <c r="C108" s="16"/>
      <c r="D108" s="108" t="s">
        <v>191</v>
      </c>
      <c r="E108" s="109">
        <f t="shared" ca="1" si="1"/>
        <v>44339</v>
      </c>
      <c r="F108" s="119" t="s">
        <v>859</v>
      </c>
      <c r="G108" s="182">
        <v>5602303565</v>
      </c>
      <c r="H108" s="183" t="s">
        <v>860</v>
      </c>
      <c r="I108" s="180">
        <v>2560239694</v>
      </c>
      <c r="J108" s="175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9" t="s">
        <v>695</v>
      </c>
      <c r="B109" s="16"/>
      <c r="C109" s="16"/>
      <c r="D109" s="170" t="s">
        <v>191</v>
      </c>
      <c r="E109" s="168">
        <f t="shared" ca="1" si="1"/>
        <v>44339</v>
      </c>
      <c r="F109" s="16"/>
      <c r="G109" s="16"/>
      <c r="H109" s="16"/>
      <c r="I109" s="16"/>
      <c r="J109" s="16"/>
      <c r="K109" s="167" t="s">
        <v>106</v>
      </c>
      <c r="L109" s="167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3" t="s">
        <v>696</v>
      </c>
      <c r="B110" s="16"/>
      <c r="C110" s="16"/>
      <c r="D110" s="164" t="s">
        <v>191</v>
      </c>
      <c r="E110" s="165">
        <f t="shared" ca="1" si="1"/>
        <v>44339</v>
      </c>
      <c r="F110" s="16"/>
      <c r="G110" s="16"/>
      <c r="H110" s="16"/>
      <c r="I110" s="16"/>
      <c r="J110" s="16"/>
      <c r="K110" s="166" t="s">
        <v>106</v>
      </c>
      <c r="L110" s="166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816</v>
      </c>
      <c r="C111" s="16"/>
      <c r="D111" s="108" t="s">
        <v>191</v>
      </c>
      <c r="E111" s="109">
        <f t="shared" ca="1" si="1"/>
        <v>44339</v>
      </c>
      <c r="F111" s="119" t="s">
        <v>861</v>
      </c>
      <c r="G111" s="182">
        <v>4124712180</v>
      </c>
      <c r="H111" s="183" t="s">
        <v>862</v>
      </c>
      <c r="I111" s="180" t="s">
        <v>863</v>
      </c>
      <c r="J111" s="175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9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7" t="s">
        <v>106</v>
      </c>
      <c r="L112" s="167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3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6" t="s">
        <v>106</v>
      </c>
      <c r="L117" s="166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816</v>
      </c>
      <c r="C118" s="16"/>
      <c r="D118" s="108" t="s">
        <v>191</v>
      </c>
      <c r="E118" s="109">
        <f t="shared" ca="1" si="1"/>
        <v>44339</v>
      </c>
      <c r="F118" s="119" t="s">
        <v>864</v>
      </c>
      <c r="G118" s="182">
        <v>4899272833</v>
      </c>
      <c r="H118" s="183" t="s">
        <v>865</v>
      </c>
      <c r="I118" s="180">
        <v>9358098513</v>
      </c>
      <c r="J118" s="175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816</v>
      </c>
      <c r="C119" s="16"/>
      <c r="D119" s="108" t="s">
        <v>191</v>
      </c>
      <c r="E119" s="109">
        <f t="shared" ca="1" si="1"/>
        <v>44339</v>
      </c>
      <c r="F119" s="119" t="s">
        <v>866</v>
      </c>
      <c r="G119" s="182">
        <v>2216215739</v>
      </c>
      <c r="H119" s="183" t="s">
        <v>867</v>
      </c>
      <c r="I119" s="180">
        <v>6026151036</v>
      </c>
      <c r="J119" s="175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816</v>
      </c>
      <c r="C120" s="16"/>
      <c r="D120" s="108" t="s">
        <v>191</v>
      </c>
      <c r="E120" s="109">
        <f t="shared" ca="1" si="1"/>
        <v>44339</v>
      </c>
      <c r="F120" s="119" t="s">
        <v>868</v>
      </c>
      <c r="G120" s="182">
        <v>6530630125</v>
      </c>
      <c r="H120" s="183" t="s">
        <v>869</v>
      </c>
      <c r="I120" s="180">
        <v>8089156447</v>
      </c>
      <c r="J120" s="175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816</v>
      </c>
      <c r="C121" s="16"/>
      <c r="D121" s="108" t="s">
        <v>191</v>
      </c>
      <c r="E121" s="109">
        <f t="shared" ca="1" si="1"/>
        <v>44339</v>
      </c>
      <c r="F121" s="119" t="s">
        <v>813</v>
      </c>
      <c r="G121" s="182">
        <v>5630355108</v>
      </c>
      <c r="H121" s="183" t="s">
        <v>814</v>
      </c>
      <c r="I121" s="180">
        <v>8908279751</v>
      </c>
      <c r="J121" s="175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1" t="s">
        <v>708</v>
      </c>
      <c r="B122" s="16"/>
      <c r="C122" s="16"/>
      <c r="D122" s="172" t="s">
        <v>191</v>
      </c>
      <c r="E122" s="173">
        <f t="shared" ca="1" si="1"/>
        <v>44339</v>
      </c>
      <c r="F122" s="16"/>
      <c r="G122" s="16"/>
      <c r="H122" s="16"/>
      <c r="I122" s="16"/>
      <c r="J122" s="16"/>
      <c r="K122" s="174" t="s">
        <v>106</v>
      </c>
      <c r="L122" s="174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816</v>
      </c>
      <c r="C123" s="16"/>
      <c r="D123" s="108" t="s">
        <v>191</v>
      </c>
      <c r="E123" s="109">
        <f t="shared" ca="1" si="1"/>
        <v>44339</v>
      </c>
      <c r="F123" s="119" t="s">
        <v>870</v>
      </c>
      <c r="G123" s="182">
        <v>5250925524</v>
      </c>
      <c r="H123" s="183" t="s">
        <v>871</v>
      </c>
      <c r="I123" s="180">
        <v>6402416085</v>
      </c>
      <c r="J123" s="175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9" t="s">
        <v>710</v>
      </c>
      <c r="B124" s="16"/>
      <c r="C124" s="16"/>
      <c r="D124" s="170" t="s">
        <v>191</v>
      </c>
      <c r="E124" s="168">
        <f t="shared" ca="1" si="1"/>
        <v>44339</v>
      </c>
      <c r="F124" s="16"/>
      <c r="G124" s="16"/>
      <c r="H124" s="16"/>
      <c r="I124" s="16"/>
      <c r="J124" s="16"/>
      <c r="K124" s="167" t="s">
        <v>106</v>
      </c>
      <c r="L124" s="167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>
        <f t="shared" ca="1" si="1"/>
        <v>44339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>
        <f t="shared" ca="1" si="1"/>
        <v>44339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>
        <f t="shared" ca="1" si="1"/>
        <v>44339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>
        <f t="shared" ca="1" si="1"/>
        <v>44339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>
        <f t="shared" ca="1" si="1"/>
        <v>44339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>
        <f t="shared" ca="1" si="1"/>
        <v>44339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3" t="s">
        <v>717</v>
      </c>
      <c r="B131" s="16"/>
      <c r="C131" s="16"/>
      <c r="D131" s="164" t="s">
        <v>191</v>
      </c>
      <c r="E131" s="165">
        <f t="shared" ca="1" si="1"/>
        <v>44339</v>
      </c>
      <c r="F131" s="16"/>
      <c r="G131" s="16"/>
      <c r="H131" s="16"/>
      <c r="I131" s="16"/>
      <c r="J131" s="16"/>
      <c r="K131" s="166" t="s">
        <v>106</v>
      </c>
      <c r="L131" s="166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816</v>
      </c>
      <c r="C132" s="16"/>
      <c r="D132" s="108" t="s">
        <v>191</v>
      </c>
      <c r="E132" s="109">
        <f t="shared" ca="1" si="1"/>
        <v>44339</v>
      </c>
      <c r="F132" s="119" t="s">
        <v>872</v>
      </c>
      <c r="G132" s="182" t="s">
        <v>873</v>
      </c>
      <c r="H132" s="183" t="s">
        <v>874</v>
      </c>
      <c r="I132" s="180">
        <v>6550238679</v>
      </c>
      <c r="J132" s="175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816</v>
      </c>
      <c r="C133" s="16"/>
      <c r="D133" s="108" t="s">
        <v>191</v>
      </c>
      <c r="E133" s="109">
        <f t="shared" ca="1" si="1"/>
        <v>44339</v>
      </c>
      <c r="F133" s="119" t="s">
        <v>875</v>
      </c>
      <c r="G133" s="182">
        <v>3936881778</v>
      </c>
      <c r="H133" s="183" t="s">
        <v>876</v>
      </c>
      <c r="I133" s="180">
        <v>4301472875</v>
      </c>
      <c r="J133" s="175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816</v>
      </c>
      <c r="C134" s="16"/>
      <c r="D134" s="108" t="s">
        <v>191</v>
      </c>
      <c r="E134" s="109">
        <f t="shared" ca="1" si="1"/>
        <v>44339</v>
      </c>
      <c r="F134" s="119" t="s">
        <v>877</v>
      </c>
      <c r="G134" s="182">
        <v>3186742578</v>
      </c>
      <c r="H134" s="183" t="s">
        <v>878</v>
      </c>
      <c r="I134" s="180">
        <v>3796520513</v>
      </c>
      <c r="J134" s="175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816</v>
      </c>
      <c r="C135" s="16"/>
      <c r="D135" s="108" t="s">
        <v>191</v>
      </c>
      <c r="E135" s="109">
        <f t="shared" ca="1" si="1"/>
        <v>44339</v>
      </c>
      <c r="F135" s="119" t="s">
        <v>879</v>
      </c>
      <c r="G135" s="182">
        <v>656660022</v>
      </c>
      <c r="H135" s="183" t="s">
        <v>880</v>
      </c>
      <c r="I135" s="180">
        <v>2846723330</v>
      </c>
      <c r="J135" s="175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816</v>
      </c>
      <c r="C136" s="16"/>
      <c r="D136" s="108" t="s">
        <v>191</v>
      </c>
      <c r="E136" s="109">
        <f t="shared" ca="1" si="1"/>
        <v>44339</v>
      </c>
      <c r="F136" s="119" t="s">
        <v>881</v>
      </c>
      <c r="G136" s="182">
        <v>2514935930</v>
      </c>
      <c r="H136" s="183" t="s">
        <v>882</v>
      </c>
      <c r="I136" s="180">
        <v>5717766377</v>
      </c>
      <c r="J136" s="175" t="s">
        <v>811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816</v>
      </c>
      <c r="C137" s="16"/>
      <c r="D137" s="108" t="s">
        <v>191</v>
      </c>
      <c r="E137" s="109">
        <f t="shared" ref="E137:E167" ca="1" si="2">TODAY()</f>
        <v>44339</v>
      </c>
      <c r="F137" s="119" t="s">
        <v>883</v>
      </c>
      <c r="G137" s="182">
        <v>5402779976</v>
      </c>
      <c r="H137" s="183" t="s">
        <v>884</v>
      </c>
      <c r="I137" s="180">
        <v>9428201414</v>
      </c>
      <c r="J137" s="175" t="s">
        <v>815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816</v>
      </c>
      <c r="C138" s="16"/>
      <c r="D138" s="108" t="s">
        <v>191</v>
      </c>
      <c r="E138" s="109">
        <f t="shared" ca="1" si="2"/>
        <v>44339</v>
      </c>
      <c r="F138" s="119" t="s">
        <v>885</v>
      </c>
      <c r="G138" s="182">
        <v>8697981695</v>
      </c>
      <c r="H138" s="183" t="s">
        <v>886</v>
      </c>
      <c r="I138" s="180">
        <v>8999716078</v>
      </c>
      <c r="J138" s="175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816</v>
      </c>
      <c r="C139" s="16"/>
      <c r="D139" s="108" t="s">
        <v>191</v>
      </c>
      <c r="E139" s="109">
        <f t="shared" ca="1" si="2"/>
        <v>44339</v>
      </c>
      <c r="F139" s="119" t="s">
        <v>887</v>
      </c>
      <c r="G139" s="182">
        <v>4561413117</v>
      </c>
      <c r="H139" s="183" t="s">
        <v>888</v>
      </c>
      <c r="I139" s="180">
        <v>9880722338</v>
      </c>
      <c r="J139" s="175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1" t="s">
        <v>726</v>
      </c>
      <c r="B140" s="16"/>
      <c r="C140" s="16"/>
      <c r="D140" s="172" t="s">
        <v>191</v>
      </c>
      <c r="E140" s="173">
        <f t="shared" ca="1" si="2"/>
        <v>44339</v>
      </c>
      <c r="F140" s="16"/>
      <c r="G140" s="16"/>
      <c r="H140" s="16"/>
      <c r="I140" s="16"/>
      <c r="J140" s="16"/>
      <c r="K140" s="174" t="s">
        <v>106</v>
      </c>
      <c r="L140" s="174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816</v>
      </c>
      <c r="C141" s="16"/>
      <c r="D141" s="108" t="s">
        <v>191</v>
      </c>
      <c r="E141" s="109">
        <f t="shared" ca="1" si="2"/>
        <v>44339</v>
      </c>
      <c r="F141" s="119" t="s">
        <v>889</v>
      </c>
      <c r="G141" s="182">
        <v>4942652090</v>
      </c>
      <c r="H141" s="183" t="s">
        <v>890</v>
      </c>
      <c r="I141" s="180">
        <v>3711217436</v>
      </c>
      <c r="J141" s="175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728</v>
      </c>
      <c r="B142" s="112" t="s">
        <v>816</v>
      </c>
      <c r="C142" s="16"/>
      <c r="D142" s="108" t="s">
        <v>191</v>
      </c>
      <c r="E142" s="109">
        <f t="shared" ca="1" si="2"/>
        <v>44339</v>
      </c>
      <c r="F142" s="119" t="s">
        <v>891</v>
      </c>
      <c r="G142" s="182">
        <v>2476678533</v>
      </c>
      <c r="H142" s="183" t="s">
        <v>892</v>
      </c>
      <c r="I142" s="180">
        <v>2517073475</v>
      </c>
      <c r="J142" s="175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9" t="s">
        <v>729</v>
      </c>
      <c r="B143" s="16"/>
      <c r="C143" s="16"/>
      <c r="D143" s="170" t="s">
        <v>191</v>
      </c>
      <c r="E143" s="168">
        <f t="shared" ca="1" si="2"/>
        <v>44339</v>
      </c>
      <c r="F143" s="16"/>
      <c r="G143" s="16"/>
      <c r="H143" s="16"/>
      <c r="I143" s="16"/>
      <c r="J143" s="16"/>
      <c r="K143" s="167" t="s">
        <v>106</v>
      </c>
      <c r="L143" s="167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3" t="s">
        <v>730</v>
      </c>
      <c r="B144" s="16"/>
      <c r="C144" s="16"/>
      <c r="D144" s="164" t="s">
        <v>191</v>
      </c>
      <c r="E144" s="165">
        <f t="shared" ca="1" si="2"/>
        <v>44339</v>
      </c>
      <c r="F144" s="16"/>
      <c r="G144" s="16"/>
      <c r="H144" s="16"/>
      <c r="I144" s="16"/>
      <c r="J144" s="16"/>
      <c r="K144" s="166" t="s">
        <v>106</v>
      </c>
      <c r="L144" s="166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731</v>
      </c>
      <c r="B145" s="112" t="s">
        <v>816</v>
      </c>
      <c r="C145" s="16"/>
      <c r="D145" s="108" t="s">
        <v>191</v>
      </c>
      <c r="E145" s="109">
        <f t="shared" ca="1" si="2"/>
        <v>44339</v>
      </c>
      <c r="F145" s="119" t="s">
        <v>893</v>
      </c>
      <c r="G145" s="182" t="s">
        <v>894</v>
      </c>
      <c r="H145" s="183" t="s">
        <v>895</v>
      </c>
      <c r="I145" s="180">
        <v>4818348179</v>
      </c>
      <c r="J145" s="175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732</v>
      </c>
      <c r="B146" s="112" t="s">
        <v>816</v>
      </c>
      <c r="C146" s="16"/>
      <c r="D146" s="108" t="s">
        <v>191</v>
      </c>
      <c r="E146" s="109">
        <f t="shared" ca="1" si="2"/>
        <v>44339</v>
      </c>
      <c r="F146" s="119" t="s">
        <v>896</v>
      </c>
      <c r="G146" s="182">
        <v>3797989340</v>
      </c>
      <c r="H146" s="183" t="s">
        <v>897</v>
      </c>
      <c r="I146" s="180">
        <v>4268024030</v>
      </c>
      <c r="J146" s="175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733</v>
      </c>
      <c r="B147" s="112" t="s">
        <v>816</v>
      </c>
      <c r="C147" s="16"/>
      <c r="D147" s="108" t="s">
        <v>191</v>
      </c>
      <c r="E147" s="109">
        <f t="shared" ca="1" si="2"/>
        <v>44339</v>
      </c>
      <c r="F147" s="119" t="s">
        <v>898</v>
      </c>
      <c r="G147" s="182">
        <v>3242780637</v>
      </c>
      <c r="H147" s="183" t="s">
        <v>899</v>
      </c>
      <c r="I147" s="180">
        <v>8604014867</v>
      </c>
      <c r="J147" s="175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734</v>
      </c>
      <c r="B148" s="112" t="s">
        <v>816</v>
      </c>
      <c r="C148" s="16"/>
      <c r="D148" s="108" t="s">
        <v>191</v>
      </c>
      <c r="E148" s="109">
        <f t="shared" ca="1" si="2"/>
        <v>44339</v>
      </c>
      <c r="F148" s="119" t="s">
        <v>900</v>
      </c>
      <c r="G148" s="182">
        <v>1003942226</v>
      </c>
      <c r="H148" s="183" t="s">
        <v>901</v>
      </c>
      <c r="I148" s="180">
        <v>6673164135</v>
      </c>
      <c r="J148" s="175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735</v>
      </c>
      <c r="B149" s="112" t="s">
        <v>816</v>
      </c>
      <c r="C149" s="16"/>
      <c r="D149" s="108" t="s">
        <v>191</v>
      </c>
      <c r="E149" s="109">
        <f t="shared" ca="1" si="2"/>
        <v>44339</v>
      </c>
      <c r="F149" s="119" t="s">
        <v>902</v>
      </c>
      <c r="G149" s="182">
        <v>7460134388</v>
      </c>
      <c r="H149" s="183" t="s">
        <v>903</v>
      </c>
      <c r="I149" s="180" t="s">
        <v>904</v>
      </c>
      <c r="J149" s="175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9" t="s">
        <v>736</v>
      </c>
      <c r="B150" s="16"/>
      <c r="C150" s="16"/>
      <c r="D150" s="170" t="s">
        <v>191</v>
      </c>
      <c r="E150" s="168">
        <f t="shared" ca="1" si="2"/>
        <v>44339</v>
      </c>
      <c r="F150" s="16"/>
      <c r="G150" s="16"/>
      <c r="H150" s="16"/>
      <c r="I150" s="16"/>
      <c r="J150" s="16"/>
      <c r="K150" s="167" t="s">
        <v>106</v>
      </c>
      <c r="L150" s="167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737</v>
      </c>
      <c r="B151" s="16"/>
      <c r="C151" s="16"/>
      <c r="D151" s="108" t="s">
        <v>191</v>
      </c>
      <c r="E151" s="109">
        <f t="shared" ca="1" si="2"/>
        <v>44339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738</v>
      </c>
      <c r="B152" s="16"/>
      <c r="C152" s="16"/>
      <c r="D152" s="108" t="s">
        <v>191</v>
      </c>
      <c r="E152" s="109">
        <f t="shared" ca="1" si="2"/>
        <v>44339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739</v>
      </c>
      <c r="B153" s="16"/>
      <c r="C153" s="16"/>
      <c r="D153" s="108" t="s">
        <v>191</v>
      </c>
      <c r="E153" s="109">
        <f t="shared" ca="1" si="2"/>
        <v>44339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740</v>
      </c>
      <c r="B154" s="16"/>
      <c r="C154" s="16"/>
      <c r="D154" s="108" t="s">
        <v>191</v>
      </c>
      <c r="E154" s="109">
        <f t="shared" ca="1" si="2"/>
        <v>44339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741</v>
      </c>
      <c r="B155" s="16"/>
      <c r="C155" s="16"/>
      <c r="D155" s="108" t="s">
        <v>191</v>
      </c>
      <c r="E155" s="109">
        <f t="shared" ca="1" si="2"/>
        <v>44339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742</v>
      </c>
      <c r="B156" s="16"/>
      <c r="C156" s="16"/>
      <c r="D156" s="108" t="s">
        <v>191</v>
      </c>
      <c r="E156" s="109">
        <f t="shared" ca="1" si="2"/>
        <v>44339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743</v>
      </c>
      <c r="B157" s="16"/>
      <c r="C157" s="16"/>
      <c r="D157" s="108" t="s">
        <v>191</v>
      </c>
      <c r="E157" s="109">
        <f t="shared" ca="1" si="2"/>
        <v>44339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744</v>
      </c>
      <c r="B158" s="16"/>
      <c r="C158" s="16"/>
      <c r="D158" s="108" t="s">
        <v>191</v>
      </c>
      <c r="E158" s="109">
        <f t="shared" ca="1" si="2"/>
        <v>44339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745</v>
      </c>
      <c r="B159" s="16"/>
      <c r="C159" s="16"/>
      <c r="D159" s="108" t="s">
        <v>191</v>
      </c>
      <c r="E159" s="109">
        <f t="shared" ca="1" si="2"/>
        <v>44339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746</v>
      </c>
      <c r="B160" s="16"/>
      <c r="C160" s="16"/>
      <c r="D160" s="108" t="s">
        <v>191</v>
      </c>
      <c r="E160" s="109">
        <f t="shared" ca="1" si="2"/>
        <v>44339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747</v>
      </c>
      <c r="B161" s="16"/>
      <c r="C161" s="16"/>
      <c r="D161" s="108" t="s">
        <v>191</v>
      </c>
      <c r="E161" s="109">
        <f t="shared" ca="1" si="2"/>
        <v>44339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748</v>
      </c>
      <c r="B162" s="16"/>
      <c r="C162" s="16"/>
      <c r="D162" s="108" t="s">
        <v>191</v>
      </c>
      <c r="E162" s="109">
        <f t="shared" ca="1" si="2"/>
        <v>44339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749</v>
      </c>
      <c r="B163" s="16"/>
      <c r="C163" s="16"/>
      <c r="D163" s="108" t="s">
        <v>191</v>
      </c>
      <c r="E163" s="109">
        <f t="shared" ca="1" si="2"/>
        <v>44339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750</v>
      </c>
      <c r="B164" s="16"/>
      <c r="C164" s="16"/>
      <c r="D164" s="108" t="s">
        <v>191</v>
      </c>
      <c r="E164" s="109">
        <f t="shared" ca="1" si="2"/>
        <v>44339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751</v>
      </c>
      <c r="B165" s="16"/>
      <c r="C165" s="16"/>
      <c r="D165" s="108" t="s">
        <v>191</v>
      </c>
      <c r="E165" s="109">
        <f t="shared" ca="1" si="2"/>
        <v>44339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752</v>
      </c>
      <c r="B166" s="16"/>
      <c r="C166" s="16"/>
      <c r="D166" s="108" t="s">
        <v>191</v>
      </c>
      <c r="E166" s="109">
        <f t="shared" ca="1" si="2"/>
        <v>44339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753</v>
      </c>
      <c r="B167" s="16"/>
      <c r="C167" s="16"/>
      <c r="D167" s="108" t="s">
        <v>191</v>
      </c>
      <c r="E167" s="109">
        <f t="shared" ca="1" si="2"/>
        <v>44339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2" sqref="A2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905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>
        <f ca="1">searchValues!E31</f>
        <v>44339</v>
      </c>
    </row>
    <row r="3" spans="1:22" x14ac:dyDescent="0.25">
      <c r="A3" s="133" t="s">
        <v>906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>
        <f ca="1">searchValues!E32</f>
        <v>44339</v>
      </c>
    </row>
    <row r="4" spans="1:22" x14ac:dyDescent="0.25">
      <c r="A4" s="133" t="s">
        <v>907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>
        <f ca="1">searchValues!E33</f>
        <v>44339</v>
      </c>
    </row>
    <row r="5" spans="1:22" x14ac:dyDescent="0.25">
      <c r="A5" s="133" t="s">
        <v>908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>
        <f ca="1">searchValues!E34</f>
        <v>44339</v>
      </c>
    </row>
    <row r="6" spans="1:22" x14ac:dyDescent="0.25">
      <c r="A6" s="133" t="s">
        <v>909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>
        <f ca="1">searchValues!E35</f>
        <v>44339</v>
      </c>
    </row>
    <row r="7" spans="1:22" x14ac:dyDescent="0.25">
      <c r="A7" s="133" t="s">
        <v>910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>
        <f ca="1">searchValues!E36</f>
        <v>44339</v>
      </c>
    </row>
    <row r="8" spans="1:22" x14ac:dyDescent="0.25">
      <c r="A8" s="133" t="s">
        <v>911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>
        <f ca="1">searchValues!E37</f>
        <v>44339</v>
      </c>
    </row>
    <row r="9" spans="1:22" x14ac:dyDescent="0.25">
      <c r="A9" s="133" t="s">
        <v>912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>
        <f ca="1">searchValues!E38</f>
        <v>44339</v>
      </c>
    </row>
    <row r="10" spans="1:22" x14ac:dyDescent="0.25">
      <c r="A10" s="133" t="s">
        <v>913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>
        <f ca="1">searchValues!E39</f>
        <v>44339</v>
      </c>
    </row>
    <row r="11" spans="1:22" x14ac:dyDescent="0.25">
      <c r="A11" s="133" t="s">
        <v>914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>
        <f ca="1">searchValues!E40</f>
        <v>44339</v>
      </c>
    </row>
    <row r="12" spans="1:22" x14ac:dyDescent="0.25">
      <c r="A12" s="133" t="s">
        <v>915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>
        <f ca="1">searchValues!E41</f>
        <v>44339</v>
      </c>
    </row>
    <row r="13" spans="1:22" x14ac:dyDescent="0.25">
      <c r="A13" s="133" t="s">
        <v>916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>
        <f ca="1">searchValues!E42</f>
        <v>44339</v>
      </c>
    </row>
    <row r="14" spans="1:22" x14ac:dyDescent="0.25">
      <c r="A14" s="133" t="s">
        <v>917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>
        <f ca="1">searchValues!E43</f>
        <v>44339</v>
      </c>
    </row>
    <row r="15" spans="1:22" x14ac:dyDescent="0.25">
      <c r="A15" s="133" t="s">
        <v>918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>
        <f ca="1">searchValues!E44</f>
        <v>44339</v>
      </c>
    </row>
    <row r="16" spans="1:22" x14ac:dyDescent="0.25">
      <c r="A16" s="133" t="s">
        <v>919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>
        <f ca="1">searchValues!E45</f>
        <v>44339</v>
      </c>
    </row>
    <row r="17" spans="1:7" x14ac:dyDescent="0.25">
      <c r="A17" s="133" t="s">
        <v>920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>
        <f ca="1">searchValues!E46</f>
        <v>44339</v>
      </c>
    </row>
    <row r="18" spans="1:7" x14ac:dyDescent="0.25">
      <c r="A18" s="133" t="s">
        <v>921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>
        <f ca="1">searchValues!E47</f>
        <v>44339</v>
      </c>
    </row>
    <row r="19" spans="1:7" x14ac:dyDescent="0.25">
      <c r="A19" s="133" t="s">
        <v>922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>
        <f ca="1">searchValues!E48</f>
        <v>44339</v>
      </c>
    </row>
    <row r="20" spans="1:7" x14ac:dyDescent="0.25">
      <c r="A20" s="133" t="s">
        <v>923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>
        <f ca="1">searchValues!E49</f>
        <v>44339</v>
      </c>
    </row>
    <row r="21" spans="1:7" x14ac:dyDescent="0.25">
      <c r="A21" s="133" t="s">
        <v>924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>
        <f ca="1">searchValues!E50</f>
        <v>44339</v>
      </c>
    </row>
    <row r="22" spans="1:7" x14ac:dyDescent="0.25">
      <c r="A22" s="133" t="s">
        <v>925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>
        <f ca="1">searchValues!E51</f>
        <v>44339</v>
      </c>
    </row>
    <row r="23" spans="1:7" x14ac:dyDescent="0.25">
      <c r="A23" s="133" t="s">
        <v>926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>
        <f ca="1">searchValues!E52</f>
        <v>44339</v>
      </c>
    </row>
    <row r="24" spans="1:7" x14ac:dyDescent="0.25">
      <c r="A24" s="133" t="s">
        <v>927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>
        <f ca="1">searchValues!E53</f>
        <v>44339</v>
      </c>
    </row>
    <row r="25" spans="1:7" x14ac:dyDescent="0.25">
      <c r="A25" s="133" t="s">
        <v>928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>
        <f ca="1">searchValues!E54</f>
        <v>44339</v>
      </c>
    </row>
    <row r="26" spans="1:7" x14ac:dyDescent="0.25">
      <c r="A26" s="133" t="s">
        <v>929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>
        <f ca="1">searchValues!E55</f>
        <v>44339</v>
      </c>
    </row>
    <row r="27" spans="1:7" x14ac:dyDescent="0.25">
      <c r="A27" s="133" t="s">
        <v>930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>
        <f ca="1">searchValues!E56</f>
        <v>44339</v>
      </c>
    </row>
    <row r="28" spans="1:7" x14ac:dyDescent="0.25">
      <c r="A28" s="133" t="s">
        <v>931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>
        <f ca="1">searchValues!E57</f>
        <v>44339</v>
      </c>
    </row>
    <row r="29" spans="1:7" x14ac:dyDescent="0.25">
      <c r="A29" s="133" t="s">
        <v>932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>
        <f ca="1">searchValues!E58</f>
        <v>44339</v>
      </c>
    </row>
    <row r="30" spans="1:7" x14ac:dyDescent="0.25">
      <c r="A30" s="133" t="s">
        <v>933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>
        <f ca="1">searchValues!E59</f>
        <v>44339</v>
      </c>
    </row>
    <row r="31" spans="1:7" x14ac:dyDescent="0.25">
      <c r="A31" s="133" t="s">
        <v>934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>
        <f ca="1">searchValues!E60</f>
        <v>44339</v>
      </c>
    </row>
    <row r="32" spans="1:7" x14ac:dyDescent="0.25">
      <c r="A32" s="133" t="s">
        <v>935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>
        <f ca="1">searchValues!E61</f>
        <v>44339</v>
      </c>
    </row>
    <row r="33" spans="1:7" x14ac:dyDescent="0.25">
      <c r="A33" s="133" t="s">
        <v>936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>
        <f ca="1">searchValues!E62</f>
        <v>44339</v>
      </c>
    </row>
    <row r="34" spans="1:7" x14ac:dyDescent="0.25">
      <c r="A34" s="133" t="s">
        <v>937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>
        <f ca="1">searchValues!E63</f>
        <v>44339</v>
      </c>
    </row>
    <row r="35" spans="1:7" x14ac:dyDescent="0.25">
      <c r="A35" s="133" t="s">
        <v>938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>
        <f ca="1">searchValues!E64</f>
        <v>44339</v>
      </c>
    </row>
    <row r="36" spans="1:7" x14ac:dyDescent="0.25">
      <c r="A36" s="133" t="s">
        <v>939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>
        <f ca="1">searchValues!E65</f>
        <v>44339</v>
      </c>
    </row>
    <row r="37" spans="1:7" x14ac:dyDescent="0.25">
      <c r="A37" s="133" t="s">
        <v>940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>
        <f ca="1">searchValues!E66</f>
        <v>44339</v>
      </c>
    </row>
    <row r="38" spans="1:7" x14ac:dyDescent="0.25">
      <c r="A38" s="133" t="s">
        <v>941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>
        <f ca="1">searchValues!E67</f>
        <v>44339</v>
      </c>
    </row>
    <row r="39" spans="1:7" x14ac:dyDescent="0.25">
      <c r="A39" s="133" t="s">
        <v>942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>
        <f ca="1">searchValues!E68</f>
        <v>44339</v>
      </c>
    </row>
    <row r="40" spans="1:7" x14ac:dyDescent="0.25">
      <c r="A40" s="133" t="s">
        <v>943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>
        <f ca="1">searchValues!E69</f>
        <v>44339</v>
      </c>
    </row>
    <row r="41" spans="1:7" x14ac:dyDescent="0.25">
      <c r="A41" s="133" t="s">
        <v>944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>
        <f ca="1">searchValues!E70</f>
        <v>44339</v>
      </c>
    </row>
    <row r="42" spans="1:7" x14ac:dyDescent="0.25">
      <c r="A42" s="133" t="s">
        <v>945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>
        <f ca="1">searchValues!E71</f>
        <v>44339</v>
      </c>
    </row>
    <row r="43" spans="1:7" x14ac:dyDescent="0.25">
      <c r="A43" s="133" t="s">
        <v>946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>
        <f ca="1">searchValues!E72</f>
        <v>44339</v>
      </c>
    </row>
    <row r="44" spans="1:7" x14ac:dyDescent="0.25">
      <c r="A44" s="133" t="s">
        <v>947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>
        <f ca="1">searchValues!E73</f>
        <v>44339</v>
      </c>
    </row>
    <row r="45" spans="1:7" x14ac:dyDescent="0.25">
      <c r="A45" s="133" t="s">
        <v>948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>
        <f ca="1">searchValues!E74</f>
        <v>44339</v>
      </c>
    </row>
    <row r="46" spans="1:7" x14ac:dyDescent="0.25">
      <c r="A46" s="133" t="s">
        <v>949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>
        <f ca="1">searchValues!E75</f>
        <v>44339</v>
      </c>
    </row>
    <row r="47" spans="1:7" x14ac:dyDescent="0.25">
      <c r="A47" s="133" t="s">
        <v>950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>
        <f ca="1">searchValues!E76</f>
        <v>44339</v>
      </c>
    </row>
    <row r="48" spans="1:7" x14ac:dyDescent="0.25">
      <c r="A48" s="133" t="s">
        <v>951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>
        <f ca="1">searchValues!E77</f>
        <v>44339</v>
      </c>
    </row>
    <row r="49" spans="1:7" x14ac:dyDescent="0.25">
      <c r="A49" s="133" t="s">
        <v>952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>
        <f ca="1">searchValues!E78</f>
        <v>44339</v>
      </c>
    </row>
    <row r="50" spans="1:7" x14ac:dyDescent="0.25">
      <c r="A50" s="133" t="s">
        <v>953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>
        <f ca="1">searchValues!E79</f>
        <v>44339</v>
      </c>
    </row>
    <row r="51" spans="1:7" x14ac:dyDescent="0.25">
      <c r="A51" s="133" t="s">
        <v>954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>
        <f ca="1">searchValues!E80</f>
        <v>44339</v>
      </c>
    </row>
    <row r="52" spans="1:7" x14ac:dyDescent="0.25">
      <c r="A52" s="133" t="s">
        <v>955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>
        <f ca="1">searchValues!E81</f>
        <v>44339</v>
      </c>
    </row>
    <row r="53" spans="1:7" x14ac:dyDescent="0.25">
      <c r="A53" s="133" t="s">
        <v>956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>
        <f ca="1">searchValues!E82</f>
        <v>44339</v>
      </c>
    </row>
    <row r="54" spans="1:7" x14ac:dyDescent="0.25">
      <c r="A54" s="133" t="s">
        <v>957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>
        <f ca="1">searchValues!E83</f>
        <v>44339</v>
      </c>
    </row>
    <row r="55" spans="1:7" x14ac:dyDescent="0.25">
      <c r="A55" s="133" t="s">
        <v>958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>
        <f ca="1">searchValues!E84</f>
        <v>44339</v>
      </c>
    </row>
    <row r="56" spans="1:7" x14ac:dyDescent="0.25">
      <c r="A56" s="133" t="s">
        <v>959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>
        <f ca="1">searchValues!E85</f>
        <v>44339</v>
      </c>
    </row>
    <row r="57" spans="1:7" x14ac:dyDescent="0.25">
      <c r="A57" s="133" t="s">
        <v>960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>
        <f ca="1">searchValues!E86</f>
        <v>44339</v>
      </c>
    </row>
    <row r="58" spans="1:7" x14ac:dyDescent="0.25">
      <c r="A58" s="133" t="s">
        <v>961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>
        <f ca="1">searchValues!E87</f>
        <v>44339</v>
      </c>
    </row>
    <row r="59" spans="1:7" s="16" customFormat="1" x14ac:dyDescent="0.25">
      <c r="A59" s="133" t="s">
        <v>962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>
        <f ca="1">searchValues!E88</f>
        <v>44339</v>
      </c>
    </row>
    <row r="60" spans="1:7" x14ac:dyDescent="0.25">
      <c r="A60" s="133" t="s">
        <v>963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>
        <f ca="1">searchValues!E89</f>
        <v>44339</v>
      </c>
    </row>
    <row r="61" spans="1:7" x14ac:dyDescent="0.25">
      <c r="A61" s="133" t="s">
        <v>964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>
        <f ca="1">searchValues!E90</f>
        <v>44339</v>
      </c>
    </row>
    <row r="62" spans="1:7" x14ac:dyDescent="0.25">
      <c r="A62" s="133" t="s">
        <v>965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>
        <f ca="1">searchValues!E91</f>
        <v>44339</v>
      </c>
    </row>
    <row r="63" spans="1:7" x14ac:dyDescent="0.25">
      <c r="A63" s="133" t="s">
        <v>966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>
        <f ca="1">searchValues!E92</f>
        <v>44339</v>
      </c>
    </row>
    <row r="64" spans="1:7" x14ac:dyDescent="0.25">
      <c r="A64" s="133" t="s">
        <v>967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>
        <f ca="1">searchValues!E93</f>
        <v>44339</v>
      </c>
    </row>
    <row r="65" spans="1:7" x14ac:dyDescent="0.25">
      <c r="A65" s="133" t="s">
        <v>968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>
        <f ca="1">searchValues!E94</f>
        <v>44339</v>
      </c>
    </row>
    <row r="66" spans="1:7" x14ac:dyDescent="0.25">
      <c r="A66" s="133" t="s">
        <v>969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>
        <f ca="1">searchValues!E95</f>
        <v>44339</v>
      </c>
    </row>
    <row r="67" spans="1:7" x14ac:dyDescent="0.25">
      <c r="A67" s="133" t="s">
        <v>970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>
        <f ca="1">searchValues!E96</f>
        <v>44339</v>
      </c>
    </row>
    <row r="68" spans="1:7" x14ac:dyDescent="0.25">
      <c r="A68" s="133" t="s">
        <v>971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>
        <f ca="1">searchValues!E97</f>
        <v>44339</v>
      </c>
    </row>
    <row r="69" spans="1:7" x14ac:dyDescent="0.25">
      <c r="A69" s="133" t="s">
        <v>972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>
        <f ca="1">searchValues!E98</f>
        <v>44339</v>
      </c>
    </row>
    <row r="70" spans="1:7" x14ac:dyDescent="0.25">
      <c r="A70" s="133" t="s">
        <v>973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>
        <f ca="1">searchValues!E99</f>
        <v>44339</v>
      </c>
    </row>
    <row r="71" spans="1:7" s="16" customFormat="1" x14ac:dyDescent="0.25">
      <c r="A71" s="133" t="s">
        <v>974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>
        <f ca="1">searchValues!E100</f>
        <v>44339</v>
      </c>
    </row>
    <row r="72" spans="1:7" x14ac:dyDescent="0.25">
      <c r="A72" s="133" t="s">
        <v>975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>
        <f ca="1">searchValues!E101</f>
        <v>44339</v>
      </c>
    </row>
    <row r="73" spans="1:7" x14ac:dyDescent="0.25">
      <c r="A73" s="133" t="s">
        <v>976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>
        <f ca="1">searchValues!E102</f>
        <v>44339</v>
      </c>
    </row>
    <row r="74" spans="1:7" x14ac:dyDescent="0.25">
      <c r="A74" s="133" t="s">
        <v>977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>
        <f ca="1">searchValues!E103</f>
        <v>44339</v>
      </c>
    </row>
    <row r="75" spans="1:7" x14ac:dyDescent="0.25">
      <c r="A75" s="133" t="s">
        <v>978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>
        <f ca="1">searchValues!E104</f>
        <v>44339</v>
      </c>
    </row>
    <row r="76" spans="1:7" x14ac:dyDescent="0.25">
      <c r="A76" s="133" t="s">
        <v>979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>
        <f ca="1">searchValues!E105</f>
        <v>44339</v>
      </c>
    </row>
    <row r="77" spans="1:7" x14ac:dyDescent="0.25">
      <c r="A77" s="133" t="s">
        <v>980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>
        <f ca="1">searchValues!E106</f>
        <v>44339</v>
      </c>
    </row>
    <row r="78" spans="1:7" x14ac:dyDescent="0.25">
      <c r="A78" s="133" t="s">
        <v>981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>
        <f ca="1">searchValues!E107</f>
        <v>44339</v>
      </c>
    </row>
    <row r="79" spans="1:7" x14ac:dyDescent="0.25">
      <c r="A79" s="133" t="s">
        <v>982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>
        <f ca="1">searchValues!E108</f>
        <v>44339</v>
      </c>
    </row>
    <row r="80" spans="1:7" x14ac:dyDescent="0.25">
      <c r="A80" s="133" t="s">
        <v>983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>
        <f ca="1">searchValues!E109</f>
        <v>44339</v>
      </c>
    </row>
    <row r="81" spans="1:7" x14ac:dyDescent="0.25">
      <c r="A81" s="133" t="s">
        <v>984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>
        <f ca="1">searchValues!E110</f>
        <v>44339</v>
      </c>
    </row>
    <row r="82" spans="1:7" x14ac:dyDescent="0.25">
      <c r="A82" s="133" t="s">
        <v>985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>
        <f ca="1">searchValues!E111</f>
        <v>44339</v>
      </c>
    </row>
    <row r="83" spans="1:7" x14ac:dyDescent="0.25">
      <c r="A83" s="133" t="s">
        <v>986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>
        <f ca="1">searchValues!E112</f>
        <v>44339</v>
      </c>
    </row>
    <row r="84" spans="1:7" x14ac:dyDescent="0.25">
      <c r="A84" s="133" t="s">
        <v>987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>
        <f ca="1">searchValues!E113</f>
        <v>44339</v>
      </c>
    </row>
    <row r="85" spans="1:7" x14ac:dyDescent="0.25">
      <c r="A85" s="133" t="s">
        <v>988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>
        <f ca="1">searchValues!E114</f>
        <v>44339</v>
      </c>
    </row>
    <row r="86" spans="1:7" x14ac:dyDescent="0.25">
      <c r="A86" s="133" t="s">
        <v>989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>
        <f ca="1">searchValues!E115</f>
        <v>44339</v>
      </c>
    </row>
    <row r="87" spans="1:7" x14ac:dyDescent="0.25">
      <c r="A87" s="133" t="s">
        <v>990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>
        <f ca="1">searchValues!E116</f>
        <v>44339</v>
      </c>
    </row>
    <row r="88" spans="1:7" x14ac:dyDescent="0.25">
      <c r="A88" s="133" t="s">
        <v>991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>
        <f ca="1">searchValues!E117</f>
        <v>44339</v>
      </c>
    </row>
    <row r="89" spans="1:7" x14ac:dyDescent="0.25">
      <c r="A89" s="133" t="s">
        <v>992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>
        <f ca="1">searchValues!E118</f>
        <v>44339</v>
      </c>
    </row>
    <row r="90" spans="1:7" x14ac:dyDescent="0.25">
      <c r="A90" s="133" t="s">
        <v>993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>
        <f ca="1">searchValues!E119</f>
        <v>44339</v>
      </c>
    </row>
    <row r="91" spans="1:7" x14ac:dyDescent="0.25">
      <c r="A91" s="133" t="s">
        <v>994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>
        <f ca="1">searchValues!E120</f>
        <v>44339</v>
      </c>
    </row>
    <row r="92" spans="1:7" x14ac:dyDescent="0.25">
      <c r="A92" s="133" t="s">
        <v>995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>
        <f ca="1">searchValues!E121</f>
        <v>44339</v>
      </c>
    </row>
    <row r="93" spans="1:7" x14ac:dyDescent="0.25">
      <c r="A93" s="133" t="s">
        <v>996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>
        <f ca="1">searchValues!E122</f>
        <v>44339</v>
      </c>
    </row>
    <row r="94" spans="1:7" x14ac:dyDescent="0.25">
      <c r="A94" s="133" t="s">
        <v>997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>
        <f ca="1">searchValues!E123</f>
        <v>44339</v>
      </c>
    </row>
    <row r="95" spans="1:7" x14ac:dyDescent="0.25">
      <c r="A95" s="133" t="s">
        <v>998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>
        <f ca="1">searchValues!E124</f>
        <v>44339</v>
      </c>
    </row>
    <row r="96" spans="1:7" x14ac:dyDescent="0.25">
      <c r="A96" s="133" t="s">
        <v>999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>
        <f ca="1">searchValues!E125</f>
        <v>44339</v>
      </c>
    </row>
    <row r="97" spans="1:7" x14ac:dyDescent="0.25">
      <c r="A97" s="133" t="s">
        <v>1000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>
        <f ca="1">searchValues!E126</f>
        <v>44339</v>
      </c>
    </row>
    <row r="98" spans="1:7" x14ac:dyDescent="0.25">
      <c r="A98" s="133" t="s">
        <v>1001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>
        <f ca="1">searchValues!E127</f>
        <v>44339</v>
      </c>
    </row>
    <row r="99" spans="1:7" x14ac:dyDescent="0.25">
      <c r="A99" s="133" t="s">
        <v>1002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>
        <f ca="1">searchValues!E128</f>
        <v>44339</v>
      </c>
    </row>
    <row r="100" spans="1:7" x14ac:dyDescent="0.25">
      <c r="A100" s="133" t="s">
        <v>1003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>
        <f ca="1">searchValues!E129</f>
        <v>44339</v>
      </c>
    </row>
    <row r="101" spans="1:7" x14ac:dyDescent="0.25">
      <c r="A101" s="133" t="s">
        <v>1004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>
        <f ca="1">searchValues!E130</f>
        <v>44339</v>
      </c>
    </row>
    <row r="102" spans="1:7" x14ac:dyDescent="0.25">
      <c r="A102" s="133" t="s">
        <v>1005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>
        <f ca="1">searchValues!E131</f>
        <v>44339</v>
      </c>
    </row>
    <row r="103" spans="1:7" x14ac:dyDescent="0.25">
      <c r="A103" s="133" t="s">
        <v>1006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>
        <f ca="1">searchValues!E132</f>
        <v>44339</v>
      </c>
    </row>
    <row r="104" spans="1:7" x14ac:dyDescent="0.25">
      <c r="A104" s="133" t="s">
        <v>1007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>
        <f ca="1">searchValues!E133</f>
        <v>44339</v>
      </c>
    </row>
    <row r="105" spans="1:7" x14ac:dyDescent="0.25">
      <c r="A105" s="133" t="s">
        <v>1008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>
        <f ca="1">searchValues!E134</f>
        <v>44339</v>
      </c>
    </row>
    <row r="106" spans="1:7" x14ac:dyDescent="0.25">
      <c r="A106" s="133" t="s">
        <v>1009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>
        <f ca="1">searchValues!E135</f>
        <v>44339</v>
      </c>
    </row>
    <row r="107" spans="1:7" x14ac:dyDescent="0.25">
      <c r="A107" s="133" t="s">
        <v>1010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>
        <f ca="1">searchValues!E136</f>
        <v>44339</v>
      </c>
    </row>
    <row r="108" spans="1:7" x14ac:dyDescent="0.25">
      <c r="A108" s="133" t="s">
        <v>1011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>
        <f ca="1">searchValues!E137</f>
        <v>44339</v>
      </c>
    </row>
    <row r="109" spans="1:7" x14ac:dyDescent="0.25">
      <c r="A109" s="133" t="s">
        <v>1012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>
        <f ca="1">searchValues!E138</f>
        <v>44339</v>
      </c>
    </row>
    <row r="110" spans="1:7" x14ac:dyDescent="0.25">
      <c r="A110" s="133" t="s">
        <v>1013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>
        <f ca="1">searchValues!E139</f>
        <v>44339</v>
      </c>
    </row>
    <row r="111" spans="1:7" x14ac:dyDescent="0.25">
      <c r="A111" s="133" t="s">
        <v>1014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>
        <f ca="1">searchValues!E140</f>
        <v>44339</v>
      </c>
    </row>
    <row r="112" spans="1:7" x14ac:dyDescent="0.25">
      <c r="A112" s="133" t="s">
        <v>1015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>
        <f ca="1">searchValues!E141</f>
        <v>44339</v>
      </c>
    </row>
    <row r="113" spans="1:7" x14ac:dyDescent="0.25">
      <c r="A113" s="133" t="s">
        <v>1016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>
        <f ca="1">searchValues!E142</f>
        <v>44339</v>
      </c>
    </row>
    <row r="114" spans="1:7" x14ac:dyDescent="0.25">
      <c r="A114" s="133" t="s">
        <v>1017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>
        <f ca="1">searchValues!E143</f>
        <v>44339</v>
      </c>
    </row>
    <row r="115" spans="1:7" x14ac:dyDescent="0.25">
      <c r="A115" s="133" t="s">
        <v>1018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>
        <f ca="1">searchValues!E144</f>
        <v>44339</v>
      </c>
    </row>
    <row r="116" spans="1:7" x14ac:dyDescent="0.25">
      <c r="A116" s="133" t="s">
        <v>1019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>
        <f ca="1">searchValues!E145</f>
        <v>44339</v>
      </c>
    </row>
    <row r="117" spans="1:7" x14ac:dyDescent="0.25">
      <c r="A117" s="133" t="s">
        <v>1020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>
        <f ca="1">searchValues!E146</f>
        <v>44339</v>
      </c>
    </row>
    <row r="118" spans="1:7" x14ac:dyDescent="0.25">
      <c r="A118" s="133" t="s">
        <v>1021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>
        <f ca="1">searchValues!E147</f>
        <v>44339</v>
      </c>
    </row>
    <row r="119" spans="1:7" s="16" customFormat="1" x14ac:dyDescent="0.25">
      <c r="A119" s="133" t="s">
        <v>1022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>
        <f ca="1">searchValues!E148</f>
        <v>44339</v>
      </c>
    </row>
    <row r="120" spans="1:7" x14ac:dyDescent="0.25">
      <c r="A120" s="133" t="s">
        <v>1023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>
        <f ca="1">searchValues!E149</f>
        <v>44339</v>
      </c>
    </row>
    <row r="121" spans="1:7" x14ac:dyDescent="0.25">
      <c r="A121" s="133" t="s">
        <v>1024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>
        <f ca="1">searchValues!E150</f>
        <v>44339</v>
      </c>
    </row>
    <row r="122" spans="1:7" x14ac:dyDescent="0.25">
      <c r="A122" s="133" t="s">
        <v>1025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>
        <f ca="1">searchValues!E151</f>
        <v>44339</v>
      </c>
    </row>
    <row r="123" spans="1:7" x14ac:dyDescent="0.25">
      <c r="A123" s="133" t="s">
        <v>1026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>
        <f ca="1">searchValues!E152</f>
        <v>44339</v>
      </c>
    </row>
    <row r="124" spans="1:7" x14ac:dyDescent="0.25">
      <c r="A124" s="133" t="s">
        <v>1027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>
        <f ca="1">searchValues!E153</f>
        <v>44339</v>
      </c>
    </row>
    <row r="125" spans="1:7" x14ac:dyDescent="0.25">
      <c r="A125" s="133" t="s">
        <v>1028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>
        <f ca="1">searchValues!E154</f>
        <v>44339</v>
      </c>
    </row>
    <row r="126" spans="1:7" x14ac:dyDescent="0.25">
      <c r="A126" s="133" t="s">
        <v>1029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>
        <f ca="1">searchValues!E155</f>
        <v>44339</v>
      </c>
    </row>
    <row r="127" spans="1:7" x14ac:dyDescent="0.25">
      <c r="A127" s="133" t="s">
        <v>1030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>
        <f ca="1">searchValues!E156</f>
        <v>44339</v>
      </c>
    </row>
    <row r="128" spans="1:7" x14ac:dyDescent="0.25">
      <c r="A128" s="133" t="s">
        <v>1031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>
        <f ca="1">searchValues!E157</f>
        <v>44339</v>
      </c>
    </row>
    <row r="129" spans="1:7" x14ac:dyDescent="0.25">
      <c r="A129" s="133" t="s">
        <v>1032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>
        <f ca="1">searchValues!E158</f>
        <v>44339</v>
      </c>
    </row>
    <row r="130" spans="1:7" x14ac:dyDescent="0.25">
      <c r="A130" s="133" t="s">
        <v>1033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>
        <f ca="1">searchValues!E159</f>
        <v>44339</v>
      </c>
    </row>
    <row r="131" spans="1:7" x14ac:dyDescent="0.25">
      <c r="A131" s="133" t="s">
        <v>1034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>
        <f ca="1">searchValues!E160</f>
        <v>44339</v>
      </c>
    </row>
    <row r="132" spans="1:7" x14ac:dyDescent="0.25">
      <c r="A132" s="133" t="s">
        <v>1035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>
        <f ca="1">searchValues!E161</f>
        <v>44339</v>
      </c>
    </row>
    <row r="133" spans="1:7" x14ac:dyDescent="0.25">
      <c r="A133" s="133" t="s">
        <v>1036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>
        <f ca="1">searchValues!E162</f>
        <v>44339</v>
      </c>
    </row>
    <row r="134" spans="1:7" x14ac:dyDescent="0.25">
      <c r="A134" s="133" t="s">
        <v>1037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>
        <f ca="1">searchValues!E163</f>
        <v>44339</v>
      </c>
    </row>
    <row r="135" spans="1:7" x14ac:dyDescent="0.25">
      <c r="A135" s="133" t="s">
        <v>1038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>
        <f ca="1">searchValues!E164</f>
        <v>44339</v>
      </c>
    </row>
    <row r="136" spans="1:7" x14ac:dyDescent="0.25">
      <c r="A136" s="133" t="s">
        <v>1039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>
        <f ca="1">searchValues!E165</f>
        <v>44339</v>
      </c>
    </row>
    <row r="137" spans="1:7" x14ac:dyDescent="0.25">
      <c r="A137" s="133" t="s">
        <v>1040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>
        <f ca="1">searchValues!E166</f>
        <v>44339</v>
      </c>
    </row>
    <row r="138" spans="1:7" x14ac:dyDescent="0.25">
      <c r="A138" s="133" t="s">
        <v>1041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>
        <f ca="1">searchValues!E167</f>
        <v>44339</v>
      </c>
    </row>
    <row r="139" spans="1:7" x14ac:dyDescent="0.25">
      <c r="A139" s="133" t="s">
        <v>1042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>
        <f ca="1">searchValues!E168</f>
        <v>44339</v>
      </c>
    </row>
    <row r="140" spans="1:7" x14ac:dyDescent="0.25">
      <c r="A140" s="131" t="s">
        <v>1043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>
        <f ca="1">searchValues!E169</f>
        <v>44339</v>
      </c>
    </row>
    <row r="141" spans="1:7" x14ac:dyDescent="0.25">
      <c r="A141" s="131" t="s">
        <v>1044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>
        <f ca="1">searchValues!E170</f>
        <v>44339</v>
      </c>
    </row>
    <row r="142" spans="1:7" x14ac:dyDescent="0.25">
      <c r="A142" s="131" t="s">
        <v>1045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>
        <f ca="1">searchValues!E171</f>
        <v>44339</v>
      </c>
    </row>
    <row r="143" spans="1:7" x14ac:dyDescent="0.25">
      <c r="A143" s="131" t="s">
        <v>1046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>
        <f ca="1">searchValues!E172</f>
        <v>44339</v>
      </c>
    </row>
    <row r="144" spans="1:7" x14ac:dyDescent="0.25">
      <c r="A144" s="131" t="s">
        <v>1047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>
        <f ca="1">searchValues!E173</f>
        <v>44339</v>
      </c>
    </row>
    <row r="145" spans="1:8" x14ac:dyDescent="0.25">
      <c r="A145" s="131" t="s">
        <v>1048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>
        <f ca="1">searchValues!E174</f>
        <v>44339</v>
      </c>
    </row>
    <row r="146" spans="1:8" x14ac:dyDescent="0.25">
      <c r="A146" s="131" t="s">
        <v>1049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>
        <f ca="1">searchValues!E175</f>
        <v>44339</v>
      </c>
      <c r="H146" s="16"/>
    </row>
    <row r="147" spans="1:8" s="16" customFormat="1" x14ac:dyDescent="0.25">
      <c r="A147" s="131" t="s">
        <v>1050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>
        <f ca="1">searchValues!E176</f>
        <v>44339</v>
      </c>
    </row>
    <row r="148" spans="1:8" x14ac:dyDescent="0.25">
      <c r="A148" s="131" t="s">
        <v>1051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>
        <f ca="1">searchValues!E177</f>
        <v>44339</v>
      </c>
      <c r="H148" s="16"/>
    </row>
    <row r="149" spans="1:8" x14ac:dyDescent="0.25">
      <c r="A149" s="131" t="s">
        <v>1056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>
        <f ca="1">searchValues!E178</f>
        <v>44339</v>
      </c>
      <c r="H149" s="16"/>
    </row>
    <row r="150" spans="1:8" s="16" customFormat="1" x14ac:dyDescent="0.25">
      <c r="A150" s="131" t="s">
        <v>1057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>
        <f ca="1">searchValues!E179</f>
        <v>44339</v>
      </c>
    </row>
    <row r="151" spans="1:8" x14ac:dyDescent="0.25">
      <c r="A151" s="131" t="s">
        <v>1053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>
        <f ca="1">searchValues!E180</f>
        <v>44339</v>
      </c>
      <c r="H151" s="16"/>
    </row>
    <row r="152" spans="1:8" x14ac:dyDescent="0.25">
      <c r="A152" s="131" t="s">
        <v>1054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>
        <f ca="1">searchValues!E181</f>
        <v>44339</v>
      </c>
      <c r="H152" s="16"/>
    </row>
    <row r="153" spans="1:8" x14ac:dyDescent="0.25">
      <c r="A153" s="131" t="s">
        <v>1055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>
        <f ca="1">searchValues!E182</f>
        <v>44339</v>
      </c>
      <c r="H153" s="16"/>
    </row>
    <row r="154" spans="1:8" x14ac:dyDescent="0.25">
      <c r="A154" s="131" t="s">
        <v>1058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>
        <f ca="1">searchValues!E190</f>
        <v>44339</v>
      </c>
      <c r="H154" s="16"/>
    </row>
    <row r="155" spans="1:8" x14ac:dyDescent="0.25">
      <c r="A155" s="131" t="s">
        <v>1059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>
        <f ca="1">searchValues!E191</f>
        <v>44339</v>
      </c>
      <c r="H155" s="16"/>
    </row>
    <row r="156" spans="1:8" s="16" customFormat="1" x14ac:dyDescent="0.25">
      <c r="A156" s="131" t="s">
        <v>1060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>
        <f ca="1">searchValues!E192</f>
        <v>44339</v>
      </c>
    </row>
    <row r="157" spans="1:8" s="16" customFormat="1" x14ac:dyDescent="0.25">
      <c r="A157" s="131" t="s">
        <v>1061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>
        <f ca="1">searchValues!E193</f>
        <v>44339</v>
      </c>
    </row>
    <row r="158" spans="1:8" x14ac:dyDescent="0.25">
      <c r="A158" s="131" t="s">
        <v>1062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>
        <f ca="1">searchValues!E194</f>
        <v>44339</v>
      </c>
      <c r="H158" s="16"/>
    </row>
    <row r="159" spans="1:8" x14ac:dyDescent="0.25">
      <c r="A159" s="131" t="s">
        <v>1052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>
        <f ca="1">searchValues!E195</f>
        <v>44339</v>
      </c>
      <c r="H159" s="16"/>
    </row>
    <row r="160" spans="1:8" x14ac:dyDescent="0.25">
      <c r="A160" s="131" t="s">
        <v>1063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>
        <f ca="1">searchValues!E196</f>
        <v>44339</v>
      </c>
      <c r="H160" s="16"/>
    </row>
    <row r="161" spans="1:8" x14ac:dyDescent="0.25">
      <c r="A161" s="131" t="s">
        <v>1064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>
        <f ca="1">searchValues!E183</f>
        <v>44339</v>
      </c>
      <c r="H161" s="16"/>
    </row>
    <row r="162" spans="1:8" x14ac:dyDescent="0.25">
      <c r="A162" s="131" t="s">
        <v>1065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>
        <f ca="1">searchValues!E184</f>
        <v>44339</v>
      </c>
      <c r="H162" s="16"/>
    </row>
    <row r="163" spans="1:8" x14ac:dyDescent="0.25">
      <c r="A163" s="131" t="s">
        <v>1066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>
        <f ca="1">searchValues!E185</f>
        <v>44339</v>
      </c>
      <c r="H163" s="16"/>
    </row>
    <row r="164" spans="1:8" x14ac:dyDescent="0.25">
      <c r="A164" s="131" t="s">
        <v>1067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>
        <f ca="1">searchValues!E186</f>
        <v>44339</v>
      </c>
      <c r="H164" s="16"/>
    </row>
    <row r="165" spans="1:8" x14ac:dyDescent="0.25">
      <c r="A165" s="131" t="s">
        <v>1068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>
        <f ca="1">searchValues!E187</f>
        <v>44339</v>
      </c>
      <c r="H165" s="16"/>
    </row>
    <row r="166" spans="1:8" x14ac:dyDescent="0.25">
      <c r="A166" s="131" t="s">
        <v>1069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>
        <f ca="1">searchValues!E188</f>
        <v>44339</v>
      </c>
      <c r="H166" s="16"/>
    </row>
    <row r="167" spans="1:8" x14ac:dyDescent="0.25">
      <c r="A167" s="131" t="s">
        <v>1070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>
        <f ca="1">searchValues!E189</f>
        <v>44339</v>
      </c>
      <c r="H167" s="16"/>
    </row>
    <row r="168" spans="1:8" x14ac:dyDescent="0.25">
      <c r="A168" s="131" t="s">
        <v>799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>
        <f ca="1">searchValues!E197</f>
        <v>44339</v>
      </c>
      <c r="H168" s="16"/>
    </row>
    <row r="169" spans="1:8" x14ac:dyDescent="0.25">
      <c r="A169" s="131" t="s">
        <v>801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>
        <f ca="1">searchValues!E198</f>
        <v>44339</v>
      </c>
      <c r="H169" s="16"/>
    </row>
    <row r="170" spans="1:8" x14ac:dyDescent="0.25">
      <c r="A170" s="131" t="s">
        <v>798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>
        <f ca="1">searchValues!E199</f>
        <v>44339</v>
      </c>
      <c r="H170" s="16"/>
    </row>
    <row r="171" spans="1:8" x14ac:dyDescent="0.25">
      <c r="A171" s="131" t="s">
        <v>800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>
        <f ca="1">searchValues!E200</f>
        <v>44339</v>
      </c>
      <c r="H171" s="16"/>
    </row>
    <row r="172" spans="1:8" x14ac:dyDescent="0.25">
      <c r="A172" s="131" t="s">
        <v>802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>
        <f ca="1">searchValues!E201</f>
        <v>44339</v>
      </c>
      <c r="H172" s="16"/>
    </row>
    <row r="173" spans="1:8" x14ac:dyDescent="0.25">
      <c r="A173" s="131" t="s">
        <v>804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>
        <f ca="1">searchValues!E202</f>
        <v>44339</v>
      </c>
      <c r="H173" s="16"/>
    </row>
    <row r="174" spans="1:8" x14ac:dyDescent="0.25">
      <c r="A174" s="131" t="s">
        <v>803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>
        <f ca="1">searchValues!E203</f>
        <v>44339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905</v>
      </c>
      <c r="B2" s="8" t="s">
        <v>42</v>
      </c>
    </row>
    <row r="3" spans="1:22" x14ac:dyDescent="0.25">
      <c r="A3" s="133" t="s">
        <v>906</v>
      </c>
      <c r="B3" s="8" t="s">
        <v>42</v>
      </c>
    </row>
    <row r="4" spans="1:22" x14ac:dyDescent="0.25">
      <c r="A4" s="133" t="s">
        <v>907</v>
      </c>
      <c r="B4" s="8" t="s">
        <v>42</v>
      </c>
    </row>
    <row r="5" spans="1:22" x14ac:dyDescent="0.25">
      <c r="A5" s="133" t="s">
        <v>908</v>
      </c>
      <c r="B5" s="8" t="s">
        <v>42</v>
      </c>
    </row>
    <row r="6" spans="1:22" x14ac:dyDescent="0.25">
      <c r="A6" s="133" t="s">
        <v>909</v>
      </c>
      <c r="B6" s="8" t="s">
        <v>42</v>
      </c>
    </row>
    <row r="7" spans="1:22" x14ac:dyDescent="0.25">
      <c r="A7" s="133" t="s">
        <v>910</v>
      </c>
      <c r="B7" s="8" t="s">
        <v>42</v>
      </c>
    </row>
    <row r="8" spans="1:22" x14ac:dyDescent="0.25">
      <c r="A8" s="133" t="s">
        <v>911</v>
      </c>
      <c r="B8" s="8" t="s">
        <v>42</v>
      </c>
    </row>
    <row r="9" spans="1:22" x14ac:dyDescent="0.25">
      <c r="A9" s="133" t="s">
        <v>912</v>
      </c>
      <c r="B9" s="8" t="s">
        <v>42</v>
      </c>
    </row>
    <row r="10" spans="1:22" x14ac:dyDescent="0.25">
      <c r="A10" s="133" t="s">
        <v>913</v>
      </c>
      <c r="B10" s="8" t="s">
        <v>42</v>
      </c>
    </row>
    <row r="11" spans="1:22" x14ac:dyDescent="0.25">
      <c r="A11" s="133" t="s">
        <v>914</v>
      </c>
      <c r="B11" s="8" t="s">
        <v>42</v>
      </c>
    </row>
    <row r="12" spans="1:22" x14ac:dyDescent="0.25">
      <c r="A12" s="133" t="s">
        <v>915</v>
      </c>
      <c r="B12" s="8" t="s">
        <v>42</v>
      </c>
    </row>
    <row r="13" spans="1:22" x14ac:dyDescent="0.25">
      <c r="A13" s="133" t="s">
        <v>916</v>
      </c>
      <c r="B13" s="8" t="s">
        <v>42</v>
      </c>
    </row>
    <row r="14" spans="1:22" x14ac:dyDescent="0.25">
      <c r="A14" s="133" t="s">
        <v>917</v>
      </c>
      <c r="B14" s="8" t="s">
        <v>42</v>
      </c>
    </row>
    <row r="15" spans="1:22" x14ac:dyDescent="0.25">
      <c r="A15" s="133" t="s">
        <v>918</v>
      </c>
      <c r="B15" s="8" t="s">
        <v>42</v>
      </c>
    </row>
    <row r="16" spans="1:22" x14ac:dyDescent="0.25">
      <c r="A16" s="133" t="s">
        <v>919</v>
      </c>
      <c r="B16" s="8" t="s">
        <v>42</v>
      </c>
    </row>
    <row r="17" spans="1:2" x14ac:dyDescent="0.25">
      <c r="A17" s="133" t="s">
        <v>920</v>
      </c>
      <c r="B17" s="8" t="s">
        <v>42</v>
      </c>
    </row>
    <row r="18" spans="1:2" x14ac:dyDescent="0.25">
      <c r="A18" s="133" t="s">
        <v>921</v>
      </c>
      <c r="B18" s="8" t="s">
        <v>42</v>
      </c>
    </row>
    <row r="19" spans="1:2" x14ac:dyDescent="0.25">
      <c r="A19" s="133" t="s">
        <v>922</v>
      </c>
      <c r="B19" s="8" t="s">
        <v>42</v>
      </c>
    </row>
    <row r="20" spans="1:2" x14ac:dyDescent="0.25">
      <c r="A20" s="133" t="s">
        <v>923</v>
      </c>
      <c r="B20" s="8" t="s">
        <v>42</v>
      </c>
    </row>
    <row r="21" spans="1:2" x14ac:dyDescent="0.25">
      <c r="A21" s="133" t="s">
        <v>924</v>
      </c>
      <c r="B21" s="8" t="s">
        <v>42</v>
      </c>
    </row>
    <row r="22" spans="1:2" x14ac:dyDescent="0.25">
      <c r="A22" s="133" t="s">
        <v>925</v>
      </c>
      <c r="B22" s="8" t="s">
        <v>39</v>
      </c>
    </row>
    <row r="23" spans="1:2" x14ac:dyDescent="0.25">
      <c r="A23" s="133" t="s">
        <v>926</v>
      </c>
      <c r="B23" s="8" t="s">
        <v>44</v>
      </c>
    </row>
    <row r="24" spans="1:2" x14ac:dyDescent="0.25">
      <c r="A24" s="133" t="s">
        <v>927</v>
      </c>
      <c r="B24" s="8" t="s">
        <v>42</v>
      </c>
    </row>
    <row r="25" spans="1:2" x14ac:dyDescent="0.25">
      <c r="A25" s="133" t="s">
        <v>928</v>
      </c>
      <c r="B25" s="8" t="s">
        <v>42</v>
      </c>
    </row>
    <row r="26" spans="1:2" x14ac:dyDescent="0.25">
      <c r="A26" s="133" t="s">
        <v>929</v>
      </c>
      <c r="B26" s="8" t="s">
        <v>42</v>
      </c>
    </row>
    <row r="27" spans="1:2" x14ac:dyDescent="0.25">
      <c r="A27" s="133" t="s">
        <v>930</v>
      </c>
      <c r="B27" s="8" t="s">
        <v>42</v>
      </c>
    </row>
    <row r="28" spans="1:2" x14ac:dyDescent="0.25">
      <c r="A28" s="133" t="s">
        <v>931</v>
      </c>
      <c r="B28" s="8" t="s">
        <v>42</v>
      </c>
    </row>
    <row r="29" spans="1:2" x14ac:dyDescent="0.25">
      <c r="A29" s="133" t="s">
        <v>932</v>
      </c>
      <c r="B29" s="8" t="s">
        <v>42</v>
      </c>
    </row>
    <row r="30" spans="1:2" x14ac:dyDescent="0.25">
      <c r="A30" s="133" t="s">
        <v>933</v>
      </c>
      <c r="B30" s="8" t="s">
        <v>42</v>
      </c>
    </row>
    <row r="31" spans="1:2" x14ac:dyDescent="0.25">
      <c r="A31" s="133" t="s">
        <v>934</v>
      </c>
      <c r="B31" s="8" t="s">
        <v>42</v>
      </c>
    </row>
    <row r="32" spans="1:2" x14ac:dyDescent="0.25">
      <c r="A32" s="133" t="s">
        <v>935</v>
      </c>
      <c r="B32" s="8" t="s">
        <v>42</v>
      </c>
    </row>
    <row r="33" spans="1:2" x14ac:dyDescent="0.25">
      <c r="A33" s="133" t="s">
        <v>936</v>
      </c>
      <c r="B33" s="8" t="s">
        <v>42</v>
      </c>
    </row>
    <row r="34" spans="1:2" x14ac:dyDescent="0.25">
      <c r="A34" s="133" t="s">
        <v>937</v>
      </c>
      <c r="B34" s="8" t="s">
        <v>42</v>
      </c>
    </row>
    <row r="35" spans="1:2" x14ac:dyDescent="0.25">
      <c r="A35" s="133" t="s">
        <v>938</v>
      </c>
      <c r="B35" s="8" t="s">
        <v>42</v>
      </c>
    </row>
    <row r="36" spans="1:2" x14ac:dyDescent="0.25">
      <c r="A36" s="133" t="s">
        <v>939</v>
      </c>
      <c r="B36" s="8" t="s">
        <v>42</v>
      </c>
    </row>
    <row r="37" spans="1:2" x14ac:dyDescent="0.25">
      <c r="A37" s="133" t="s">
        <v>940</v>
      </c>
      <c r="B37" s="8" t="s">
        <v>42</v>
      </c>
    </row>
    <row r="38" spans="1:2" x14ac:dyDescent="0.25">
      <c r="A38" s="133" t="s">
        <v>941</v>
      </c>
      <c r="B38" s="8" t="s">
        <v>42</v>
      </c>
    </row>
    <row r="39" spans="1:2" x14ac:dyDescent="0.25">
      <c r="A39" s="133" t="s">
        <v>942</v>
      </c>
      <c r="B39" s="8" t="s">
        <v>42</v>
      </c>
    </row>
    <row r="40" spans="1:2" x14ac:dyDescent="0.25">
      <c r="A40" s="133" t="s">
        <v>943</v>
      </c>
      <c r="B40" s="8" t="s">
        <v>42</v>
      </c>
    </row>
    <row r="41" spans="1:2" x14ac:dyDescent="0.25">
      <c r="A41" s="133" t="s">
        <v>944</v>
      </c>
      <c r="B41" s="8" t="s">
        <v>42</v>
      </c>
    </row>
    <row r="42" spans="1:2" x14ac:dyDescent="0.25">
      <c r="A42" s="133" t="s">
        <v>945</v>
      </c>
      <c r="B42" s="8" t="s">
        <v>42</v>
      </c>
    </row>
    <row r="43" spans="1:2" x14ac:dyDescent="0.25">
      <c r="A43" s="133" t="s">
        <v>946</v>
      </c>
      <c r="B43" s="8" t="s">
        <v>42</v>
      </c>
    </row>
    <row r="44" spans="1:2" x14ac:dyDescent="0.25">
      <c r="A44" s="133" t="s">
        <v>947</v>
      </c>
      <c r="B44" s="8" t="s">
        <v>42</v>
      </c>
    </row>
    <row r="45" spans="1:2" x14ac:dyDescent="0.25">
      <c r="A45" s="133" t="s">
        <v>948</v>
      </c>
      <c r="B45" s="8" t="s">
        <v>42</v>
      </c>
    </row>
    <row r="46" spans="1:2" x14ac:dyDescent="0.25">
      <c r="A46" s="133" t="s">
        <v>949</v>
      </c>
      <c r="B46" s="8" t="s">
        <v>42</v>
      </c>
    </row>
    <row r="47" spans="1:2" x14ac:dyDescent="0.25">
      <c r="A47" s="133" t="s">
        <v>950</v>
      </c>
      <c r="B47" s="8" t="s">
        <v>42</v>
      </c>
    </row>
    <row r="48" spans="1:2" x14ac:dyDescent="0.25">
      <c r="A48" s="133" t="s">
        <v>951</v>
      </c>
      <c r="B48" s="8" t="s">
        <v>42</v>
      </c>
    </row>
    <row r="49" spans="1:2" x14ac:dyDescent="0.25">
      <c r="A49" s="133" t="s">
        <v>952</v>
      </c>
      <c r="B49" s="8" t="s">
        <v>42</v>
      </c>
    </row>
    <row r="50" spans="1:2" x14ac:dyDescent="0.25">
      <c r="A50" s="133" t="s">
        <v>953</v>
      </c>
      <c r="B50" s="8" t="s">
        <v>42</v>
      </c>
    </row>
    <row r="51" spans="1:2" x14ac:dyDescent="0.25">
      <c r="A51" s="133" t="s">
        <v>954</v>
      </c>
      <c r="B51" s="8" t="s">
        <v>42</v>
      </c>
    </row>
    <row r="52" spans="1:2" x14ac:dyDescent="0.25">
      <c r="A52" s="133" t="s">
        <v>955</v>
      </c>
      <c r="B52" s="8" t="s">
        <v>42</v>
      </c>
    </row>
    <row r="53" spans="1:2" x14ac:dyDescent="0.25">
      <c r="A53" s="133" t="s">
        <v>956</v>
      </c>
      <c r="B53" s="8" t="s">
        <v>42</v>
      </c>
    </row>
    <row r="54" spans="1:2" x14ac:dyDescent="0.25">
      <c r="A54" s="133" t="s">
        <v>957</v>
      </c>
      <c r="B54" s="8" t="s">
        <v>42</v>
      </c>
    </row>
    <row r="55" spans="1:2" x14ac:dyDescent="0.25">
      <c r="A55" s="133" t="s">
        <v>958</v>
      </c>
      <c r="B55" s="8" t="s">
        <v>42</v>
      </c>
    </row>
    <row r="56" spans="1:2" x14ac:dyDescent="0.25">
      <c r="A56" s="133" t="s">
        <v>959</v>
      </c>
      <c r="B56" s="8" t="s">
        <v>42</v>
      </c>
    </row>
    <row r="57" spans="1:2" x14ac:dyDescent="0.25">
      <c r="A57" s="133" t="s">
        <v>960</v>
      </c>
      <c r="B57" s="8" t="s">
        <v>42</v>
      </c>
    </row>
    <row r="58" spans="1:2" x14ac:dyDescent="0.25">
      <c r="A58" s="133" t="s">
        <v>961</v>
      </c>
      <c r="B58" s="8" t="s">
        <v>42</v>
      </c>
    </row>
    <row r="59" spans="1:2" x14ac:dyDescent="0.25">
      <c r="A59" s="133" t="s">
        <v>962</v>
      </c>
      <c r="B59" s="8" t="s">
        <v>42</v>
      </c>
    </row>
    <row r="60" spans="1:2" x14ac:dyDescent="0.25">
      <c r="A60" s="133" t="s">
        <v>963</v>
      </c>
      <c r="B60" s="8" t="s">
        <v>42</v>
      </c>
    </row>
    <row r="61" spans="1:2" x14ac:dyDescent="0.25">
      <c r="A61" s="133" t="s">
        <v>964</v>
      </c>
      <c r="B61" s="8" t="s">
        <v>42</v>
      </c>
    </row>
    <row r="62" spans="1:2" x14ac:dyDescent="0.25">
      <c r="A62" s="133" t="s">
        <v>965</v>
      </c>
      <c r="B62" s="8" t="s">
        <v>42</v>
      </c>
    </row>
    <row r="63" spans="1:2" x14ac:dyDescent="0.25">
      <c r="A63" s="133" t="s">
        <v>966</v>
      </c>
      <c r="B63" s="8" t="s">
        <v>42</v>
      </c>
    </row>
    <row r="64" spans="1:2" x14ac:dyDescent="0.25">
      <c r="A64" s="133" t="s">
        <v>967</v>
      </c>
      <c r="B64" s="8" t="s">
        <v>42</v>
      </c>
    </row>
    <row r="65" spans="1:2" x14ac:dyDescent="0.25">
      <c r="A65" s="133" t="s">
        <v>968</v>
      </c>
      <c r="B65" s="8" t="s">
        <v>42</v>
      </c>
    </row>
    <row r="66" spans="1:2" x14ac:dyDescent="0.25">
      <c r="A66" s="133" t="s">
        <v>969</v>
      </c>
      <c r="B66" s="8" t="s">
        <v>42</v>
      </c>
    </row>
    <row r="67" spans="1:2" x14ac:dyDescent="0.25">
      <c r="A67" s="133" t="s">
        <v>970</v>
      </c>
      <c r="B67" s="8" t="s">
        <v>42</v>
      </c>
    </row>
    <row r="68" spans="1:2" x14ac:dyDescent="0.25">
      <c r="A68" s="133" t="s">
        <v>971</v>
      </c>
      <c r="B68" s="8" t="s">
        <v>42</v>
      </c>
    </row>
    <row r="69" spans="1:2" x14ac:dyDescent="0.25">
      <c r="A69" s="133" t="s">
        <v>972</v>
      </c>
      <c r="B69" s="8" t="s">
        <v>42</v>
      </c>
    </row>
    <row r="70" spans="1:2" x14ac:dyDescent="0.25">
      <c r="A70" s="133" t="s">
        <v>973</v>
      </c>
      <c r="B70" s="8" t="s">
        <v>42</v>
      </c>
    </row>
    <row r="71" spans="1:2" x14ac:dyDescent="0.25">
      <c r="A71" s="133" t="s">
        <v>974</v>
      </c>
      <c r="B71" s="8" t="s">
        <v>42</v>
      </c>
    </row>
    <row r="72" spans="1:2" x14ac:dyDescent="0.25">
      <c r="A72" s="133" t="s">
        <v>975</v>
      </c>
      <c r="B72" s="8" t="s">
        <v>42</v>
      </c>
    </row>
    <row r="73" spans="1:2" x14ac:dyDescent="0.25">
      <c r="A73" s="133" t="s">
        <v>976</v>
      </c>
      <c r="B73" s="8" t="s">
        <v>42</v>
      </c>
    </row>
    <row r="74" spans="1:2" x14ac:dyDescent="0.25">
      <c r="A74" s="133" t="s">
        <v>977</v>
      </c>
      <c r="B74" s="8" t="s">
        <v>42</v>
      </c>
    </row>
    <row r="75" spans="1:2" x14ac:dyDescent="0.25">
      <c r="A75" s="133" t="s">
        <v>978</v>
      </c>
      <c r="B75" s="8" t="s">
        <v>42</v>
      </c>
    </row>
    <row r="76" spans="1:2" x14ac:dyDescent="0.25">
      <c r="A76" s="133" t="s">
        <v>979</v>
      </c>
      <c r="B76" s="8" t="s">
        <v>42</v>
      </c>
    </row>
    <row r="77" spans="1:2" x14ac:dyDescent="0.25">
      <c r="A77" s="133" t="s">
        <v>980</v>
      </c>
      <c r="B77" s="8" t="s">
        <v>42</v>
      </c>
    </row>
    <row r="78" spans="1:2" x14ac:dyDescent="0.25">
      <c r="A78" s="133" t="s">
        <v>981</v>
      </c>
      <c r="B78" s="8" t="s">
        <v>42</v>
      </c>
    </row>
    <row r="79" spans="1:2" x14ac:dyDescent="0.25">
      <c r="A79" s="133" t="s">
        <v>982</v>
      </c>
      <c r="B79" s="8" t="s">
        <v>42</v>
      </c>
    </row>
    <row r="80" spans="1:2" x14ac:dyDescent="0.25">
      <c r="A80" s="133" t="s">
        <v>983</v>
      </c>
      <c r="B80" s="8" t="s">
        <v>42</v>
      </c>
    </row>
    <row r="81" spans="1:2" x14ac:dyDescent="0.25">
      <c r="A81" s="133" t="s">
        <v>984</v>
      </c>
      <c r="B81" s="8" t="s">
        <v>42</v>
      </c>
    </row>
    <row r="82" spans="1:2" x14ac:dyDescent="0.25">
      <c r="A82" s="133" t="s">
        <v>985</v>
      </c>
      <c r="B82" s="8" t="s">
        <v>42</v>
      </c>
    </row>
    <row r="83" spans="1:2" x14ac:dyDescent="0.25">
      <c r="A83" s="133" t="s">
        <v>986</v>
      </c>
      <c r="B83" s="8" t="s">
        <v>42</v>
      </c>
    </row>
    <row r="84" spans="1:2" x14ac:dyDescent="0.25">
      <c r="A84" s="133" t="s">
        <v>987</v>
      </c>
      <c r="B84" s="8" t="s">
        <v>42</v>
      </c>
    </row>
    <row r="85" spans="1:2" x14ac:dyDescent="0.25">
      <c r="A85" s="133" t="s">
        <v>988</v>
      </c>
      <c r="B85" s="8" t="s">
        <v>42</v>
      </c>
    </row>
    <row r="86" spans="1:2" x14ac:dyDescent="0.25">
      <c r="A86" s="133" t="s">
        <v>989</v>
      </c>
      <c r="B86" s="8" t="s">
        <v>42</v>
      </c>
    </row>
    <row r="87" spans="1:2" x14ac:dyDescent="0.25">
      <c r="A87" s="133" t="s">
        <v>990</v>
      </c>
      <c r="B87" s="8" t="s">
        <v>42</v>
      </c>
    </row>
    <row r="88" spans="1:2" x14ac:dyDescent="0.25">
      <c r="A88" s="133" t="s">
        <v>991</v>
      </c>
      <c r="B88" s="8" t="s">
        <v>42</v>
      </c>
    </row>
    <row r="89" spans="1:2" x14ac:dyDescent="0.25">
      <c r="A89" s="133" t="s">
        <v>992</v>
      </c>
      <c r="B89" s="8" t="s">
        <v>42</v>
      </c>
    </row>
    <row r="90" spans="1:2" x14ac:dyDescent="0.25">
      <c r="A90" s="133" t="s">
        <v>993</v>
      </c>
      <c r="B90" s="8" t="s">
        <v>42</v>
      </c>
    </row>
    <row r="91" spans="1:2" x14ac:dyDescent="0.25">
      <c r="A91" s="133" t="s">
        <v>994</v>
      </c>
      <c r="B91" s="8" t="s">
        <v>42</v>
      </c>
    </row>
    <row r="92" spans="1:2" x14ac:dyDescent="0.25">
      <c r="A92" s="133" t="s">
        <v>995</v>
      </c>
      <c r="B92" s="8" t="s">
        <v>42</v>
      </c>
    </row>
    <row r="93" spans="1:2" x14ac:dyDescent="0.25">
      <c r="A93" s="133" t="s">
        <v>996</v>
      </c>
      <c r="B93" s="8" t="s">
        <v>42</v>
      </c>
    </row>
    <row r="94" spans="1:2" x14ac:dyDescent="0.25">
      <c r="A94" s="133" t="s">
        <v>997</v>
      </c>
      <c r="B94" s="8" t="s">
        <v>42</v>
      </c>
    </row>
    <row r="95" spans="1:2" x14ac:dyDescent="0.25">
      <c r="A95" s="133" t="s">
        <v>998</v>
      </c>
      <c r="B95" s="8" t="s">
        <v>42</v>
      </c>
    </row>
    <row r="96" spans="1:2" x14ac:dyDescent="0.25">
      <c r="A96" s="133" t="s">
        <v>999</v>
      </c>
      <c r="B96" s="8" t="s">
        <v>42</v>
      </c>
    </row>
    <row r="97" spans="1:2" x14ac:dyDescent="0.25">
      <c r="A97" s="133" t="s">
        <v>1000</v>
      </c>
      <c r="B97" s="8" t="s">
        <v>42</v>
      </c>
    </row>
    <row r="98" spans="1:2" x14ac:dyDescent="0.25">
      <c r="A98" s="133" t="s">
        <v>1001</v>
      </c>
      <c r="B98" s="8" t="s">
        <v>42</v>
      </c>
    </row>
    <row r="99" spans="1:2" x14ac:dyDescent="0.25">
      <c r="A99" s="133" t="s">
        <v>1002</v>
      </c>
      <c r="B99" s="8" t="s">
        <v>42</v>
      </c>
    </row>
    <row r="100" spans="1:2" x14ac:dyDescent="0.25">
      <c r="A100" s="133" t="s">
        <v>1003</v>
      </c>
      <c r="B100" s="8" t="s">
        <v>42</v>
      </c>
    </row>
    <row r="101" spans="1:2" x14ac:dyDescent="0.25">
      <c r="A101" s="133" t="s">
        <v>1004</v>
      </c>
      <c r="B101" s="8" t="s">
        <v>42</v>
      </c>
    </row>
    <row r="102" spans="1:2" x14ac:dyDescent="0.25">
      <c r="A102" s="133" t="s">
        <v>1005</v>
      </c>
      <c r="B102" s="8" t="s">
        <v>42</v>
      </c>
    </row>
    <row r="103" spans="1:2" x14ac:dyDescent="0.25">
      <c r="A103" s="133" t="s">
        <v>1006</v>
      </c>
      <c r="B103" s="8" t="s">
        <v>42</v>
      </c>
    </row>
    <row r="104" spans="1:2" x14ac:dyDescent="0.25">
      <c r="A104" s="133" t="s">
        <v>1007</v>
      </c>
      <c r="B104" s="8" t="s">
        <v>42</v>
      </c>
    </row>
    <row r="105" spans="1:2" x14ac:dyDescent="0.25">
      <c r="A105" s="133" t="s">
        <v>1008</v>
      </c>
      <c r="B105" s="8" t="s">
        <v>42</v>
      </c>
    </row>
    <row r="106" spans="1:2" x14ac:dyDescent="0.25">
      <c r="A106" s="133" t="s">
        <v>1009</v>
      </c>
      <c r="B106" s="8" t="s">
        <v>42</v>
      </c>
    </row>
    <row r="107" spans="1:2" x14ac:dyDescent="0.25">
      <c r="A107" s="133" t="s">
        <v>1010</v>
      </c>
      <c r="B107" s="8" t="s">
        <v>42</v>
      </c>
    </row>
    <row r="108" spans="1:2" x14ac:dyDescent="0.25">
      <c r="A108" s="133" t="s">
        <v>1011</v>
      </c>
      <c r="B108" s="8" t="s">
        <v>42</v>
      </c>
    </row>
    <row r="109" spans="1:2" x14ac:dyDescent="0.25">
      <c r="A109" s="133" t="s">
        <v>1012</v>
      </c>
      <c r="B109" s="8" t="s">
        <v>42</v>
      </c>
    </row>
    <row r="110" spans="1:2" x14ac:dyDescent="0.25">
      <c r="A110" s="133" t="s">
        <v>1013</v>
      </c>
      <c r="B110" s="8" t="s">
        <v>42</v>
      </c>
    </row>
    <row r="111" spans="1:2" x14ac:dyDescent="0.25">
      <c r="A111" s="133" t="s">
        <v>1014</v>
      </c>
      <c r="B111" s="8" t="s">
        <v>42</v>
      </c>
    </row>
    <row r="112" spans="1:2" x14ac:dyDescent="0.25">
      <c r="A112" s="133" t="s">
        <v>1015</v>
      </c>
      <c r="B112" s="8" t="s">
        <v>42</v>
      </c>
    </row>
    <row r="113" spans="1:2" x14ac:dyDescent="0.25">
      <c r="A113" s="133" t="s">
        <v>1016</v>
      </c>
      <c r="B113" s="8" t="s">
        <v>42</v>
      </c>
    </row>
    <row r="114" spans="1:2" x14ac:dyDescent="0.25">
      <c r="A114" s="133" t="s">
        <v>1017</v>
      </c>
      <c r="B114" s="8" t="s">
        <v>42</v>
      </c>
    </row>
    <row r="115" spans="1:2" x14ac:dyDescent="0.25">
      <c r="A115" s="133" t="s">
        <v>1018</v>
      </c>
      <c r="B115" s="8" t="s">
        <v>42</v>
      </c>
    </row>
    <row r="116" spans="1:2" x14ac:dyDescent="0.25">
      <c r="A116" s="133" t="s">
        <v>1019</v>
      </c>
      <c r="B116" s="8" t="s">
        <v>42</v>
      </c>
    </row>
    <row r="117" spans="1:2" x14ac:dyDescent="0.25">
      <c r="A117" s="133" t="s">
        <v>1020</v>
      </c>
      <c r="B117" s="8" t="s">
        <v>42</v>
      </c>
    </row>
    <row r="118" spans="1:2" x14ac:dyDescent="0.25">
      <c r="A118" s="133" t="s">
        <v>1021</v>
      </c>
      <c r="B118" s="8" t="s">
        <v>42</v>
      </c>
    </row>
    <row r="119" spans="1:2" x14ac:dyDescent="0.25">
      <c r="A119" s="133" t="s">
        <v>1022</v>
      </c>
      <c r="B119" s="8" t="s">
        <v>42</v>
      </c>
    </row>
    <row r="120" spans="1:2" x14ac:dyDescent="0.25">
      <c r="A120" s="133" t="s">
        <v>1023</v>
      </c>
      <c r="B120" s="8" t="s">
        <v>42</v>
      </c>
    </row>
    <row r="121" spans="1:2" x14ac:dyDescent="0.25">
      <c r="A121" s="133" t="s">
        <v>1024</v>
      </c>
      <c r="B121" s="8" t="s">
        <v>42</v>
      </c>
    </row>
    <row r="122" spans="1:2" x14ac:dyDescent="0.25">
      <c r="A122" s="133" t="s">
        <v>1025</v>
      </c>
      <c r="B122" s="8" t="s">
        <v>42</v>
      </c>
    </row>
    <row r="123" spans="1:2" x14ac:dyDescent="0.25">
      <c r="A123" s="133" t="s">
        <v>1026</v>
      </c>
      <c r="B123" s="8" t="s">
        <v>42</v>
      </c>
    </row>
    <row r="124" spans="1:2" x14ac:dyDescent="0.25">
      <c r="A124" s="133" t="s">
        <v>1027</v>
      </c>
      <c r="B124" s="8" t="s">
        <v>42</v>
      </c>
    </row>
    <row r="125" spans="1:2" x14ac:dyDescent="0.25">
      <c r="A125" s="133" t="s">
        <v>1028</v>
      </c>
      <c r="B125" s="8" t="s">
        <v>42</v>
      </c>
    </row>
    <row r="126" spans="1:2" x14ac:dyDescent="0.25">
      <c r="A126" s="133" t="s">
        <v>1029</v>
      </c>
      <c r="B126" s="8" t="s">
        <v>42</v>
      </c>
    </row>
    <row r="127" spans="1:2" x14ac:dyDescent="0.25">
      <c r="A127" s="133" t="s">
        <v>1030</v>
      </c>
      <c r="B127" s="8" t="s">
        <v>42</v>
      </c>
    </row>
    <row r="128" spans="1:2" x14ac:dyDescent="0.25">
      <c r="A128" s="133" t="s">
        <v>1031</v>
      </c>
      <c r="B128" s="8" t="s">
        <v>42</v>
      </c>
    </row>
    <row r="129" spans="1:2" x14ac:dyDescent="0.25">
      <c r="A129" s="133" t="s">
        <v>1032</v>
      </c>
      <c r="B129" s="8" t="s">
        <v>42</v>
      </c>
    </row>
    <row r="130" spans="1:2" x14ac:dyDescent="0.25">
      <c r="A130" s="133" t="s">
        <v>1033</v>
      </c>
      <c r="B130" s="8" t="s">
        <v>42</v>
      </c>
    </row>
    <row r="131" spans="1:2" x14ac:dyDescent="0.25">
      <c r="A131" s="133" t="s">
        <v>1034</v>
      </c>
      <c r="B131" s="8" t="s">
        <v>42</v>
      </c>
    </row>
    <row r="132" spans="1:2" x14ac:dyDescent="0.25">
      <c r="A132" s="133" t="s">
        <v>1035</v>
      </c>
      <c r="B132" s="8" t="s">
        <v>42</v>
      </c>
    </row>
    <row r="133" spans="1:2" x14ac:dyDescent="0.25">
      <c r="A133" s="133" t="s">
        <v>1036</v>
      </c>
      <c r="B133" s="8" t="s">
        <v>42</v>
      </c>
    </row>
    <row r="134" spans="1:2" x14ac:dyDescent="0.25">
      <c r="A134" s="133" t="s">
        <v>1037</v>
      </c>
      <c r="B134" s="8" t="s">
        <v>42</v>
      </c>
    </row>
    <row r="135" spans="1:2" x14ac:dyDescent="0.25">
      <c r="A135" s="133" t="s">
        <v>1038</v>
      </c>
      <c r="B135" s="8" t="s">
        <v>42</v>
      </c>
    </row>
    <row r="136" spans="1:2" x14ac:dyDescent="0.25">
      <c r="A136" s="133" t="s">
        <v>1039</v>
      </c>
      <c r="B136" s="8" t="s">
        <v>42</v>
      </c>
    </row>
    <row r="137" spans="1:2" x14ac:dyDescent="0.25">
      <c r="A137" s="133" t="s">
        <v>1040</v>
      </c>
      <c r="B137" s="8" t="s">
        <v>42</v>
      </c>
    </row>
    <row r="138" spans="1:2" x14ac:dyDescent="0.25">
      <c r="A138" s="133" t="s">
        <v>1041</v>
      </c>
      <c r="B138" s="8" t="s">
        <v>42</v>
      </c>
    </row>
    <row r="139" spans="1:2" x14ac:dyDescent="0.25">
      <c r="A139" s="133" t="s">
        <v>1042</v>
      </c>
      <c r="B139" s="8" t="s">
        <v>42</v>
      </c>
    </row>
    <row r="140" spans="1:2" x14ac:dyDescent="0.25">
      <c r="A140" s="131" t="s">
        <v>1043</v>
      </c>
      <c r="B140" s="8" t="s">
        <v>42</v>
      </c>
    </row>
    <row r="141" spans="1:2" x14ac:dyDescent="0.25">
      <c r="A141" s="131" t="s">
        <v>1044</v>
      </c>
      <c r="B141" s="8" t="s">
        <v>42</v>
      </c>
    </row>
    <row r="142" spans="1:2" x14ac:dyDescent="0.25">
      <c r="A142" s="131" t="s">
        <v>1045</v>
      </c>
      <c r="B142" s="8" t="s">
        <v>42</v>
      </c>
    </row>
    <row r="143" spans="1:2" x14ac:dyDescent="0.25">
      <c r="A143" s="131" t="s">
        <v>1046</v>
      </c>
      <c r="B143" s="8" t="s">
        <v>42</v>
      </c>
    </row>
    <row r="144" spans="1:2" x14ac:dyDescent="0.25">
      <c r="A144" s="131" t="s">
        <v>1047</v>
      </c>
      <c r="B144" s="8" t="s">
        <v>42</v>
      </c>
    </row>
    <row r="145" spans="1:2" x14ac:dyDescent="0.25">
      <c r="A145" s="131" t="s">
        <v>1048</v>
      </c>
      <c r="B145" s="8" t="s">
        <v>42</v>
      </c>
    </row>
    <row r="146" spans="1:2" x14ac:dyDescent="0.25">
      <c r="A146" s="131" t="s">
        <v>1049</v>
      </c>
      <c r="B146" s="8" t="s">
        <v>42</v>
      </c>
    </row>
    <row r="147" spans="1:2" x14ac:dyDescent="0.25">
      <c r="A147" s="131" t="s">
        <v>1050</v>
      </c>
      <c r="B147" s="8" t="s">
        <v>42</v>
      </c>
    </row>
    <row r="148" spans="1:2" x14ac:dyDescent="0.25">
      <c r="A148" s="131" t="s">
        <v>1051</v>
      </c>
      <c r="B148" s="8" t="s">
        <v>42</v>
      </c>
    </row>
    <row r="149" spans="1:2" x14ac:dyDescent="0.25">
      <c r="A149" s="131" t="s">
        <v>1056</v>
      </c>
      <c r="B149" s="8" t="s">
        <v>42</v>
      </c>
    </row>
    <row r="150" spans="1:2" x14ac:dyDescent="0.25">
      <c r="A150" s="131" t="s">
        <v>1057</v>
      </c>
      <c r="B150" s="8" t="s">
        <v>42</v>
      </c>
    </row>
    <row r="151" spans="1:2" x14ac:dyDescent="0.25">
      <c r="A151" s="131" t="s">
        <v>1053</v>
      </c>
      <c r="B151" s="8" t="s">
        <v>42</v>
      </c>
    </row>
    <row r="152" spans="1:2" x14ac:dyDescent="0.25">
      <c r="A152" s="131" t="s">
        <v>1054</v>
      </c>
      <c r="B152" s="8" t="s">
        <v>42</v>
      </c>
    </row>
    <row r="153" spans="1:2" x14ac:dyDescent="0.25">
      <c r="A153" s="131" t="s">
        <v>1055</v>
      </c>
      <c r="B153" s="8" t="s">
        <v>42</v>
      </c>
    </row>
    <row r="154" spans="1:2" x14ac:dyDescent="0.25">
      <c r="A154" s="131" t="s">
        <v>1058</v>
      </c>
      <c r="B154" s="8" t="s">
        <v>42</v>
      </c>
    </row>
    <row r="155" spans="1:2" x14ac:dyDescent="0.25">
      <c r="A155" s="131" t="s">
        <v>1059</v>
      </c>
      <c r="B155" s="8" t="s">
        <v>42</v>
      </c>
    </row>
    <row r="156" spans="1:2" x14ac:dyDescent="0.25">
      <c r="A156" s="131" t="s">
        <v>1060</v>
      </c>
      <c r="B156" s="8" t="s">
        <v>42</v>
      </c>
    </row>
    <row r="157" spans="1:2" x14ac:dyDescent="0.25">
      <c r="A157" s="131" t="s">
        <v>1061</v>
      </c>
      <c r="B157" s="8" t="s">
        <v>42</v>
      </c>
    </row>
    <row r="158" spans="1:2" x14ac:dyDescent="0.25">
      <c r="A158" s="131" t="s">
        <v>1062</v>
      </c>
      <c r="B158" s="8" t="s">
        <v>42</v>
      </c>
    </row>
    <row r="159" spans="1:2" x14ac:dyDescent="0.25">
      <c r="A159" s="131" t="s">
        <v>1052</v>
      </c>
      <c r="B159" s="8" t="s">
        <v>42</v>
      </c>
    </row>
    <row r="160" spans="1:2" x14ac:dyDescent="0.25">
      <c r="A160" s="131" t="s">
        <v>1063</v>
      </c>
      <c r="B160" s="8" t="s">
        <v>42</v>
      </c>
    </row>
    <row r="161" spans="1:2" x14ac:dyDescent="0.25">
      <c r="A161" s="131" t="s">
        <v>1064</v>
      </c>
      <c r="B161" s="8" t="s">
        <v>42</v>
      </c>
    </row>
    <row r="162" spans="1:2" x14ac:dyDescent="0.25">
      <c r="A162" s="131" t="s">
        <v>1065</v>
      </c>
      <c r="B162" s="8" t="s">
        <v>42</v>
      </c>
    </row>
    <row r="163" spans="1:2" x14ac:dyDescent="0.25">
      <c r="A163" s="131" t="s">
        <v>1066</v>
      </c>
      <c r="B163" s="8" t="s">
        <v>42</v>
      </c>
    </row>
    <row r="164" spans="1:2" x14ac:dyDescent="0.25">
      <c r="A164" s="131" t="s">
        <v>1067</v>
      </c>
      <c r="B164" s="8" t="s">
        <v>42</v>
      </c>
    </row>
    <row r="165" spans="1:2" x14ac:dyDescent="0.25">
      <c r="A165" s="131" t="s">
        <v>1068</v>
      </c>
      <c r="B165" s="8" t="s">
        <v>42</v>
      </c>
    </row>
    <row r="166" spans="1:2" x14ac:dyDescent="0.25">
      <c r="A166" s="131" t="s">
        <v>1069</v>
      </c>
      <c r="B166" s="8" t="s">
        <v>42</v>
      </c>
    </row>
    <row r="167" spans="1:2" x14ac:dyDescent="0.25">
      <c r="A167" s="131" t="s">
        <v>1070</v>
      </c>
      <c r="B167" s="8" t="s">
        <v>42</v>
      </c>
    </row>
    <row r="168" spans="1:2" x14ac:dyDescent="0.25">
      <c r="A168" s="131" t="s">
        <v>799</v>
      </c>
      <c r="B168" s="8" t="s">
        <v>42</v>
      </c>
    </row>
    <row r="169" spans="1:2" x14ac:dyDescent="0.25">
      <c r="A169" s="131" t="s">
        <v>801</v>
      </c>
      <c r="B169" s="8" t="s">
        <v>42</v>
      </c>
    </row>
    <row r="170" spans="1:2" x14ac:dyDescent="0.25">
      <c r="A170" s="131" t="s">
        <v>798</v>
      </c>
      <c r="B170" s="8" t="s">
        <v>42</v>
      </c>
    </row>
    <row r="171" spans="1:2" x14ac:dyDescent="0.25">
      <c r="A171" s="131" t="s">
        <v>800</v>
      </c>
      <c r="B171" s="8" t="s">
        <v>42</v>
      </c>
    </row>
    <row r="172" spans="1:2" x14ac:dyDescent="0.25">
      <c r="A172" s="131" t="s">
        <v>802</v>
      </c>
      <c r="B172" s="8" t="s">
        <v>42</v>
      </c>
    </row>
    <row r="173" spans="1:2" x14ac:dyDescent="0.25">
      <c r="A173" s="131" t="s">
        <v>804</v>
      </c>
      <c r="B173" s="8" t="s">
        <v>42</v>
      </c>
    </row>
    <row r="174" spans="1:2" x14ac:dyDescent="0.25">
      <c r="A174" s="131" t="s">
        <v>803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905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906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907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908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909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910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911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912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913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914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915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916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917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918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919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920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921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922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923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924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925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926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927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928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929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930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931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932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933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934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935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936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937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938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939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940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941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942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943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944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945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946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947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948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949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950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951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952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953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954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955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956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957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958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959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960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961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962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963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964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965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966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967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968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969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970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971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972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973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974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975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976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977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978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979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980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981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982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983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984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985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986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987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988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989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990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991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992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993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994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995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996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997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998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999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1000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1001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1002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1003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1004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1005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1006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1007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1008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1009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1010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1011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1012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1013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1014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1015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1016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1017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1018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1019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1020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1021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1022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1023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1024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1025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1026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1027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1028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1029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1030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1031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1032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1033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1034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1035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1036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1037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1038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1039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1040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1041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1042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1043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1044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1045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1046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1047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1048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1049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1050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1051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1056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1057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1053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1054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1055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1058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1059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1060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1061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1062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1052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1063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1064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1065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1066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1067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1068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1069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1070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799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801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798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800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802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804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803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905</v>
      </c>
      <c r="B2" s="110">
        <f ca="1">searchValues!E31</f>
        <v>44339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757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44339</v>
      </c>
      <c r="S2" s="120">
        <f ca="1">EDATE(searchValues!E31,6)</f>
        <v>44523</v>
      </c>
      <c r="T2" s="120">
        <f ca="1">searchValues!E31</f>
        <v>44339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906</v>
      </c>
      <c r="B3" s="110">
        <f ca="1">searchValues!E32</f>
        <v>44339</v>
      </c>
      <c r="C3" s="111" t="s">
        <v>381</v>
      </c>
      <c r="D3" s="112" t="s">
        <v>377</v>
      </c>
      <c r="E3" s="112" t="str">
        <f>searchValues!F32</f>
        <v>hWGxBZEyP Automation</v>
      </c>
      <c r="F3" s="111"/>
      <c r="G3" s="40" t="s">
        <v>757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44339</v>
      </c>
      <c r="S3" s="120">
        <f ca="1">EDATE(searchValues!E32,6)</f>
        <v>44523</v>
      </c>
      <c r="T3" s="120">
        <f ca="1">searchValues!E32</f>
        <v>44339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907</v>
      </c>
      <c r="B4" s="110">
        <f ca="1">searchValues!E33</f>
        <v>44339</v>
      </c>
      <c r="C4" s="111" t="s">
        <v>381</v>
      </c>
      <c r="D4" s="112" t="s">
        <v>377</v>
      </c>
      <c r="E4" s="112" t="str">
        <f>searchValues!F33</f>
        <v>ZuLcFkmYZ Automation</v>
      </c>
      <c r="F4" s="111"/>
      <c r="G4" s="40" t="s">
        <v>757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44339</v>
      </c>
      <c r="S4" s="120">
        <f ca="1">EDATE(searchValues!E33,6)</f>
        <v>44523</v>
      </c>
      <c r="T4" s="120">
        <f ca="1">searchValues!E33</f>
        <v>44339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908</v>
      </c>
      <c r="B5" s="110">
        <f ca="1">searchValues!E34</f>
        <v>44339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757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44339</v>
      </c>
      <c r="S5" s="120">
        <f ca="1">EDATE(searchValues!E34,6)</f>
        <v>44523</v>
      </c>
      <c r="T5" s="120">
        <f ca="1">searchValues!E34</f>
        <v>44339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909</v>
      </c>
      <c r="B6" s="110">
        <f ca="1">searchValues!E35</f>
        <v>44339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757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44339</v>
      </c>
      <c r="S6" s="120">
        <f ca="1">EDATE(searchValues!E35,6)</f>
        <v>44523</v>
      </c>
      <c r="T6" s="120">
        <f ca="1">searchValues!E35</f>
        <v>44339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910</v>
      </c>
      <c r="B7" s="110">
        <f ca="1">searchValues!E36</f>
        <v>44339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757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44339</v>
      </c>
      <c r="S7" s="120">
        <f ca="1">EDATE(searchValues!E36,6)</f>
        <v>44523</v>
      </c>
      <c r="T7" s="120">
        <f ca="1">searchValues!E36</f>
        <v>44339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911</v>
      </c>
      <c r="B8" s="110">
        <f ca="1">searchValues!E37</f>
        <v>44339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757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44339</v>
      </c>
      <c r="S8" s="120">
        <f ca="1">EDATE(searchValues!E37,6)</f>
        <v>44523</v>
      </c>
      <c r="T8" s="120">
        <f ca="1">searchValues!E37</f>
        <v>44339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912</v>
      </c>
      <c r="B9" s="110">
        <f ca="1">searchValues!E38</f>
        <v>44339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757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44339</v>
      </c>
      <c r="S9" s="120">
        <f ca="1">EDATE(searchValues!E38,6)</f>
        <v>44523</v>
      </c>
      <c r="T9" s="120">
        <f ca="1">searchValues!E38</f>
        <v>44339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913</v>
      </c>
      <c r="B10" s="110">
        <f ca="1">searchValues!E39</f>
        <v>44339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757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44339</v>
      </c>
      <c r="S10" s="120">
        <f ca="1">EDATE(searchValues!E39,6)</f>
        <v>44523</v>
      </c>
      <c r="T10" s="120">
        <f ca="1">searchValues!E39</f>
        <v>44339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914</v>
      </c>
      <c r="B11" s="110">
        <f ca="1">searchValues!E40</f>
        <v>44339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757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44339</v>
      </c>
      <c r="S11" s="120">
        <f ca="1">EDATE(searchValues!E40,6)</f>
        <v>44523</v>
      </c>
      <c r="T11" s="120">
        <f ca="1">searchValues!E40</f>
        <v>44339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915</v>
      </c>
      <c r="B12" s="110">
        <f ca="1">searchValues!E41</f>
        <v>44339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757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44339</v>
      </c>
      <c r="S12" s="120">
        <f ca="1">EDATE(searchValues!E41,6)</f>
        <v>44523</v>
      </c>
      <c r="T12" s="120">
        <f ca="1">searchValues!E41</f>
        <v>44339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916</v>
      </c>
      <c r="B13" s="110">
        <f ca="1">searchValues!E42</f>
        <v>44339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757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44339</v>
      </c>
      <c r="S13" s="120">
        <f ca="1">EDATE(searchValues!E42,6)</f>
        <v>44523</v>
      </c>
      <c r="T13" s="120">
        <f ca="1">searchValues!E42</f>
        <v>44339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917</v>
      </c>
      <c r="B14" s="110">
        <f ca="1">searchValues!E43</f>
        <v>44339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757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44339</v>
      </c>
      <c r="S14" s="120">
        <f ca="1">EDATE(searchValues!E43,6)</f>
        <v>44523</v>
      </c>
      <c r="T14" s="120">
        <f ca="1">searchValues!E43</f>
        <v>44339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918</v>
      </c>
      <c r="B15" s="110">
        <f ca="1">searchValues!E44</f>
        <v>44339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757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44339</v>
      </c>
      <c r="S15" s="120">
        <f ca="1">EDATE(searchValues!E44,6)</f>
        <v>44523</v>
      </c>
      <c r="T15" s="120">
        <f ca="1">searchValues!E44</f>
        <v>44339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919</v>
      </c>
      <c r="B16" s="110">
        <f ca="1">searchValues!E45</f>
        <v>44339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757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44339</v>
      </c>
      <c r="S16" s="120">
        <f ca="1">EDATE(searchValues!E45,6)</f>
        <v>44523</v>
      </c>
      <c r="T16" s="120">
        <f ca="1">searchValues!E45</f>
        <v>44339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920</v>
      </c>
      <c r="B17" s="110">
        <f ca="1">searchValues!E46</f>
        <v>44339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757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44339</v>
      </c>
      <c r="S17" s="120">
        <f ca="1">EDATE(searchValues!E46,6)</f>
        <v>44523</v>
      </c>
      <c r="T17" s="120">
        <f ca="1">searchValues!E46</f>
        <v>44339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921</v>
      </c>
      <c r="B18" s="110">
        <f ca="1">searchValues!E47</f>
        <v>44339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757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44339</v>
      </c>
      <c r="S18" s="120">
        <f ca="1">EDATE(searchValues!E47,6)</f>
        <v>44523</v>
      </c>
      <c r="T18" s="120">
        <f ca="1">searchValues!E47</f>
        <v>44339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922</v>
      </c>
      <c r="B19" s="110">
        <f ca="1">searchValues!E48</f>
        <v>44339</v>
      </c>
      <c r="C19" s="111" t="s">
        <v>381</v>
      </c>
      <c r="D19" s="112" t="s">
        <v>377</v>
      </c>
      <c r="E19" s="112" t="str">
        <f>searchValues!F48</f>
        <v>ZuLcFkmYZ Automation</v>
      </c>
      <c r="F19" s="111"/>
      <c r="G19" s="40" t="s">
        <v>757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44339</v>
      </c>
      <c r="S19" s="120">
        <f ca="1">EDATE(searchValues!E48,6)</f>
        <v>44523</v>
      </c>
      <c r="T19" s="120">
        <f ca="1">searchValues!E48</f>
        <v>44339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923</v>
      </c>
      <c r="B20" s="110">
        <f ca="1">searchValues!E49</f>
        <v>44339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757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44339</v>
      </c>
      <c r="S20" s="120">
        <f ca="1">EDATE(searchValues!E49,6)</f>
        <v>44523</v>
      </c>
      <c r="T20" s="120">
        <f ca="1">searchValues!E49</f>
        <v>44339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924</v>
      </c>
      <c r="B21" s="110">
        <f ca="1">searchValues!E50</f>
        <v>44339</v>
      </c>
      <c r="C21" s="111" t="s">
        <v>381</v>
      </c>
      <c r="D21" s="112" t="s">
        <v>377</v>
      </c>
      <c r="E21" s="112" t="str">
        <f>searchValues!F50</f>
        <v>ZuLcFkmYZ Automation</v>
      </c>
      <c r="F21" s="111"/>
      <c r="G21" s="40" t="s">
        <v>757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44339</v>
      </c>
      <c r="S21" s="120">
        <f ca="1">EDATE(searchValues!E50,6)</f>
        <v>44523</v>
      </c>
      <c r="T21" s="120">
        <f ca="1">searchValues!E50</f>
        <v>44339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925</v>
      </c>
      <c r="B22" s="110">
        <f ca="1">searchValues!E51</f>
        <v>44339</v>
      </c>
      <c r="C22" s="111" t="s">
        <v>381</v>
      </c>
      <c r="D22" s="112" t="s">
        <v>377</v>
      </c>
      <c r="E22" s="112" t="str">
        <f>searchValues!F51</f>
        <v>ZuLcFkmYZ Automation</v>
      </c>
      <c r="F22" s="111"/>
      <c r="G22" s="40" t="s">
        <v>757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44339</v>
      </c>
      <c r="S22" s="120">
        <f ca="1">EDATE(searchValues!E51,6)</f>
        <v>44523</v>
      </c>
      <c r="T22" s="120">
        <f ca="1">searchValues!E51</f>
        <v>44339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926</v>
      </c>
      <c r="B23" s="110">
        <f ca="1">searchValues!E52</f>
        <v>44339</v>
      </c>
      <c r="C23" s="111" t="s">
        <v>381</v>
      </c>
      <c r="D23" s="112" t="s">
        <v>377</v>
      </c>
      <c r="E23" s="112" t="str">
        <f>searchValues!F52</f>
        <v>ZuLcFkmYZ Automation</v>
      </c>
      <c r="F23" s="111"/>
      <c r="G23" s="40" t="s">
        <v>757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44339</v>
      </c>
      <c r="S23" s="120">
        <f ca="1">EDATE(searchValues!E52,6)</f>
        <v>44523</v>
      </c>
      <c r="T23" s="120">
        <f ca="1">searchValues!E52</f>
        <v>44339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927</v>
      </c>
      <c r="B24" s="110">
        <f ca="1">searchValues!E53</f>
        <v>44339</v>
      </c>
      <c r="C24" s="111" t="s">
        <v>381</v>
      </c>
      <c r="D24" s="112" t="s">
        <v>377</v>
      </c>
      <c r="E24" s="112" t="str">
        <f>searchValues!F53</f>
        <v>ZuLcFkmYZ Automation</v>
      </c>
      <c r="F24" s="111"/>
      <c r="G24" s="40" t="s">
        <v>757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44339</v>
      </c>
      <c r="S24" s="120">
        <f ca="1">EDATE(searchValues!E53,6)</f>
        <v>44523</v>
      </c>
      <c r="T24" s="120">
        <f ca="1">searchValues!E53</f>
        <v>44339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928</v>
      </c>
      <c r="B25" s="110">
        <f ca="1">searchValues!E54</f>
        <v>44339</v>
      </c>
      <c r="C25" s="111" t="s">
        <v>381</v>
      </c>
      <c r="D25" s="112" t="s">
        <v>377</v>
      </c>
      <c r="E25" s="112" t="str">
        <f>searchValues!F54</f>
        <v>ZuLcFkmYZ Automation</v>
      </c>
      <c r="F25" s="111"/>
      <c r="G25" s="40" t="s">
        <v>757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44339</v>
      </c>
      <c r="S25" s="120">
        <f ca="1">EDATE(searchValues!E54,6)</f>
        <v>44523</v>
      </c>
      <c r="T25" s="120">
        <f ca="1">searchValues!E54</f>
        <v>44339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929</v>
      </c>
      <c r="B26" s="110">
        <f ca="1">searchValues!E55</f>
        <v>44339</v>
      </c>
      <c r="C26" s="111" t="s">
        <v>381</v>
      </c>
      <c r="D26" s="112" t="s">
        <v>377</v>
      </c>
      <c r="E26" s="112" t="str">
        <f>searchValues!F55</f>
        <v>ZuLcFkmYZ Automation</v>
      </c>
      <c r="F26" s="111"/>
      <c r="G26" s="40" t="s">
        <v>757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44339</v>
      </c>
      <c r="S26" s="120">
        <f ca="1">EDATE(searchValues!E55,6)</f>
        <v>44523</v>
      </c>
      <c r="T26" s="120">
        <f ca="1">searchValues!E55</f>
        <v>44339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930</v>
      </c>
      <c r="B27" s="110">
        <f ca="1">searchValues!E56</f>
        <v>44339</v>
      </c>
      <c r="C27" s="111" t="s">
        <v>381</v>
      </c>
      <c r="D27" s="112" t="s">
        <v>377</v>
      </c>
      <c r="E27" s="112" t="str">
        <f>searchValues!F56</f>
        <v>ZuLcFkmYZ Automation</v>
      </c>
      <c r="F27" s="111"/>
      <c r="G27" s="40" t="s">
        <v>757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44339</v>
      </c>
      <c r="S27" s="120">
        <f ca="1">EDATE(searchValues!E56,6)</f>
        <v>44523</v>
      </c>
      <c r="T27" s="120">
        <f ca="1">searchValues!E56</f>
        <v>44339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931</v>
      </c>
      <c r="B28" s="110">
        <f ca="1">searchValues!E57</f>
        <v>44339</v>
      </c>
      <c r="C28" s="111" t="s">
        <v>381</v>
      </c>
      <c r="D28" s="112" t="s">
        <v>377</v>
      </c>
      <c r="E28" s="112" t="str">
        <f>searchValues!F57</f>
        <v>ZuLcFkmYZ Automation</v>
      </c>
      <c r="F28" s="111"/>
      <c r="G28" s="40" t="s">
        <v>757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44339</v>
      </c>
      <c r="S28" s="120">
        <f ca="1">EDATE(searchValues!E57,6)</f>
        <v>44523</v>
      </c>
      <c r="T28" s="120">
        <f ca="1">searchValues!E57</f>
        <v>44339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932</v>
      </c>
      <c r="B29" s="110">
        <f ca="1">searchValues!E58</f>
        <v>44339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757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44339</v>
      </c>
      <c r="S29" s="120">
        <f ca="1">EDATE(searchValues!E58,6)</f>
        <v>44523</v>
      </c>
      <c r="T29" s="120">
        <f ca="1">searchValues!E58</f>
        <v>44339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933</v>
      </c>
      <c r="B30" s="110">
        <f ca="1">searchValues!E59</f>
        <v>44339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757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44339</v>
      </c>
      <c r="S30" s="120">
        <f ca="1">EDATE(searchValues!E59,6)</f>
        <v>44523</v>
      </c>
      <c r="T30" s="120">
        <f ca="1">searchValues!E59</f>
        <v>44339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934</v>
      </c>
      <c r="B31" s="110">
        <f ca="1">searchValues!E60</f>
        <v>44339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757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44339</v>
      </c>
      <c r="S31" s="120">
        <f ca="1">EDATE(searchValues!E60,6)</f>
        <v>44523</v>
      </c>
      <c r="T31" s="120">
        <f ca="1">searchValues!E60</f>
        <v>44339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935</v>
      </c>
      <c r="B32" s="110">
        <f ca="1">searchValues!E61</f>
        <v>44339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757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44339</v>
      </c>
      <c r="S32" s="120">
        <f ca="1">EDATE(searchValues!E61,6)</f>
        <v>44523</v>
      </c>
      <c r="T32" s="120">
        <f ca="1">searchValues!E61</f>
        <v>44339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936</v>
      </c>
      <c r="B33" s="110">
        <f ca="1">searchValues!E62</f>
        <v>44339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757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44339</v>
      </c>
      <c r="S33" s="120">
        <f ca="1">EDATE(searchValues!E62,6)</f>
        <v>44523</v>
      </c>
      <c r="T33" s="120">
        <f ca="1">searchValues!E62</f>
        <v>44339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937</v>
      </c>
      <c r="B34" s="203">
        <f ca="1">EDATE(searchValues!E63,-1)</f>
        <v>44309</v>
      </c>
      <c r="C34" s="111" t="s">
        <v>381</v>
      </c>
      <c r="D34" s="112" t="s">
        <v>377</v>
      </c>
      <c r="E34" s="112" t="str">
        <f>searchValues!F63</f>
        <v>ZuLcFkmYZ Automation</v>
      </c>
      <c r="F34" s="111"/>
      <c r="G34" s="40" t="s">
        <v>757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44339</v>
      </c>
      <c r="S34" s="120">
        <f ca="1">EDATE(searchValues!E63,6)</f>
        <v>44523</v>
      </c>
      <c r="T34" s="120">
        <f ca="1">searchValues!E63</f>
        <v>44339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938</v>
      </c>
      <c r="B35" s="203">
        <f ca="1">EDATE(searchValues!E64,1)</f>
        <v>44370</v>
      </c>
      <c r="C35" s="111" t="s">
        <v>381</v>
      </c>
      <c r="D35" s="112" t="s">
        <v>377</v>
      </c>
      <c r="E35" s="112" t="str">
        <f>searchValues!F64</f>
        <v>ZuLcFkmYZ Automation</v>
      </c>
      <c r="F35" s="111"/>
      <c r="G35" s="40" t="s">
        <v>757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44339</v>
      </c>
      <c r="S35" s="120">
        <f ca="1">EDATE(searchValues!E64,6)</f>
        <v>44523</v>
      </c>
      <c r="T35" s="120">
        <f ca="1">searchValues!E64</f>
        <v>44339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939</v>
      </c>
      <c r="B36" s="110">
        <f ca="1">searchValues!E65</f>
        <v>44339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757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44339</v>
      </c>
      <c r="S36" s="120">
        <f ca="1">EDATE(searchValues!E65,6)</f>
        <v>44523</v>
      </c>
      <c r="T36" s="120">
        <f ca="1">searchValues!E65</f>
        <v>44339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940</v>
      </c>
      <c r="B37" s="110">
        <f ca="1">searchValues!E66</f>
        <v>44339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757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44339</v>
      </c>
      <c r="S37" s="120">
        <f ca="1">EDATE(searchValues!E66,6)</f>
        <v>44523</v>
      </c>
      <c r="T37" s="120">
        <f ca="1">searchValues!E66</f>
        <v>44339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941</v>
      </c>
      <c r="B38" s="110">
        <f ca="1">searchValues!E67</f>
        <v>44339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1101</v>
      </c>
      <c r="G38" s="40" t="s">
        <v>757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44339</v>
      </c>
      <c r="S38" s="120">
        <f ca="1">EDATE(searchValues!E67,6)</f>
        <v>44523</v>
      </c>
      <c r="T38" s="120">
        <f ca="1">searchValues!E67</f>
        <v>44339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942</v>
      </c>
      <c r="B39" s="110">
        <f ca="1">searchValues!E68</f>
        <v>44339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754</v>
      </c>
      <c r="G39" s="40" t="s">
        <v>757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44339</v>
      </c>
      <c r="S39" s="120">
        <f ca="1">EDATE(searchValues!E68,6)</f>
        <v>44523</v>
      </c>
      <c r="T39" s="120">
        <f ca="1">searchValues!E68</f>
        <v>44339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943</v>
      </c>
      <c r="B40" s="110">
        <f ca="1">searchValues!E69</f>
        <v>44339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757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44339</v>
      </c>
      <c r="S40" s="120">
        <f ca="1">EDATE(searchValues!E69,6)</f>
        <v>44523</v>
      </c>
      <c r="T40" s="120">
        <f ca="1">searchValues!E69</f>
        <v>44339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944</v>
      </c>
      <c r="B41" s="110">
        <f ca="1">searchValues!E70</f>
        <v>44339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757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>
        <f ca="1">searchValues!E70</f>
        <v>44339</v>
      </c>
      <c r="S41" s="120">
        <f ca="1">EDATE(searchValues!E70,6)</f>
        <v>44523</v>
      </c>
      <c r="T41" s="120">
        <f ca="1">searchValues!E70</f>
        <v>44339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945</v>
      </c>
      <c r="B42" s="110">
        <f ca="1">searchValues!E71</f>
        <v>44339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757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>
        <f ca="1">searchValues!E71</f>
        <v>44339</v>
      </c>
      <c r="S42" s="120">
        <f ca="1">EDATE(searchValues!E71,6)</f>
        <v>44523</v>
      </c>
      <c r="T42" s="120">
        <f ca="1">searchValues!E71</f>
        <v>44339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946</v>
      </c>
      <c r="B43" s="110">
        <f ca="1">searchValues!E72</f>
        <v>44339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757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>
        <f ca="1">searchValues!E72</f>
        <v>44339</v>
      </c>
      <c r="S43" s="120">
        <f ca="1">EDATE(searchValues!E72,6)</f>
        <v>44523</v>
      </c>
      <c r="T43" s="120">
        <f ca="1">searchValues!E72</f>
        <v>44339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947</v>
      </c>
      <c r="B44" s="110">
        <f ca="1">searchValues!E73</f>
        <v>44339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757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>
        <f ca="1">searchValues!E73</f>
        <v>44339</v>
      </c>
      <c r="S44" s="120">
        <f ca="1">EDATE(searchValues!E73,6)</f>
        <v>44523</v>
      </c>
      <c r="T44" s="120">
        <f ca="1">searchValues!E73</f>
        <v>44339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948</v>
      </c>
      <c r="B45" s="110">
        <f ca="1">searchValues!E74</f>
        <v>44339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757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>
        <f ca="1">searchValues!E74</f>
        <v>44339</v>
      </c>
      <c r="S45" s="120">
        <f ca="1">EDATE(searchValues!E74,6)</f>
        <v>44523</v>
      </c>
      <c r="T45" s="120">
        <f ca="1">searchValues!E74</f>
        <v>44339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949</v>
      </c>
      <c r="B46" s="110">
        <f ca="1">searchValues!E75</f>
        <v>44339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757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>
        <f ca="1">searchValues!E75</f>
        <v>44339</v>
      </c>
      <c r="S46" s="120">
        <f ca="1">EDATE(searchValues!E75,6)</f>
        <v>44523</v>
      </c>
      <c r="T46" s="120">
        <f ca="1">searchValues!E75</f>
        <v>44339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950</v>
      </c>
      <c r="B47" s="110">
        <f ca="1">searchValues!E76</f>
        <v>44339</v>
      </c>
      <c r="C47" s="111" t="s">
        <v>381</v>
      </c>
      <c r="D47" s="112" t="s">
        <v>377</v>
      </c>
      <c r="E47" s="112" t="str">
        <f>searchValues!F76</f>
        <v>ZuLcFkmYZ Automation</v>
      </c>
      <c r="F47" s="111"/>
      <c r="G47" s="40" t="s">
        <v>757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44339</v>
      </c>
      <c r="S47" s="120">
        <f ca="1">EDATE(searchValues!E76,12)</f>
        <v>44704</v>
      </c>
      <c r="T47" s="120">
        <f ca="1">searchValues!E76</f>
        <v>44339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951</v>
      </c>
      <c r="B48" s="110">
        <f ca="1">searchValues!E77</f>
        <v>44339</v>
      </c>
      <c r="C48" s="111" t="s">
        <v>381</v>
      </c>
      <c r="D48" s="112" t="s">
        <v>377</v>
      </c>
      <c r="E48" s="112" t="str">
        <f>searchValues!F77</f>
        <v>ZuLcFkmYZ Automation</v>
      </c>
      <c r="F48" s="111"/>
      <c r="G48" s="40" t="s">
        <v>757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203">
        <f ca="1">EDATE(searchValues!E77,-6)</f>
        <v>44158</v>
      </c>
      <c r="S48" s="203">
        <f ca="1">EDATE(R48,6)</f>
        <v>44339</v>
      </c>
      <c r="T48" s="120">
        <f ca="1">searchValues!E77</f>
        <v>44339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952</v>
      </c>
      <c r="B49" s="110">
        <f ca="1">searchValues!E78</f>
        <v>44339</v>
      </c>
      <c r="C49" s="111" t="s">
        <v>381</v>
      </c>
      <c r="D49" s="112" t="s">
        <v>377</v>
      </c>
      <c r="E49" s="112" t="str">
        <f>searchValues!F78</f>
        <v>ZuLcFkmYZ Automation</v>
      </c>
      <c r="F49" s="111"/>
      <c r="G49" s="40" t="s">
        <v>757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203">
        <f ca="1">EDATE(searchValues!E78,6)</f>
        <v>44523</v>
      </c>
      <c r="S49" s="203">
        <f ca="1">EDATE(R49,6)</f>
        <v>44704</v>
      </c>
      <c r="T49" s="120">
        <f ca="1">searchValues!E78</f>
        <v>44339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953</v>
      </c>
      <c r="B50" s="110">
        <f ca="1">searchValues!E79</f>
        <v>44339</v>
      </c>
      <c r="C50" s="111" t="s">
        <v>381</v>
      </c>
      <c r="D50" s="112" t="s">
        <v>377</v>
      </c>
      <c r="E50" s="112" t="str">
        <f>searchValues!F79</f>
        <v>ZuLcFkmYZ Automation</v>
      </c>
      <c r="F50" s="111"/>
      <c r="G50" s="40" t="s">
        <v>757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44339</v>
      </c>
      <c r="S50" s="120">
        <f ca="1">EDATE(searchValues!E79,6)</f>
        <v>44523</v>
      </c>
      <c r="T50" s="120">
        <f ca="1">EDATE(searchValues!E79,-6)</f>
        <v>44158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954</v>
      </c>
      <c r="B51" s="110">
        <f ca="1">searchValues!E80</f>
        <v>44339</v>
      </c>
      <c r="C51" s="111" t="s">
        <v>381</v>
      </c>
      <c r="D51" s="112" t="s">
        <v>377</v>
      </c>
      <c r="E51" s="112" t="str">
        <f>searchValues!F80</f>
        <v>ZuLcFkmYZ Automation</v>
      </c>
      <c r="F51" s="111"/>
      <c r="G51" s="40" t="s">
        <v>757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44339</v>
      </c>
      <c r="S51" s="120">
        <f ca="1">EDATE(searchValues!E80,6)</f>
        <v>44523</v>
      </c>
      <c r="T51" s="120">
        <f ca="1">EDATE(searchValues!E80,6)</f>
        <v>44523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955</v>
      </c>
      <c r="B52" s="110">
        <f ca="1">searchValues!E81</f>
        <v>44339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757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44339</v>
      </c>
      <c r="S52" s="120">
        <f ca="1">EDATE(searchValues!E81,6)</f>
        <v>44523</v>
      </c>
      <c r="T52" s="120">
        <f ca="1">searchValues!E81</f>
        <v>44339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956</v>
      </c>
      <c r="B53" s="110">
        <f ca="1">searchValues!E82</f>
        <v>44339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757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44339</v>
      </c>
      <c r="S53" s="120">
        <f ca="1">EDATE(searchValues!E82,6)</f>
        <v>44523</v>
      </c>
      <c r="T53" s="120">
        <f ca="1">searchValues!E82</f>
        <v>44339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957</v>
      </c>
      <c r="B54" s="110">
        <f ca="1">searchValues!E83</f>
        <v>44339</v>
      </c>
      <c r="C54" s="111" t="s">
        <v>381</v>
      </c>
      <c r="D54" s="112" t="s">
        <v>377</v>
      </c>
      <c r="E54" s="112" t="str">
        <f>searchValues!F83</f>
        <v>ZuLcFkmYZ Automation</v>
      </c>
      <c r="F54" s="111"/>
      <c r="G54" s="40" t="s">
        <v>757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44339</v>
      </c>
      <c r="S54" s="120">
        <f ca="1">EDATE(searchValues!E83,6)</f>
        <v>44523</v>
      </c>
      <c r="T54" s="120">
        <f ca="1">searchValues!E83</f>
        <v>44339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958</v>
      </c>
      <c r="B55" s="110">
        <f ca="1">searchValues!E84</f>
        <v>44339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757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44339</v>
      </c>
      <c r="S55" s="120">
        <f ca="1">EDATE(searchValues!E84,6)</f>
        <v>44523</v>
      </c>
      <c r="T55" s="120">
        <f ca="1">searchValues!E84</f>
        <v>44339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959</v>
      </c>
      <c r="B56" s="110">
        <f ca="1">searchValues!E85</f>
        <v>44339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757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44339</v>
      </c>
      <c r="S56" s="120">
        <f ca="1">EDATE(searchValues!E85,6)</f>
        <v>44523</v>
      </c>
      <c r="T56" s="120">
        <f ca="1">searchValues!E85</f>
        <v>44339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960</v>
      </c>
      <c r="B57" s="110">
        <f ca="1">searchValues!E86</f>
        <v>44339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757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44339</v>
      </c>
      <c r="S57" s="120">
        <f ca="1">EDATE(searchValues!E86,6)</f>
        <v>44523</v>
      </c>
      <c r="T57" s="120">
        <f ca="1">searchValues!E86</f>
        <v>44339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961</v>
      </c>
      <c r="B58" s="110">
        <f ca="1">searchValues!E87</f>
        <v>44339</v>
      </c>
      <c r="C58" s="111" t="s">
        <v>381</v>
      </c>
      <c r="D58" s="112" t="s">
        <v>377</v>
      </c>
      <c r="E58" s="112" t="str">
        <f>searchValues!F87</f>
        <v>ZuLcFkmYZ Automation</v>
      </c>
      <c r="F58" s="111"/>
      <c r="G58" s="40" t="s">
        <v>757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44339</v>
      </c>
      <c r="S58" s="120">
        <f ca="1">EDATE(searchValues!E87,6)</f>
        <v>44523</v>
      </c>
      <c r="T58" s="120">
        <f ca="1">searchValues!E87</f>
        <v>44339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962</v>
      </c>
      <c r="B59" s="110">
        <f ca="1">searchValues!E88</f>
        <v>44339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757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44339</v>
      </c>
      <c r="S59" s="120">
        <f ca="1">EDATE(searchValues!E88,6)</f>
        <v>44523</v>
      </c>
      <c r="T59" s="120">
        <f ca="1">searchValues!E88</f>
        <v>44339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963</v>
      </c>
      <c r="B60" s="110">
        <f ca="1">searchValues!E89</f>
        <v>44339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757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44339</v>
      </c>
      <c r="S60" s="120">
        <f ca="1">EDATE(searchValues!E89,6)</f>
        <v>44523</v>
      </c>
      <c r="T60" s="120">
        <f ca="1">searchValues!E89</f>
        <v>44339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964</v>
      </c>
      <c r="B61" s="110">
        <f ca="1">searchValues!E90</f>
        <v>44339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757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44339</v>
      </c>
      <c r="S61" s="120">
        <f ca="1">EDATE(searchValues!E90,6)</f>
        <v>44523</v>
      </c>
      <c r="T61" s="120">
        <f ca="1">searchValues!E90</f>
        <v>44339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965</v>
      </c>
      <c r="B62" s="110">
        <f ca="1">searchValues!E91</f>
        <v>44339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757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44339</v>
      </c>
      <c r="S62" s="120">
        <f ca="1">EDATE(searchValues!E91,6)</f>
        <v>44523</v>
      </c>
      <c r="T62" s="120">
        <f ca="1">searchValues!E91</f>
        <v>44339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966</v>
      </c>
      <c r="B63" s="110">
        <f ca="1">searchValues!E92</f>
        <v>44339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757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44339</v>
      </c>
      <c r="S63" s="120">
        <f ca="1">EDATE(searchValues!E92,6)</f>
        <v>44523</v>
      </c>
      <c r="T63" s="120">
        <f ca="1">searchValues!E92</f>
        <v>44339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967</v>
      </c>
      <c r="B64" s="110">
        <f ca="1">searchValues!E93</f>
        <v>44339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757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44339</v>
      </c>
      <c r="S64" s="120">
        <f ca="1">EDATE(searchValues!E93,6)</f>
        <v>44523</v>
      </c>
      <c r="T64" s="120">
        <f ca="1">searchValues!E93</f>
        <v>44339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968</v>
      </c>
      <c r="B65" s="110">
        <f ca="1">searchValues!E94</f>
        <v>44339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757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44339</v>
      </c>
      <c r="S65" s="120">
        <f ca="1">EDATE(searchValues!E94,6)</f>
        <v>44523</v>
      </c>
      <c r="T65" s="120">
        <f ca="1">searchValues!E94</f>
        <v>44339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969</v>
      </c>
      <c r="B66" s="110">
        <f ca="1">searchValues!E95</f>
        <v>44339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757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44339</v>
      </c>
      <c r="S66" s="120">
        <f ca="1">EDATE(searchValues!E95,6)</f>
        <v>44523</v>
      </c>
      <c r="T66" s="120">
        <f ca="1">searchValues!E95</f>
        <v>44339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970</v>
      </c>
      <c r="B67" s="110">
        <f ca="1">searchValues!E96</f>
        <v>44339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757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44339</v>
      </c>
      <c r="S67" s="120">
        <f ca="1">EDATE(searchValues!E96,6)</f>
        <v>44523</v>
      </c>
      <c r="T67" s="120">
        <f ca="1">searchValues!E96</f>
        <v>44339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971</v>
      </c>
      <c r="B68" s="110">
        <f ca="1">searchValues!E97</f>
        <v>44339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757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44339</v>
      </c>
      <c r="S68" s="120">
        <f ca="1">EDATE(searchValues!E97,6)</f>
        <v>44523</v>
      </c>
      <c r="T68" s="120">
        <f ca="1">searchValues!E97</f>
        <v>44339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972</v>
      </c>
      <c r="B69" s="110">
        <f ca="1">searchValues!E98</f>
        <v>44339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757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44339</v>
      </c>
      <c r="S69" s="120">
        <f ca="1">EDATE(searchValues!E98,6)</f>
        <v>44523</v>
      </c>
      <c r="T69" s="120">
        <f ca="1">searchValues!E98</f>
        <v>44339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973</v>
      </c>
      <c r="B70" s="110">
        <f ca="1">searchValues!E99</f>
        <v>44339</v>
      </c>
      <c r="C70" s="111" t="s">
        <v>381</v>
      </c>
      <c r="D70" s="112" t="s">
        <v>377</v>
      </c>
      <c r="E70" s="112" t="str">
        <f>searchValues!F99</f>
        <v>ZuLcFkmYZ Automation</v>
      </c>
      <c r="F70" s="111"/>
      <c r="G70" s="40" t="s">
        <v>757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44339</v>
      </c>
      <c r="S70" s="120">
        <f ca="1">EDATE(searchValues!E99,6)</f>
        <v>44523</v>
      </c>
      <c r="T70" s="120">
        <f ca="1">searchValues!E99</f>
        <v>44339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974</v>
      </c>
      <c r="B71" s="110">
        <f ca="1">searchValues!E100</f>
        <v>44339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757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44339</v>
      </c>
      <c r="S71" s="120">
        <f ca="1">EDATE(searchValues!E100,6)</f>
        <v>44523</v>
      </c>
      <c r="T71" s="120">
        <f ca="1">searchValues!E100</f>
        <v>44339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975</v>
      </c>
      <c r="B72" s="110">
        <f ca="1">searchValues!E101</f>
        <v>44339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757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44339</v>
      </c>
      <c r="S72" s="120">
        <f ca="1">EDATE(searchValues!E101,6)</f>
        <v>44523</v>
      </c>
      <c r="T72" s="120">
        <f ca="1">searchValues!E101</f>
        <v>44339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976</v>
      </c>
      <c r="B73" s="110">
        <f ca="1">searchValues!E102</f>
        <v>44339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757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44339</v>
      </c>
      <c r="S73" s="120">
        <f ca="1">EDATE(searchValues!E102,6)</f>
        <v>44523</v>
      </c>
      <c r="T73" s="120">
        <f ca="1">searchValues!E102</f>
        <v>44339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977</v>
      </c>
      <c r="B74" s="110">
        <f ca="1">searchValues!E103</f>
        <v>44339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757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44339</v>
      </c>
      <c r="S74" s="120">
        <f ca="1">EDATE(searchValues!E103,6)</f>
        <v>44523</v>
      </c>
      <c r="T74" s="120">
        <f ca="1">searchValues!E103</f>
        <v>44339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978</v>
      </c>
      <c r="B75" s="110">
        <f ca="1">searchValues!E104</f>
        <v>44339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757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44339</v>
      </c>
      <c r="S75" s="120">
        <f ca="1">EDATE(searchValues!E104,6)</f>
        <v>44523</v>
      </c>
      <c r="T75" s="120">
        <f ca="1">searchValues!E104</f>
        <v>44339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979</v>
      </c>
      <c r="B76" s="110">
        <f ca="1">searchValues!E105</f>
        <v>44339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757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44339</v>
      </c>
      <c r="S76" s="120">
        <f ca="1">EDATE(searchValues!E105,6)</f>
        <v>44523</v>
      </c>
      <c r="T76" s="120">
        <f ca="1">searchValues!E105</f>
        <v>44339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980</v>
      </c>
      <c r="B77" s="110">
        <f ca="1">searchValues!E106</f>
        <v>44339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757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44339</v>
      </c>
      <c r="S77" s="120">
        <f ca="1">EDATE(searchValues!E106,6)</f>
        <v>44523</v>
      </c>
      <c r="T77" s="120">
        <f ca="1">searchValues!E106</f>
        <v>44339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981</v>
      </c>
      <c r="B78" s="110">
        <f ca="1">searchValues!E107</f>
        <v>44339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757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44339</v>
      </c>
      <c r="S78" s="120">
        <f ca="1">EDATE(searchValues!E107,6)</f>
        <v>44523</v>
      </c>
      <c r="T78" s="120">
        <f ca="1">searchValues!E107</f>
        <v>44339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982</v>
      </c>
      <c r="B79" s="110">
        <f ca="1">searchValues!E108</f>
        <v>44339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757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44339</v>
      </c>
      <c r="S79" s="120">
        <f ca="1">EDATE(searchValues!E108,6)</f>
        <v>44523</v>
      </c>
      <c r="T79" s="120">
        <f ca="1">searchValues!E108</f>
        <v>44339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983</v>
      </c>
      <c r="B80" s="110">
        <f ca="1">searchValues!E109</f>
        <v>44339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757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44339</v>
      </c>
      <c r="S80" s="120">
        <f ca="1">EDATE(searchValues!E109,6)</f>
        <v>44523</v>
      </c>
      <c r="T80" s="120">
        <f ca="1">searchValues!E109</f>
        <v>44339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984</v>
      </c>
      <c r="B81" s="110">
        <f ca="1">searchValues!E110</f>
        <v>44339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757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44339</v>
      </c>
      <c r="S81" s="120">
        <f ca="1">EDATE(searchValues!E110,6)</f>
        <v>44523</v>
      </c>
      <c r="T81" s="120">
        <f ca="1">searchValues!E110</f>
        <v>44339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985</v>
      </c>
      <c r="B82" s="110">
        <f ca="1">searchValues!E111</f>
        <v>44339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757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44339</v>
      </c>
      <c r="S82" s="120">
        <f ca="1">EDATE(searchValues!E111,6)</f>
        <v>44523</v>
      </c>
      <c r="T82" s="120">
        <f ca="1">searchValues!E111</f>
        <v>44339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986</v>
      </c>
      <c r="B83" s="110">
        <f ca="1">searchValues!E112</f>
        <v>44339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757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44339</v>
      </c>
      <c r="S83" s="120">
        <f ca="1">EDATE(searchValues!E112,6)</f>
        <v>44523</v>
      </c>
      <c r="T83" s="120">
        <f ca="1">searchValues!E112</f>
        <v>44339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987</v>
      </c>
      <c r="B84" s="110">
        <f ca="1">searchValues!E113</f>
        <v>44339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757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44339</v>
      </c>
      <c r="S84" s="120">
        <f ca="1">EDATE(searchValues!E113,6)</f>
        <v>44523</v>
      </c>
      <c r="T84" s="120">
        <f ca="1">searchValues!E113</f>
        <v>44339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988</v>
      </c>
      <c r="B85" s="110">
        <f ca="1">searchValues!E114</f>
        <v>44339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757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44339</v>
      </c>
      <c r="S85" s="120">
        <f ca="1">EDATE(searchValues!E114,6)</f>
        <v>44523</v>
      </c>
      <c r="T85" s="120">
        <f ca="1">searchValues!E114</f>
        <v>44339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989</v>
      </c>
      <c r="B86" s="110">
        <f ca="1">searchValues!E115</f>
        <v>44339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757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44339</v>
      </c>
      <c r="S86" s="120">
        <f ca="1">EDATE(searchValues!E115,6)</f>
        <v>44523</v>
      </c>
      <c r="T86" s="120">
        <f ca="1">searchValues!E115</f>
        <v>44339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990</v>
      </c>
      <c r="B87" s="110">
        <f ca="1">searchValues!E116</f>
        <v>44339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757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44339</v>
      </c>
      <c r="S87" s="120">
        <f ca="1">EDATE(searchValues!E116,6)</f>
        <v>44523</v>
      </c>
      <c r="T87" s="120">
        <f ca="1">searchValues!E116</f>
        <v>44339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991</v>
      </c>
      <c r="B88" s="110">
        <f ca="1">searchValues!E117</f>
        <v>44339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757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44339</v>
      </c>
      <c r="S88" s="120">
        <f ca="1">EDATE(searchValues!E117,6)</f>
        <v>44523</v>
      </c>
      <c r="T88" s="120">
        <f ca="1">searchValues!E117</f>
        <v>44339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992</v>
      </c>
      <c r="B89" s="110">
        <f ca="1">searchValues!E118</f>
        <v>44339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757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44339</v>
      </c>
      <c r="S89" s="120">
        <f ca="1">EDATE(searchValues!E118,6)</f>
        <v>44523</v>
      </c>
      <c r="T89" s="120">
        <f ca="1">searchValues!E118</f>
        <v>44339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993</v>
      </c>
      <c r="B90" s="110">
        <f ca="1">searchValues!E119</f>
        <v>44339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757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44339</v>
      </c>
      <c r="S90" s="120">
        <f ca="1">EDATE(searchValues!E119,6)</f>
        <v>44523</v>
      </c>
      <c r="T90" s="120">
        <f ca="1">searchValues!E119</f>
        <v>44339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994</v>
      </c>
      <c r="B91" s="110">
        <f ca="1">searchValues!E120</f>
        <v>44339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757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44339</v>
      </c>
      <c r="S91" s="120">
        <f ca="1">EDATE(searchValues!E120,6)</f>
        <v>44523</v>
      </c>
      <c r="T91" s="120">
        <f ca="1">searchValues!E120</f>
        <v>44339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995</v>
      </c>
      <c r="B92" s="110">
        <f ca="1">searchValues!E121</f>
        <v>44339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757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44339</v>
      </c>
      <c r="S92" s="120">
        <f ca="1">EDATE(searchValues!E121,6)</f>
        <v>44523</v>
      </c>
      <c r="T92" s="120">
        <f ca="1">searchValues!E121</f>
        <v>44339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996</v>
      </c>
      <c r="B93" s="110">
        <f ca="1">searchValues!E122</f>
        <v>44339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757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44339</v>
      </c>
      <c r="S93" s="120">
        <f ca="1">EDATE(searchValues!E122,6)</f>
        <v>44523</v>
      </c>
      <c r="T93" s="120">
        <f ca="1">searchValues!E122</f>
        <v>44339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997</v>
      </c>
      <c r="B94" s="110">
        <f ca="1">searchValues!E123</f>
        <v>44339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757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44339</v>
      </c>
      <c r="S94" s="120">
        <f ca="1">EDATE(searchValues!E123,6)</f>
        <v>44523</v>
      </c>
      <c r="T94" s="120">
        <f ca="1">searchValues!E123</f>
        <v>44339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998</v>
      </c>
      <c r="B95" s="110">
        <f ca="1">searchValues!E124</f>
        <v>44339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757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44339</v>
      </c>
      <c r="S95" s="120">
        <f ca="1">EDATE(searchValues!E124,6)</f>
        <v>44523</v>
      </c>
      <c r="T95" s="120">
        <f ca="1">searchValues!E124</f>
        <v>44339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999</v>
      </c>
      <c r="B96" s="110">
        <f ca="1">searchValues!E125</f>
        <v>44339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757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44339</v>
      </c>
      <c r="S96" s="120">
        <f ca="1">EDATE(searchValues!E125,6)</f>
        <v>44523</v>
      </c>
      <c r="T96" s="120">
        <f ca="1">searchValues!E125</f>
        <v>44339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1000</v>
      </c>
      <c r="B97" s="110">
        <f ca="1">searchValues!E126</f>
        <v>44339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757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44339</v>
      </c>
      <c r="S97" s="120">
        <f ca="1">EDATE(searchValues!E126,6)</f>
        <v>44523</v>
      </c>
      <c r="T97" s="120">
        <f ca="1">searchValues!E126</f>
        <v>44339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1001</v>
      </c>
      <c r="B98" s="110">
        <f ca="1">searchValues!E127</f>
        <v>44339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757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44339</v>
      </c>
      <c r="S98" s="120">
        <f ca="1">EDATE(searchValues!E127,6)</f>
        <v>44523</v>
      </c>
      <c r="T98" s="120">
        <f ca="1">searchValues!E127</f>
        <v>44339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1002</v>
      </c>
      <c r="B99" s="110">
        <f ca="1">searchValues!E128</f>
        <v>44339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757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44339</v>
      </c>
      <c r="S99" s="120">
        <f ca="1">EDATE(searchValues!E128,6)</f>
        <v>44523</v>
      </c>
      <c r="T99" s="120">
        <f ca="1">searchValues!E128</f>
        <v>44339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1003</v>
      </c>
      <c r="B100" s="110">
        <f ca="1">searchValues!E129</f>
        <v>44339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757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44339</v>
      </c>
      <c r="S100" s="120">
        <f ca="1">EDATE(searchValues!E129,6)</f>
        <v>44523</v>
      </c>
      <c r="T100" s="120">
        <f ca="1">searchValues!E129</f>
        <v>44339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1004</v>
      </c>
      <c r="B101" s="110">
        <f ca="1">searchValues!E130</f>
        <v>44339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757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44339</v>
      </c>
      <c r="S101" s="120">
        <f ca="1">EDATE(searchValues!E130,6)</f>
        <v>44523</v>
      </c>
      <c r="T101" s="120">
        <f ca="1">searchValues!E130</f>
        <v>44339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1005</v>
      </c>
      <c r="B102" s="110">
        <f ca="1">searchValues!E131</f>
        <v>44339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757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44339</v>
      </c>
      <c r="S102" s="120">
        <f ca="1">EDATE(searchValues!E131,6)</f>
        <v>44523</v>
      </c>
      <c r="T102" s="120">
        <f ca="1">searchValues!E131</f>
        <v>44339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1006</v>
      </c>
      <c r="B103" s="110">
        <f ca="1">searchValues!E132</f>
        <v>44339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757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44339</v>
      </c>
      <c r="S103" s="120">
        <f ca="1">EDATE(searchValues!E132,6)</f>
        <v>44523</v>
      </c>
      <c r="T103" s="120">
        <f ca="1">searchValues!E132</f>
        <v>44339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1007</v>
      </c>
      <c r="B104" s="110">
        <f ca="1">searchValues!E133</f>
        <v>44339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757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44339</v>
      </c>
      <c r="S104" s="120">
        <f ca="1">EDATE(searchValues!E133,6)</f>
        <v>44523</v>
      </c>
      <c r="T104" s="120">
        <f ca="1">searchValues!E133</f>
        <v>44339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1008</v>
      </c>
      <c r="B105" s="110">
        <f ca="1">searchValues!E134</f>
        <v>44339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757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44339</v>
      </c>
      <c r="S105" s="120">
        <f ca="1">EDATE(searchValues!E134,6)</f>
        <v>44523</v>
      </c>
      <c r="T105" s="120">
        <f ca="1">searchValues!E134</f>
        <v>44339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1009</v>
      </c>
      <c r="B106" s="110">
        <f ca="1">searchValues!E135</f>
        <v>44339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757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44339</v>
      </c>
      <c r="S106" s="120">
        <f ca="1">EDATE(searchValues!E135,6)</f>
        <v>44523</v>
      </c>
      <c r="T106" s="120">
        <f ca="1">searchValues!E135</f>
        <v>44339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1010</v>
      </c>
      <c r="B107" s="110">
        <f ca="1">searchValues!E136</f>
        <v>44339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757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44339</v>
      </c>
      <c r="S107" s="120">
        <f ca="1">EDATE(searchValues!E136,6)</f>
        <v>44523</v>
      </c>
      <c r="T107" s="120">
        <f ca="1">searchValues!E136</f>
        <v>44339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1011</v>
      </c>
      <c r="B108" s="110">
        <f ca="1">searchValues!E137</f>
        <v>44339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757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44339</v>
      </c>
      <c r="S108" s="120">
        <f ca="1">EDATE(searchValues!E137,6)</f>
        <v>44523</v>
      </c>
      <c r="T108" s="120">
        <f ca="1">searchValues!E137</f>
        <v>44339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1012</v>
      </c>
      <c r="B109" s="110">
        <f ca="1">searchValues!E138</f>
        <v>44339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757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44339</v>
      </c>
      <c r="S109" s="120">
        <f ca="1">EDATE(searchValues!E138,6)</f>
        <v>44523</v>
      </c>
      <c r="T109" s="120">
        <f ca="1">searchValues!E138</f>
        <v>44339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1013</v>
      </c>
      <c r="B110" s="110">
        <f ca="1">searchValues!E139</f>
        <v>44339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757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44339</v>
      </c>
      <c r="S110" s="120">
        <f ca="1">EDATE(searchValues!E139,6)</f>
        <v>44523</v>
      </c>
      <c r="T110" s="120">
        <f ca="1">searchValues!E139</f>
        <v>44339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1014</v>
      </c>
      <c r="B111" s="110">
        <f ca="1">searchValues!E140</f>
        <v>44339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757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44339</v>
      </c>
      <c r="S111" s="120">
        <f ca="1">EDATE(searchValues!E140,6)</f>
        <v>44523</v>
      </c>
      <c r="T111" s="120">
        <f ca="1">searchValues!E140</f>
        <v>44339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1015</v>
      </c>
      <c r="B112" s="110">
        <f ca="1">searchValues!E141</f>
        <v>44339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757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44339</v>
      </c>
      <c r="S112" s="120">
        <f ca="1">EDATE(searchValues!E141,6)</f>
        <v>44523</v>
      </c>
      <c r="T112" s="120">
        <f ca="1">searchValues!E141</f>
        <v>44339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1016</v>
      </c>
      <c r="B113" s="110">
        <f ca="1">searchValues!E142</f>
        <v>44339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757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44339</v>
      </c>
      <c r="S113" s="120">
        <f ca="1">EDATE(searchValues!E142,6)</f>
        <v>44523</v>
      </c>
      <c r="T113" s="120">
        <f ca="1">searchValues!E142</f>
        <v>44339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1017</v>
      </c>
      <c r="B114" s="110">
        <f ca="1">searchValues!E143</f>
        <v>44339</v>
      </c>
      <c r="C114" s="111" t="s">
        <v>381</v>
      </c>
      <c r="D114" s="112" t="s">
        <v>377</v>
      </c>
      <c r="E114" s="112" t="str">
        <f>searchValues!F143</f>
        <v>ZuLcFkmYZ Automation</v>
      </c>
      <c r="F114" s="112"/>
      <c r="G114" s="40" t="s">
        <v>757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44339</v>
      </c>
      <c r="S114" s="120">
        <f ca="1">EDATE(searchValues!E143,6)</f>
        <v>44523</v>
      </c>
      <c r="T114" s="120">
        <f ca="1">searchValues!E143</f>
        <v>44339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1018</v>
      </c>
      <c r="B115" s="110">
        <f ca="1">searchValues!E144</f>
        <v>44339</v>
      </c>
      <c r="C115" s="111" t="s">
        <v>381</v>
      </c>
      <c r="D115" s="112" t="s">
        <v>377</v>
      </c>
      <c r="E115" s="112" t="str">
        <f>searchValues!F144</f>
        <v>ZuLcFkmYZ Automation</v>
      </c>
      <c r="F115" s="112"/>
      <c r="G115" s="40" t="s">
        <v>757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44339</v>
      </c>
      <c r="S115" s="120">
        <f ca="1">EDATE(searchValues!E144,6)</f>
        <v>44523</v>
      </c>
      <c r="T115" s="120">
        <f ca="1">searchValues!E144</f>
        <v>44339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1019</v>
      </c>
      <c r="B116" s="110">
        <f ca="1">searchValues!E145</f>
        <v>44339</v>
      </c>
      <c r="C116" s="111" t="s">
        <v>381</v>
      </c>
      <c r="D116" s="112" t="s">
        <v>377</v>
      </c>
      <c r="E116" s="112" t="str">
        <f>searchValues!F145</f>
        <v>ZuLcFkmYZ Automation</v>
      </c>
      <c r="F116" s="112"/>
      <c r="G116" s="40" t="s">
        <v>757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44339</v>
      </c>
      <c r="S116" s="120">
        <f ca="1">EDATE(searchValues!E145,6)</f>
        <v>44523</v>
      </c>
      <c r="T116" s="120">
        <f ca="1">searchValues!E145</f>
        <v>44339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1020</v>
      </c>
      <c r="B117" s="110">
        <f ca="1">searchValues!E146</f>
        <v>44339</v>
      </c>
      <c r="C117" s="111" t="s">
        <v>381</v>
      </c>
      <c r="D117" s="112" t="s">
        <v>377</v>
      </c>
      <c r="E117" s="112" t="str">
        <f>searchValues!F146</f>
        <v>ZuLcFkmYZ Automation</v>
      </c>
      <c r="F117" s="112"/>
      <c r="G117" s="40" t="s">
        <v>757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44339</v>
      </c>
      <c r="S117" s="120">
        <f ca="1">EDATE(searchValues!E146,6)</f>
        <v>44523</v>
      </c>
      <c r="T117" s="120">
        <f ca="1">searchValues!E146</f>
        <v>44339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1021</v>
      </c>
      <c r="B118" s="110">
        <f ca="1">searchValues!E147</f>
        <v>44339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757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44339</v>
      </c>
      <c r="S118" s="120">
        <f ca="1">EDATE(searchValues!E147,6)</f>
        <v>44523</v>
      </c>
      <c r="T118" s="120">
        <f ca="1">searchValues!E147</f>
        <v>44339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1022</v>
      </c>
      <c r="B119" s="110">
        <f ca="1">searchValues!E148</f>
        <v>44339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757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44339</v>
      </c>
      <c r="S119" s="120">
        <f ca="1">EDATE(searchValues!E148,6)</f>
        <v>44523</v>
      </c>
      <c r="T119" s="120">
        <f ca="1">searchValues!E148</f>
        <v>44339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1023</v>
      </c>
      <c r="B120" s="110">
        <f ca="1">searchValues!E149</f>
        <v>44339</v>
      </c>
      <c r="C120" s="111" t="s">
        <v>381</v>
      </c>
      <c r="D120" s="112" t="s">
        <v>377</v>
      </c>
      <c r="E120" s="112" t="str">
        <f>searchValues!F149</f>
        <v>ZuLcFkmYZ Automation</v>
      </c>
      <c r="F120" s="112"/>
      <c r="G120" s="40" t="s">
        <v>757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44339</v>
      </c>
      <c r="S120" s="120">
        <f ca="1">EDATE(searchValues!E149,6)</f>
        <v>44523</v>
      </c>
      <c r="T120" s="120">
        <f ca="1">searchValues!E149</f>
        <v>44339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1024</v>
      </c>
      <c r="B121" s="110">
        <f ca="1">searchValues!E150</f>
        <v>44339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757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44339</v>
      </c>
      <c r="S121" s="120">
        <f ca="1">EDATE(searchValues!E150,6)</f>
        <v>44523</v>
      </c>
      <c r="T121" s="120">
        <f ca="1">searchValues!E150</f>
        <v>44339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1025</v>
      </c>
      <c r="B122" s="110">
        <f ca="1">searchValues!E151</f>
        <v>44339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757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44339</v>
      </c>
      <c r="S122" s="120">
        <f ca="1">EDATE(searchValues!E151,6)</f>
        <v>44523</v>
      </c>
      <c r="T122" s="120">
        <f ca="1">searchValues!E151</f>
        <v>44339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1026</v>
      </c>
      <c r="B123" s="110">
        <f ca="1">searchValues!E152</f>
        <v>44339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757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44339</v>
      </c>
      <c r="S123" s="120">
        <f ca="1">EDATE(searchValues!E152,6)</f>
        <v>44523</v>
      </c>
      <c r="T123" s="120">
        <f ca="1">searchValues!E152</f>
        <v>44339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1027</v>
      </c>
      <c r="B124" s="110">
        <f ca="1">searchValues!E153</f>
        <v>44339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757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44339</v>
      </c>
      <c r="S124" s="120">
        <f ca="1">EDATE(searchValues!E153,6)</f>
        <v>44523</v>
      </c>
      <c r="T124" s="120">
        <f ca="1">searchValues!E153</f>
        <v>44339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1028</v>
      </c>
      <c r="B125" s="110">
        <f ca="1">searchValues!E154</f>
        <v>44339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757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44339</v>
      </c>
      <c r="S125" s="120">
        <f ca="1">EDATE(searchValues!E154,6)</f>
        <v>44523</v>
      </c>
      <c r="T125" s="120">
        <f ca="1">searchValues!E154</f>
        <v>44339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1029</v>
      </c>
      <c r="B126" s="110">
        <f ca="1">searchValues!E155</f>
        <v>44339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757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44339</v>
      </c>
      <c r="S126" s="120">
        <f ca="1">EDATE(searchValues!E155,6)</f>
        <v>44523</v>
      </c>
      <c r="T126" s="120">
        <f ca="1">searchValues!E155</f>
        <v>44339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1030</v>
      </c>
      <c r="B127" s="110">
        <f ca="1">searchValues!E156</f>
        <v>44339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757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44339</v>
      </c>
      <c r="S127" s="120">
        <f ca="1">EDATE(searchValues!E156,6)</f>
        <v>44523</v>
      </c>
      <c r="T127" s="120">
        <f ca="1">searchValues!E156</f>
        <v>44339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1031</v>
      </c>
      <c r="B128" s="110">
        <f ca="1">searchValues!E157</f>
        <v>44339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757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44339</v>
      </c>
      <c r="S128" s="120">
        <f ca="1">EDATE(searchValues!E157,6)</f>
        <v>44523</v>
      </c>
      <c r="T128" s="120">
        <f ca="1">searchValues!E157</f>
        <v>44339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1032</v>
      </c>
      <c r="B129" s="110">
        <f ca="1">searchValues!E158</f>
        <v>44339</v>
      </c>
      <c r="C129" s="111" t="s">
        <v>381</v>
      </c>
      <c r="D129" s="112" t="s">
        <v>377</v>
      </c>
      <c r="E129" s="112" t="str">
        <f>searchValues!F158</f>
        <v>ZuLcFkmYZ Automation</v>
      </c>
      <c r="F129" s="112"/>
      <c r="G129" s="40" t="s">
        <v>757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44339</v>
      </c>
      <c r="S129" s="120">
        <f ca="1">EDATE(searchValues!E158,6)</f>
        <v>44523</v>
      </c>
      <c r="T129" s="120">
        <f ca="1">searchValues!E158</f>
        <v>44339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1033</v>
      </c>
      <c r="B130" s="110">
        <f ca="1">searchValues!E159</f>
        <v>44339</v>
      </c>
      <c r="C130" s="111" t="s">
        <v>381</v>
      </c>
      <c r="D130" s="112" t="s">
        <v>377</v>
      </c>
      <c r="E130" s="112" t="str">
        <f>searchValues!F159</f>
        <v>ZuLcFkmYZ Automation</v>
      </c>
      <c r="F130" s="112"/>
      <c r="G130" s="40" t="s">
        <v>757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44339</v>
      </c>
      <c r="S130" s="120">
        <f ca="1">EDATE(searchValues!E159,6)</f>
        <v>44523</v>
      </c>
      <c r="T130" s="120">
        <f ca="1">searchValues!E159</f>
        <v>44339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1034</v>
      </c>
      <c r="B131" s="110">
        <f ca="1">searchValues!E160</f>
        <v>44339</v>
      </c>
      <c r="C131" s="111" t="s">
        <v>381</v>
      </c>
      <c r="D131" s="112" t="s">
        <v>377</v>
      </c>
      <c r="E131" s="112" t="str">
        <f>searchValues!F160</f>
        <v>ZuLcFkmYZ Automation</v>
      </c>
      <c r="F131" s="112"/>
      <c r="G131" s="40" t="s">
        <v>757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44339</v>
      </c>
      <c r="S131" s="120">
        <f ca="1">EDATE(searchValues!E160,6)</f>
        <v>44523</v>
      </c>
      <c r="T131" s="120">
        <f ca="1">searchValues!E160</f>
        <v>44339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1035</v>
      </c>
      <c r="B132" s="110">
        <f ca="1">searchValues!E161</f>
        <v>44339</v>
      </c>
      <c r="C132" s="111" t="s">
        <v>381</v>
      </c>
      <c r="D132" s="112" t="s">
        <v>377</v>
      </c>
      <c r="E132" s="112" t="str">
        <f>searchValues!F161</f>
        <v>ZuLcFkmYZ Automation</v>
      </c>
      <c r="F132" s="112"/>
      <c r="G132" s="40" t="s">
        <v>757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44339</v>
      </c>
      <c r="S132" s="120">
        <f ca="1">EDATE(searchValues!E161,6)</f>
        <v>44523</v>
      </c>
      <c r="T132" s="120">
        <f ca="1">searchValues!E161</f>
        <v>44339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1036</v>
      </c>
      <c r="B133" s="110">
        <f ca="1">searchValues!E162</f>
        <v>44339</v>
      </c>
      <c r="C133" s="111" t="s">
        <v>381</v>
      </c>
      <c r="D133" s="112" t="s">
        <v>377</v>
      </c>
      <c r="E133" s="112" t="str">
        <f>searchValues!F162</f>
        <v>ZuLcFkmYZ Automation</v>
      </c>
      <c r="F133" s="112"/>
      <c r="G133" s="40" t="s">
        <v>757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44339</v>
      </c>
      <c r="S133" s="120">
        <f ca="1">EDATE(searchValues!E162,6)</f>
        <v>44523</v>
      </c>
      <c r="T133" s="120">
        <f ca="1">searchValues!E162</f>
        <v>44339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1037</v>
      </c>
      <c r="B134" s="110">
        <f ca="1">searchValues!E163</f>
        <v>44339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757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44339</v>
      </c>
      <c r="S134" s="120">
        <f ca="1">EDATE(searchValues!E163,6)</f>
        <v>44523</v>
      </c>
      <c r="T134" s="120">
        <f ca="1">searchValues!E163</f>
        <v>44339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1038</v>
      </c>
      <c r="B135" s="110">
        <f ca="1">searchValues!E164</f>
        <v>44339</v>
      </c>
      <c r="C135" s="111" t="s">
        <v>381</v>
      </c>
      <c r="D135" s="112" t="s">
        <v>377</v>
      </c>
      <c r="E135" s="112" t="str">
        <f>searchValues!F164</f>
        <v>ZuLcFkmYZ Automation</v>
      </c>
      <c r="F135" s="112"/>
      <c r="G135" s="40" t="s">
        <v>757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44339</v>
      </c>
      <c r="S135" s="120">
        <f ca="1">EDATE(searchValues!E164,6)</f>
        <v>44523</v>
      </c>
      <c r="T135" s="120">
        <f ca="1">searchValues!E164</f>
        <v>44339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1039</v>
      </c>
      <c r="B136" s="110">
        <f ca="1">searchValues!E165</f>
        <v>44339</v>
      </c>
      <c r="C136" s="111" t="s">
        <v>381</v>
      </c>
      <c r="D136" s="112" t="s">
        <v>377</v>
      </c>
      <c r="E136" s="112" t="str">
        <f>searchValues!F165</f>
        <v>ZuLcFkmYZ Automation</v>
      </c>
      <c r="F136" s="112"/>
      <c r="G136" s="40" t="s">
        <v>757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44339</v>
      </c>
      <c r="S136" s="120">
        <f ca="1">EDATE(searchValues!E165,6)</f>
        <v>44523</v>
      </c>
      <c r="T136" s="120">
        <f ca="1">searchValues!E165</f>
        <v>44339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1040</v>
      </c>
      <c r="B137" s="110">
        <f ca="1">searchValues!E166</f>
        <v>44339</v>
      </c>
      <c r="C137" s="111" t="s">
        <v>381</v>
      </c>
      <c r="D137" s="112" t="s">
        <v>377</v>
      </c>
      <c r="E137" s="112" t="str">
        <f>searchValues!F166</f>
        <v>ZuLcFkmYZ Automation</v>
      </c>
      <c r="F137" s="112"/>
      <c r="G137" s="40" t="s">
        <v>757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44339</v>
      </c>
      <c r="S137" s="120">
        <f ca="1">EDATE(searchValues!E166,6)</f>
        <v>44523</v>
      </c>
      <c r="T137" s="120">
        <f ca="1">searchValues!E166</f>
        <v>44339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1041</v>
      </c>
      <c r="B138" s="110">
        <f ca="1">searchValues!E167</f>
        <v>44339</v>
      </c>
      <c r="C138" s="111" t="s">
        <v>381</v>
      </c>
      <c r="D138" s="112" t="s">
        <v>377</v>
      </c>
      <c r="E138" s="112" t="str">
        <f>searchValues!F167</f>
        <v>ZuLcFkmYZ Automation</v>
      </c>
      <c r="F138" s="112"/>
      <c r="G138" s="40" t="s">
        <v>757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44339</v>
      </c>
      <c r="S138" s="120">
        <f ca="1">EDATE(searchValues!E167,6)</f>
        <v>44523</v>
      </c>
      <c r="T138" s="120">
        <f ca="1">searchValues!E167</f>
        <v>44339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1042</v>
      </c>
      <c r="B139" s="110">
        <f ca="1">searchValues!E168</f>
        <v>44339</v>
      </c>
      <c r="C139" s="111" t="s">
        <v>381</v>
      </c>
      <c r="D139" s="112" t="s">
        <v>377</v>
      </c>
      <c r="E139" s="112" t="str">
        <f>searchValues!F168</f>
        <v>ZuLcFkmYZ Automation</v>
      </c>
      <c r="F139" s="112"/>
      <c r="G139" s="40" t="s">
        <v>757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44339</v>
      </c>
      <c r="S139" s="120">
        <f ca="1">EDATE(searchValues!E168,6)</f>
        <v>44523</v>
      </c>
      <c r="T139" s="120">
        <f ca="1">searchValues!E168</f>
        <v>44339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1043</v>
      </c>
      <c r="B140" s="110">
        <f ca="1">searchValues!E169</f>
        <v>44339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757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44339</v>
      </c>
      <c r="S140" s="120">
        <f ca="1">EDATE(searchValues!E169,6)</f>
        <v>44523</v>
      </c>
      <c r="T140" s="120">
        <f ca="1">searchValues!E169</f>
        <v>44339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1044</v>
      </c>
      <c r="B141" s="110">
        <f ca="1">searchValues!E170</f>
        <v>44339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757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44339</v>
      </c>
      <c r="S141" s="120">
        <f ca="1">EDATE(searchValues!E170,6)</f>
        <v>44523</v>
      </c>
      <c r="T141" s="120">
        <f ca="1">searchValues!E170</f>
        <v>44339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1045</v>
      </c>
      <c r="B142" s="110">
        <f ca="1">searchValues!E171</f>
        <v>44339</v>
      </c>
      <c r="C142" s="111" t="s">
        <v>381</v>
      </c>
      <c r="D142" s="112" t="s">
        <v>377</v>
      </c>
      <c r="E142" s="112" t="str">
        <f>searchValues!F171</f>
        <v>ZuLcFkmYZ Automation</v>
      </c>
      <c r="F142" s="112"/>
      <c r="G142" s="40" t="s">
        <v>757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44339</v>
      </c>
      <c r="S142" s="120">
        <f ca="1">EDATE(searchValues!E171,6)</f>
        <v>44523</v>
      </c>
      <c r="T142" s="120">
        <f ca="1">searchValues!E171</f>
        <v>44339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1046</v>
      </c>
      <c r="B143" s="110">
        <f ca="1">searchValues!E172</f>
        <v>44339</v>
      </c>
      <c r="C143" s="111" t="s">
        <v>381</v>
      </c>
      <c r="D143" s="112" t="s">
        <v>377</v>
      </c>
      <c r="E143" s="112" t="str">
        <f>searchValues!F172</f>
        <v>ZuLcFkmYZ Automation</v>
      </c>
      <c r="F143" s="112"/>
      <c r="G143" s="40" t="s">
        <v>757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44339</v>
      </c>
      <c r="S143" s="120">
        <f ca="1">EDATE(searchValues!E172,6)</f>
        <v>44523</v>
      </c>
      <c r="T143" s="120">
        <f ca="1">searchValues!E172</f>
        <v>44339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1047</v>
      </c>
      <c r="B144" s="110">
        <f ca="1">searchValues!E173</f>
        <v>44339</v>
      </c>
      <c r="C144" s="111" t="s">
        <v>381</v>
      </c>
      <c r="D144" s="112" t="s">
        <v>377</v>
      </c>
      <c r="E144" s="112" t="str">
        <f>searchValues!F173</f>
        <v>ZuLcFkmYZ Automation</v>
      </c>
      <c r="F144" s="112"/>
      <c r="G144" s="40" t="s">
        <v>757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44339</v>
      </c>
      <c r="S144" s="120">
        <f ca="1">EDATE(searchValues!E173,6)</f>
        <v>44523</v>
      </c>
      <c r="T144" s="120">
        <f ca="1">searchValues!E173</f>
        <v>44339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1048</v>
      </c>
      <c r="B145" s="110">
        <f ca="1">searchValues!E174</f>
        <v>44339</v>
      </c>
      <c r="C145" s="111" t="s">
        <v>381</v>
      </c>
      <c r="D145" s="112" t="s">
        <v>377</v>
      </c>
      <c r="E145" s="112" t="str">
        <f>searchValues!F174</f>
        <v>ZuLcFkmYZ Automation</v>
      </c>
      <c r="F145" s="112"/>
      <c r="G145" s="40" t="s">
        <v>757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44339</v>
      </c>
      <c r="S145" s="120">
        <f ca="1">EDATE(searchValues!E174,6)</f>
        <v>44523</v>
      </c>
      <c r="T145" s="120">
        <f ca="1">searchValues!E174</f>
        <v>44339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1049</v>
      </c>
      <c r="B146" s="110">
        <f ca="1">searchValues!E175</f>
        <v>44339</v>
      </c>
      <c r="C146" s="111" t="s">
        <v>381</v>
      </c>
      <c r="D146" s="112" t="s">
        <v>377</v>
      </c>
      <c r="E146" s="112" t="str">
        <f>searchValues!F175</f>
        <v>ZuLcFkmYZ Automation</v>
      </c>
      <c r="F146" s="112"/>
      <c r="G146" s="40" t="s">
        <v>757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44339</v>
      </c>
      <c r="S146" s="120">
        <f ca="1">EDATE(searchValues!E175,6)</f>
        <v>44523</v>
      </c>
      <c r="T146" s="120">
        <f ca="1">searchValues!E175</f>
        <v>44339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1050</v>
      </c>
      <c r="B147" s="110">
        <f ca="1">searchValues!E176</f>
        <v>44339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757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44339</v>
      </c>
      <c r="S147" s="120">
        <f ca="1">EDATE(searchValues!E176,6)</f>
        <v>44523</v>
      </c>
      <c r="T147" s="120">
        <f ca="1">searchValues!E176</f>
        <v>44339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1051</v>
      </c>
      <c r="B148" s="110">
        <f ca="1">searchValues!E177</f>
        <v>44339</v>
      </c>
      <c r="C148" s="111" t="s">
        <v>381</v>
      </c>
      <c r="D148" s="112" t="s">
        <v>377</v>
      </c>
      <c r="E148" s="112" t="str">
        <f>searchValues!F177</f>
        <v>MCqUbdrdR Automation</v>
      </c>
      <c r="F148" s="112"/>
      <c r="G148" s="40" t="s">
        <v>757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44339</v>
      </c>
      <c r="S148" s="120">
        <f ca="1">EDATE(searchValues!E177,6)</f>
        <v>44523</v>
      </c>
      <c r="T148" s="120">
        <f ca="1">searchValues!E177</f>
        <v>44339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1056</v>
      </c>
      <c r="B149" s="110">
        <f ca="1">searchValues!E178</f>
        <v>44339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757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44339</v>
      </c>
      <c r="S149" s="120">
        <f ca="1">EDATE(searchValues!E178,6)</f>
        <v>44523</v>
      </c>
      <c r="T149" s="120">
        <f ca="1">searchValues!E178</f>
        <v>44339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1057</v>
      </c>
      <c r="B150" s="110">
        <f ca="1">searchValues!E179</f>
        <v>44339</v>
      </c>
      <c r="C150" s="111" t="s">
        <v>381</v>
      </c>
      <c r="D150" s="112" t="s">
        <v>377</v>
      </c>
      <c r="E150" s="112" t="str">
        <f>searchValues!F179</f>
        <v>laSuyZsvD Automation</v>
      </c>
      <c r="F150" s="112"/>
      <c r="G150" s="40" t="s">
        <v>757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44339</v>
      </c>
      <c r="S150" s="120">
        <f ca="1">EDATE(searchValues!E179,6)</f>
        <v>44523</v>
      </c>
      <c r="T150" s="120">
        <f ca="1">searchValues!E179</f>
        <v>44339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1053</v>
      </c>
      <c r="B151" s="110">
        <f ca="1">searchValues!E180</f>
        <v>44339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757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44339</v>
      </c>
      <c r="S151" s="120">
        <f ca="1">EDATE(searchValues!E180,6)</f>
        <v>44523</v>
      </c>
      <c r="T151" s="120">
        <f ca="1">searchValues!E180</f>
        <v>44339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1054</v>
      </c>
      <c r="B152" s="110">
        <f ca="1">searchValues!E181</f>
        <v>44339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757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44339</v>
      </c>
      <c r="S152" s="120">
        <f ca="1">EDATE(searchValues!E181,6)</f>
        <v>44523</v>
      </c>
      <c r="T152" s="120">
        <f ca="1">searchValues!E181</f>
        <v>44339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1055</v>
      </c>
      <c r="B153" s="110">
        <f ca="1">searchValues!E182</f>
        <v>44339</v>
      </c>
      <c r="C153" s="111" t="s">
        <v>381</v>
      </c>
      <c r="D153" s="112" t="s">
        <v>377</v>
      </c>
      <c r="E153" s="112" t="str">
        <f>searchValues!F182</f>
        <v>TTKZwRaoF Automation</v>
      </c>
      <c r="F153" s="112"/>
      <c r="G153" s="40" t="s">
        <v>757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44339</v>
      </c>
      <c r="S153" s="120">
        <f ca="1">EDATE(searchValues!E182,6)</f>
        <v>44523</v>
      </c>
      <c r="T153" s="120">
        <f ca="1">searchValues!E182</f>
        <v>44339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1058</v>
      </c>
      <c r="B154" s="110">
        <f ca="1">searchValues!E183</f>
        <v>44339</v>
      </c>
      <c r="C154" s="111" t="s">
        <v>381</v>
      </c>
      <c r="D154" s="112" t="s">
        <v>377</v>
      </c>
      <c r="E154" s="112" t="str">
        <f>searchValues!F183</f>
        <v>CgFaEOCuQ Automation</v>
      </c>
      <c r="F154" s="112"/>
      <c r="G154" s="40" t="s">
        <v>757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44339</v>
      </c>
      <c r="S154" s="120">
        <f ca="1">EDATE(searchValues!E183,6)</f>
        <v>44523</v>
      </c>
      <c r="T154" s="120">
        <f ca="1">searchValues!E183</f>
        <v>44339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1059</v>
      </c>
      <c r="B155" s="110">
        <f ca="1">searchValues!E184</f>
        <v>44339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757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44339</v>
      </c>
      <c r="S155" s="120">
        <f ca="1">EDATE(searchValues!E184,6)</f>
        <v>44523</v>
      </c>
      <c r="T155" s="120">
        <f ca="1">searchValues!E184</f>
        <v>44339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1060</v>
      </c>
      <c r="B156" s="110">
        <f ca="1">searchValues!E185</f>
        <v>44339</v>
      </c>
      <c r="C156" s="111" t="s">
        <v>381</v>
      </c>
      <c r="D156" s="112" t="s">
        <v>377</v>
      </c>
      <c r="E156" s="112" t="str">
        <f>searchValues!F185</f>
        <v>ZuLcFkmYZ Automation</v>
      </c>
      <c r="F156" s="112"/>
      <c r="G156" s="40" t="s">
        <v>757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44339</v>
      </c>
      <c r="S156" s="120">
        <f ca="1">EDATE(searchValues!E185,6)</f>
        <v>44523</v>
      </c>
      <c r="T156" s="120">
        <f ca="1">searchValues!E185</f>
        <v>44339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1061</v>
      </c>
      <c r="B157" s="110">
        <f ca="1">searchValues!E186</f>
        <v>44339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757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44339</v>
      </c>
      <c r="S157" s="120">
        <f ca="1">EDATE(searchValues!E186,6)</f>
        <v>44523</v>
      </c>
      <c r="T157" s="120">
        <f ca="1">searchValues!E186</f>
        <v>44339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1062</v>
      </c>
      <c r="B158" s="110">
        <f ca="1">searchValues!E187</f>
        <v>44339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757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44339</v>
      </c>
      <c r="S158" s="120">
        <f ca="1">EDATE(searchValues!E187,6)</f>
        <v>44523</v>
      </c>
      <c r="T158" s="120">
        <f ca="1">searchValues!E187</f>
        <v>44339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1052</v>
      </c>
      <c r="B159" s="110">
        <f ca="1">searchValues!E188</f>
        <v>44339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757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44339</v>
      </c>
      <c r="S159" s="120">
        <f ca="1">EDATE(searchValues!E188,6)</f>
        <v>44523</v>
      </c>
      <c r="T159" s="120">
        <f ca="1">searchValues!E188</f>
        <v>44339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1063</v>
      </c>
      <c r="B160" s="110">
        <f ca="1">searchValues!E189</f>
        <v>44339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757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44339</v>
      </c>
      <c r="S160" s="120">
        <f ca="1">EDATE(searchValues!E189,6)</f>
        <v>44523</v>
      </c>
      <c r="T160" s="120">
        <f ca="1">searchValues!E189</f>
        <v>44339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1064</v>
      </c>
      <c r="B161" s="110">
        <f ca="1">searchValues!E190</f>
        <v>44339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757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44339</v>
      </c>
      <c r="S161" s="120">
        <f ca="1">EDATE(searchValues!E190,6)</f>
        <v>44523</v>
      </c>
      <c r="T161" s="120">
        <f ca="1">searchValues!E190</f>
        <v>44339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1065</v>
      </c>
      <c r="B162" s="110">
        <f ca="1">searchValues!E191</f>
        <v>44339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757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44339</v>
      </c>
      <c r="S162" s="120">
        <f ca="1">EDATE(searchValues!E191,6)</f>
        <v>44523</v>
      </c>
      <c r="T162" s="120">
        <f ca="1">searchValues!E191</f>
        <v>44339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1066</v>
      </c>
      <c r="B163" s="110">
        <f ca="1">searchValues!E192</f>
        <v>44339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757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44339</v>
      </c>
      <c r="S163" s="120">
        <f ca="1">EDATE(searchValues!E192,6)</f>
        <v>44523</v>
      </c>
      <c r="T163" s="120">
        <f ca="1">searchValues!E192</f>
        <v>44339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1067</v>
      </c>
      <c r="B164" s="110">
        <f ca="1">searchValues!E193</f>
        <v>44339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757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44339</v>
      </c>
      <c r="S164" s="120">
        <f ca="1">EDATE(searchValues!E193,6)</f>
        <v>44523</v>
      </c>
      <c r="T164" s="120">
        <f ca="1">searchValues!E193</f>
        <v>44339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1068</v>
      </c>
      <c r="B165" s="110">
        <f ca="1">searchValues!E194</f>
        <v>44339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757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44339</v>
      </c>
      <c r="S165" s="120">
        <f ca="1">EDATE(searchValues!E194,6)</f>
        <v>44523</v>
      </c>
      <c r="T165" s="120">
        <f ca="1">searchValues!E194</f>
        <v>44339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1069</v>
      </c>
      <c r="B166" s="110">
        <f ca="1">searchValues!E195</f>
        <v>44339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757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44339</v>
      </c>
      <c r="S166" s="120">
        <f ca="1">EDATE(searchValues!E195,6)</f>
        <v>44523</v>
      </c>
      <c r="T166" s="120">
        <f ca="1">searchValues!E195</f>
        <v>44339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1070</v>
      </c>
      <c r="B167" s="110">
        <f ca="1">searchValues!E196</f>
        <v>44339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757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44339</v>
      </c>
      <c r="S167" s="120">
        <f ca="1">EDATE(searchValues!E196,6)</f>
        <v>44523</v>
      </c>
      <c r="T167" s="120">
        <f ca="1">searchValues!E196</f>
        <v>44339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799</v>
      </c>
      <c r="B168" s="110">
        <f ca="1">searchValues!E197</f>
        <v>44339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757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44339</v>
      </c>
      <c r="S168" s="120">
        <f ca="1">EDATE(searchValues!E197,6)</f>
        <v>44523</v>
      </c>
      <c r="T168" s="120">
        <f ca="1">searchValues!E197</f>
        <v>44339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801</v>
      </c>
      <c r="B169" s="110">
        <f ca="1">searchValues!E198</f>
        <v>44339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757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44339</v>
      </c>
      <c r="S169" s="120">
        <f ca="1">EDATE(searchValues!E198,6)</f>
        <v>44523</v>
      </c>
      <c r="T169" s="120">
        <f ca="1">searchValues!E198</f>
        <v>44339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798</v>
      </c>
      <c r="B170" s="110">
        <f ca="1">searchValues!E199</f>
        <v>44339</v>
      </c>
      <c r="C170" s="111" t="s">
        <v>381</v>
      </c>
      <c r="D170" s="112" t="s">
        <v>377</v>
      </c>
      <c r="E170" s="112" t="str">
        <f>searchValues!F199</f>
        <v>QDDDYOqHQ Automation</v>
      </c>
      <c r="F170" s="112"/>
      <c r="G170" s="40" t="s">
        <v>757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44339</v>
      </c>
      <c r="S170" s="120">
        <f ca="1">EDATE(searchValues!E199,6)</f>
        <v>44523</v>
      </c>
      <c r="T170" s="120">
        <f ca="1">searchValues!E199</f>
        <v>44339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800</v>
      </c>
      <c r="B171" s="110">
        <f ca="1">searchValues!E200</f>
        <v>44339</v>
      </c>
      <c r="C171" s="111" t="s">
        <v>381</v>
      </c>
      <c r="D171" s="112" t="s">
        <v>377</v>
      </c>
      <c r="E171" s="112" t="str">
        <f>searchValues!F200</f>
        <v>ZuLcFkmYZ Automation</v>
      </c>
      <c r="F171" s="112"/>
      <c r="G171" s="40" t="s">
        <v>757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44339</v>
      </c>
      <c r="S171" s="120">
        <f ca="1">EDATE(searchValues!E200,6)</f>
        <v>44523</v>
      </c>
      <c r="T171" s="120">
        <f ca="1">searchValues!E200</f>
        <v>44339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802</v>
      </c>
      <c r="B172" s="110">
        <f ca="1">searchValues!E201</f>
        <v>44339</v>
      </c>
      <c r="C172" s="111" t="s">
        <v>381</v>
      </c>
      <c r="D172" s="112" t="s">
        <v>377</v>
      </c>
      <c r="E172" s="112" t="str">
        <f>searchValues!F201</f>
        <v>ZuLcFkmYZ Automation</v>
      </c>
      <c r="F172" s="112"/>
      <c r="G172" s="40" t="s">
        <v>757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44339</v>
      </c>
      <c r="S172" s="120">
        <f ca="1">EDATE(searchValues!E201,6)</f>
        <v>44523</v>
      </c>
      <c r="T172" s="120">
        <f ca="1">searchValues!E201</f>
        <v>44339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804</v>
      </c>
      <c r="B173" s="110">
        <f ca="1">searchValues!E202</f>
        <v>44339</v>
      </c>
      <c r="C173" s="111" t="s">
        <v>381</v>
      </c>
      <c r="D173" s="112" t="s">
        <v>377</v>
      </c>
      <c r="E173" s="112" t="str">
        <f>searchValues!F202</f>
        <v>ZuLcFkmYZ Automation</v>
      </c>
      <c r="F173" s="112"/>
      <c r="G173" s="40" t="s">
        <v>757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20">
        <f ca="1">searchValues!E202</f>
        <v>44339</v>
      </c>
      <c r="S173" s="120">
        <f ca="1">EDATE(searchValues!E202,6)</f>
        <v>44523</v>
      </c>
      <c r="T173" s="120">
        <f ca="1">searchValues!E202</f>
        <v>44339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803</v>
      </c>
      <c r="B174" s="110">
        <f ca="1">searchValues!E203</f>
        <v>44339</v>
      </c>
      <c r="C174" s="111" t="s">
        <v>381</v>
      </c>
      <c r="D174" s="112" t="s">
        <v>377</v>
      </c>
      <c r="E174" s="112" t="str">
        <f>searchValues!F203</f>
        <v>ZuLcFkmYZ Automation</v>
      </c>
      <c r="F174" s="112"/>
      <c r="G174" s="40" t="s">
        <v>757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20">
        <f ca="1">searchValues!E203</f>
        <v>44339</v>
      </c>
      <c r="S174" s="120">
        <f ca="1">EDATE(searchValues!E203,6)</f>
        <v>44523</v>
      </c>
      <c r="T174" s="120">
        <f ca="1">searchValues!E203</f>
        <v>44339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764</v>
      </c>
      <c r="T1" s="91" t="s">
        <v>805</v>
      </c>
      <c r="U1" s="91" t="s">
        <v>765</v>
      </c>
      <c r="V1" s="91" t="s">
        <v>766</v>
      </c>
      <c r="W1" s="91" t="s">
        <v>767</v>
      </c>
      <c r="X1" s="91" t="s">
        <v>572</v>
      </c>
    </row>
    <row r="2" spans="1:24" x14ac:dyDescent="0.25">
      <c r="A2" s="4" t="s">
        <v>905</v>
      </c>
      <c r="B2" s="19" t="s">
        <v>383</v>
      </c>
      <c r="C2" s="19" t="str">
        <f>searchValues!F31</f>
        <v>ZuLcFkmYZ Automation</v>
      </c>
      <c r="D2" s="17"/>
      <c r="E2" s="17"/>
      <c r="F2" s="17" t="s">
        <v>1102</v>
      </c>
      <c r="G2" s="104">
        <f ca="1">searchValues!E31-10000</f>
        <v>34339</v>
      </c>
      <c r="H2" s="83">
        <f ca="1">NOW()</f>
        <v>44339.701318981482</v>
      </c>
      <c r="I2" s="204" t="str">
        <f>searchValues!L31</f>
        <v>Alaska</v>
      </c>
      <c r="J2" s="17"/>
      <c r="K2" s="86">
        <f ca="1">searchValues!E31-3650</f>
        <v>40689</v>
      </c>
      <c r="L2" s="105">
        <f ca="1">searchValues!E31-3250</f>
        <v>41089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1102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906</v>
      </c>
      <c r="B3" s="19" t="s">
        <v>383</v>
      </c>
      <c r="C3" s="19" t="str">
        <f>searchValues!F32</f>
        <v>hWGxBZEyP Automation</v>
      </c>
      <c r="D3" s="17"/>
      <c r="E3" s="17"/>
      <c r="F3" s="17" t="s">
        <v>1102</v>
      </c>
      <c r="G3" s="104">
        <f ca="1">searchValues!E32-10000</f>
        <v>34339</v>
      </c>
      <c r="H3" s="83">
        <f t="shared" ref="H3:H66" ca="1" si="0">NOW()</f>
        <v>44339.701318981482</v>
      </c>
      <c r="I3" s="204" t="str">
        <f>searchValues!L32</f>
        <v>Alaska</v>
      </c>
      <c r="J3" s="17"/>
      <c r="K3" s="86">
        <f ca="1">searchValues!E32-3650</f>
        <v>40689</v>
      </c>
      <c r="L3" s="105">
        <f ca="1">searchValues!E32-3250</f>
        <v>41089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1102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hWGxBZEyP Automation</v>
      </c>
    </row>
    <row r="4" spans="1:24" x14ac:dyDescent="0.25">
      <c r="A4" s="4" t="s">
        <v>907</v>
      </c>
      <c r="B4" s="19" t="s">
        <v>383</v>
      </c>
      <c r="C4" s="19" t="str">
        <f>searchValues!F33</f>
        <v>ZuLcFkmYZ Automation</v>
      </c>
      <c r="D4" s="17"/>
      <c r="E4" s="17"/>
      <c r="F4" s="17" t="s">
        <v>1102</v>
      </c>
      <c r="G4" s="104">
        <f ca="1">searchValues!E33-10000</f>
        <v>34339</v>
      </c>
      <c r="H4" s="83">
        <f t="shared" ca="1" si="0"/>
        <v>44339.701318981482</v>
      </c>
      <c r="I4" s="204" t="str">
        <f>searchValues!L33</f>
        <v>Alaska</v>
      </c>
      <c r="J4" s="17"/>
      <c r="K4" s="86">
        <f ca="1">searchValues!E33-3650</f>
        <v>40689</v>
      </c>
      <c r="L4" s="105">
        <f ca="1">searchValues!E33-3250</f>
        <v>41089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1102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ZuLcFkmYZ Automation</v>
      </c>
    </row>
    <row r="5" spans="1:24" x14ac:dyDescent="0.25">
      <c r="A5" s="4" t="s">
        <v>908</v>
      </c>
      <c r="B5" s="19" t="s">
        <v>383</v>
      </c>
      <c r="C5" s="19" t="str">
        <f>searchValues!F34</f>
        <v>ZuLcFkmYZ Automation</v>
      </c>
      <c r="D5" s="17"/>
      <c r="E5" s="17"/>
      <c r="F5" s="17" t="s">
        <v>1102</v>
      </c>
      <c r="G5" s="104">
        <f ca="1">searchValues!E34-10000</f>
        <v>34339</v>
      </c>
      <c r="H5" s="83">
        <f t="shared" ca="1" si="0"/>
        <v>44339.701318981482</v>
      </c>
      <c r="I5" s="204" t="str">
        <f>searchValues!L34</f>
        <v>Alaska</v>
      </c>
      <c r="J5" s="17"/>
      <c r="K5" s="86">
        <f ca="1">searchValues!E34-3650</f>
        <v>40689</v>
      </c>
      <c r="L5" s="105">
        <f ca="1">searchValues!E34-3250</f>
        <v>41089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1102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909</v>
      </c>
      <c r="B6" s="19" t="s">
        <v>383</v>
      </c>
      <c r="C6" s="19" t="str">
        <f>searchValues!F35</f>
        <v>ZuLcFkmYZ Automation</v>
      </c>
      <c r="D6" s="17"/>
      <c r="E6" s="17"/>
      <c r="F6" s="17" t="s">
        <v>1102</v>
      </c>
      <c r="G6" s="104">
        <f ca="1">searchValues!E35-10000</f>
        <v>34339</v>
      </c>
      <c r="H6" s="83">
        <f t="shared" ca="1" si="0"/>
        <v>44339.701318981482</v>
      </c>
      <c r="I6" s="204" t="str">
        <f>searchValues!L35</f>
        <v>Alaska</v>
      </c>
      <c r="J6" s="17"/>
      <c r="K6" s="86">
        <f ca="1">searchValues!E35-3650</f>
        <v>40689</v>
      </c>
      <c r="L6" s="105">
        <f ca="1">searchValues!E35-3250</f>
        <v>41089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1102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910</v>
      </c>
      <c r="B7" s="19" t="s">
        <v>383</v>
      </c>
      <c r="C7" s="19" t="str">
        <f>searchValues!F36</f>
        <v>ZuLcFkmYZ Automation</v>
      </c>
      <c r="D7" s="17"/>
      <c r="E7" s="17"/>
      <c r="F7" s="17" t="s">
        <v>1102</v>
      </c>
      <c r="G7" s="104">
        <f ca="1">searchValues!E36-10000</f>
        <v>34339</v>
      </c>
      <c r="H7" s="83">
        <f t="shared" ca="1" si="0"/>
        <v>44339.701318981482</v>
      </c>
      <c r="I7" s="204" t="str">
        <f>searchValues!L36</f>
        <v>Alaska</v>
      </c>
      <c r="J7" s="17"/>
      <c r="K7" s="86">
        <f ca="1">searchValues!E36-3650</f>
        <v>40689</v>
      </c>
      <c r="L7" s="105">
        <f ca="1">searchValues!E36-3250</f>
        <v>41089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1102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911</v>
      </c>
      <c r="B8" s="19" t="s">
        <v>383</v>
      </c>
      <c r="C8" s="19" t="str">
        <f>searchValues!F37</f>
        <v>ZuLcFkmYZ Automation</v>
      </c>
      <c r="D8" s="17"/>
      <c r="E8" s="17"/>
      <c r="F8" s="17" t="s">
        <v>1102</v>
      </c>
      <c r="G8" s="104">
        <f ca="1">searchValues!E37-10000</f>
        <v>34339</v>
      </c>
      <c r="H8" s="83">
        <f t="shared" ca="1" si="0"/>
        <v>44339.701318981482</v>
      </c>
      <c r="I8" s="204" t="str">
        <f>searchValues!L37</f>
        <v>Alaska</v>
      </c>
      <c r="J8" s="17"/>
      <c r="K8" s="86">
        <f ca="1">searchValues!E37-3650</f>
        <v>40689</v>
      </c>
      <c r="L8" s="105">
        <f ca="1">searchValues!E37-3250</f>
        <v>41089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1102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912</v>
      </c>
      <c r="B9" s="19" t="s">
        <v>383</v>
      </c>
      <c r="C9" s="19" t="str">
        <f>searchValues!F38</f>
        <v>ZuLcFkmYZ Automation</v>
      </c>
      <c r="D9" s="17"/>
      <c r="E9" s="17"/>
      <c r="F9" s="17" t="s">
        <v>1102</v>
      </c>
      <c r="G9" s="104">
        <f ca="1">searchValues!E38-10000</f>
        <v>34339</v>
      </c>
      <c r="H9" s="83">
        <f t="shared" ca="1" si="0"/>
        <v>44339.701318981482</v>
      </c>
      <c r="I9" s="204" t="str">
        <f>searchValues!L38</f>
        <v>Alaska</v>
      </c>
      <c r="J9" s="17"/>
      <c r="K9" s="86">
        <f ca="1">searchValues!E38-3650</f>
        <v>40689</v>
      </c>
      <c r="L9" s="105">
        <f ca="1">searchValues!E38-3250</f>
        <v>41089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1102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913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1102</v>
      </c>
      <c r="G10" s="104">
        <f ca="1">searchValues!E39-10000</f>
        <v>34339</v>
      </c>
      <c r="H10" s="83">
        <f t="shared" ca="1" si="0"/>
        <v>44339.701318981482</v>
      </c>
      <c r="I10" s="204" t="str">
        <f>searchValues!L39</f>
        <v>Alaska</v>
      </c>
      <c r="J10" s="17"/>
      <c r="K10" s="86">
        <f ca="1">searchValues!E39-3650</f>
        <v>40689</v>
      </c>
      <c r="L10" s="105">
        <f ca="1">searchValues!E39-3250</f>
        <v>41089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1102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914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1102</v>
      </c>
      <c r="G11" s="104">
        <f ca="1">searchValues!E40-10000</f>
        <v>34339</v>
      </c>
      <c r="H11" s="83">
        <f t="shared" ca="1" si="0"/>
        <v>44339.701318981482</v>
      </c>
      <c r="I11" s="204" t="str">
        <f>searchValues!L40</f>
        <v>Alaska</v>
      </c>
      <c r="J11" s="17"/>
      <c r="K11" s="86">
        <f ca="1">searchValues!E40-3650</f>
        <v>40689</v>
      </c>
      <c r="L11" s="105">
        <f ca="1">searchValues!E40-3250</f>
        <v>41089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1102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915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1102</v>
      </c>
      <c r="G12" s="104">
        <f ca="1">searchValues!E41-10000</f>
        <v>34339</v>
      </c>
      <c r="H12" s="83">
        <f t="shared" ca="1" si="0"/>
        <v>44339.701318981482</v>
      </c>
      <c r="I12" s="204" t="str">
        <f>searchValues!L41</f>
        <v>Alaska</v>
      </c>
      <c r="J12" s="17"/>
      <c r="K12" s="86">
        <f ca="1">searchValues!E41-3650</f>
        <v>40689</v>
      </c>
      <c r="L12" s="105">
        <f ca="1">searchValues!E41-3250</f>
        <v>41089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1102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916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1102</v>
      </c>
      <c r="G13" s="104">
        <f ca="1">searchValues!E42-10000</f>
        <v>34339</v>
      </c>
      <c r="H13" s="83">
        <f t="shared" ca="1" si="0"/>
        <v>44339.701318981482</v>
      </c>
      <c r="I13" s="204" t="str">
        <f>searchValues!L42</f>
        <v>Alaska</v>
      </c>
      <c r="J13" s="17"/>
      <c r="K13" s="86">
        <f ca="1">searchValues!E42-3650</f>
        <v>40689</v>
      </c>
      <c r="L13" s="105">
        <f ca="1">searchValues!E42-3250</f>
        <v>41089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1102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917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1102</v>
      </c>
      <c r="G14" s="104">
        <f ca="1">searchValues!E43-10000</f>
        <v>34339</v>
      </c>
      <c r="H14" s="83">
        <f t="shared" ca="1" si="0"/>
        <v>44339.701318981482</v>
      </c>
      <c r="I14" s="204" t="str">
        <f>searchValues!L43</f>
        <v>Alaska</v>
      </c>
      <c r="J14" s="17"/>
      <c r="K14" s="86">
        <f ca="1">searchValues!E43-3650</f>
        <v>40689</v>
      </c>
      <c r="L14" s="105">
        <f ca="1">searchValues!E43-3250</f>
        <v>41089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1102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918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1102</v>
      </c>
      <c r="G15" s="104">
        <f ca="1">searchValues!E44-10000</f>
        <v>34339</v>
      </c>
      <c r="H15" s="83">
        <f t="shared" ca="1" si="0"/>
        <v>44339.701318981482</v>
      </c>
      <c r="I15" s="204" t="str">
        <f>searchValues!L44</f>
        <v>Alaska</v>
      </c>
      <c r="J15" s="17"/>
      <c r="K15" s="86">
        <f ca="1">searchValues!E44-3650</f>
        <v>40689</v>
      </c>
      <c r="L15" s="105">
        <f ca="1">searchValues!E44-3250</f>
        <v>41089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1102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919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1102</v>
      </c>
      <c r="G16" s="104">
        <f ca="1">searchValues!E45-10000</f>
        <v>34339</v>
      </c>
      <c r="H16" s="83">
        <f t="shared" ca="1" si="0"/>
        <v>44339.701318981482</v>
      </c>
      <c r="I16" s="204" t="str">
        <f>searchValues!L45</f>
        <v>Alaska</v>
      </c>
      <c r="J16" s="17"/>
      <c r="K16" s="86">
        <f ca="1">searchValues!E45-3650</f>
        <v>40689</v>
      </c>
      <c r="L16" s="105">
        <f ca="1">searchValues!E45-3250</f>
        <v>41089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1102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920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1102</v>
      </c>
      <c r="G17" s="104">
        <f ca="1">searchValues!E46-10000</f>
        <v>34339</v>
      </c>
      <c r="H17" s="83">
        <f t="shared" ca="1" si="0"/>
        <v>44339.701318981482</v>
      </c>
      <c r="I17" s="204" t="str">
        <f>searchValues!L46</f>
        <v>Alaska</v>
      </c>
      <c r="J17" s="17"/>
      <c r="K17" s="86">
        <f ca="1">searchValues!E46-3650</f>
        <v>40689</v>
      </c>
      <c r="L17" s="105">
        <f ca="1">searchValues!E46-3250</f>
        <v>41089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1102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921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1102</v>
      </c>
      <c r="G18" s="104">
        <f ca="1">searchValues!E47-10000</f>
        <v>34339</v>
      </c>
      <c r="H18" s="83">
        <f t="shared" ca="1" si="0"/>
        <v>44339.701318981482</v>
      </c>
      <c r="I18" s="204" t="str">
        <f>searchValues!L47</f>
        <v>Alaska</v>
      </c>
      <c r="J18" s="17"/>
      <c r="K18" s="86">
        <f ca="1">searchValues!E47-3650</f>
        <v>40689</v>
      </c>
      <c r="L18" s="105">
        <f ca="1">searchValues!E47-3250</f>
        <v>41089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1102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922</v>
      </c>
      <c r="B19" s="19" t="s">
        <v>383</v>
      </c>
      <c r="C19" s="19" t="str">
        <f>searchValues!F48</f>
        <v>ZuLcFkmYZ Automation</v>
      </c>
      <c r="D19" s="17"/>
      <c r="E19" s="17"/>
      <c r="F19" s="17" t="s">
        <v>1102</v>
      </c>
      <c r="G19" s="104">
        <f ca="1">searchValues!E48-10000</f>
        <v>34339</v>
      </c>
      <c r="H19" s="83">
        <f t="shared" ca="1" si="0"/>
        <v>44339.701318981482</v>
      </c>
      <c r="I19" s="204" t="str">
        <f>searchValues!L48</f>
        <v>Alaska</v>
      </c>
      <c r="J19" s="17"/>
      <c r="K19" s="86">
        <f ca="1">searchValues!E48-3650</f>
        <v>40689</v>
      </c>
      <c r="L19" s="105">
        <f ca="1">searchValues!E48-3250</f>
        <v>41089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1102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ZuLcFkmYZ Automation</v>
      </c>
    </row>
    <row r="20" spans="1:24" x14ac:dyDescent="0.25">
      <c r="A20" s="4" t="s">
        <v>923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1102</v>
      </c>
      <c r="G20" s="104">
        <f ca="1">searchValues!E49-10000</f>
        <v>34339</v>
      </c>
      <c r="H20" s="83">
        <f t="shared" ca="1" si="0"/>
        <v>44339.701318981482</v>
      </c>
      <c r="I20" s="204" t="str">
        <f>searchValues!L49</f>
        <v>Alaska</v>
      </c>
      <c r="J20" s="17"/>
      <c r="K20" s="86">
        <f ca="1">searchValues!E49-3650</f>
        <v>40689</v>
      </c>
      <c r="L20" s="105">
        <f ca="1">searchValues!E49-3250</f>
        <v>41089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1102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924</v>
      </c>
      <c r="B21" s="19" t="s">
        <v>383</v>
      </c>
      <c r="C21" s="19" t="str">
        <f>searchValues!F50</f>
        <v>ZuLcFkmYZ Automation</v>
      </c>
      <c r="D21" s="17"/>
      <c r="E21" s="17"/>
      <c r="F21" s="17" t="s">
        <v>1102</v>
      </c>
      <c r="G21" s="104">
        <f ca="1">searchValues!E50-10000</f>
        <v>34339</v>
      </c>
      <c r="H21" s="83">
        <f t="shared" ca="1" si="0"/>
        <v>44339.701318981482</v>
      </c>
      <c r="I21" s="204" t="str">
        <f>searchValues!L50</f>
        <v>Alaska</v>
      </c>
      <c r="J21" s="17"/>
      <c r="K21" s="86">
        <f ca="1">searchValues!E50-3650</f>
        <v>40689</v>
      </c>
      <c r="L21" s="105">
        <f ca="1">searchValues!E50-3250</f>
        <v>41089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1102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ZuLcFkmYZ Automation</v>
      </c>
    </row>
    <row r="22" spans="1:24" x14ac:dyDescent="0.25">
      <c r="A22" s="4" t="s">
        <v>925</v>
      </c>
      <c r="B22" s="19" t="s">
        <v>383</v>
      </c>
      <c r="C22" s="19" t="str">
        <f>searchValues!F51</f>
        <v>ZuLcFkmYZ Automation</v>
      </c>
      <c r="D22" s="17"/>
      <c r="E22" s="17"/>
      <c r="F22" s="17" t="s">
        <v>1102</v>
      </c>
      <c r="G22" s="104">
        <f ca="1">searchValues!E51-10000</f>
        <v>34339</v>
      </c>
      <c r="H22" s="83">
        <f t="shared" ca="1" si="0"/>
        <v>44339.701318981482</v>
      </c>
      <c r="I22" s="204" t="str">
        <f>searchValues!L51</f>
        <v>Alaska</v>
      </c>
      <c r="J22" s="17"/>
      <c r="K22" s="86">
        <f ca="1">searchValues!E51-3650</f>
        <v>40689</v>
      </c>
      <c r="L22" s="105">
        <f ca="1">searchValues!E51-3250</f>
        <v>41089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1102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ZuLcFkmYZ Automation</v>
      </c>
    </row>
    <row r="23" spans="1:24" x14ac:dyDescent="0.25">
      <c r="A23" s="4" t="s">
        <v>926</v>
      </c>
      <c r="B23" s="19" t="s">
        <v>383</v>
      </c>
      <c r="C23" s="19" t="str">
        <f>searchValues!F52</f>
        <v>ZuLcFkmYZ Automation</v>
      </c>
      <c r="D23" s="17"/>
      <c r="E23" s="17"/>
      <c r="F23" s="17" t="s">
        <v>1102</v>
      </c>
      <c r="G23" s="104">
        <f ca="1">searchValues!E52-10000</f>
        <v>34339</v>
      </c>
      <c r="H23" s="83">
        <f t="shared" ca="1" si="0"/>
        <v>44339.701318981482</v>
      </c>
      <c r="I23" s="204" t="str">
        <f>searchValues!L52</f>
        <v>Alaska</v>
      </c>
      <c r="J23" s="17"/>
      <c r="K23" s="86">
        <f ca="1">searchValues!E52-3650</f>
        <v>40689</v>
      </c>
      <c r="L23" s="105">
        <f ca="1">searchValues!E52-3250</f>
        <v>41089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1102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ZuLcFkmYZ Automation</v>
      </c>
    </row>
    <row r="24" spans="1:24" x14ac:dyDescent="0.25">
      <c r="A24" s="4" t="s">
        <v>927</v>
      </c>
      <c r="B24" s="19" t="s">
        <v>383</v>
      </c>
      <c r="C24" s="19" t="str">
        <f>searchValues!F53</f>
        <v>ZuLcFkmYZ Automation</v>
      </c>
      <c r="D24" s="17"/>
      <c r="E24" s="17"/>
      <c r="F24" s="17" t="s">
        <v>1102</v>
      </c>
      <c r="G24" s="104">
        <f ca="1">searchValues!E53-10000</f>
        <v>34339</v>
      </c>
      <c r="H24" s="83">
        <f t="shared" ca="1" si="0"/>
        <v>44339.701318981482</v>
      </c>
      <c r="I24" s="204" t="str">
        <f>searchValues!L53</f>
        <v>Alaska</v>
      </c>
      <c r="J24" s="17"/>
      <c r="K24" s="86">
        <f ca="1">searchValues!E53-3650</f>
        <v>40689</v>
      </c>
      <c r="L24" s="105">
        <f ca="1">searchValues!E53-3250</f>
        <v>41089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1102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ZuLcFkmYZ Automation</v>
      </c>
    </row>
    <row r="25" spans="1:24" x14ac:dyDescent="0.25">
      <c r="A25" s="4" t="s">
        <v>928</v>
      </c>
      <c r="B25" s="19" t="s">
        <v>383</v>
      </c>
      <c r="C25" s="19" t="str">
        <f>searchValues!F54</f>
        <v>ZuLcFkmYZ Automation</v>
      </c>
      <c r="D25" s="17"/>
      <c r="E25" s="17"/>
      <c r="F25" s="17" t="s">
        <v>1102</v>
      </c>
      <c r="G25" s="104">
        <f ca="1">searchValues!E54-10000</f>
        <v>34339</v>
      </c>
      <c r="H25" s="83">
        <f t="shared" ca="1" si="0"/>
        <v>44339.701318981482</v>
      </c>
      <c r="I25" s="204" t="str">
        <f>searchValues!L54</f>
        <v>Alaska</v>
      </c>
      <c r="J25" s="17"/>
      <c r="K25" s="86">
        <f ca="1">searchValues!E54-3650</f>
        <v>40689</v>
      </c>
      <c r="L25" s="105">
        <f ca="1">searchValues!E54-3250</f>
        <v>41089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1102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ZuLcFkmYZ Automation</v>
      </c>
    </row>
    <row r="26" spans="1:24" x14ac:dyDescent="0.25">
      <c r="A26" s="4" t="s">
        <v>929</v>
      </c>
      <c r="B26" s="19" t="s">
        <v>383</v>
      </c>
      <c r="C26" s="19" t="str">
        <f>searchValues!F55</f>
        <v>ZuLcFkmYZ Automation</v>
      </c>
      <c r="D26" s="17"/>
      <c r="E26" s="17"/>
      <c r="F26" s="17" t="s">
        <v>1102</v>
      </c>
      <c r="G26" s="104">
        <f ca="1">searchValues!E55-10000</f>
        <v>34339</v>
      </c>
      <c r="H26" s="83">
        <f t="shared" ca="1" si="0"/>
        <v>44339.701318981482</v>
      </c>
      <c r="I26" s="204" t="str">
        <f>searchValues!L55</f>
        <v>Alaska</v>
      </c>
      <c r="J26" s="17"/>
      <c r="K26" s="86">
        <f ca="1">searchValues!E55-3650</f>
        <v>40689</v>
      </c>
      <c r="L26" s="105">
        <f ca="1">searchValues!E55-3250</f>
        <v>41089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1102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ZuLcFkmYZ Automation</v>
      </c>
    </row>
    <row r="27" spans="1:24" x14ac:dyDescent="0.25">
      <c r="A27" s="4" t="s">
        <v>930</v>
      </c>
      <c r="B27" s="19" t="s">
        <v>383</v>
      </c>
      <c r="C27" s="19" t="str">
        <f>searchValues!F56</f>
        <v>ZuLcFkmYZ Automation</v>
      </c>
      <c r="D27" s="17"/>
      <c r="E27" s="17"/>
      <c r="F27" s="17" t="s">
        <v>1102</v>
      </c>
      <c r="G27" s="104">
        <f ca="1">searchValues!E56-10000</f>
        <v>34339</v>
      </c>
      <c r="H27" s="83">
        <f t="shared" ca="1" si="0"/>
        <v>44339.701318981482</v>
      </c>
      <c r="I27" s="204" t="str">
        <f>searchValues!L56</f>
        <v>Alaska</v>
      </c>
      <c r="J27" s="17"/>
      <c r="K27" s="86">
        <f ca="1">searchValues!E56-3650</f>
        <v>40689</v>
      </c>
      <c r="L27" s="105">
        <f ca="1">searchValues!E56-3250</f>
        <v>41089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1102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ZuLcFkmYZ Automation</v>
      </c>
    </row>
    <row r="28" spans="1:24" x14ac:dyDescent="0.25">
      <c r="A28" s="4" t="s">
        <v>931</v>
      </c>
      <c r="B28" s="19" t="s">
        <v>383</v>
      </c>
      <c r="C28" s="19" t="str">
        <f>searchValues!F57</f>
        <v>ZuLcFkmYZ Automation</v>
      </c>
      <c r="D28" s="17"/>
      <c r="E28" s="17"/>
      <c r="F28" s="17" t="s">
        <v>1102</v>
      </c>
      <c r="G28" s="104">
        <f ca="1">searchValues!E57-10000</f>
        <v>34339</v>
      </c>
      <c r="H28" s="83">
        <f t="shared" ca="1" si="0"/>
        <v>44339.701318981482</v>
      </c>
      <c r="I28" s="204" t="str">
        <f>searchValues!L57</f>
        <v>Alaska</v>
      </c>
      <c r="J28" s="17"/>
      <c r="K28" s="86">
        <f ca="1">searchValues!E57-3650</f>
        <v>40689</v>
      </c>
      <c r="L28" s="105">
        <f ca="1">searchValues!E57-3250</f>
        <v>41089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1102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ZuLcFkmYZ Automation</v>
      </c>
    </row>
    <row r="29" spans="1:24" x14ac:dyDescent="0.25">
      <c r="A29" s="4" t="s">
        <v>932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1102</v>
      </c>
      <c r="G29" s="104">
        <f ca="1">searchValues!E58-10000</f>
        <v>34339</v>
      </c>
      <c r="H29" s="83">
        <f t="shared" ca="1" si="0"/>
        <v>44339.701318981482</v>
      </c>
      <c r="I29" s="204" t="str">
        <f>searchValues!L58</f>
        <v>Alaska</v>
      </c>
      <c r="J29" s="17"/>
      <c r="K29" s="86">
        <f ca="1">searchValues!E58-3650</f>
        <v>40689</v>
      </c>
      <c r="L29" s="105">
        <f ca="1">searchValues!E58-3250</f>
        <v>41089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1102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933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1102</v>
      </c>
      <c r="G30" s="104">
        <f ca="1">searchValues!E59-10000</f>
        <v>34339</v>
      </c>
      <c r="H30" s="83">
        <f t="shared" ca="1" si="0"/>
        <v>44339.701318981482</v>
      </c>
      <c r="I30" s="204" t="str">
        <f>searchValues!L59</f>
        <v>Alaska</v>
      </c>
      <c r="J30" s="17"/>
      <c r="K30" s="86">
        <f ca="1">searchValues!E59-3650</f>
        <v>40689</v>
      </c>
      <c r="L30" s="105">
        <f ca="1">searchValues!E59-3250</f>
        <v>41089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1102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934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1102</v>
      </c>
      <c r="G31" s="104">
        <f ca="1">searchValues!E60-10000</f>
        <v>34339</v>
      </c>
      <c r="H31" s="83">
        <f t="shared" ca="1" si="0"/>
        <v>44339.701318981482</v>
      </c>
      <c r="I31" s="204" t="str">
        <f>searchValues!L60</f>
        <v>Alaska</v>
      </c>
      <c r="J31" s="17"/>
      <c r="K31" s="86">
        <f ca="1">searchValues!E60-3650</f>
        <v>40689</v>
      </c>
      <c r="L31" s="105">
        <f ca="1">searchValues!E60-3250</f>
        <v>41089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1102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935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1102</v>
      </c>
      <c r="G32" s="104">
        <f ca="1">searchValues!E61-10000</f>
        <v>34339</v>
      </c>
      <c r="H32" s="83">
        <f t="shared" ca="1" si="0"/>
        <v>44339.701318981482</v>
      </c>
      <c r="I32" s="204" t="str">
        <f>searchValues!L61</f>
        <v>Alaska</v>
      </c>
      <c r="J32" s="17"/>
      <c r="K32" s="86">
        <f ca="1">searchValues!E61-3650</f>
        <v>40689</v>
      </c>
      <c r="L32" s="105">
        <f ca="1">searchValues!E61-3250</f>
        <v>41089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1102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936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1102</v>
      </c>
      <c r="G33" s="104">
        <f ca="1">searchValues!E62-10000</f>
        <v>34339</v>
      </c>
      <c r="H33" s="83">
        <f t="shared" ca="1" si="0"/>
        <v>44339.701318981482</v>
      </c>
      <c r="I33" s="204" t="str">
        <f>searchValues!L62</f>
        <v>Alaska</v>
      </c>
      <c r="J33" s="17"/>
      <c r="K33" s="86">
        <f ca="1">searchValues!E62-3650</f>
        <v>40689</v>
      </c>
      <c r="L33" s="105">
        <f ca="1">searchValues!E62-3250</f>
        <v>41089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1102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937</v>
      </c>
      <c r="B34" s="19" t="s">
        <v>383</v>
      </c>
      <c r="C34" s="19" t="str">
        <f>searchValues!F63</f>
        <v>ZuLcFkmYZ Automation</v>
      </c>
      <c r="D34" s="17"/>
      <c r="E34" s="17"/>
      <c r="F34" s="17" t="s">
        <v>1102</v>
      </c>
      <c r="G34" s="104">
        <f ca="1">searchValues!E63-10000</f>
        <v>34339</v>
      </c>
      <c r="H34" s="83">
        <f t="shared" ca="1" si="0"/>
        <v>44339.701318981482</v>
      </c>
      <c r="I34" s="204" t="str">
        <f>searchValues!L63</f>
        <v>Alaska</v>
      </c>
      <c r="J34" s="17"/>
      <c r="K34" s="86">
        <f ca="1">searchValues!E63-3650</f>
        <v>40689</v>
      </c>
      <c r="L34" s="105">
        <f ca="1">searchValues!E63-3250</f>
        <v>41089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1102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ZuLcFkmYZ Automation</v>
      </c>
    </row>
    <row r="35" spans="1:24" x14ac:dyDescent="0.25">
      <c r="A35" s="4" t="s">
        <v>938</v>
      </c>
      <c r="B35" s="19" t="s">
        <v>383</v>
      </c>
      <c r="C35" s="19" t="str">
        <f>searchValues!F64</f>
        <v>ZuLcFkmYZ Automation</v>
      </c>
      <c r="D35" s="17"/>
      <c r="E35" s="17"/>
      <c r="F35" s="17" t="s">
        <v>1102</v>
      </c>
      <c r="G35" s="104">
        <f ca="1">searchValues!E64-10000</f>
        <v>34339</v>
      </c>
      <c r="H35" s="83">
        <f t="shared" ca="1" si="0"/>
        <v>44339.701318981482</v>
      </c>
      <c r="I35" s="204" t="str">
        <f>searchValues!L64</f>
        <v>Alaska</v>
      </c>
      <c r="J35" s="17"/>
      <c r="K35" s="86">
        <f ca="1">searchValues!E64-3650</f>
        <v>40689</v>
      </c>
      <c r="L35" s="105">
        <f ca="1">searchValues!E64-3250</f>
        <v>41089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1102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ZuLcFkmYZ Automation</v>
      </c>
    </row>
    <row r="36" spans="1:24" x14ac:dyDescent="0.25">
      <c r="A36" s="4" t="s">
        <v>939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1102</v>
      </c>
      <c r="G36" s="104">
        <f ca="1">searchValues!E65-10000</f>
        <v>34339</v>
      </c>
      <c r="H36" s="83">
        <f t="shared" ca="1" si="0"/>
        <v>44339.701318981482</v>
      </c>
      <c r="I36" s="204" t="str">
        <f>searchValues!L65</f>
        <v>Alaska</v>
      </c>
      <c r="J36" s="17"/>
      <c r="K36" s="86">
        <f ca="1">searchValues!E65-3650</f>
        <v>40689</v>
      </c>
      <c r="L36" s="105">
        <f ca="1">searchValues!E65-3250</f>
        <v>41089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1102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940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1102</v>
      </c>
      <c r="G37" s="104">
        <f ca="1">searchValues!E66-10000</f>
        <v>34339</v>
      </c>
      <c r="H37" s="83">
        <f t="shared" ca="1" si="0"/>
        <v>44339.701318981482</v>
      </c>
      <c r="I37" s="204" t="str">
        <f>searchValues!L66</f>
        <v>Alaska</v>
      </c>
      <c r="J37" s="17"/>
      <c r="K37" s="86">
        <f ca="1">searchValues!E66-3650</f>
        <v>40689</v>
      </c>
      <c r="L37" s="105">
        <f ca="1">searchValues!E66-3250</f>
        <v>41089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1102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941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1102</v>
      </c>
      <c r="G38" s="104">
        <f ca="1">searchValues!E67-10000</f>
        <v>34339</v>
      </c>
      <c r="H38" s="83">
        <f t="shared" ca="1" si="0"/>
        <v>44339.701318981482</v>
      </c>
      <c r="I38" s="204" t="str">
        <f>searchValues!L67</f>
        <v>Alaska</v>
      </c>
      <c r="J38" s="17"/>
      <c r="K38" s="86">
        <f ca="1">searchValues!E67-3650</f>
        <v>40689</v>
      </c>
      <c r="L38" s="105">
        <f ca="1">searchValues!E67-3250</f>
        <v>41089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1102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942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1102</v>
      </c>
      <c r="G39" s="104">
        <f ca="1">searchValues!E68-10000</f>
        <v>34339</v>
      </c>
      <c r="H39" s="83">
        <f t="shared" ca="1" si="0"/>
        <v>44339.701318981482</v>
      </c>
      <c r="I39" s="204" t="str">
        <f>searchValues!L68</f>
        <v>Alaska</v>
      </c>
      <c r="J39" s="17"/>
      <c r="K39" s="86">
        <f ca="1">searchValues!E68-3650</f>
        <v>40689</v>
      </c>
      <c r="L39" s="105">
        <f ca="1">searchValues!E68-3250</f>
        <v>41089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1102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943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1102</v>
      </c>
      <c r="G40" s="104">
        <f ca="1">searchValues!E69-10000</f>
        <v>34339</v>
      </c>
      <c r="H40" s="83">
        <f t="shared" ca="1" si="0"/>
        <v>44339.701318981482</v>
      </c>
      <c r="I40" s="204" t="str">
        <f>searchValues!L69</f>
        <v>Alaska</v>
      </c>
      <c r="J40" s="17"/>
      <c r="K40" s="86">
        <f ca="1">searchValues!E69-3650</f>
        <v>40689</v>
      </c>
      <c r="L40" s="105">
        <f ca="1">searchValues!E69-3250</f>
        <v>41089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1102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944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1102</v>
      </c>
      <c r="G41" s="104">
        <f ca="1">searchValues!E70-10000</f>
        <v>34339</v>
      </c>
      <c r="H41" s="83">
        <f t="shared" ca="1" si="0"/>
        <v>44339.701318981482</v>
      </c>
      <c r="I41" s="204" t="str">
        <f>searchValues!L70</f>
        <v>Alaska</v>
      </c>
      <c r="J41" s="17"/>
      <c r="K41" s="86">
        <f ca="1">searchValues!E70-3650</f>
        <v>40689</v>
      </c>
      <c r="L41" s="105">
        <f ca="1">searchValues!E70-3250</f>
        <v>41089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1102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945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1102</v>
      </c>
      <c r="G42" s="104">
        <f ca="1">searchValues!E71-10000</f>
        <v>34339</v>
      </c>
      <c r="H42" s="83">
        <f t="shared" ca="1" si="0"/>
        <v>44339.701318981482</v>
      </c>
      <c r="I42" s="204" t="str">
        <f>searchValues!L71</f>
        <v>Alaska</v>
      </c>
      <c r="J42" s="17"/>
      <c r="K42" s="86">
        <f ca="1">searchValues!E71-3650</f>
        <v>40689</v>
      </c>
      <c r="L42" s="105">
        <f ca="1">searchValues!E71-3250</f>
        <v>41089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1102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946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1102</v>
      </c>
      <c r="G43" s="104">
        <f ca="1">searchValues!E72-10000</f>
        <v>34339</v>
      </c>
      <c r="H43" s="83">
        <f t="shared" ca="1" si="0"/>
        <v>44339.701318981482</v>
      </c>
      <c r="I43" s="204" t="str">
        <f>searchValues!L72</f>
        <v>Alaska</v>
      </c>
      <c r="J43" s="17"/>
      <c r="K43" s="86">
        <f ca="1">searchValues!E72-3650</f>
        <v>40689</v>
      </c>
      <c r="L43" s="105">
        <f ca="1">searchValues!E72-3250</f>
        <v>41089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1102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947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1102</v>
      </c>
      <c r="G44" s="104">
        <f ca="1">searchValues!E73-10000</f>
        <v>34339</v>
      </c>
      <c r="H44" s="83">
        <f t="shared" ca="1" si="0"/>
        <v>44339.701318981482</v>
      </c>
      <c r="I44" s="204" t="str">
        <f>searchValues!L73</f>
        <v>Alaska</v>
      </c>
      <c r="J44" s="17"/>
      <c r="K44" s="86">
        <f ca="1">searchValues!E73-3650</f>
        <v>40689</v>
      </c>
      <c r="L44" s="105">
        <f ca="1">searchValues!E73-3250</f>
        <v>41089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1102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948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1102</v>
      </c>
      <c r="G45" s="104">
        <f ca="1">searchValues!E74-10000</f>
        <v>34339</v>
      </c>
      <c r="H45" s="83">
        <f t="shared" ca="1" si="0"/>
        <v>44339.701318981482</v>
      </c>
      <c r="I45" s="204" t="str">
        <f>searchValues!L74</f>
        <v>Alaska</v>
      </c>
      <c r="J45" s="17"/>
      <c r="K45" s="86">
        <f ca="1">searchValues!E74-3650</f>
        <v>40689</v>
      </c>
      <c r="L45" s="105">
        <f ca="1">searchValues!E74-3250</f>
        <v>41089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1102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949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1102</v>
      </c>
      <c r="G46" s="104">
        <f ca="1">searchValues!E75-10000</f>
        <v>34339</v>
      </c>
      <c r="H46" s="83">
        <f t="shared" ca="1" si="0"/>
        <v>44339.701318981482</v>
      </c>
      <c r="I46" s="204" t="str">
        <f>searchValues!L75</f>
        <v>Alaska</v>
      </c>
      <c r="J46" s="17"/>
      <c r="K46" s="86">
        <f ca="1">searchValues!E75-3650</f>
        <v>40689</v>
      </c>
      <c r="L46" s="105">
        <f ca="1">searchValues!E75-3250</f>
        <v>41089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1102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950</v>
      </c>
      <c r="B47" s="19" t="s">
        <v>383</v>
      </c>
      <c r="C47" s="19" t="str">
        <f>searchValues!F76</f>
        <v>ZuLcFkmYZ Automation</v>
      </c>
      <c r="D47" s="17"/>
      <c r="E47" s="17"/>
      <c r="F47" s="17" t="s">
        <v>1102</v>
      </c>
      <c r="G47" s="104">
        <f ca="1">searchValues!E76-10000</f>
        <v>34339</v>
      </c>
      <c r="H47" s="83">
        <f t="shared" ca="1" si="0"/>
        <v>44339.701318981482</v>
      </c>
      <c r="I47" s="204" t="str">
        <f>searchValues!L76</f>
        <v>Alaska</v>
      </c>
      <c r="J47" s="17"/>
      <c r="K47" s="86">
        <f ca="1">searchValues!E76-3650</f>
        <v>40689</v>
      </c>
      <c r="L47" s="105">
        <f ca="1">searchValues!E76-3250</f>
        <v>41089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1102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ZuLcFkmYZ Automation</v>
      </c>
    </row>
    <row r="48" spans="1:24" x14ac:dyDescent="0.25">
      <c r="A48" s="4" t="s">
        <v>951</v>
      </c>
      <c r="B48" s="19" t="s">
        <v>383</v>
      </c>
      <c r="C48" s="19" t="str">
        <f>searchValues!F77</f>
        <v>ZuLcFkmYZ Automation</v>
      </c>
      <c r="D48" s="17"/>
      <c r="E48" s="17"/>
      <c r="F48" s="17" t="s">
        <v>1102</v>
      </c>
      <c r="G48" s="104">
        <f ca="1">searchValues!E77-10000</f>
        <v>34339</v>
      </c>
      <c r="H48" s="83">
        <f t="shared" ca="1" si="0"/>
        <v>44339.701318981482</v>
      </c>
      <c r="I48" s="204" t="str">
        <f>searchValues!L77</f>
        <v>Alaska</v>
      </c>
      <c r="J48" s="17"/>
      <c r="K48" s="86">
        <f ca="1">searchValues!E77-3650</f>
        <v>40689</v>
      </c>
      <c r="L48" s="105">
        <f ca="1">searchValues!E77-3250</f>
        <v>41089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1102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ZuLcFkmYZ Automation</v>
      </c>
    </row>
    <row r="49" spans="1:24" x14ac:dyDescent="0.25">
      <c r="A49" s="4" t="s">
        <v>952</v>
      </c>
      <c r="B49" s="19" t="s">
        <v>383</v>
      </c>
      <c r="C49" s="19" t="str">
        <f>searchValues!F78</f>
        <v>ZuLcFkmYZ Automation</v>
      </c>
      <c r="D49" s="17"/>
      <c r="E49" s="17"/>
      <c r="F49" s="17" t="s">
        <v>1102</v>
      </c>
      <c r="G49" s="104">
        <f ca="1">searchValues!E78-10000</f>
        <v>34339</v>
      </c>
      <c r="H49" s="83">
        <f t="shared" ca="1" si="0"/>
        <v>44339.701318981482</v>
      </c>
      <c r="I49" s="204" t="str">
        <f>searchValues!L78</f>
        <v>Alaska</v>
      </c>
      <c r="J49" s="17"/>
      <c r="K49" s="86">
        <f ca="1">searchValues!E78-3650</f>
        <v>40689</v>
      </c>
      <c r="L49" s="105">
        <f ca="1">searchValues!E78-3250</f>
        <v>41089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1102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ZuLcFkmYZ Automation</v>
      </c>
    </row>
    <row r="50" spans="1:24" x14ac:dyDescent="0.25">
      <c r="A50" s="4" t="s">
        <v>953</v>
      </c>
      <c r="B50" s="19" t="s">
        <v>383</v>
      </c>
      <c r="C50" s="19" t="str">
        <f>searchValues!F79</f>
        <v>ZuLcFkmYZ Automation</v>
      </c>
      <c r="D50" s="17"/>
      <c r="E50" s="17"/>
      <c r="F50" s="17" t="s">
        <v>1102</v>
      </c>
      <c r="G50" s="104">
        <f ca="1">searchValues!E79-10000</f>
        <v>34339</v>
      </c>
      <c r="H50" s="83">
        <f t="shared" ca="1" si="0"/>
        <v>44339.701318981482</v>
      </c>
      <c r="I50" s="204" t="str">
        <f>searchValues!L79</f>
        <v>Alaska</v>
      </c>
      <c r="J50" s="17"/>
      <c r="K50" s="86">
        <f ca="1">searchValues!E79-3650</f>
        <v>40689</v>
      </c>
      <c r="L50" s="105">
        <f ca="1">searchValues!E79-3250</f>
        <v>41089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1102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ZuLcFkmYZ Automation</v>
      </c>
    </row>
    <row r="51" spans="1:24" x14ac:dyDescent="0.25">
      <c r="A51" s="4" t="s">
        <v>954</v>
      </c>
      <c r="B51" s="19" t="s">
        <v>383</v>
      </c>
      <c r="C51" s="19" t="str">
        <f>searchValues!F80</f>
        <v>ZuLcFkmYZ Automation</v>
      </c>
      <c r="D51" s="17"/>
      <c r="E51" s="17"/>
      <c r="F51" s="17" t="s">
        <v>1102</v>
      </c>
      <c r="G51" s="104">
        <f ca="1">searchValues!E80-10000</f>
        <v>34339</v>
      </c>
      <c r="H51" s="83">
        <f t="shared" ca="1" si="0"/>
        <v>44339.701318981482</v>
      </c>
      <c r="I51" s="204" t="str">
        <f>searchValues!L80</f>
        <v>Alaska</v>
      </c>
      <c r="J51" s="17"/>
      <c r="K51" s="86">
        <f ca="1">searchValues!E80-3650</f>
        <v>40689</v>
      </c>
      <c r="L51" s="105">
        <f ca="1">searchValues!E80-3250</f>
        <v>41089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1102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ZuLcFkmYZ Automation</v>
      </c>
    </row>
    <row r="52" spans="1:24" x14ac:dyDescent="0.25">
      <c r="A52" s="4" t="s">
        <v>955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1102</v>
      </c>
      <c r="G52" s="104">
        <f ca="1">searchValues!E81-10000</f>
        <v>34339</v>
      </c>
      <c r="H52" s="83">
        <f t="shared" ca="1" si="0"/>
        <v>44339.701318981482</v>
      </c>
      <c r="I52" s="204" t="str">
        <f>searchValues!L81</f>
        <v>Alaska</v>
      </c>
      <c r="J52" s="17"/>
      <c r="K52" s="86">
        <f ca="1">searchValues!E81-3650</f>
        <v>40689</v>
      </c>
      <c r="L52" s="105">
        <f ca="1">searchValues!E81-3250</f>
        <v>41089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1102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956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1102</v>
      </c>
      <c r="G53" s="104">
        <f ca="1">searchValues!E82-10000</f>
        <v>34339</v>
      </c>
      <c r="H53" s="83">
        <f t="shared" ca="1" si="0"/>
        <v>44339.701318981482</v>
      </c>
      <c r="I53" s="204" t="str">
        <f>searchValues!L82</f>
        <v>Alaska</v>
      </c>
      <c r="J53" s="17"/>
      <c r="K53" s="86">
        <f ca="1">searchValues!E82-3650</f>
        <v>40689</v>
      </c>
      <c r="L53" s="105">
        <f ca="1">searchValues!E82-3250</f>
        <v>41089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1102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957</v>
      </c>
      <c r="B54" s="19" t="s">
        <v>383</v>
      </c>
      <c r="C54" s="19" t="str">
        <f>searchValues!F83</f>
        <v>ZuLcFkmYZ Automation</v>
      </c>
      <c r="D54" s="17"/>
      <c r="E54" s="17"/>
      <c r="F54" s="17" t="s">
        <v>1102</v>
      </c>
      <c r="G54" s="104">
        <f ca="1">searchValues!E83-10000</f>
        <v>34339</v>
      </c>
      <c r="H54" s="83">
        <f t="shared" ca="1" si="0"/>
        <v>44339.701318981482</v>
      </c>
      <c r="I54" s="204" t="str">
        <f>searchValues!L83</f>
        <v>Alaska</v>
      </c>
      <c r="J54" s="17"/>
      <c r="K54" s="86">
        <f ca="1">searchValues!E83-3650</f>
        <v>40689</v>
      </c>
      <c r="L54" s="105">
        <f ca="1">searchValues!E83-3250</f>
        <v>41089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1102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ZuLcFkmYZ Automation</v>
      </c>
    </row>
    <row r="55" spans="1:24" x14ac:dyDescent="0.25">
      <c r="A55" s="4" t="s">
        <v>958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1102</v>
      </c>
      <c r="G55" s="104">
        <f ca="1">searchValues!E84-10000</f>
        <v>34339</v>
      </c>
      <c r="H55" s="83">
        <f t="shared" ca="1" si="0"/>
        <v>44339.701318981482</v>
      </c>
      <c r="I55" s="204" t="str">
        <f>searchValues!L84</f>
        <v>Alaska</v>
      </c>
      <c r="J55" s="17"/>
      <c r="K55" s="86">
        <f ca="1">searchValues!E84-3650</f>
        <v>40689</v>
      </c>
      <c r="L55" s="105">
        <f ca="1">searchValues!E84-3250</f>
        <v>41089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1102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959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1102</v>
      </c>
      <c r="G56" s="104">
        <f ca="1">searchValues!E85-10000</f>
        <v>34339</v>
      </c>
      <c r="H56" s="83">
        <f t="shared" ca="1" si="0"/>
        <v>44339.701318981482</v>
      </c>
      <c r="I56" s="204" t="str">
        <f>searchValues!L85</f>
        <v>Alaska</v>
      </c>
      <c r="J56" s="17"/>
      <c r="K56" s="86">
        <f ca="1">searchValues!E85-3650</f>
        <v>40689</v>
      </c>
      <c r="L56" s="105">
        <f ca="1">searchValues!E85-3250</f>
        <v>41089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1102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960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1102</v>
      </c>
      <c r="G57" s="104">
        <f ca="1">searchValues!E86-10000</f>
        <v>34339</v>
      </c>
      <c r="H57" s="83">
        <f t="shared" ca="1" si="0"/>
        <v>44339.701318981482</v>
      </c>
      <c r="I57" s="204" t="str">
        <f>searchValues!L86</f>
        <v>Alaska</v>
      </c>
      <c r="J57" s="17"/>
      <c r="K57" s="86">
        <f ca="1">searchValues!E86-3650</f>
        <v>40689</v>
      </c>
      <c r="L57" s="105">
        <f ca="1">searchValues!E86-3250</f>
        <v>41089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1102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961</v>
      </c>
      <c r="B58" s="19" t="s">
        <v>383</v>
      </c>
      <c r="C58" s="19" t="str">
        <f>searchValues!F87</f>
        <v>ZuLcFkmYZ Automation</v>
      </c>
      <c r="D58" s="17"/>
      <c r="E58" s="17"/>
      <c r="F58" s="17" t="s">
        <v>1102</v>
      </c>
      <c r="G58" s="104">
        <f ca="1">searchValues!E87-10000</f>
        <v>34339</v>
      </c>
      <c r="H58" s="83">
        <f t="shared" ca="1" si="0"/>
        <v>44339.701318981482</v>
      </c>
      <c r="I58" s="204" t="str">
        <f>searchValues!L87</f>
        <v>Alaska</v>
      </c>
      <c r="J58" s="17"/>
      <c r="K58" s="86">
        <f ca="1">searchValues!E87-3650</f>
        <v>40689</v>
      </c>
      <c r="L58" s="105">
        <f ca="1">searchValues!E87-3250</f>
        <v>41089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1102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ZuLcFkmYZ Automation</v>
      </c>
    </row>
    <row r="59" spans="1:24" x14ac:dyDescent="0.25">
      <c r="A59" s="4" t="s">
        <v>962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1102</v>
      </c>
      <c r="G59" s="104">
        <f ca="1">searchValues!E88-10000</f>
        <v>34339</v>
      </c>
      <c r="H59" s="83">
        <f t="shared" ca="1" si="0"/>
        <v>44339.701318981482</v>
      </c>
      <c r="I59" s="204" t="str">
        <f>searchValues!L88</f>
        <v>Alaska</v>
      </c>
      <c r="J59" s="17"/>
      <c r="K59" s="86">
        <f ca="1">searchValues!E88-3650</f>
        <v>40689</v>
      </c>
      <c r="L59" s="105">
        <f ca="1">searchValues!E88-3250</f>
        <v>41089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1102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963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1102</v>
      </c>
      <c r="G60" s="104">
        <f ca="1">searchValues!E89-10000</f>
        <v>34339</v>
      </c>
      <c r="H60" s="83">
        <f t="shared" ca="1" si="0"/>
        <v>44339.701318981482</v>
      </c>
      <c r="I60" s="204" t="str">
        <f>searchValues!L89</f>
        <v>Alaska</v>
      </c>
      <c r="J60" s="17"/>
      <c r="K60" s="86">
        <f ca="1">searchValues!E89-3650</f>
        <v>40689</v>
      </c>
      <c r="L60" s="105">
        <f ca="1">searchValues!E89-3250</f>
        <v>41089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1102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964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1102</v>
      </c>
      <c r="G61" s="104">
        <f ca="1">searchValues!E90-10000</f>
        <v>34339</v>
      </c>
      <c r="H61" s="83">
        <f t="shared" ca="1" si="0"/>
        <v>44339.701318981482</v>
      </c>
      <c r="I61" s="204" t="str">
        <f>searchValues!L90</f>
        <v>Alaska</v>
      </c>
      <c r="J61" s="17"/>
      <c r="K61" s="86">
        <f ca="1">searchValues!E90-3650</f>
        <v>40689</v>
      </c>
      <c r="L61" s="105">
        <f ca="1">searchValues!E90-3250</f>
        <v>41089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1102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965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1102</v>
      </c>
      <c r="G62" s="104">
        <f ca="1">searchValues!E91-10000</f>
        <v>34339</v>
      </c>
      <c r="H62" s="83">
        <f t="shared" ca="1" si="0"/>
        <v>44339.701318981482</v>
      </c>
      <c r="I62" s="204" t="str">
        <f>searchValues!L91</f>
        <v>Alaska</v>
      </c>
      <c r="J62" s="17"/>
      <c r="K62" s="86">
        <f ca="1">searchValues!E91-3650</f>
        <v>40689</v>
      </c>
      <c r="L62" s="105">
        <f ca="1">searchValues!E91-3250</f>
        <v>41089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1102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966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1102</v>
      </c>
      <c r="G63" s="104">
        <f ca="1">searchValues!E92-10000</f>
        <v>34339</v>
      </c>
      <c r="H63" s="83">
        <f t="shared" ca="1" si="0"/>
        <v>44339.701318981482</v>
      </c>
      <c r="I63" s="204" t="str">
        <f>searchValues!L92</f>
        <v>Alaska</v>
      </c>
      <c r="J63" s="17"/>
      <c r="K63" s="86">
        <f ca="1">searchValues!E92-3650</f>
        <v>40689</v>
      </c>
      <c r="L63" s="105">
        <f ca="1">searchValues!E92-3250</f>
        <v>41089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1102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967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1102</v>
      </c>
      <c r="G64" s="104">
        <f ca="1">searchValues!E93-10000</f>
        <v>34339</v>
      </c>
      <c r="H64" s="83">
        <f t="shared" ca="1" si="0"/>
        <v>44339.701318981482</v>
      </c>
      <c r="I64" s="204" t="str">
        <f>searchValues!L93</f>
        <v>Alaska</v>
      </c>
      <c r="J64" s="17"/>
      <c r="K64" s="86">
        <f ca="1">searchValues!E93-3650</f>
        <v>40689</v>
      </c>
      <c r="L64" s="105">
        <f ca="1">searchValues!E93-3250</f>
        <v>41089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1102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968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1102</v>
      </c>
      <c r="G65" s="104">
        <f ca="1">searchValues!E94-10000</f>
        <v>34339</v>
      </c>
      <c r="H65" s="83">
        <f t="shared" ca="1" si="0"/>
        <v>44339.701318981482</v>
      </c>
      <c r="I65" s="204" t="str">
        <f>searchValues!L94</f>
        <v>Alaska</v>
      </c>
      <c r="J65" s="17"/>
      <c r="K65" s="86">
        <f ca="1">searchValues!E94-3650</f>
        <v>40689</v>
      </c>
      <c r="L65" s="105">
        <f ca="1">searchValues!E94-3250</f>
        <v>41089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1102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969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1102</v>
      </c>
      <c r="G66" s="104">
        <f ca="1">searchValues!E95-10000</f>
        <v>34339</v>
      </c>
      <c r="H66" s="83">
        <f t="shared" ca="1" si="0"/>
        <v>44339.701318981482</v>
      </c>
      <c r="I66" s="204" t="str">
        <f>searchValues!L95</f>
        <v>Alaska</v>
      </c>
      <c r="J66" s="17"/>
      <c r="K66" s="86">
        <f ca="1">searchValues!E95-3650</f>
        <v>40689</v>
      </c>
      <c r="L66" s="105">
        <f ca="1">searchValues!E95-3250</f>
        <v>41089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1102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970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1102</v>
      </c>
      <c r="G67" s="104">
        <f ca="1">searchValues!E96-10000</f>
        <v>34339</v>
      </c>
      <c r="H67" s="83">
        <f t="shared" ref="H67:H130" ca="1" si="1">NOW()</f>
        <v>44339.701318981482</v>
      </c>
      <c r="I67" s="204" t="str">
        <f>searchValues!L96</f>
        <v>Alaska</v>
      </c>
      <c r="J67" s="17"/>
      <c r="K67" s="86">
        <f ca="1">searchValues!E96-3650</f>
        <v>40689</v>
      </c>
      <c r="L67" s="105">
        <f ca="1">searchValues!E96-3250</f>
        <v>41089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1102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971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1102</v>
      </c>
      <c r="G68" s="104">
        <f ca="1">searchValues!E97-10000</f>
        <v>34339</v>
      </c>
      <c r="H68" s="83">
        <f t="shared" ca="1" si="1"/>
        <v>44339.701318981482</v>
      </c>
      <c r="I68" s="204" t="str">
        <f>searchValues!L97</f>
        <v>Alaska</v>
      </c>
      <c r="J68" s="17"/>
      <c r="K68" s="86">
        <f ca="1">searchValues!E97-3650</f>
        <v>40689</v>
      </c>
      <c r="L68" s="105">
        <f ca="1">searchValues!E97-3250</f>
        <v>41089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1102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972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1102</v>
      </c>
      <c r="G69" s="104">
        <f ca="1">searchValues!E98-10000</f>
        <v>34339</v>
      </c>
      <c r="H69" s="83">
        <f t="shared" ca="1" si="1"/>
        <v>44339.701318981482</v>
      </c>
      <c r="I69" s="204" t="str">
        <f>searchValues!L98</f>
        <v>Alaska</v>
      </c>
      <c r="J69" s="17"/>
      <c r="K69" s="86">
        <f ca="1">searchValues!E98-3650</f>
        <v>40689</v>
      </c>
      <c r="L69" s="105">
        <f ca="1">searchValues!E98-3250</f>
        <v>41089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1102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973</v>
      </c>
      <c r="B70" s="19" t="s">
        <v>383</v>
      </c>
      <c r="C70" s="19" t="str">
        <f>searchValues!F99</f>
        <v>ZuLcFkmYZ Automation</v>
      </c>
      <c r="D70" s="17"/>
      <c r="E70" s="17"/>
      <c r="F70" s="17" t="s">
        <v>1102</v>
      </c>
      <c r="G70" s="104">
        <f ca="1">searchValues!E99-10000</f>
        <v>34339</v>
      </c>
      <c r="H70" s="83">
        <f t="shared" ca="1" si="1"/>
        <v>44339.701318981482</v>
      </c>
      <c r="I70" s="204" t="str">
        <f>searchValues!L99</f>
        <v>Alaska</v>
      </c>
      <c r="J70" s="17"/>
      <c r="K70" s="86">
        <f ca="1">searchValues!E99-3650</f>
        <v>40689</v>
      </c>
      <c r="L70" s="105">
        <f ca="1">searchValues!E99-3250</f>
        <v>41089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1102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ZuLcFkmYZ Automation</v>
      </c>
    </row>
    <row r="71" spans="1:24" x14ac:dyDescent="0.25">
      <c r="A71" s="4" t="s">
        <v>974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1102</v>
      </c>
      <c r="G71" s="104">
        <f ca="1">searchValues!E100-10000</f>
        <v>34339</v>
      </c>
      <c r="H71" s="83">
        <f t="shared" ca="1" si="1"/>
        <v>44339.701318981482</v>
      </c>
      <c r="I71" s="204" t="str">
        <f>searchValues!L100</f>
        <v>Alaska</v>
      </c>
      <c r="J71" s="17"/>
      <c r="K71" s="86">
        <f ca="1">searchValues!E100-3650</f>
        <v>40689</v>
      </c>
      <c r="L71" s="105">
        <f ca="1">searchValues!E100-3250</f>
        <v>41089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1102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975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1102</v>
      </c>
      <c r="G72" s="104">
        <f ca="1">searchValues!E101-10000</f>
        <v>34339</v>
      </c>
      <c r="H72" s="83">
        <f t="shared" ca="1" si="1"/>
        <v>44339.701318981482</v>
      </c>
      <c r="I72" s="204" t="str">
        <f>searchValues!L101</f>
        <v>Alaska</v>
      </c>
      <c r="J72" s="17"/>
      <c r="K72" s="86">
        <f ca="1">searchValues!E101-3650</f>
        <v>40689</v>
      </c>
      <c r="L72" s="105">
        <f ca="1">searchValues!E101-3250</f>
        <v>41089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1102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976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1102</v>
      </c>
      <c r="G73" s="104">
        <f ca="1">searchValues!E102-10000</f>
        <v>34339</v>
      </c>
      <c r="H73" s="83">
        <f t="shared" ca="1" si="1"/>
        <v>44339.701318981482</v>
      </c>
      <c r="I73" s="204" t="str">
        <f>searchValues!L102</f>
        <v>Alaska</v>
      </c>
      <c r="J73" s="17"/>
      <c r="K73" s="86">
        <f ca="1">searchValues!E102-3650</f>
        <v>40689</v>
      </c>
      <c r="L73" s="105">
        <f ca="1">searchValues!E102-3250</f>
        <v>41089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1102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977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1102</v>
      </c>
      <c r="G74" s="104">
        <f ca="1">searchValues!E103-10000</f>
        <v>34339</v>
      </c>
      <c r="H74" s="83">
        <f t="shared" ca="1" si="1"/>
        <v>44339.701318981482</v>
      </c>
      <c r="I74" s="204" t="str">
        <f>searchValues!L103</f>
        <v>Alaska</v>
      </c>
      <c r="J74" s="17"/>
      <c r="K74" s="86">
        <f ca="1">searchValues!E103-3650</f>
        <v>40689</v>
      </c>
      <c r="L74" s="105">
        <f ca="1">searchValues!E103-3250</f>
        <v>41089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1102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978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1102</v>
      </c>
      <c r="G75" s="104">
        <f ca="1">searchValues!E104-10000</f>
        <v>34339</v>
      </c>
      <c r="H75" s="83">
        <f t="shared" ca="1" si="1"/>
        <v>44339.701318981482</v>
      </c>
      <c r="I75" s="204" t="str">
        <f>searchValues!L104</f>
        <v>Alaska</v>
      </c>
      <c r="J75" s="17"/>
      <c r="K75" s="86">
        <f ca="1">searchValues!E104-3650</f>
        <v>40689</v>
      </c>
      <c r="L75" s="105">
        <f ca="1">searchValues!E104-3250</f>
        <v>41089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1102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979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1102</v>
      </c>
      <c r="G76" s="104">
        <f ca="1">searchValues!E105-10000</f>
        <v>34339</v>
      </c>
      <c r="H76" s="83">
        <f t="shared" ca="1" si="1"/>
        <v>44339.701318981482</v>
      </c>
      <c r="I76" s="204" t="str">
        <f>searchValues!L105</f>
        <v>Alaska</v>
      </c>
      <c r="J76" s="17"/>
      <c r="K76" s="86">
        <f ca="1">searchValues!E105-3650</f>
        <v>40689</v>
      </c>
      <c r="L76" s="105">
        <f ca="1">searchValues!E105-3250</f>
        <v>41089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1102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980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1102</v>
      </c>
      <c r="G77" s="104">
        <f ca="1">searchValues!E106-10000</f>
        <v>34339</v>
      </c>
      <c r="H77" s="83">
        <f t="shared" ca="1" si="1"/>
        <v>44339.701318981482</v>
      </c>
      <c r="I77" s="204" t="str">
        <f>searchValues!L106</f>
        <v>Alaska</v>
      </c>
      <c r="J77" s="17"/>
      <c r="K77" s="86">
        <f ca="1">searchValues!E106-3650</f>
        <v>40689</v>
      </c>
      <c r="L77" s="105">
        <f ca="1">searchValues!E106-3250</f>
        <v>41089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1102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981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1102</v>
      </c>
      <c r="G78" s="104">
        <f ca="1">searchValues!E107-10000</f>
        <v>34339</v>
      </c>
      <c r="H78" s="83">
        <f t="shared" ca="1" si="1"/>
        <v>44339.701318981482</v>
      </c>
      <c r="I78" s="204" t="str">
        <f>searchValues!L107</f>
        <v>Alaska</v>
      </c>
      <c r="J78" s="17"/>
      <c r="K78" s="86">
        <f ca="1">searchValues!E107-3650</f>
        <v>40689</v>
      </c>
      <c r="L78" s="105">
        <f ca="1">searchValues!E107-3250</f>
        <v>41089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1102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982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1102</v>
      </c>
      <c r="G79" s="104">
        <f ca="1">searchValues!E108-10000</f>
        <v>34339</v>
      </c>
      <c r="H79" s="83">
        <f t="shared" ca="1" si="1"/>
        <v>44339.701318981482</v>
      </c>
      <c r="I79" s="204" t="str">
        <f>searchValues!L108</f>
        <v>Alaska</v>
      </c>
      <c r="J79" s="17"/>
      <c r="K79" s="86">
        <f ca="1">searchValues!E108-3650</f>
        <v>40689</v>
      </c>
      <c r="L79" s="105">
        <f ca="1">searchValues!E108-3250</f>
        <v>41089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1102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983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1102</v>
      </c>
      <c r="G80" s="104">
        <f ca="1">searchValues!E109-10000</f>
        <v>34339</v>
      </c>
      <c r="H80" s="83">
        <f t="shared" ca="1" si="1"/>
        <v>44339.701318981482</v>
      </c>
      <c r="I80" s="204" t="str">
        <f>searchValues!L109</f>
        <v>Alaska</v>
      </c>
      <c r="J80" s="17"/>
      <c r="K80" s="86">
        <f ca="1">searchValues!E109-3650</f>
        <v>40689</v>
      </c>
      <c r="L80" s="105">
        <f ca="1">searchValues!E109-3250</f>
        <v>41089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1102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984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1102</v>
      </c>
      <c r="G81" s="104">
        <f ca="1">searchValues!E110-10000</f>
        <v>34339</v>
      </c>
      <c r="H81" s="83">
        <f t="shared" ca="1" si="1"/>
        <v>44339.701318981482</v>
      </c>
      <c r="I81" s="204" t="str">
        <f>searchValues!L110</f>
        <v>Alaska</v>
      </c>
      <c r="J81" s="17"/>
      <c r="K81" s="86">
        <f ca="1">searchValues!E110-3650</f>
        <v>40689</v>
      </c>
      <c r="L81" s="105">
        <f ca="1">searchValues!E110-3250</f>
        <v>41089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1102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985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1102</v>
      </c>
      <c r="G82" s="104">
        <f ca="1">searchValues!E111-10000</f>
        <v>34339</v>
      </c>
      <c r="H82" s="83">
        <f t="shared" ca="1" si="1"/>
        <v>44339.701318981482</v>
      </c>
      <c r="I82" s="204" t="str">
        <f>searchValues!L111</f>
        <v>Alaska</v>
      </c>
      <c r="J82" s="17"/>
      <c r="K82" s="86">
        <f ca="1">searchValues!E111-3650</f>
        <v>40689</v>
      </c>
      <c r="L82" s="105">
        <f ca="1">searchValues!E111-3250</f>
        <v>41089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1102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986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1102</v>
      </c>
      <c r="G83" s="104">
        <f ca="1">searchValues!E112-10000</f>
        <v>34339</v>
      </c>
      <c r="H83" s="83">
        <f t="shared" ca="1" si="1"/>
        <v>44339.701318981482</v>
      </c>
      <c r="I83" s="204" t="str">
        <f>searchValues!L112</f>
        <v>Alaska</v>
      </c>
      <c r="J83" s="17"/>
      <c r="K83" s="86">
        <f ca="1">searchValues!E112-3650</f>
        <v>40689</v>
      </c>
      <c r="L83" s="105">
        <f ca="1">searchValues!E112-3250</f>
        <v>41089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1102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987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1102</v>
      </c>
      <c r="G84" s="104">
        <f ca="1">searchValues!E113-10000</f>
        <v>34339</v>
      </c>
      <c r="H84" s="83">
        <f t="shared" ca="1" si="1"/>
        <v>44339.701318981482</v>
      </c>
      <c r="I84" s="204" t="str">
        <f>searchValues!L113</f>
        <v>Alaska</v>
      </c>
      <c r="J84" s="17"/>
      <c r="K84" s="86">
        <f ca="1">searchValues!E113-3650</f>
        <v>40689</v>
      </c>
      <c r="L84" s="105">
        <f ca="1">searchValues!E113-3250</f>
        <v>41089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1102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988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1102</v>
      </c>
      <c r="G85" s="104">
        <f ca="1">searchValues!E114-10000</f>
        <v>34339</v>
      </c>
      <c r="H85" s="83">
        <f t="shared" ca="1" si="1"/>
        <v>44339.701318981482</v>
      </c>
      <c r="I85" s="204" t="str">
        <f>searchValues!L114</f>
        <v>Alaska</v>
      </c>
      <c r="J85" s="17"/>
      <c r="K85" s="86">
        <f ca="1">searchValues!E114-3650</f>
        <v>40689</v>
      </c>
      <c r="L85" s="105">
        <f ca="1">searchValues!E114-3250</f>
        <v>41089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1102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989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1102</v>
      </c>
      <c r="G86" s="104">
        <f ca="1">searchValues!E115-10000</f>
        <v>34339</v>
      </c>
      <c r="H86" s="83">
        <f t="shared" ca="1" si="1"/>
        <v>44339.701318981482</v>
      </c>
      <c r="I86" s="204" t="str">
        <f>searchValues!L115</f>
        <v>Alaska</v>
      </c>
      <c r="J86" s="17"/>
      <c r="K86" s="86">
        <f ca="1">searchValues!E115-3650</f>
        <v>40689</v>
      </c>
      <c r="L86" s="105">
        <f ca="1">searchValues!E115-3250</f>
        <v>41089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1102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990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1102</v>
      </c>
      <c r="G87" s="104">
        <f ca="1">searchValues!E116-10000</f>
        <v>34339</v>
      </c>
      <c r="H87" s="83">
        <f t="shared" ca="1" si="1"/>
        <v>44339.701318981482</v>
      </c>
      <c r="I87" s="204" t="str">
        <f>searchValues!L116</f>
        <v>Alaska</v>
      </c>
      <c r="J87" s="17"/>
      <c r="K87" s="86">
        <f ca="1">searchValues!E116-3650</f>
        <v>40689</v>
      </c>
      <c r="L87" s="105">
        <f ca="1">searchValues!E116-3250</f>
        <v>41089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1102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991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1102</v>
      </c>
      <c r="G88" s="104">
        <f ca="1">searchValues!E117-10000</f>
        <v>34339</v>
      </c>
      <c r="H88" s="83">
        <f t="shared" ca="1" si="1"/>
        <v>44339.701318981482</v>
      </c>
      <c r="I88" s="204" t="str">
        <f>searchValues!L117</f>
        <v>Alaska</v>
      </c>
      <c r="J88" s="17"/>
      <c r="K88" s="86">
        <f ca="1">searchValues!E117-3650</f>
        <v>40689</v>
      </c>
      <c r="L88" s="105">
        <f ca="1">searchValues!E117-3250</f>
        <v>41089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1102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992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1102</v>
      </c>
      <c r="G89" s="104">
        <f ca="1">searchValues!E118-10000</f>
        <v>34339</v>
      </c>
      <c r="H89" s="83">
        <f t="shared" ca="1" si="1"/>
        <v>44339.701318981482</v>
      </c>
      <c r="I89" s="204" t="str">
        <f>searchValues!L118</f>
        <v>Alaska</v>
      </c>
      <c r="J89" s="17"/>
      <c r="K89" s="86">
        <f ca="1">searchValues!E118-3650</f>
        <v>40689</v>
      </c>
      <c r="L89" s="105">
        <f ca="1">searchValues!E118-3250</f>
        <v>41089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1102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993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1102</v>
      </c>
      <c r="G90" s="104">
        <f ca="1">searchValues!E119-10000</f>
        <v>34339</v>
      </c>
      <c r="H90" s="83">
        <f t="shared" ca="1" si="1"/>
        <v>44339.701318981482</v>
      </c>
      <c r="I90" s="204" t="str">
        <f>searchValues!L119</f>
        <v>Alaska</v>
      </c>
      <c r="J90" s="17"/>
      <c r="K90" s="86">
        <f ca="1">searchValues!E119-3650</f>
        <v>40689</v>
      </c>
      <c r="L90" s="105">
        <f ca="1">searchValues!E119-3250</f>
        <v>41089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1102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994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1102</v>
      </c>
      <c r="G91" s="104">
        <f ca="1">searchValues!E120-10000</f>
        <v>34339</v>
      </c>
      <c r="H91" s="83">
        <f t="shared" ca="1" si="1"/>
        <v>44339.701318981482</v>
      </c>
      <c r="I91" s="204" t="str">
        <f>searchValues!L120</f>
        <v>Alaska</v>
      </c>
      <c r="J91" s="17"/>
      <c r="K91" s="86">
        <f ca="1">searchValues!E120-3650</f>
        <v>40689</v>
      </c>
      <c r="L91" s="105">
        <f ca="1">searchValues!E120-3250</f>
        <v>41089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1102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995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1102</v>
      </c>
      <c r="G92" s="104">
        <f ca="1">searchValues!E121-10000</f>
        <v>34339</v>
      </c>
      <c r="H92" s="83">
        <f t="shared" ca="1" si="1"/>
        <v>44339.701318981482</v>
      </c>
      <c r="I92" s="204" t="str">
        <f>searchValues!L121</f>
        <v>Alaska</v>
      </c>
      <c r="J92" s="17"/>
      <c r="K92" s="86">
        <f ca="1">searchValues!E121-3650</f>
        <v>40689</v>
      </c>
      <c r="L92" s="105">
        <f ca="1">searchValues!E121-3250</f>
        <v>41089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1102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996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1102</v>
      </c>
      <c r="G93" s="104">
        <f ca="1">searchValues!E122-10000</f>
        <v>34339</v>
      </c>
      <c r="H93" s="83">
        <f t="shared" ca="1" si="1"/>
        <v>44339.701318981482</v>
      </c>
      <c r="I93" s="204" t="str">
        <f>searchValues!L122</f>
        <v>Alaska</v>
      </c>
      <c r="J93" s="17"/>
      <c r="K93" s="86">
        <f ca="1">searchValues!E122-3650</f>
        <v>40689</v>
      </c>
      <c r="L93" s="105">
        <f ca="1">searchValues!E122-3250</f>
        <v>41089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1102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997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1102</v>
      </c>
      <c r="G94" s="104">
        <f ca="1">searchValues!E123-10000</f>
        <v>34339</v>
      </c>
      <c r="H94" s="83">
        <f t="shared" ca="1" si="1"/>
        <v>44339.701318981482</v>
      </c>
      <c r="I94" s="204" t="str">
        <f>searchValues!L123</f>
        <v>Alaska</v>
      </c>
      <c r="J94" s="17"/>
      <c r="K94" s="86">
        <f ca="1">searchValues!E123-3650</f>
        <v>40689</v>
      </c>
      <c r="L94" s="105">
        <f ca="1">searchValues!E123-3250</f>
        <v>41089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1102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998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1102</v>
      </c>
      <c r="G95" s="104">
        <f ca="1">searchValues!E124-10000</f>
        <v>34339</v>
      </c>
      <c r="H95" s="83">
        <f t="shared" ca="1" si="1"/>
        <v>44339.701318981482</v>
      </c>
      <c r="I95" s="204" t="str">
        <f>searchValues!L124</f>
        <v>Alaska</v>
      </c>
      <c r="J95" s="17"/>
      <c r="K95" s="86">
        <f ca="1">searchValues!E124-3650</f>
        <v>40689</v>
      </c>
      <c r="L95" s="105">
        <f ca="1">searchValues!E124-3250</f>
        <v>41089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1102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999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1102</v>
      </c>
      <c r="G96" s="104">
        <f ca="1">searchValues!E125-10000</f>
        <v>34339</v>
      </c>
      <c r="H96" s="83">
        <f t="shared" ca="1" si="1"/>
        <v>44339.701318981482</v>
      </c>
      <c r="I96" s="204" t="str">
        <f>searchValues!L125</f>
        <v>Alaska</v>
      </c>
      <c r="J96" s="17"/>
      <c r="K96" s="86">
        <f ca="1">searchValues!E125-3650</f>
        <v>40689</v>
      </c>
      <c r="L96" s="105">
        <f ca="1">searchValues!E125-3250</f>
        <v>41089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1102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1000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1102</v>
      </c>
      <c r="G97" s="104">
        <f ca="1">searchValues!E126-10000</f>
        <v>34339</v>
      </c>
      <c r="H97" s="83">
        <f t="shared" ca="1" si="1"/>
        <v>44339.701318981482</v>
      </c>
      <c r="I97" s="204" t="str">
        <f>searchValues!L126</f>
        <v>Alaska</v>
      </c>
      <c r="J97" s="17"/>
      <c r="K97" s="86">
        <f ca="1">searchValues!E126-3650</f>
        <v>40689</v>
      </c>
      <c r="L97" s="105">
        <f ca="1">searchValues!E126-3250</f>
        <v>41089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1102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1001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1102</v>
      </c>
      <c r="G98" s="104">
        <f ca="1">searchValues!E127-10000</f>
        <v>34339</v>
      </c>
      <c r="H98" s="83">
        <f t="shared" ca="1" si="1"/>
        <v>44339.701318981482</v>
      </c>
      <c r="I98" s="204" t="str">
        <f>searchValues!L127</f>
        <v>Alaska</v>
      </c>
      <c r="J98" s="17"/>
      <c r="K98" s="86">
        <f ca="1">searchValues!E127-3650</f>
        <v>40689</v>
      </c>
      <c r="L98" s="105">
        <f ca="1">searchValues!E127-3250</f>
        <v>41089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1102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1002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1102</v>
      </c>
      <c r="G99" s="104">
        <f ca="1">searchValues!E128-10000</f>
        <v>34339</v>
      </c>
      <c r="H99" s="83">
        <f t="shared" ca="1" si="1"/>
        <v>44339.701318981482</v>
      </c>
      <c r="I99" s="204" t="str">
        <f>searchValues!L128</f>
        <v>Alaska</v>
      </c>
      <c r="J99" s="17"/>
      <c r="K99" s="86">
        <f ca="1">searchValues!E128-3650</f>
        <v>40689</v>
      </c>
      <c r="L99" s="105">
        <f ca="1">searchValues!E128-3250</f>
        <v>41089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1102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1003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1102</v>
      </c>
      <c r="G100" s="104">
        <f ca="1">searchValues!E129-10000</f>
        <v>34339</v>
      </c>
      <c r="H100" s="83">
        <f t="shared" ca="1" si="1"/>
        <v>44339.701318981482</v>
      </c>
      <c r="I100" s="204" t="str">
        <f>searchValues!L129</f>
        <v>Alaska</v>
      </c>
      <c r="J100" s="17"/>
      <c r="K100" s="86">
        <f ca="1">searchValues!E129-3650</f>
        <v>40689</v>
      </c>
      <c r="L100" s="105">
        <f ca="1">searchValues!E129-3250</f>
        <v>41089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1102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1004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1102</v>
      </c>
      <c r="G101" s="104">
        <f ca="1">searchValues!E130-10000</f>
        <v>34339</v>
      </c>
      <c r="H101" s="83">
        <f t="shared" ca="1" si="1"/>
        <v>44339.701318981482</v>
      </c>
      <c r="I101" s="204" t="str">
        <f>searchValues!L130</f>
        <v>Alaska</v>
      </c>
      <c r="J101" s="17"/>
      <c r="K101" s="86">
        <f ca="1">searchValues!E130-3650</f>
        <v>40689</v>
      </c>
      <c r="L101" s="105">
        <f ca="1">searchValues!E130-3250</f>
        <v>41089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1102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1005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1102</v>
      </c>
      <c r="G102" s="104">
        <f ca="1">searchValues!E131-10000</f>
        <v>34339</v>
      </c>
      <c r="H102" s="83">
        <f t="shared" ca="1" si="1"/>
        <v>44339.701318981482</v>
      </c>
      <c r="I102" s="204" t="str">
        <f>searchValues!L131</f>
        <v>Alaska</v>
      </c>
      <c r="J102" s="17"/>
      <c r="K102" s="86">
        <f ca="1">searchValues!E131-3650</f>
        <v>40689</v>
      </c>
      <c r="L102" s="105">
        <f ca="1">searchValues!E131-3250</f>
        <v>41089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1102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1006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1102</v>
      </c>
      <c r="G103" s="104">
        <f ca="1">searchValues!E132-10000</f>
        <v>34339</v>
      </c>
      <c r="H103" s="83">
        <f t="shared" ca="1" si="1"/>
        <v>44339.701318981482</v>
      </c>
      <c r="I103" s="204" t="str">
        <f>searchValues!L132</f>
        <v>Alaska</v>
      </c>
      <c r="J103" s="17"/>
      <c r="K103" s="86">
        <f ca="1">searchValues!E132-3650</f>
        <v>40689</v>
      </c>
      <c r="L103" s="105">
        <f ca="1">searchValues!E132-3250</f>
        <v>41089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1102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1007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1102</v>
      </c>
      <c r="G104" s="104">
        <f ca="1">searchValues!E133-10000</f>
        <v>34339</v>
      </c>
      <c r="H104" s="83">
        <f t="shared" ca="1" si="1"/>
        <v>44339.701318981482</v>
      </c>
      <c r="I104" s="204" t="str">
        <f>searchValues!L133</f>
        <v>Alaska</v>
      </c>
      <c r="J104" s="17"/>
      <c r="K104" s="86">
        <f ca="1">searchValues!E133-3650</f>
        <v>40689</v>
      </c>
      <c r="L104" s="105">
        <f ca="1">searchValues!E133-3250</f>
        <v>41089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1102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1008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1102</v>
      </c>
      <c r="G105" s="104">
        <f ca="1">searchValues!E134-10000</f>
        <v>34339</v>
      </c>
      <c r="H105" s="83">
        <f t="shared" ca="1" si="1"/>
        <v>44339.701318981482</v>
      </c>
      <c r="I105" s="204" t="str">
        <f>searchValues!L134</f>
        <v>Alaska</v>
      </c>
      <c r="J105" s="17"/>
      <c r="K105" s="86">
        <f ca="1">searchValues!E134-3650</f>
        <v>40689</v>
      </c>
      <c r="L105" s="105">
        <f ca="1">searchValues!E134-3250</f>
        <v>41089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1102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1009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1102</v>
      </c>
      <c r="G106" s="104">
        <f ca="1">searchValues!E135-10000</f>
        <v>34339</v>
      </c>
      <c r="H106" s="83">
        <f t="shared" ca="1" si="1"/>
        <v>44339.701318981482</v>
      </c>
      <c r="I106" s="204" t="str">
        <f>searchValues!L135</f>
        <v>Alaska</v>
      </c>
      <c r="J106" s="17"/>
      <c r="K106" s="86">
        <f ca="1">searchValues!E135-3650</f>
        <v>40689</v>
      </c>
      <c r="L106" s="105">
        <f ca="1">searchValues!E135-3250</f>
        <v>41089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1102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1010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1102</v>
      </c>
      <c r="G107" s="104">
        <f ca="1">searchValues!E136-10000</f>
        <v>34339</v>
      </c>
      <c r="H107" s="83">
        <f t="shared" ca="1" si="1"/>
        <v>44339.701318981482</v>
      </c>
      <c r="I107" s="204" t="str">
        <f>searchValues!L136</f>
        <v>Alaska</v>
      </c>
      <c r="J107" s="17"/>
      <c r="K107" s="86">
        <f ca="1">searchValues!E136-3650</f>
        <v>40689</v>
      </c>
      <c r="L107" s="105">
        <f ca="1">searchValues!E136-3250</f>
        <v>41089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1102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1011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1102</v>
      </c>
      <c r="G108" s="104">
        <f ca="1">searchValues!E137-10000</f>
        <v>34339</v>
      </c>
      <c r="H108" s="83">
        <f t="shared" ca="1" si="1"/>
        <v>44339.701318981482</v>
      </c>
      <c r="I108" s="204" t="str">
        <f>searchValues!L137</f>
        <v>Alaska</v>
      </c>
      <c r="J108" s="17"/>
      <c r="K108" s="86">
        <f ca="1">searchValues!E137-3650</f>
        <v>40689</v>
      </c>
      <c r="L108" s="105">
        <f ca="1">searchValues!E137-3250</f>
        <v>41089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1102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1012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1102</v>
      </c>
      <c r="G109" s="104">
        <f ca="1">searchValues!E138-10000</f>
        <v>34339</v>
      </c>
      <c r="H109" s="83">
        <f t="shared" ca="1" si="1"/>
        <v>44339.701318981482</v>
      </c>
      <c r="I109" s="204" t="str">
        <f>searchValues!L138</f>
        <v>Alaska</v>
      </c>
      <c r="J109" s="17"/>
      <c r="K109" s="86">
        <f ca="1">searchValues!E138-3650</f>
        <v>40689</v>
      </c>
      <c r="L109" s="105">
        <f ca="1">searchValues!E138-3250</f>
        <v>41089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1102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1013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1102</v>
      </c>
      <c r="G110" s="104">
        <f ca="1">searchValues!E139-10000</f>
        <v>34339</v>
      </c>
      <c r="H110" s="83">
        <f t="shared" ca="1" si="1"/>
        <v>44339.701318981482</v>
      </c>
      <c r="I110" s="204" t="str">
        <f>searchValues!L139</f>
        <v>Alaska</v>
      </c>
      <c r="J110" s="17"/>
      <c r="K110" s="86">
        <f ca="1">searchValues!E139-3650</f>
        <v>40689</v>
      </c>
      <c r="L110" s="105">
        <f ca="1">searchValues!E139-3250</f>
        <v>41089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1102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1014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1102</v>
      </c>
      <c r="G111" s="104">
        <f ca="1">searchValues!E140-10000</f>
        <v>34339</v>
      </c>
      <c r="H111" s="83">
        <f t="shared" ca="1" si="1"/>
        <v>44339.701318981482</v>
      </c>
      <c r="I111" s="204" t="str">
        <f>searchValues!L140</f>
        <v>Alaska</v>
      </c>
      <c r="J111" s="17"/>
      <c r="K111" s="86">
        <f ca="1">searchValues!E140-3650</f>
        <v>40689</v>
      </c>
      <c r="L111" s="105">
        <f ca="1">searchValues!E140-3250</f>
        <v>41089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1102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1015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1102</v>
      </c>
      <c r="G112" s="104">
        <f ca="1">searchValues!E141-10000</f>
        <v>34339</v>
      </c>
      <c r="H112" s="83">
        <f t="shared" ca="1" si="1"/>
        <v>44339.701318981482</v>
      </c>
      <c r="I112" s="204" t="str">
        <f>searchValues!L141</f>
        <v>Alaska</v>
      </c>
      <c r="J112" s="17"/>
      <c r="K112" s="86">
        <f ca="1">searchValues!E141-3650</f>
        <v>40689</v>
      </c>
      <c r="L112" s="105">
        <f ca="1">searchValues!E141-3250</f>
        <v>41089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1102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1016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1102</v>
      </c>
      <c r="G113" s="104">
        <f ca="1">searchValues!E142-10000</f>
        <v>34339</v>
      </c>
      <c r="H113" s="83">
        <f t="shared" ca="1" si="1"/>
        <v>44339.701318981482</v>
      </c>
      <c r="I113" s="204" t="str">
        <f>searchValues!L142</f>
        <v>Alaska</v>
      </c>
      <c r="J113" s="17"/>
      <c r="K113" s="86">
        <f ca="1">searchValues!E142-3650</f>
        <v>40689</v>
      </c>
      <c r="L113" s="105">
        <f ca="1">searchValues!E142-3250</f>
        <v>41089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1102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1017</v>
      </c>
      <c r="B114" s="19" t="s">
        <v>383</v>
      </c>
      <c r="C114" s="19" t="str">
        <f>searchValues!F143</f>
        <v>ZuLcFkmYZ Automation</v>
      </c>
      <c r="D114" s="17"/>
      <c r="E114" s="17"/>
      <c r="F114" s="17" t="s">
        <v>1102</v>
      </c>
      <c r="G114" s="104">
        <f ca="1">searchValues!E143-10000</f>
        <v>34339</v>
      </c>
      <c r="H114" s="83">
        <f t="shared" ca="1" si="1"/>
        <v>44339.701318981482</v>
      </c>
      <c r="I114" s="204" t="str">
        <f>searchValues!L143</f>
        <v>Alaska</v>
      </c>
      <c r="J114" s="17"/>
      <c r="K114" s="86">
        <f ca="1">searchValues!E143-3650</f>
        <v>40689</v>
      </c>
      <c r="L114" s="105">
        <f ca="1">searchValues!E143-3250</f>
        <v>41089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1102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ZuLcFkmYZ Automation</v>
      </c>
    </row>
    <row r="115" spans="1:24" x14ac:dyDescent="0.25">
      <c r="A115" s="4" t="s">
        <v>1018</v>
      </c>
      <c r="B115" s="19" t="s">
        <v>383</v>
      </c>
      <c r="C115" s="19" t="str">
        <f>searchValues!F144</f>
        <v>ZuLcFkmYZ Automation</v>
      </c>
      <c r="D115" s="17"/>
      <c r="E115" s="17"/>
      <c r="F115" s="17" t="s">
        <v>1102</v>
      </c>
      <c r="G115" s="104">
        <f ca="1">searchValues!E144-10000</f>
        <v>34339</v>
      </c>
      <c r="H115" s="83">
        <f t="shared" ca="1" si="1"/>
        <v>44339.701318981482</v>
      </c>
      <c r="I115" s="204" t="str">
        <f>searchValues!L144</f>
        <v>Alaska</v>
      </c>
      <c r="J115" s="17"/>
      <c r="K115" s="86">
        <f ca="1">searchValues!E144-3650</f>
        <v>40689</v>
      </c>
      <c r="L115" s="105">
        <f ca="1">searchValues!E144-3250</f>
        <v>41089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1102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ZuLcFkmYZ Automation</v>
      </c>
    </row>
    <row r="116" spans="1:24" x14ac:dyDescent="0.25">
      <c r="A116" s="4" t="s">
        <v>1019</v>
      </c>
      <c r="B116" s="19" t="s">
        <v>383</v>
      </c>
      <c r="C116" s="19" t="str">
        <f>searchValues!F145</f>
        <v>ZuLcFkmYZ Automation</v>
      </c>
      <c r="D116" s="17"/>
      <c r="E116" s="17"/>
      <c r="F116" s="17" t="s">
        <v>1102</v>
      </c>
      <c r="G116" s="104">
        <f ca="1">searchValues!E145-10000</f>
        <v>34339</v>
      </c>
      <c r="H116" s="83">
        <f t="shared" ca="1" si="1"/>
        <v>44339.701318981482</v>
      </c>
      <c r="I116" s="204" t="str">
        <f>searchValues!L145</f>
        <v>Alaska</v>
      </c>
      <c r="J116" s="17"/>
      <c r="K116" s="86">
        <f ca="1">searchValues!E145-3650</f>
        <v>40689</v>
      </c>
      <c r="L116" s="105">
        <f ca="1">searchValues!E145-3250</f>
        <v>41089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1102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ZuLcFkmYZ Automation</v>
      </c>
    </row>
    <row r="117" spans="1:24" x14ac:dyDescent="0.25">
      <c r="A117" s="4" t="s">
        <v>1020</v>
      </c>
      <c r="B117" s="19" t="s">
        <v>383</v>
      </c>
      <c r="C117" s="19" t="str">
        <f>searchValues!F146</f>
        <v>ZuLcFkmYZ Automation</v>
      </c>
      <c r="D117" s="17"/>
      <c r="E117" s="17"/>
      <c r="F117" s="17" t="s">
        <v>1102</v>
      </c>
      <c r="G117" s="104">
        <f ca="1">searchValues!E146-10000</f>
        <v>34339</v>
      </c>
      <c r="H117" s="83">
        <f t="shared" ca="1" si="1"/>
        <v>44339.701318981482</v>
      </c>
      <c r="I117" s="204" t="str">
        <f>searchValues!L146</f>
        <v>Alaska</v>
      </c>
      <c r="J117" s="17"/>
      <c r="K117" s="86">
        <f ca="1">searchValues!E146-3650</f>
        <v>40689</v>
      </c>
      <c r="L117" s="105">
        <f ca="1">searchValues!E146-3250</f>
        <v>41089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1102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ZuLcFkmYZ Automation</v>
      </c>
    </row>
    <row r="118" spans="1:24" x14ac:dyDescent="0.25">
      <c r="A118" s="4" t="s">
        <v>1021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1102</v>
      </c>
      <c r="G118" s="104">
        <f ca="1">searchValues!E147-10000</f>
        <v>34339</v>
      </c>
      <c r="H118" s="83">
        <f t="shared" ca="1" si="1"/>
        <v>44339.701318981482</v>
      </c>
      <c r="I118" s="204" t="str">
        <f>searchValues!L147</f>
        <v>Alaska</v>
      </c>
      <c r="J118" s="17"/>
      <c r="K118" s="86">
        <f ca="1">searchValues!E147-3650</f>
        <v>40689</v>
      </c>
      <c r="L118" s="105">
        <f ca="1">searchValues!E147-3250</f>
        <v>41089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1102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1022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1102</v>
      </c>
      <c r="G119" s="104">
        <f ca="1">searchValues!E148-10000</f>
        <v>34339</v>
      </c>
      <c r="H119" s="83">
        <f t="shared" ca="1" si="1"/>
        <v>44339.701318981482</v>
      </c>
      <c r="I119" s="204" t="str">
        <f>searchValues!L148</f>
        <v>Alaska</v>
      </c>
      <c r="J119" s="17"/>
      <c r="K119" s="86">
        <f ca="1">searchValues!E148-3650</f>
        <v>40689</v>
      </c>
      <c r="L119" s="105">
        <f ca="1">searchValues!E148-3250</f>
        <v>41089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1102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1023</v>
      </c>
      <c r="B120" s="19" t="s">
        <v>383</v>
      </c>
      <c r="C120" s="19" t="str">
        <f>searchValues!F149</f>
        <v>ZuLcFkmYZ Automation</v>
      </c>
      <c r="D120" s="17"/>
      <c r="E120" s="17"/>
      <c r="F120" s="17" t="s">
        <v>1102</v>
      </c>
      <c r="G120" s="104">
        <f ca="1">searchValues!E149-10000</f>
        <v>34339</v>
      </c>
      <c r="H120" s="83">
        <f t="shared" ca="1" si="1"/>
        <v>44339.701318981482</v>
      </c>
      <c r="I120" s="204" t="str">
        <f>searchValues!L149</f>
        <v>Alaska</v>
      </c>
      <c r="J120" s="17"/>
      <c r="K120" s="86">
        <f ca="1">searchValues!E149-3650</f>
        <v>40689</v>
      </c>
      <c r="L120" s="105">
        <f ca="1">searchValues!E149-3250</f>
        <v>41089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1102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ZuLcFkmYZ Automation</v>
      </c>
    </row>
    <row r="121" spans="1:24" x14ac:dyDescent="0.25">
      <c r="A121" s="4" t="s">
        <v>1024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1102</v>
      </c>
      <c r="G121" s="104">
        <f ca="1">searchValues!E150-10000</f>
        <v>34339</v>
      </c>
      <c r="H121" s="83">
        <f t="shared" ca="1" si="1"/>
        <v>44339.701318981482</v>
      </c>
      <c r="I121" s="204" t="str">
        <f>searchValues!L150</f>
        <v>Alaska</v>
      </c>
      <c r="J121" s="17"/>
      <c r="K121" s="86">
        <f ca="1">searchValues!E150-3650</f>
        <v>40689</v>
      </c>
      <c r="L121" s="105">
        <f ca="1">searchValues!E150-3250</f>
        <v>41089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1102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1025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1102</v>
      </c>
      <c r="G122" s="104">
        <f ca="1">searchValues!E151-10000</f>
        <v>34339</v>
      </c>
      <c r="H122" s="83">
        <f t="shared" ca="1" si="1"/>
        <v>44339.701318981482</v>
      </c>
      <c r="I122" s="204" t="str">
        <f>searchValues!L151</f>
        <v>Alaska</v>
      </c>
      <c r="J122" s="17"/>
      <c r="K122" s="86">
        <f ca="1">searchValues!E151-3650</f>
        <v>40689</v>
      </c>
      <c r="L122" s="105">
        <f ca="1">searchValues!E151-3250</f>
        <v>41089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1102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1026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1102</v>
      </c>
      <c r="G123" s="104">
        <f ca="1">searchValues!E152-10000</f>
        <v>34339</v>
      </c>
      <c r="H123" s="83">
        <f t="shared" ca="1" si="1"/>
        <v>44339.701318981482</v>
      </c>
      <c r="I123" s="204" t="str">
        <f>searchValues!L152</f>
        <v>Alaska</v>
      </c>
      <c r="J123" s="17"/>
      <c r="K123" s="86">
        <f ca="1">searchValues!E152-3650</f>
        <v>40689</v>
      </c>
      <c r="L123" s="105">
        <f ca="1">searchValues!E152-3250</f>
        <v>41089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1102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1027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1102</v>
      </c>
      <c r="G124" s="104">
        <f ca="1">searchValues!E153-10000</f>
        <v>34339</v>
      </c>
      <c r="H124" s="83">
        <f t="shared" ca="1" si="1"/>
        <v>44339.701318981482</v>
      </c>
      <c r="I124" s="204" t="str">
        <f>searchValues!L153</f>
        <v>Alaska</v>
      </c>
      <c r="J124" s="17"/>
      <c r="K124" s="86">
        <f ca="1">searchValues!E153-3650</f>
        <v>40689</v>
      </c>
      <c r="L124" s="105">
        <f ca="1">searchValues!E153-3250</f>
        <v>41089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1102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1028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1102</v>
      </c>
      <c r="G125" s="104">
        <f ca="1">searchValues!E154-10000</f>
        <v>34339</v>
      </c>
      <c r="H125" s="83">
        <f t="shared" ca="1" si="1"/>
        <v>44339.701318981482</v>
      </c>
      <c r="I125" s="204" t="str">
        <f>searchValues!L154</f>
        <v>Alaska</v>
      </c>
      <c r="J125" s="17"/>
      <c r="K125" s="86">
        <f ca="1">searchValues!E154-3650</f>
        <v>40689</v>
      </c>
      <c r="L125" s="105">
        <f ca="1">searchValues!E154-3250</f>
        <v>41089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1102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1029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1102</v>
      </c>
      <c r="G126" s="104">
        <f ca="1">searchValues!E155-10000</f>
        <v>34339</v>
      </c>
      <c r="H126" s="83">
        <f t="shared" ca="1" si="1"/>
        <v>44339.701318981482</v>
      </c>
      <c r="I126" s="204" t="str">
        <f>searchValues!L155</f>
        <v>Alaska</v>
      </c>
      <c r="J126" s="17"/>
      <c r="K126" s="86">
        <f ca="1">searchValues!E155-3650</f>
        <v>40689</v>
      </c>
      <c r="L126" s="105">
        <f ca="1">searchValues!E155-3250</f>
        <v>41089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1102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1030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1102</v>
      </c>
      <c r="G127" s="104">
        <f ca="1">searchValues!E156-10000</f>
        <v>34339</v>
      </c>
      <c r="H127" s="83">
        <f t="shared" ca="1" si="1"/>
        <v>44339.701318981482</v>
      </c>
      <c r="I127" s="204" t="str">
        <f>searchValues!L156</f>
        <v>Alaska</v>
      </c>
      <c r="J127" s="17"/>
      <c r="K127" s="86">
        <f ca="1">searchValues!E156-3650</f>
        <v>40689</v>
      </c>
      <c r="L127" s="105">
        <f ca="1">searchValues!E156-3250</f>
        <v>41089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1102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1031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1102</v>
      </c>
      <c r="G128" s="104">
        <f ca="1">searchValues!E157-10000</f>
        <v>34339</v>
      </c>
      <c r="H128" s="83">
        <f t="shared" ca="1" si="1"/>
        <v>44339.701318981482</v>
      </c>
      <c r="I128" s="204" t="str">
        <f>searchValues!L157</f>
        <v>Alaska</v>
      </c>
      <c r="J128" s="17"/>
      <c r="K128" s="86">
        <f ca="1">searchValues!E157-3650</f>
        <v>40689</v>
      </c>
      <c r="L128" s="105">
        <f ca="1">searchValues!E157-3250</f>
        <v>41089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1102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1032</v>
      </c>
      <c r="B129" s="19" t="s">
        <v>383</v>
      </c>
      <c r="C129" s="19" t="str">
        <f>searchValues!F158</f>
        <v>ZuLcFkmYZ Automation</v>
      </c>
      <c r="D129" s="17"/>
      <c r="E129" s="17"/>
      <c r="F129" s="17" t="s">
        <v>1102</v>
      </c>
      <c r="G129" s="104">
        <f ca="1">searchValues!E158-10000</f>
        <v>34339</v>
      </c>
      <c r="H129" s="83">
        <f t="shared" ca="1" si="1"/>
        <v>44339.701318981482</v>
      </c>
      <c r="I129" s="204" t="str">
        <f>searchValues!L158</f>
        <v>Alaska</v>
      </c>
      <c r="J129" s="17"/>
      <c r="K129" s="86">
        <f ca="1">searchValues!E158-3650</f>
        <v>40689</v>
      </c>
      <c r="L129" s="105">
        <f ca="1">searchValues!E158-3250</f>
        <v>41089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1102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ZuLcFkmYZ Automation</v>
      </c>
    </row>
    <row r="130" spans="1:24" x14ac:dyDescent="0.25">
      <c r="A130" s="4" t="s">
        <v>1033</v>
      </c>
      <c r="B130" s="19" t="s">
        <v>383</v>
      </c>
      <c r="C130" s="19" t="str">
        <f>searchValues!F159</f>
        <v>ZuLcFkmYZ Automation</v>
      </c>
      <c r="D130" s="17"/>
      <c r="E130" s="17"/>
      <c r="F130" s="17" t="s">
        <v>1102</v>
      </c>
      <c r="G130" s="104">
        <f ca="1">searchValues!E159-10000</f>
        <v>34339</v>
      </c>
      <c r="H130" s="83">
        <f t="shared" ca="1" si="1"/>
        <v>44339.701318981482</v>
      </c>
      <c r="I130" s="204" t="str">
        <f>searchValues!L159</f>
        <v>Alaska</v>
      </c>
      <c r="J130" s="17"/>
      <c r="K130" s="86">
        <f ca="1">searchValues!E159-3650</f>
        <v>40689</v>
      </c>
      <c r="L130" s="105">
        <f ca="1">searchValues!E159-3250</f>
        <v>41089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1102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ZuLcFkmYZ Automation</v>
      </c>
    </row>
    <row r="131" spans="1:24" x14ac:dyDescent="0.25">
      <c r="A131" s="4" t="s">
        <v>1034</v>
      </c>
      <c r="B131" s="19" t="s">
        <v>383</v>
      </c>
      <c r="C131" s="19" t="str">
        <f>searchValues!F160</f>
        <v>ZuLcFkmYZ Automation</v>
      </c>
      <c r="D131" s="17"/>
      <c r="E131" s="17"/>
      <c r="F131" s="17" t="s">
        <v>1102</v>
      </c>
      <c r="G131" s="104">
        <f ca="1">searchValues!E160-10000</f>
        <v>34339</v>
      </c>
      <c r="H131" s="83">
        <f t="shared" ref="H131:H174" ca="1" si="2">NOW()</f>
        <v>44339.701318981482</v>
      </c>
      <c r="I131" s="204" t="str">
        <f>searchValues!L160</f>
        <v>Alaska</v>
      </c>
      <c r="J131" s="17"/>
      <c r="K131" s="86">
        <f ca="1">searchValues!E160-3650</f>
        <v>40689</v>
      </c>
      <c r="L131" s="105">
        <f ca="1">searchValues!E160-3250</f>
        <v>41089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1102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ZuLcFkmYZ Automation</v>
      </c>
    </row>
    <row r="132" spans="1:24" x14ac:dyDescent="0.25">
      <c r="A132" s="4" t="s">
        <v>1035</v>
      </c>
      <c r="B132" s="19" t="s">
        <v>383</v>
      </c>
      <c r="C132" s="19" t="str">
        <f>searchValues!F161</f>
        <v>ZuLcFkmYZ Automation</v>
      </c>
      <c r="D132" s="17"/>
      <c r="E132" s="17"/>
      <c r="F132" s="17" t="s">
        <v>1102</v>
      </c>
      <c r="G132" s="104">
        <f ca="1">searchValues!E161-10000</f>
        <v>34339</v>
      </c>
      <c r="H132" s="83">
        <f t="shared" ca="1" si="2"/>
        <v>44339.701318981482</v>
      </c>
      <c r="I132" s="204" t="str">
        <f>searchValues!L161</f>
        <v>Alaska</v>
      </c>
      <c r="J132" s="17"/>
      <c r="K132" s="86">
        <f ca="1">searchValues!E161-3650</f>
        <v>40689</v>
      </c>
      <c r="L132" s="105">
        <f ca="1">searchValues!E161-3250</f>
        <v>41089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1102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ZuLcFkmYZ Automation</v>
      </c>
    </row>
    <row r="133" spans="1:24" x14ac:dyDescent="0.25">
      <c r="A133" s="4" t="s">
        <v>1036</v>
      </c>
      <c r="B133" s="19" t="s">
        <v>383</v>
      </c>
      <c r="C133" s="19" t="str">
        <f>searchValues!F162</f>
        <v>ZuLcFkmYZ Automation</v>
      </c>
      <c r="D133" s="17"/>
      <c r="E133" s="17"/>
      <c r="F133" s="17" t="s">
        <v>1102</v>
      </c>
      <c r="G133" s="104">
        <f ca="1">searchValues!E162-10000</f>
        <v>34339</v>
      </c>
      <c r="H133" s="83">
        <f t="shared" ca="1" si="2"/>
        <v>44339.701318981482</v>
      </c>
      <c r="I133" s="204" t="str">
        <f>searchValues!L162</f>
        <v>Alaska</v>
      </c>
      <c r="J133" s="17"/>
      <c r="K133" s="86">
        <f ca="1">searchValues!E162-3650</f>
        <v>40689</v>
      </c>
      <c r="L133" s="105">
        <f ca="1">searchValues!E162-3250</f>
        <v>41089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1102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ZuLcFkmYZ Automation</v>
      </c>
    </row>
    <row r="134" spans="1:24" x14ac:dyDescent="0.25">
      <c r="A134" s="4" t="s">
        <v>1037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1102</v>
      </c>
      <c r="G134" s="104">
        <f ca="1">searchValues!E163-10000</f>
        <v>34339</v>
      </c>
      <c r="H134" s="83">
        <f t="shared" ca="1" si="2"/>
        <v>44339.701318981482</v>
      </c>
      <c r="I134" s="204" t="str">
        <f>searchValues!L163</f>
        <v>Alaska</v>
      </c>
      <c r="J134" s="17"/>
      <c r="K134" s="86">
        <f ca="1">searchValues!E163-3650</f>
        <v>40689</v>
      </c>
      <c r="L134" s="105">
        <f ca="1">searchValues!E163-3250</f>
        <v>41089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1102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1038</v>
      </c>
      <c r="B135" s="19" t="s">
        <v>383</v>
      </c>
      <c r="C135" s="19" t="str">
        <f>searchValues!F164</f>
        <v>ZuLcFkmYZ Automation</v>
      </c>
      <c r="D135" s="17"/>
      <c r="E135" s="17"/>
      <c r="F135" s="17" t="s">
        <v>1102</v>
      </c>
      <c r="G135" s="104">
        <f ca="1">searchValues!E164-10000</f>
        <v>34339</v>
      </c>
      <c r="H135" s="83">
        <f t="shared" ca="1" si="2"/>
        <v>44339.701318981482</v>
      </c>
      <c r="I135" s="204" t="str">
        <f>searchValues!L164</f>
        <v>Alaska</v>
      </c>
      <c r="J135" s="17"/>
      <c r="K135" s="86">
        <f ca="1">searchValues!E164-3650</f>
        <v>40689</v>
      </c>
      <c r="L135" s="105">
        <f ca="1">searchValues!E164-3250</f>
        <v>41089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1102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ZuLcFkmYZ Automation</v>
      </c>
    </row>
    <row r="136" spans="1:24" x14ac:dyDescent="0.25">
      <c r="A136" s="4" t="s">
        <v>1039</v>
      </c>
      <c r="B136" s="19" t="s">
        <v>383</v>
      </c>
      <c r="C136" s="19" t="str">
        <f>searchValues!F165</f>
        <v>ZuLcFkmYZ Automation</v>
      </c>
      <c r="D136" s="17"/>
      <c r="E136" s="17"/>
      <c r="F136" s="17" t="s">
        <v>1102</v>
      </c>
      <c r="G136" s="104">
        <f ca="1">searchValues!E165-10000</f>
        <v>34339</v>
      </c>
      <c r="H136" s="83">
        <f t="shared" ca="1" si="2"/>
        <v>44339.701318981482</v>
      </c>
      <c r="I136" s="204" t="str">
        <f>searchValues!L165</f>
        <v>Alaska</v>
      </c>
      <c r="J136" s="17"/>
      <c r="K136" s="86">
        <f ca="1">searchValues!E165-3650</f>
        <v>40689</v>
      </c>
      <c r="L136" s="105">
        <f ca="1">searchValues!E165-3250</f>
        <v>41089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1102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ZuLcFkmYZ Automation</v>
      </c>
    </row>
    <row r="137" spans="1:24" x14ac:dyDescent="0.25">
      <c r="A137" s="4" t="s">
        <v>1040</v>
      </c>
      <c r="B137" s="19" t="s">
        <v>383</v>
      </c>
      <c r="C137" s="19" t="str">
        <f>searchValues!F166</f>
        <v>ZuLcFkmYZ Automation</v>
      </c>
      <c r="D137" s="17"/>
      <c r="E137" s="17"/>
      <c r="F137" s="17" t="s">
        <v>1102</v>
      </c>
      <c r="G137" s="104">
        <f ca="1">searchValues!E166-10000</f>
        <v>34339</v>
      </c>
      <c r="H137" s="83">
        <f t="shared" ca="1" si="2"/>
        <v>44339.701318981482</v>
      </c>
      <c r="I137" s="204" t="str">
        <f>searchValues!L166</f>
        <v>Alaska</v>
      </c>
      <c r="J137" s="17"/>
      <c r="K137" s="86">
        <f ca="1">searchValues!E166-3650</f>
        <v>40689</v>
      </c>
      <c r="L137" s="105">
        <f ca="1">searchValues!E166-3250</f>
        <v>41089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1102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ZuLcFkmYZ Automation</v>
      </c>
    </row>
    <row r="138" spans="1:24" x14ac:dyDescent="0.25">
      <c r="A138" s="4" t="s">
        <v>1041</v>
      </c>
      <c r="B138" s="19" t="s">
        <v>383</v>
      </c>
      <c r="C138" s="19" t="str">
        <f>searchValues!F167</f>
        <v>ZuLcFkmYZ Automation</v>
      </c>
      <c r="D138" s="17"/>
      <c r="E138" s="17"/>
      <c r="F138" s="17" t="s">
        <v>1102</v>
      </c>
      <c r="G138" s="104">
        <f ca="1">searchValues!E167-10000</f>
        <v>34339</v>
      </c>
      <c r="H138" s="83">
        <f t="shared" ca="1" si="2"/>
        <v>44339.701318981482</v>
      </c>
      <c r="I138" s="204" t="str">
        <f>searchValues!L167</f>
        <v>Alaska</v>
      </c>
      <c r="J138" s="17"/>
      <c r="K138" s="86">
        <f ca="1">searchValues!E167-3650</f>
        <v>40689</v>
      </c>
      <c r="L138" s="105">
        <f ca="1">searchValues!E167-3250</f>
        <v>41089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1102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ZuLcFkmYZ Automation</v>
      </c>
    </row>
    <row r="139" spans="1:24" x14ac:dyDescent="0.25">
      <c r="A139" s="4" t="s">
        <v>1042</v>
      </c>
      <c r="B139" s="19" t="s">
        <v>383</v>
      </c>
      <c r="C139" s="19" t="str">
        <f>searchValues!F168</f>
        <v>ZuLcFkmYZ Automation</v>
      </c>
      <c r="D139" s="17"/>
      <c r="E139" s="17"/>
      <c r="F139" s="17" t="s">
        <v>1102</v>
      </c>
      <c r="G139" s="104">
        <f ca="1">searchValues!E168-10000</f>
        <v>34339</v>
      </c>
      <c r="H139" s="83">
        <f t="shared" ca="1" si="2"/>
        <v>44339.701318981482</v>
      </c>
      <c r="I139" s="204" t="str">
        <f>searchValues!L168</f>
        <v>Alaska</v>
      </c>
      <c r="J139" s="17"/>
      <c r="K139" s="86">
        <f ca="1">searchValues!E168-3650</f>
        <v>40689</v>
      </c>
      <c r="L139" s="105">
        <f ca="1">searchValues!E168-3250</f>
        <v>41089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1102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ZuLcFkmYZ Automation</v>
      </c>
    </row>
    <row r="140" spans="1:24" x14ac:dyDescent="0.25">
      <c r="A140" s="4" t="s">
        <v>1043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1102</v>
      </c>
      <c r="G140" s="104">
        <f ca="1">searchValues!E169-10000</f>
        <v>34339</v>
      </c>
      <c r="H140" s="83">
        <f t="shared" ca="1" si="2"/>
        <v>44339.701318981482</v>
      </c>
      <c r="I140" s="204" t="str">
        <f>searchValues!L169</f>
        <v>Alaska</v>
      </c>
      <c r="J140" s="17"/>
      <c r="K140" s="86">
        <f ca="1">searchValues!E169-3650</f>
        <v>40689</v>
      </c>
      <c r="L140" s="105">
        <f ca="1">searchValues!E169-3250</f>
        <v>41089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1102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1044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1102</v>
      </c>
      <c r="G141" s="104">
        <f ca="1">searchValues!E170-10000</f>
        <v>34339</v>
      </c>
      <c r="H141" s="83">
        <f t="shared" ca="1" si="2"/>
        <v>44339.701318981482</v>
      </c>
      <c r="I141" s="204" t="str">
        <f>searchValues!L170</f>
        <v>Alaska</v>
      </c>
      <c r="J141" s="17"/>
      <c r="K141" s="86">
        <f ca="1">searchValues!E170-3650</f>
        <v>40689</v>
      </c>
      <c r="L141" s="105">
        <f ca="1">searchValues!E170-3250</f>
        <v>41089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1102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1045</v>
      </c>
      <c r="B142" s="19" t="s">
        <v>383</v>
      </c>
      <c r="C142" s="19" t="str">
        <f>searchValues!F171</f>
        <v>ZuLcFkmYZ Automation</v>
      </c>
      <c r="D142" s="17"/>
      <c r="E142" s="17"/>
      <c r="F142" s="17" t="s">
        <v>1102</v>
      </c>
      <c r="G142" s="104">
        <f ca="1">searchValues!E171-10000</f>
        <v>34339</v>
      </c>
      <c r="H142" s="83">
        <f t="shared" ca="1" si="2"/>
        <v>44339.701318981482</v>
      </c>
      <c r="I142" s="204" t="str">
        <f>searchValues!L171</f>
        <v>Alaska</v>
      </c>
      <c r="J142" s="17"/>
      <c r="K142" s="86">
        <f ca="1">searchValues!E171-3650</f>
        <v>40689</v>
      </c>
      <c r="L142" s="105">
        <f ca="1">searchValues!E171-3250</f>
        <v>41089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1102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ZuLcFkmYZ Automation</v>
      </c>
    </row>
    <row r="143" spans="1:24" x14ac:dyDescent="0.25">
      <c r="A143" s="4" t="s">
        <v>1046</v>
      </c>
      <c r="B143" s="19" t="s">
        <v>383</v>
      </c>
      <c r="C143" s="19" t="str">
        <f>searchValues!F172</f>
        <v>ZuLcFkmYZ Automation</v>
      </c>
      <c r="D143" s="17"/>
      <c r="E143" s="17"/>
      <c r="F143" s="17" t="s">
        <v>1102</v>
      </c>
      <c r="G143" s="104">
        <f ca="1">searchValues!E172-10000</f>
        <v>34339</v>
      </c>
      <c r="H143" s="83">
        <f t="shared" ca="1" si="2"/>
        <v>44339.701318981482</v>
      </c>
      <c r="I143" s="204" t="str">
        <f>searchValues!L172</f>
        <v>Alaska</v>
      </c>
      <c r="J143" s="17"/>
      <c r="K143" s="86">
        <f ca="1">searchValues!E172-3650</f>
        <v>40689</v>
      </c>
      <c r="L143" s="105">
        <f ca="1">searchValues!E172-3250</f>
        <v>41089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1102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ZuLcFkmYZ Automation</v>
      </c>
    </row>
    <row r="144" spans="1:24" x14ac:dyDescent="0.25">
      <c r="A144" s="4" t="s">
        <v>1047</v>
      </c>
      <c r="B144" s="19" t="s">
        <v>383</v>
      </c>
      <c r="C144" s="19" t="str">
        <f>searchValues!F173</f>
        <v>ZuLcFkmYZ Automation</v>
      </c>
      <c r="D144" s="17"/>
      <c r="E144" s="17"/>
      <c r="F144" s="17" t="s">
        <v>1102</v>
      </c>
      <c r="G144" s="104">
        <f ca="1">searchValues!E173-10000</f>
        <v>34339</v>
      </c>
      <c r="H144" s="83">
        <f t="shared" ca="1" si="2"/>
        <v>44339.701318981482</v>
      </c>
      <c r="I144" s="204" t="str">
        <f>searchValues!L173</f>
        <v>Alaska</v>
      </c>
      <c r="J144" s="17"/>
      <c r="K144" s="86">
        <f ca="1">searchValues!E173-3650</f>
        <v>40689</v>
      </c>
      <c r="L144" s="105">
        <f ca="1">searchValues!E173-3250</f>
        <v>41089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1102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ZuLcFkmYZ Automation</v>
      </c>
    </row>
    <row r="145" spans="1:24" x14ac:dyDescent="0.25">
      <c r="A145" s="4" t="s">
        <v>1048</v>
      </c>
      <c r="B145" s="19" t="s">
        <v>383</v>
      </c>
      <c r="C145" s="19" t="str">
        <f>searchValues!F174</f>
        <v>ZuLcFkmYZ Automation</v>
      </c>
      <c r="D145" s="17"/>
      <c r="E145" s="17"/>
      <c r="F145" s="17" t="s">
        <v>1102</v>
      </c>
      <c r="G145" s="104">
        <f ca="1">searchValues!E174-10000</f>
        <v>34339</v>
      </c>
      <c r="H145" s="83">
        <f t="shared" ca="1" si="2"/>
        <v>44339.701318981482</v>
      </c>
      <c r="I145" s="204" t="str">
        <f>searchValues!L174</f>
        <v>Alaska</v>
      </c>
      <c r="J145" s="17"/>
      <c r="K145" s="86">
        <f ca="1">searchValues!E174-3650</f>
        <v>40689</v>
      </c>
      <c r="L145" s="105">
        <f ca="1">searchValues!E174-3250</f>
        <v>41089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1102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ZuLcFkmYZ Automation</v>
      </c>
    </row>
    <row r="146" spans="1:24" x14ac:dyDescent="0.25">
      <c r="A146" s="4" t="s">
        <v>1049</v>
      </c>
      <c r="B146" s="19" t="s">
        <v>383</v>
      </c>
      <c r="C146" s="19" t="str">
        <f>searchValues!F175</f>
        <v>ZuLcFkmYZ Automation</v>
      </c>
      <c r="D146" s="17"/>
      <c r="E146" s="17"/>
      <c r="F146" s="17" t="s">
        <v>1102</v>
      </c>
      <c r="G146" s="104">
        <f ca="1">searchValues!E175-10000</f>
        <v>34339</v>
      </c>
      <c r="H146" s="83">
        <f t="shared" ca="1" si="2"/>
        <v>44339.701318981482</v>
      </c>
      <c r="I146" s="204" t="str">
        <f>searchValues!L175</f>
        <v>Alaska</v>
      </c>
      <c r="J146" s="17"/>
      <c r="K146" s="86">
        <f ca="1">searchValues!E175-3650</f>
        <v>40689</v>
      </c>
      <c r="L146" s="105">
        <f ca="1">searchValues!E175-3250</f>
        <v>41089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1102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ZuLcFkmYZ Automation</v>
      </c>
    </row>
    <row r="147" spans="1:24" x14ac:dyDescent="0.25">
      <c r="A147" s="4" t="s">
        <v>1050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1102</v>
      </c>
      <c r="G147" s="104">
        <f ca="1">searchValues!E176-10000</f>
        <v>34339</v>
      </c>
      <c r="H147" s="83">
        <f t="shared" ca="1" si="2"/>
        <v>44339.701318981482</v>
      </c>
      <c r="I147" s="204" t="str">
        <f>searchValues!L176</f>
        <v>Alaska</v>
      </c>
      <c r="J147" s="17"/>
      <c r="K147" s="86">
        <f ca="1">searchValues!E176-3650</f>
        <v>40689</v>
      </c>
      <c r="L147" s="105">
        <f ca="1">searchValues!E176-3250</f>
        <v>41089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1102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1051</v>
      </c>
      <c r="B148" s="19" t="s">
        <v>383</v>
      </c>
      <c r="C148" s="19" t="str">
        <f>searchValues!F177</f>
        <v>MCqUbdrdR Automation</v>
      </c>
      <c r="D148" s="17"/>
      <c r="E148" s="17"/>
      <c r="F148" s="17" t="s">
        <v>1102</v>
      </c>
      <c r="G148" s="104">
        <f ca="1">searchValues!E177-10000</f>
        <v>34339</v>
      </c>
      <c r="H148" s="83">
        <f t="shared" ca="1" si="2"/>
        <v>44339.701318981482</v>
      </c>
      <c r="I148" s="204" t="str">
        <f>searchValues!L177</f>
        <v>Alaska</v>
      </c>
      <c r="J148" s="17"/>
      <c r="K148" s="86">
        <f ca="1">searchValues!E177-3650</f>
        <v>40689</v>
      </c>
      <c r="L148" s="105">
        <f ca="1">searchValues!E177-3250</f>
        <v>41089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1102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MCqUbdrdR Automation</v>
      </c>
    </row>
    <row r="149" spans="1:24" x14ac:dyDescent="0.25">
      <c r="A149" s="4" t="s">
        <v>1056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1102</v>
      </c>
      <c r="G149" s="104">
        <f ca="1">searchValues!E178-10000</f>
        <v>34339</v>
      </c>
      <c r="H149" s="83">
        <f t="shared" ca="1" si="2"/>
        <v>44339.701318981482</v>
      </c>
      <c r="I149" s="204" t="str">
        <f>searchValues!L178</f>
        <v>Alaska</v>
      </c>
      <c r="J149" s="17"/>
      <c r="K149" s="86">
        <f ca="1">searchValues!E178-3650</f>
        <v>40689</v>
      </c>
      <c r="L149" s="105">
        <f ca="1">searchValues!E178-3250</f>
        <v>41089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1102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1057</v>
      </c>
      <c r="B150" s="19" t="s">
        <v>383</v>
      </c>
      <c r="C150" s="19" t="str">
        <f>searchValues!F179</f>
        <v>laSuyZsvD Automation</v>
      </c>
      <c r="D150" s="17"/>
      <c r="E150" s="17"/>
      <c r="F150" s="17" t="s">
        <v>1102</v>
      </c>
      <c r="G150" s="104">
        <f ca="1">searchValues!E179-10000</f>
        <v>34339</v>
      </c>
      <c r="H150" s="83">
        <f t="shared" ca="1" si="2"/>
        <v>44339.701318981482</v>
      </c>
      <c r="I150" s="204" t="str">
        <f>searchValues!L179</f>
        <v>Alaska</v>
      </c>
      <c r="J150" s="17"/>
      <c r="K150" s="86">
        <f ca="1">searchValues!E179-3650</f>
        <v>40689</v>
      </c>
      <c r="L150" s="105">
        <f ca="1">searchValues!E179-3250</f>
        <v>41089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1102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laSuyZsvD Automation</v>
      </c>
    </row>
    <row r="151" spans="1:24" x14ac:dyDescent="0.25">
      <c r="A151" s="4" t="s">
        <v>1053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1102</v>
      </c>
      <c r="G151" s="104">
        <f ca="1">searchValues!E180-10000</f>
        <v>34339</v>
      </c>
      <c r="H151" s="83">
        <f t="shared" ca="1" si="2"/>
        <v>44339.701318981482</v>
      </c>
      <c r="I151" s="204" t="str">
        <f>searchValues!L180</f>
        <v>Alaska</v>
      </c>
      <c r="J151" s="17"/>
      <c r="K151" s="86">
        <f ca="1">searchValues!E180-3650</f>
        <v>40689</v>
      </c>
      <c r="L151" s="105">
        <f ca="1">searchValues!E180-3250</f>
        <v>41089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1102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1054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1102</v>
      </c>
      <c r="G152" s="104">
        <f ca="1">searchValues!E181-10000</f>
        <v>34339</v>
      </c>
      <c r="H152" s="83">
        <f t="shared" ca="1" si="2"/>
        <v>44339.701318981482</v>
      </c>
      <c r="I152" s="204" t="str">
        <f>searchValues!L181</f>
        <v>Alaska</v>
      </c>
      <c r="J152" s="17"/>
      <c r="K152" s="86">
        <f ca="1">searchValues!E181-3650</f>
        <v>40689</v>
      </c>
      <c r="L152" s="105">
        <f ca="1">searchValues!E181-3250</f>
        <v>41089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1102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1055</v>
      </c>
      <c r="B153" s="19" t="s">
        <v>383</v>
      </c>
      <c r="C153" s="19" t="str">
        <f>searchValues!F182</f>
        <v>TTKZwRaoF Automation</v>
      </c>
      <c r="D153" s="17"/>
      <c r="E153" s="17"/>
      <c r="F153" s="17" t="s">
        <v>1102</v>
      </c>
      <c r="G153" s="104">
        <f ca="1">searchValues!E182-10000</f>
        <v>34339</v>
      </c>
      <c r="H153" s="83">
        <f t="shared" ca="1" si="2"/>
        <v>44339.701318981482</v>
      </c>
      <c r="I153" s="204" t="str">
        <f>searchValues!L182</f>
        <v>Alaska</v>
      </c>
      <c r="J153" s="17"/>
      <c r="K153" s="86">
        <f ca="1">searchValues!E182-3650</f>
        <v>40689</v>
      </c>
      <c r="L153" s="105">
        <f ca="1">searchValues!E182-3250</f>
        <v>41089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1102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TTKZwRaoF Automation</v>
      </c>
    </row>
    <row r="154" spans="1:24" x14ac:dyDescent="0.25">
      <c r="A154" s="4" t="s">
        <v>1058</v>
      </c>
      <c r="B154" s="19" t="s">
        <v>383</v>
      </c>
      <c r="C154" s="19" t="str">
        <f>searchValues!F183</f>
        <v>CgFaEOCuQ Automation</v>
      </c>
      <c r="D154" s="17"/>
      <c r="E154" s="17"/>
      <c r="F154" s="17" t="s">
        <v>1102</v>
      </c>
      <c r="G154" s="104">
        <f ca="1">searchValues!E183-10000</f>
        <v>34339</v>
      </c>
      <c r="H154" s="83">
        <f t="shared" ca="1" si="2"/>
        <v>44339.701318981482</v>
      </c>
      <c r="I154" s="204" t="str">
        <f>searchValues!L183</f>
        <v>Alaska</v>
      </c>
      <c r="J154" s="17"/>
      <c r="K154" s="86">
        <f ca="1">searchValues!E183-3650</f>
        <v>40689</v>
      </c>
      <c r="L154" s="105">
        <f ca="1">searchValues!E183-3250</f>
        <v>41089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1102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CgFaEOCuQ Automation</v>
      </c>
    </row>
    <row r="155" spans="1:24" x14ac:dyDescent="0.25">
      <c r="A155" s="4" t="s">
        <v>1059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1102</v>
      </c>
      <c r="G155" s="104">
        <f ca="1">searchValues!E184-10000</f>
        <v>34339</v>
      </c>
      <c r="H155" s="83">
        <f t="shared" ca="1" si="2"/>
        <v>44339.701318981482</v>
      </c>
      <c r="I155" s="204" t="str">
        <f>searchValues!L184</f>
        <v>Alaska</v>
      </c>
      <c r="J155" s="17"/>
      <c r="K155" s="86">
        <f ca="1">searchValues!E184-3650</f>
        <v>40689</v>
      </c>
      <c r="L155" s="105">
        <f ca="1">searchValues!E184-3250</f>
        <v>41089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1102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1060</v>
      </c>
      <c r="B156" s="19" t="s">
        <v>383</v>
      </c>
      <c r="C156" s="19" t="str">
        <f>searchValues!F185</f>
        <v>ZuLcFkmYZ Automation</v>
      </c>
      <c r="D156" s="17"/>
      <c r="E156" s="17"/>
      <c r="F156" s="17" t="s">
        <v>1102</v>
      </c>
      <c r="G156" s="104">
        <f ca="1">searchValues!E185-10000</f>
        <v>34339</v>
      </c>
      <c r="H156" s="83">
        <f t="shared" ca="1" si="2"/>
        <v>44339.701318981482</v>
      </c>
      <c r="I156" s="204" t="str">
        <f>searchValues!L185</f>
        <v>Alaska</v>
      </c>
      <c r="J156" s="17"/>
      <c r="K156" s="86">
        <f ca="1">searchValues!E185-3650</f>
        <v>40689</v>
      </c>
      <c r="L156" s="105">
        <f ca="1">searchValues!E185-3250</f>
        <v>41089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1102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ZuLcFkmYZ Automation</v>
      </c>
    </row>
    <row r="157" spans="1:24" x14ac:dyDescent="0.25">
      <c r="A157" s="4" t="s">
        <v>1061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1102</v>
      </c>
      <c r="G157" s="104">
        <f ca="1">searchValues!E186-10000</f>
        <v>34339</v>
      </c>
      <c r="H157" s="83">
        <f t="shared" ca="1" si="2"/>
        <v>44339.701318981482</v>
      </c>
      <c r="I157" s="204" t="str">
        <f>searchValues!L186</f>
        <v>Alaska</v>
      </c>
      <c r="J157" s="17"/>
      <c r="K157" s="86">
        <f ca="1">searchValues!E186-3650</f>
        <v>40689</v>
      </c>
      <c r="L157" s="105">
        <f ca="1">searchValues!E186-3250</f>
        <v>41089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1102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1062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1102</v>
      </c>
      <c r="G158" s="104">
        <f ca="1">searchValues!E187-10000</f>
        <v>34339</v>
      </c>
      <c r="H158" s="83">
        <f t="shared" ca="1" si="2"/>
        <v>44339.701318981482</v>
      </c>
      <c r="I158" s="204" t="str">
        <f>searchValues!L187</f>
        <v>Alaska</v>
      </c>
      <c r="J158" s="17"/>
      <c r="K158" s="86">
        <f ca="1">searchValues!E187-3650</f>
        <v>40689</v>
      </c>
      <c r="L158" s="105">
        <f ca="1">searchValues!E187-3250</f>
        <v>41089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1102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1052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1102</v>
      </c>
      <c r="G159" s="104">
        <f ca="1">searchValues!E188-10000</f>
        <v>34339</v>
      </c>
      <c r="H159" s="83">
        <f t="shared" ca="1" si="2"/>
        <v>44339.701318981482</v>
      </c>
      <c r="I159" s="204" t="str">
        <f>searchValues!L188</f>
        <v>Alaska</v>
      </c>
      <c r="J159" s="17"/>
      <c r="K159" s="86">
        <f ca="1">searchValues!E188-3650</f>
        <v>40689</v>
      </c>
      <c r="L159" s="105">
        <f ca="1">searchValues!E188-3250</f>
        <v>41089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1102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1063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1102</v>
      </c>
      <c r="G160" s="104">
        <f ca="1">searchValues!E189-10000</f>
        <v>34339</v>
      </c>
      <c r="H160" s="83">
        <f t="shared" ca="1" si="2"/>
        <v>44339.701318981482</v>
      </c>
      <c r="I160" s="204" t="str">
        <f>searchValues!L189</f>
        <v>Alaska</v>
      </c>
      <c r="J160" s="17"/>
      <c r="K160" s="86">
        <f ca="1">searchValues!E189-3650</f>
        <v>40689</v>
      </c>
      <c r="L160" s="105">
        <f ca="1">searchValues!E189-3250</f>
        <v>41089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1102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1064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1102</v>
      </c>
      <c r="G161" s="104">
        <f ca="1">searchValues!E190-10000</f>
        <v>34339</v>
      </c>
      <c r="H161" s="83">
        <f t="shared" ca="1" si="2"/>
        <v>44339.701318981482</v>
      </c>
      <c r="I161" s="204" t="str">
        <f>searchValues!L190</f>
        <v>Alaska</v>
      </c>
      <c r="J161" s="17"/>
      <c r="K161" s="86">
        <f ca="1">searchValues!E190-3650</f>
        <v>40689</v>
      </c>
      <c r="L161" s="105">
        <f ca="1">searchValues!E190-3250</f>
        <v>41089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1102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1065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1102</v>
      </c>
      <c r="G162" s="104">
        <f ca="1">searchValues!E191-10000</f>
        <v>34339</v>
      </c>
      <c r="H162" s="83">
        <f t="shared" ca="1" si="2"/>
        <v>44339.701318981482</v>
      </c>
      <c r="I162" s="204" t="str">
        <f>searchValues!L191</f>
        <v>Alaska</v>
      </c>
      <c r="J162" s="17"/>
      <c r="K162" s="86">
        <f ca="1">searchValues!E191-3650</f>
        <v>40689</v>
      </c>
      <c r="L162" s="105">
        <f ca="1">searchValues!E191-3250</f>
        <v>41089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1102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1066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1102</v>
      </c>
      <c r="G163" s="104">
        <f ca="1">searchValues!E192-10000</f>
        <v>34339</v>
      </c>
      <c r="H163" s="83">
        <f t="shared" ca="1" si="2"/>
        <v>44339.701318981482</v>
      </c>
      <c r="I163" s="204" t="str">
        <f>searchValues!L192</f>
        <v>Alaska</v>
      </c>
      <c r="J163" s="17"/>
      <c r="K163" s="86">
        <f ca="1">searchValues!E192-3650</f>
        <v>40689</v>
      </c>
      <c r="L163" s="105">
        <f ca="1">searchValues!E192-3250</f>
        <v>41089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1102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1067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1102</v>
      </c>
      <c r="G164" s="104">
        <f ca="1">searchValues!E193-10000</f>
        <v>34339</v>
      </c>
      <c r="H164" s="83">
        <f t="shared" ca="1" si="2"/>
        <v>44339.701318981482</v>
      </c>
      <c r="I164" s="204" t="str">
        <f>searchValues!L193</f>
        <v>Alaska</v>
      </c>
      <c r="J164" s="17"/>
      <c r="K164" s="86">
        <f ca="1">searchValues!E193-3650</f>
        <v>40689</v>
      </c>
      <c r="L164" s="105">
        <f ca="1">searchValues!E193-3250</f>
        <v>41089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1102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1068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1102</v>
      </c>
      <c r="G165" s="104">
        <f ca="1">searchValues!E194-10000</f>
        <v>34339</v>
      </c>
      <c r="H165" s="83">
        <f t="shared" ca="1" si="2"/>
        <v>44339.701318981482</v>
      </c>
      <c r="I165" s="204" t="str">
        <f>searchValues!L194</f>
        <v>Alaska</v>
      </c>
      <c r="J165" s="17"/>
      <c r="K165" s="86">
        <f ca="1">searchValues!E194-3650</f>
        <v>40689</v>
      </c>
      <c r="L165" s="105">
        <f ca="1">searchValues!E194-3250</f>
        <v>41089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1102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1069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1102</v>
      </c>
      <c r="G166" s="104">
        <f ca="1">searchValues!E195-10000</f>
        <v>34339</v>
      </c>
      <c r="H166" s="83">
        <f t="shared" ca="1" si="2"/>
        <v>44339.701318981482</v>
      </c>
      <c r="I166" s="204" t="str">
        <f>searchValues!L195</f>
        <v>Alaska</v>
      </c>
      <c r="J166" s="17"/>
      <c r="K166" s="86">
        <f ca="1">searchValues!E195-3650</f>
        <v>40689</v>
      </c>
      <c r="L166" s="105">
        <f ca="1">searchValues!E195-3250</f>
        <v>41089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1102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1070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1102</v>
      </c>
      <c r="G167" s="104">
        <f ca="1">searchValues!E196-10000</f>
        <v>34339</v>
      </c>
      <c r="H167" s="83">
        <f t="shared" ca="1" si="2"/>
        <v>44339.701318981482</v>
      </c>
      <c r="I167" s="204" t="str">
        <f>searchValues!L196</f>
        <v>Alaska</v>
      </c>
      <c r="J167" s="17"/>
      <c r="K167" s="86">
        <f ca="1">searchValues!E196-3650</f>
        <v>40689</v>
      </c>
      <c r="L167" s="105">
        <f ca="1">searchValues!E196-3250</f>
        <v>41089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1102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799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1102</v>
      </c>
      <c r="G168" s="104">
        <f ca="1">searchValues!E197-10000</f>
        <v>34339</v>
      </c>
      <c r="H168" s="83">
        <f t="shared" ca="1" si="2"/>
        <v>44339.701318981482</v>
      </c>
      <c r="I168" s="204" t="str">
        <f>searchValues!L197</f>
        <v>Alaska</v>
      </c>
      <c r="J168" s="17"/>
      <c r="K168" s="86">
        <f ca="1">searchValues!E197-3650</f>
        <v>40689</v>
      </c>
      <c r="L168" s="105">
        <f ca="1">searchValues!E197-3250</f>
        <v>41089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1102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801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1102</v>
      </c>
      <c r="G169" s="104">
        <f ca="1">searchValues!E198-10000</f>
        <v>34339</v>
      </c>
      <c r="H169" s="83">
        <f t="shared" ca="1" si="2"/>
        <v>44339.701318981482</v>
      </c>
      <c r="I169" s="204" t="str">
        <f>searchValues!L198</f>
        <v>Alaska</v>
      </c>
      <c r="J169" s="17"/>
      <c r="K169" s="86">
        <f ca="1">searchValues!E198-3650</f>
        <v>40689</v>
      </c>
      <c r="L169" s="105">
        <f ca="1">searchValues!E198-3250</f>
        <v>41089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1102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798</v>
      </c>
      <c r="B170" s="19" t="s">
        <v>383</v>
      </c>
      <c r="C170" s="19" t="str">
        <f>searchValues!F199</f>
        <v>QDDDYOqHQ Automation</v>
      </c>
      <c r="D170" s="17"/>
      <c r="E170" s="17"/>
      <c r="F170" s="17" t="s">
        <v>1102</v>
      </c>
      <c r="G170" s="104">
        <f ca="1">searchValues!E199-10000</f>
        <v>34339</v>
      </c>
      <c r="H170" s="83">
        <f t="shared" ca="1" si="2"/>
        <v>44339.701318981482</v>
      </c>
      <c r="I170" s="204" t="str">
        <f>searchValues!L199</f>
        <v>Alaska</v>
      </c>
      <c r="J170" s="17"/>
      <c r="K170" s="86">
        <f ca="1">searchValues!E199-3650</f>
        <v>40689</v>
      </c>
      <c r="L170" s="105">
        <f ca="1">searchValues!E199-3250</f>
        <v>41089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1102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QDDDYOqHQ Automation</v>
      </c>
    </row>
    <row r="171" spans="1:24" x14ac:dyDescent="0.25">
      <c r="A171" s="5" t="s">
        <v>800</v>
      </c>
      <c r="B171" s="19" t="s">
        <v>383</v>
      </c>
      <c r="C171" s="19" t="str">
        <f>searchValues!F200</f>
        <v>ZuLcFkmYZ Automation</v>
      </c>
      <c r="D171" s="17"/>
      <c r="E171" s="17"/>
      <c r="F171" s="17" t="s">
        <v>1102</v>
      </c>
      <c r="G171" s="104">
        <f ca="1">searchValues!E200-10000</f>
        <v>34339</v>
      </c>
      <c r="H171" s="83">
        <f t="shared" ca="1" si="2"/>
        <v>44339.701318981482</v>
      </c>
      <c r="I171" s="204" t="str">
        <f>searchValues!L200</f>
        <v>Alaska</v>
      </c>
      <c r="J171" s="17"/>
      <c r="K171" s="86">
        <f ca="1">searchValues!E200-3650</f>
        <v>40689</v>
      </c>
      <c r="L171" s="105">
        <f ca="1">searchValues!E200-3250</f>
        <v>41089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1102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ZuLcFkmYZ Automation</v>
      </c>
    </row>
    <row r="172" spans="1:24" x14ac:dyDescent="0.25">
      <c r="A172" s="5" t="s">
        <v>802</v>
      </c>
      <c r="B172" s="19" t="s">
        <v>383</v>
      </c>
      <c r="C172" s="19" t="str">
        <f>searchValues!F201</f>
        <v>ZuLcFkmYZ Automation</v>
      </c>
      <c r="D172" s="17"/>
      <c r="E172" s="17"/>
      <c r="F172" s="17" t="s">
        <v>1102</v>
      </c>
      <c r="G172" s="104">
        <f ca="1">searchValues!E201-10000</f>
        <v>34339</v>
      </c>
      <c r="H172" s="83">
        <f t="shared" ca="1" si="2"/>
        <v>44339.701318981482</v>
      </c>
      <c r="I172" s="204" t="str">
        <f>searchValues!L201</f>
        <v>Alaska</v>
      </c>
      <c r="J172" s="17"/>
      <c r="K172" s="86">
        <f ca="1">searchValues!E201-3650</f>
        <v>40689</v>
      </c>
      <c r="L172" s="105">
        <f ca="1">searchValues!E201-3250</f>
        <v>41089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1102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ZuLcFkmYZ Automation</v>
      </c>
    </row>
    <row r="173" spans="1:24" x14ac:dyDescent="0.25">
      <c r="A173" s="5" t="s">
        <v>804</v>
      </c>
      <c r="B173" s="19" t="s">
        <v>383</v>
      </c>
      <c r="C173" s="19" t="str">
        <f>searchValues!F202</f>
        <v>ZuLcFkmYZ Automation</v>
      </c>
      <c r="D173" s="17"/>
      <c r="E173" s="17"/>
      <c r="F173" s="17" t="s">
        <v>1102</v>
      </c>
      <c r="G173" s="104">
        <f ca="1">searchValues!E202-10000</f>
        <v>34339</v>
      </c>
      <c r="H173" s="83">
        <f t="shared" ca="1" si="2"/>
        <v>44339.701318981482</v>
      </c>
      <c r="I173" s="204" t="str">
        <f>searchValues!L202</f>
        <v>Alaska</v>
      </c>
      <c r="J173" s="17"/>
      <c r="K173" s="86">
        <f ca="1">searchValues!E202-3650</f>
        <v>40689</v>
      </c>
      <c r="L173" s="105">
        <f ca="1">searchValues!E202-3250</f>
        <v>41089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1102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ZuLcFkmYZ Automation</v>
      </c>
    </row>
    <row r="174" spans="1:24" x14ac:dyDescent="0.25">
      <c r="A174" s="5" t="s">
        <v>803</v>
      </c>
      <c r="B174" s="19" t="s">
        <v>383</v>
      </c>
      <c r="C174" s="19" t="str">
        <f>searchValues!F203</f>
        <v>ZuLcFkmYZ Automation</v>
      </c>
      <c r="D174" s="17"/>
      <c r="E174" s="17"/>
      <c r="F174" s="17" t="s">
        <v>1102</v>
      </c>
      <c r="G174" s="104">
        <f ca="1">searchValues!E203-10000</f>
        <v>34339</v>
      </c>
      <c r="H174" s="83">
        <f t="shared" ca="1" si="2"/>
        <v>44339.701318981482</v>
      </c>
      <c r="I174" s="204" t="str">
        <f>searchValues!L203</f>
        <v>Alaska</v>
      </c>
      <c r="J174" s="17"/>
      <c r="K174" s="86">
        <f ca="1">searchValues!E203-3650</f>
        <v>40689</v>
      </c>
      <c r="L174" s="105">
        <f ca="1">searchValues!E203-3250</f>
        <v>41089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1102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ZuLcFkmYZ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905</v>
      </c>
      <c r="B2" s="5" t="s">
        <v>391</v>
      </c>
      <c r="C2" s="5" t="s">
        <v>103</v>
      </c>
      <c r="D2" s="5" t="s">
        <v>592</v>
      </c>
      <c r="E2" s="5" t="s">
        <v>405</v>
      </c>
      <c r="F2" s="205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906</v>
      </c>
      <c r="B3" s="5" t="s">
        <v>391</v>
      </c>
      <c r="C3" s="5" t="s">
        <v>103</v>
      </c>
      <c r="D3" s="5" t="s">
        <v>592</v>
      </c>
      <c r="E3" s="5" t="s">
        <v>405</v>
      </c>
      <c r="F3" s="205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hWGxBZEyP Automation</v>
      </c>
      <c r="O3" s="5"/>
      <c r="P3" s="5" t="str">
        <f>searchValues!F32</f>
        <v>hWGxBZEyP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907</v>
      </c>
      <c r="B4" s="5" t="s">
        <v>391</v>
      </c>
      <c r="C4" s="5" t="s">
        <v>103</v>
      </c>
      <c r="D4" s="5" t="s">
        <v>592</v>
      </c>
      <c r="E4" s="5" t="s">
        <v>405</v>
      </c>
      <c r="F4" s="205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ZuLcFkmYZ Automation</v>
      </c>
      <c r="O4" s="5"/>
      <c r="P4" s="5" t="str">
        <f>searchValues!F33</f>
        <v>ZuLcFkmYZ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908</v>
      </c>
      <c r="B5" s="5" t="s">
        <v>391</v>
      </c>
      <c r="C5" s="5" t="s">
        <v>103</v>
      </c>
      <c r="D5" s="5" t="s">
        <v>592</v>
      </c>
      <c r="E5" s="5" t="s">
        <v>405</v>
      </c>
      <c r="F5" s="205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909</v>
      </c>
      <c r="B6" s="5" t="s">
        <v>391</v>
      </c>
      <c r="C6" s="5" t="s">
        <v>103</v>
      </c>
      <c r="D6" s="5" t="s">
        <v>592</v>
      </c>
      <c r="E6" s="5" t="s">
        <v>405</v>
      </c>
      <c r="F6" s="205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910</v>
      </c>
      <c r="B7" s="5" t="s">
        <v>391</v>
      </c>
      <c r="C7" s="5" t="s">
        <v>103</v>
      </c>
      <c r="D7" s="5" t="s">
        <v>592</v>
      </c>
      <c r="E7" s="5" t="s">
        <v>405</v>
      </c>
      <c r="F7" s="205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911</v>
      </c>
      <c r="B8" s="5" t="s">
        <v>391</v>
      </c>
      <c r="C8" s="5" t="s">
        <v>103</v>
      </c>
      <c r="D8" s="5" t="s">
        <v>592</v>
      </c>
      <c r="E8" s="5" t="s">
        <v>405</v>
      </c>
      <c r="F8" s="205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912</v>
      </c>
      <c r="B9" s="5" t="s">
        <v>391</v>
      </c>
      <c r="C9" s="5" t="s">
        <v>103</v>
      </c>
      <c r="D9" s="5" t="s">
        <v>592</v>
      </c>
      <c r="E9" s="5" t="s">
        <v>405</v>
      </c>
      <c r="F9" s="205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913</v>
      </c>
      <c r="B10" s="5" t="s">
        <v>391</v>
      </c>
      <c r="C10" s="5" t="s">
        <v>103</v>
      </c>
      <c r="D10" s="5" t="s">
        <v>592</v>
      </c>
      <c r="E10" s="5" t="s">
        <v>405</v>
      </c>
      <c r="F10" s="205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914</v>
      </c>
      <c r="B11" s="5" t="s">
        <v>391</v>
      </c>
      <c r="C11" s="5" t="s">
        <v>103</v>
      </c>
      <c r="D11" s="5" t="s">
        <v>592</v>
      </c>
      <c r="E11" s="5" t="s">
        <v>405</v>
      </c>
      <c r="F11" s="205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915</v>
      </c>
      <c r="B12" s="5" t="s">
        <v>391</v>
      </c>
      <c r="C12" s="5" t="s">
        <v>103</v>
      </c>
      <c r="D12" s="5" t="s">
        <v>592</v>
      </c>
      <c r="E12" s="5" t="s">
        <v>405</v>
      </c>
      <c r="F12" s="205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916</v>
      </c>
      <c r="B13" s="5" t="s">
        <v>391</v>
      </c>
      <c r="C13" s="5" t="s">
        <v>103</v>
      </c>
      <c r="D13" s="5" t="s">
        <v>592</v>
      </c>
      <c r="E13" s="5" t="s">
        <v>405</v>
      </c>
      <c r="F13" s="205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917</v>
      </c>
      <c r="B14" s="5" t="s">
        <v>391</v>
      </c>
      <c r="C14" s="5" t="s">
        <v>103</v>
      </c>
      <c r="D14" s="5" t="s">
        <v>592</v>
      </c>
      <c r="E14" s="5" t="s">
        <v>405</v>
      </c>
      <c r="F14" s="205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918</v>
      </c>
      <c r="B15" s="5" t="s">
        <v>391</v>
      </c>
      <c r="C15" s="5" t="s">
        <v>103</v>
      </c>
      <c r="D15" s="5" t="s">
        <v>592</v>
      </c>
      <c r="E15" s="5" t="s">
        <v>405</v>
      </c>
      <c r="F15" s="205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919</v>
      </c>
      <c r="B16" s="5" t="s">
        <v>391</v>
      </c>
      <c r="C16" s="5" t="s">
        <v>103</v>
      </c>
      <c r="D16" s="5" t="s">
        <v>592</v>
      </c>
      <c r="E16" s="5" t="s">
        <v>405</v>
      </c>
      <c r="F16" s="205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920</v>
      </c>
      <c r="B17" s="5" t="s">
        <v>391</v>
      </c>
      <c r="C17" s="5" t="s">
        <v>103</v>
      </c>
      <c r="D17" s="5" t="s">
        <v>592</v>
      </c>
      <c r="E17" s="5" t="s">
        <v>405</v>
      </c>
      <c r="F17" s="205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921</v>
      </c>
      <c r="B18" s="5" t="s">
        <v>391</v>
      </c>
      <c r="C18" s="5" t="s">
        <v>103</v>
      </c>
      <c r="D18" s="5" t="s">
        <v>592</v>
      </c>
      <c r="E18" s="5" t="s">
        <v>405</v>
      </c>
      <c r="F18" s="205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922</v>
      </c>
      <c r="B19" s="5" t="s">
        <v>391</v>
      </c>
      <c r="C19" s="5" t="s">
        <v>103</v>
      </c>
      <c r="D19" s="5" t="s">
        <v>592</v>
      </c>
      <c r="E19" s="5" t="s">
        <v>405</v>
      </c>
      <c r="F19" s="205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ZuLcFkmYZ Automation</v>
      </c>
      <c r="O19" s="5"/>
      <c r="P19" s="5" t="str">
        <f>searchValues!F48</f>
        <v>ZuLcFkmYZ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923</v>
      </c>
      <c r="B20" s="5" t="s">
        <v>391</v>
      </c>
      <c r="C20" s="5" t="s">
        <v>103</v>
      </c>
      <c r="D20" s="5" t="s">
        <v>592</v>
      </c>
      <c r="E20" s="5" t="s">
        <v>405</v>
      </c>
      <c r="F20" s="205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924</v>
      </c>
      <c r="B21" s="5" t="s">
        <v>391</v>
      </c>
      <c r="C21" s="5" t="s">
        <v>103</v>
      </c>
      <c r="D21" s="5" t="s">
        <v>592</v>
      </c>
      <c r="E21" s="5" t="s">
        <v>405</v>
      </c>
      <c r="F21" s="205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ZuLcFkmYZ Automation</v>
      </c>
      <c r="O21" s="5"/>
      <c r="P21" s="5" t="str">
        <f>searchValues!F50</f>
        <v>ZuLcFkmYZ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925</v>
      </c>
      <c r="B22" s="5" t="s">
        <v>391</v>
      </c>
      <c r="C22" s="5" t="s">
        <v>103</v>
      </c>
      <c r="D22" s="5" t="s">
        <v>592</v>
      </c>
      <c r="E22" s="5" t="s">
        <v>405</v>
      </c>
      <c r="F22" s="205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ZuLcFkmYZ Automation</v>
      </c>
      <c r="O22" s="5"/>
      <c r="P22" s="5" t="str">
        <f>searchValues!F51</f>
        <v>ZuLcFkmYZ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926</v>
      </c>
      <c r="B23" s="5" t="s">
        <v>391</v>
      </c>
      <c r="C23" s="5" t="s">
        <v>103</v>
      </c>
      <c r="D23" s="5" t="s">
        <v>592</v>
      </c>
      <c r="E23" s="5" t="s">
        <v>405</v>
      </c>
      <c r="F23" s="205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ZuLcFkmYZ Automation</v>
      </c>
      <c r="O23" s="5"/>
      <c r="P23" s="5" t="str">
        <f>searchValues!F52</f>
        <v>ZuLcFkmYZ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927</v>
      </c>
      <c r="B24" s="5" t="s">
        <v>391</v>
      </c>
      <c r="C24" s="5" t="s">
        <v>103</v>
      </c>
      <c r="D24" s="5" t="s">
        <v>592</v>
      </c>
      <c r="E24" s="5" t="s">
        <v>405</v>
      </c>
      <c r="F24" s="205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ZuLcFkmYZ Automation</v>
      </c>
      <c r="O24" s="5"/>
      <c r="P24" s="5" t="str">
        <f>searchValues!F53</f>
        <v>ZuLcFkmYZ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928</v>
      </c>
      <c r="B25" s="5" t="s">
        <v>391</v>
      </c>
      <c r="C25" s="5" t="s">
        <v>103</v>
      </c>
      <c r="D25" s="5" t="s">
        <v>592</v>
      </c>
      <c r="E25" s="5" t="s">
        <v>405</v>
      </c>
      <c r="F25" s="205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ZuLcFkmYZ Automation</v>
      </c>
      <c r="O25" s="5"/>
      <c r="P25" s="5" t="str">
        <f>searchValues!F54</f>
        <v>ZuLcFkmYZ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929</v>
      </c>
      <c r="B26" s="5" t="s">
        <v>391</v>
      </c>
      <c r="C26" s="5" t="s">
        <v>103</v>
      </c>
      <c r="D26" s="5" t="s">
        <v>592</v>
      </c>
      <c r="E26" s="5" t="s">
        <v>405</v>
      </c>
      <c r="F26" s="205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ZuLcFkmYZ Automation</v>
      </c>
      <c r="O26" s="5"/>
      <c r="P26" s="5" t="str">
        <f>searchValues!F55</f>
        <v>ZuLcFkmYZ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930</v>
      </c>
      <c r="B27" s="5" t="s">
        <v>391</v>
      </c>
      <c r="C27" s="5" t="s">
        <v>103</v>
      </c>
      <c r="D27" s="5" t="s">
        <v>592</v>
      </c>
      <c r="E27" s="5" t="s">
        <v>405</v>
      </c>
      <c r="F27" s="205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ZuLcFkmYZ Automation</v>
      </c>
      <c r="O27" s="5"/>
      <c r="P27" s="5" t="str">
        <f>searchValues!F56</f>
        <v>ZuLcFkmYZ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931</v>
      </c>
      <c r="B28" s="5" t="s">
        <v>391</v>
      </c>
      <c r="C28" s="5" t="s">
        <v>103</v>
      </c>
      <c r="D28" s="5" t="s">
        <v>592</v>
      </c>
      <c r="E28" s="5" t="s">
        <v>405</v>
      </c>
      <c r="F28" s="205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ZuLcFkmYZ Automation</v>
      </c>
      <c r="O28" s="5"/>
      <c r="P28" s="5" t="str">
        <f>searchValues!F57</f>
        <v>ZuLcFkmYZ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932</v>
      </c>
      <c r="B29" s="5" t="s">
        <v>391</v>
      </c>
      <c r="C29" s="5" t="s">
        <v>103</v>
      </c>
      <c r="D29" s="5" t="s">
        <v>592</v>
      </c>
      <c r="E29" s="5" t="s">
        <v>405</v>
      </c>
      <c r="F29" s="205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933</v>
      </c>
      <c r="B30" s="5" t="s">
        <v>391</v>
      </c>
      <c r="C30" s="5" t="s">
        <v>103</v>
      </c>
      <c r="D30" s="5" t="s">
        <v>592</v>
      </c>
      <c r="E30" s="5" t="s">
        <v>405</v>
      </c>
      <c r="F30" s="205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934</v>
      </c>
      <c r="B31" s="5" t="s">
        <v>391</v>
      </c>
      <c r="C31" s="5" t="s">
        <v>103</v>
      </c>
      <c r="D31" s="5" t="s">
        <v>592</v>
      </c>
      <c r="E31" s="5" t="s">
        <v>405</v>
      </c>
      <c r="F31" s="205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935</v>
      </c>
      <c r="B32" s="5" t="s">
        <v>391</v>
      </c>
      <c r="C32" s="5" t="s">
        <v>103</v>
      </c>
      <c r="D32" s="5" t="s">
        <v>592</v>
      </c>
      <c r="E32" s="5" t="s">
        <v>405</v>
      </c>
      <c r="F32" s="205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936</v>
      </c>
      <c r="B33" s="5" t="s">
        <v>391</v>
      </c>
      <c r="C33" s="5" t="s">
        <v>103</v>
      </c>
      <c r="D33" s="5" t="s">
        <v>592</v>
      </c>
      <c r="E33" s="5" t="s">
        <v>405</v>
      </c>
      <c r="F33" s="205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937</v>
      </c>
      <c r="B34" s="5" t="s">
        <v>391</v>
      </c>
      <c r="C34" s="5" t="s">
        <v>103</v>
      </c>
      <c r="D34" s="5" t="s">
        <v>592</v>
      </c>
      <c r="E34" s="5" t="s">
        <v>405</v>
      </c>
      <c r="F34" s="205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ZuLcFkmYZ Automation</v>
      </c>
      <c r="O34" s="5"/>
      <c r="P34" s="5" t="str">
        <f>searchValues!F63</f>
        <v>ZuLcFkmYZ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938</v>
      </c>
      <c r="B35" s="5" t="s">
        <v>391</v>
      </c>
      <c r="C35" s="5" t="s">
        <v>103</v>
      </c>
      <c r="D35" s="5" t="s">
        <v>592</v>
      </c>
      <c r="E35" s="5" t="s">
        <v>405</v>
      </c>
      <c r="F35" s="205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ZuLcFkmYZ Automation</v>
      </c>
      <c r="O35" s="5"/>
      <c r="P35" s="5" t="str">
        <f>searchValues!F64</f>
        <v>ZuLcFkmYZ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939</v>
      </c>
      <c r="B36" s="5" t="s">
        <v>391</v>
      </c>
      <c r="C36" s="5" t="s">
        <v>103</v>
      </c>
      <c r="D36" s="5" t="s">
        <v>592</v>
      </c>
      <c r="E36" s="5" t="s">
        <v>405</v>
      </c>
      <c r="F36" s="205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940</v>
      </c>
      <c r="B37" s="5" t="s">
        <v>391</v>
      </c>
      <c r="C37" s="5" t="s">
        <v>103</v>
      </c>
      <c r="D37" s="5" t="s">
        <v>592</v>
      </c>
      <c r="E37" s="5" t="s">
        <v>405</v>
      </c>
      <c r="F37" s="205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941</v>
      </c>
      <c r="B38" s="5" t="s">
        <v>391</v>
      </c>
      <c r="C38" s="5" t="s">
        <v>103</v>
      </c>
      <c r="D38" s="5" t="s">
        <v>592</v>
      </c>
      <c r="E38" s="5" t="s">
        <v>405</v>
      </c>
      <c r="F38" s="205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942</v>
      </c>
      <c r="B39" s="5" t="s">
        <v>391</v>
      </c>
      <c r="C39" s="5" t="s">
        <v>103</v>
      </c>
      <c r="D39" s="5" t="s">
        <v>592</v>
      </c>
      <c r="E39" s="5" t="s">
        <v>405</v>
      </c>
      <c r="F39" s="205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943</v>
      </c>
      <c r="B40" s="5" t="s">
        <v>391</v>
      </c>
      <c r="C40" s="5" t="s">
        <v>103</v>
      </c>
      <c r="D40" s="5" t="s">
        <v>592</v>
      </c>
      <c r="E40" s="5" t="s">
        <v>405</v>
      </c>
      <c r="F40" s="205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944</v>
      </c>
      <c r="B41" s="5" t="s">
        <v>391</v>
      </c>
      <c r="C41" s="5" t="s">
        <v>103</v>
      </c>
      <c r="D41" s="5" t="s">
        <v>592</v>
      </c>
      <c r="E41" s="5" t="s">
        <v>405</v>
      </c>
      <c r="F41" s="205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945</v>
      </c>
      <c r="B42" s="5" t="s">
        <v>391</v>
      </c>
      <c r="C42" s="5" t="s">
        <v>103</v>
      </c>
      <c r="D42" s="5" t="s">
        <v>592</v>
      </c>
      <c r="E42" s="5" t="s">
        <v>405</v>
      </c>
      <c r="F42" s="205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946</v>
      </c>
      <c r="B43" s="5" t="s">
        <v>391</v>
      </c>
      <c r="C43" s="5" t="s">
        <v>103</v>
      </c>
      <c r="D43" s="5" t="s">
        <v>592</v>
      </c>
      <c r="E43" s="5" t="s">
        <v>405</v>
      </c>
      <c r="F43" s="205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947</v>
      </c>
      <c r="B44" s="5" t="s">
        <v>391</v>
      </c>
      <c r="C44" s="5" t="s">
        <v>103</v>
      </c>
      <c r="D44" s="5" t="s">
        <v>592</v>
      </c>
      <c r="E44" s="5" t="s">
        <v>405</v>
      </c>
      <c r="F44" s="205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948</v>
      </c>
      <c r="B45" s="5" t="s">
        <v>391</v>
      </c>
      <c r="C45" s="5" t="s">
        <v>103</v>
      </c>
      <c r="D45" s="5" t="s">
        <v>592</v>
      </c>
      <c r="E45" s="5" t="s">
        <v>405</v>
      </c>
      <c r="F45" s="205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949</v>
      </c>
      <c r="B46" s="5" t="s">
        <v>391</v>
      </c>
      <c r="C46" s="5" t="s">
        <v>103</v>
      </c>
      <c r="D46" s="5" t="s">
        <v>592</v>
      </c>
      <c r="E46" s="5" t="s">
        <v>405</v>
      </c>
      <c r="F46" s="205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950</v>
      </c>
      <c r="B47" s="5" t="s">
        <v>391</v>
      </c>
      <c r="C47" s="5" t="s">
        <v>103</v>
      </c>
      <c r="D47" s="5" t="s">
        <v>592</v>
      </c>
      <c r="E47" s="5" t="s">
        <v>405</v>
      </c>
      <c r="F47" s="205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ZuLcFkmYZ Automation</v>
      </c>
      <c r="O47" s="5"/>
      <c r="P47" s="5" t="str">
        <f>searchValues!F76</f>
        <v>ZuLcFkmYZ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951</v>
      </c>
      <c r="B48" s="5" t="s">
        <v>391</v>
      </c>
      <c r="C48" s="5" t="s">
        <v>103</v>
      </c>
      <c r="D48" s="5" t="s">
        <v>592</v>
      </c>
      <c r="E48" s="5" t="s">
        <v>405</v>
      </c>
      <c r="F48" s="205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ZuLcFkmYZ Automation</v>
      </c>
      <c r="O48" s="5"/>
      <c r="P48" s="5" t="str">
        <f>searchValues!F77</f>
        <v>ZuLcFkmYZ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952</v>
      </c>
      <c r="B49" s="5" t="s">
        <v>391</v>
      </c>
      <c r="C49" s="5" t="s">
        <v>103</v>
      </c>
      <c r="D49" s="5" t="s">
        <v>592</v>
      </c>
      <c r="E49" s="5" t="s">
        <v>405</v>
      </c>
      <c r="F49" s="205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ZuLcFkmYZ Automation</v>
      </c>
      <c r="O49" s="5"/>
      <c r="P49" s="5" t="str">
        <f>searchValues!F78</f>
        <v>ZuLcFkmYZ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953</v>
      </c>
      <c r="B50" s="5" t="s">
        <v>391</v>
      </c>
      <c r="C50" s="5" t="s">
        <v>103</v>
      </c>
      <c r="D50" s="5" t="s">
        <v>592</v>
      </c>
      <c r="E50" s="5" t="s">
        <v>405</v>
      </c>
      <c r="F50" s="205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ZuLcFkmYZ Automation</v>
      </c>
      <c r="O50" s="5"/>
      <c r="P50" s="5" t="str">
        <f>searchValues!F79</f>
        <v>ZuLcFkmYZ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954</v>
      </c>
      <c r="B51" s="5" t="s">
        <v>391</v>
      </c>
      <c r="C51" s="5" t="s">
        <v>103</v>
      </c>
      <c r="D51" s="5" t="s">
        <v>592</v>
      </c>
      <c r="E51" s="5" t="s">
        <v>405</v>
      </c>
      <c r="F51" s="205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ZuLcFkmYZ Automation</v>
      </c>
      <c r="O51" s="5"/>
      <c r="P51" s="5" t="str">
        <f>searchValues!F80</f>
        <v>ZuLcFkmYZ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955</v>
      </c>
      <c r="B52" s="5" t="s">
        <v>391</v>
      </c>
      <c r="C52" s="5" t="s">
        <v>103</v>
      </c>
      <c r="D52" s="5" t="s">
        <v>592</v>
      </c>
      <c r="E52" s="5" t="s">
        <v>405</v>
      </c>
      <c r="F52" s="205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956</v>
      </c>
      <c r="B53" s="5" t="s">
        <v>391</v>
      </c>
      <c r="C53" s="5" t="s">
        <v>103</v>
      </c>
      <c r="D53" s="5" t="s">
        <v>592</v>
      </c>
      <c r="E53" s="5" t="s">
        <v>405</v>
      </c>
      <c r="F53" s="205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957</v>
      </c>
      <c r="B54" s="5" t="s">
        <v>391</v>
      </c>
      <c r="C54" s="5" t="s">
        <v>103</v>
      </c>
      <c r="D54" s="5" t="s">
        <v>592</v>
      </c>
      <c r="E54" s="5" t="s">
        <v>405</v>
      </c>
      <c r="F54" s="205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ZuLcFkmYZ Automation</v>
      </c>
      <c r="O54" s="5"/>
      <c r="P54" s="5" t="str">
        <f>searchValues!F83</f>
        <v>ZuLcFkmYZ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958</v>
      </c>
      <c r="B55" s="5" t="s">
        <v>391</v>
      </c>
      <c r="C55" s="5" t="s">
        <v>103</v>
      </c>
      <c r="D55" s="5" t="s">
        <v>592</v>
      </c>
      <c r="E55" s="5" t="s">
        <v>405</v>
      </c>
      <c r="F55" s="205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959</v>
      </c>
      <c r="B56" s="5" t="s">
        <v>391</v>
      </c>
      <c r="C56" s="5" t="s">
        <v>103</v>
      </c>
      <c r="D56" s="5" t="s">
        <v>592</v>
      </c>
      <c r="E56" s="5" t="s">
        <v>405</v>
      </c>
      <c r="F56" s="205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960</v>
      </c>
      <c r="B57" s="5" t="s">
        <v>391</v>
      </c>
      <c r="C57" s="5" t="s">
        <v>103</v>
      </c>
      <c r="D57" s="5" t="s">
        <v>592</v>
      </c>
      <c r="E57" s="5" t="s">
        <v>405</v>
      </c>
      <c r="F57" s="205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961</v>
      </c>
      <c r="B58" s="5" t="s">
        <v>391</v>
      </c>
      <c r="C58" s="5" t="s">
        <v>103</v>
      </c>
      <c r="D58" s="5" t="s">
        <v>592</v>
      </c>
      <c r="E58" s="5" t="s">
        <v>405</v>
      </c>
      <c r="F58" s="205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ZuLcFkmYZ Automation</v>
      </c>
      <c r="O58" s="5"/>
      <c r="P58" s="5" t="str">
        <f>searchValues!F87</f>
        <v>ZuLcFkmYZ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962</v>
      </c>
      <c r="B59" s="5" t="s">
        <v>391</v>
      </c>
      <c r="C59" s="5" t="s">
        <v>103</v>
      </c>
      <c r="D59" s="5" t="s">
        <v>592</v>
      </c>
      <c r="E59" s="5" t="s">
        <v>405</v>
      </c>
      <c r="F59" s="205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963</v>
      </c>
      <c r="B60" s="5" t="s">
        <v>391</v>
      </c>
      <c r="C60" s="5" t="s">
        <v>103</v>
      </c>
      <c r="D60" s="5" t="s">
        <v>592</v>
      </c>
      <c r="E60" s="5" t="s">
        <v>405</v>
      </c>
      <c r="F60" s="205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964</v>
      </c>
      <c r="B61" s="5" t="s">
        <v>391</v>
      </c>
      <c r="C61" s="5" t="s">
        <v>103</v>
      </c>
      <c r="D61" s="5" t="s">
        <v>592</v>
      </c>
      <c r="E61" s="5" t="s">
        <v>405</v>
      </c>
      <c r="F61" s="205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965</v>
      </c>
      <c r="B62" s="5" t="s">
        <v>391</v>
      </c>
      <c r="C62" s="5" t="s">
        <v>103</v>
      </c>
      <c r="D62" s="5" t="s">
        <v>592</v>
      </c>
      <c r="E62" s="5" t="s">
        <v>405</v>
      </c>
      <c r="F62" s="205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966</v>
      </c>
      <c r="B63" s="5" t="s">
        <v>391</v>
      </c>
      <c r="C63" s="5" t="s">
        <v>103</v>
      </c>
      <c r="D63" s="5" t="s">
        <v>592</v>
      </c>
      <c r="E63" s="5" t="s">
        <v>405</v>
      </c>
      <c r="F63" s="205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967</v>
      </c>
      <c r="B64" s="5" t="s">
        <v>391</v>
      </c>
      <c r="C64" s="5" t="s">
        <v>103</v>
      </c>
      <c r="D64" s="5" t="s">
        <v>592</v>
      </c>
      <c r="E64" s="5" t="s">
        <v>405</v>
      </c>
      <c r="F64" s="205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968</v>
      </c>
      <c r="B65" s="5" t="s">
        <v>391</v>
      </c>
      <c r="C65" s="5" t="s">
        <v>103</v>
      </c>
      <c r="D65" s="5" t="s">
        <v>592</v>
      </c>
      <c r="E65" s="5" t="s">
        <v>405</v>
      </c>
      <c r="F65" s="205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969</v>
      </c>
      <c r="B66" s="5" t="s">
        <v>391</v>
      </c>
      <c r="C66" s="5" t="s">
        <v>103</v>
      </c>
      <c r="D66" s="5" t="s">
        <v>592</v>
      </c>
      <c r="E66" s="5" t="s">
        <v>405</v>
      </c>
      <c r="F66" s="205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970</v>
      </c>
      <c r="B67" s="5" t="s">
        <v>391</v>
      </c>
      <c r="C67" s="5" t="s">
        <v>103</v>
      </c>
      <c r="D67" s="5" t="s">
        <v>592</v>
      </c>
      <c r="E67" s="5" t="s">
        <v>405</v>
      </c>
      <c r="F67" s="205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971</v>
      </c>
      <c r="B68" s="5" t="s">
        <v>391</v>
      </c>
      <c r="C68" s="5" t="s">
        <v>103</v>
      </c>
      <c r="D68" s="5" t="s">
        <v>592</v>
      </c>
      <c r="E68" s="5" t="s">
        <v>405</v>
      </c>
      <c r="F68" s="205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972</v>
      </c>
      <c r="B69" s="5" t="s">
        <v>391</v>
      </c>
      <c r="C69" s="5" t="s">
        <v>103</v>
      </c>
      <c r="D69" s="5" t="s">
        <v>592</v>
      </c>
      <c r="E69" s="5" t="s">
        <v>405</v>
      </c>
      <c r="F69" s="205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973</v>
      </c>
      <c r="B70" s="5" t="s">
        <v>391</v>
      </c>
      <c r="C70" s="5" t="s">
        <v>103</v>
      </c>
      <c r="D70" s="5" t="s">
        <v>592</v>
      </c>
      <c r="E70" s="5" t="s">
        <v>405</v>
      </c>
      <c r="F70" s="205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ZuLcFkmYZ Automation</v>
      </c>
      <c r="O70" s="5"/>
      <c r="P70" s="5" t="str">
        <f>searchValues!F99</f>
        <v>ZuLcFkmYZ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974</v>
      </c>
      <c r="B71" s="5" t="s">
        <v>391</v>
      </c>
      <c r="C71" s="5" t="s">
        <v>103</v>
      </c>
      <c r="D71" s="5" t="s">
        <v>592</v>
      </c>
      <c r="E71" s="5" t="s">
        <v>405</v>
      </c>
      <c r="F71" s="205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975</v>
      </c>
      <c r="B72" s="5" t="s">
        <v>391</v>
      </c>
      <c r="C72" s="5" t="s">
        <v>103</v>
      </c>
      <c r="D72" s="5" t="s">
        <v>592</v>
      </c>
      <c r="E72" s="5" t="s">
        <v>405</v>
      </c>
      <c r="F72" s="205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976</v>
      </c>
      <c r="B73" s="5" t="s">
        <v>391</v>
      </c>
      <c r="C73" s="5" t="s">
        <v>103</v>
      </c>
      <c r="D73" s="5" t="s">
        <v>592</v>
      </c>
      <c r="E73" s="5" t="s">
        <v>405</v>
      </c>
      <c r="F73" s="205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977</v>
      </c>
      <c r="B74" s="5" t="s">
        <v>391</v>
      </c>
      <c r="C74" s="5" t="s">
        <v>103</v>
      </c>
      <c r="D74" s="5" t="s">
        <v>592</v>
      </c>
      <c r="E74" s="5" t="s">
        <v>405</v>
      </c>
      <c r="F74" s="205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978</v>
      </c>
      <c r="B75" s="5" t="s">
        <v>391</v>
      </c>
      <c r="C75" s="5" t="s">
        <v>103</v>
      </c>
      <c r="D75" s="5" t="s">
        <v>592</v>
      </c>
      <c r="E75" s="5" t="s">
        <v>405</v>
      </c>
      <c r="F75" s="205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979</v>
      </c>
      <c r="B76" s="5" t="s">
        <v>391</v>
      </c>
      <c r="C76" s="5" t="s">
        <v>103</v>
      </c>
      <c r="D76" s="5" t="s">
        <v>592</v>
      </c>
      <c r="E76" s="5" t="s">
        <v>405</v>
      </c>
      <c r="F76" s="205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980</v>
      </c>
      <c r="B77" s="5" t="s">
        <v>391</v>
      </c>
      <c r="C77" s="5" t="s">
        <v>103</v>
      </c>
      <c r="D77" s="5" t="s">
        <v>592</v>
      </c>
      <c r="E77" s="5" t="s">
        <v>405</v>
      </c>
      <c r="F77" s="205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981</v>
      </c>
      <c r="B78" s="5" t="s">
        <v>391</v>
      </c>
      <c r="C78" s="5" t="s">
        <v>103</v>
      </c>
      <c r="D78" s="5" t="s">
        <v>592</v>
      </c>
      <c r="E78" s="5" t="s">
        <v>405</v>
      </c>
      <c r="F78" s="205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982</v>
      </c>
      <c r="B79" s="5" t="s">
        <v>391</v>
      </c>
      <c r="C79" s="5" t="s">
        <v>103</v>
      </c>
      <c r="D79" s="5" t="s">
        <v>592</v>
      </c>
      <c r="E79" s="5" t="s">
        <v>405</v>
      </c>
      <c r="F79" s="205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983</v>
      </c>
      <c r="B80" s="5" t="s">
        <v>391</v>
      </c>
      <c r="C80" s="5" t="s">
        <v>103</v>
      </c>
      <c r="D80" s="5" t="s">
        <v>592</v>
      </c>
      <c r="E80" s="5" t="s">
        <v>405</v>
      </c>
      <c r="F80" s="205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984</v>
      </c>
      <c r="B81" s="5" t="s">
        <v>391</v>
      </c>
      <c r="C81" s="5" t="s">
        <v>103</v>
      </c>
      <c r="D81" s="5" t="s">
        <v>592</v>
      </c>
      <c r="E81" s="5" t="s">
        <v>405</v>
      </c>
      <c r="F81" s="205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985</v>
      </c>
      <c r="B82" s="5" t="s">
        <v>391</v>
      </c>
      <c r="C82" s="5" t="s">
        <v>103</v>
      </c>
      <c r="D82" s="5" t="s">
        <v>592</v>
      </c>
      <c r="E82" s="5" t="s">
        <v>405</v>
      </c>
      <c r="F82" s="205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986</v>
      </c>
      <c r="B83" s="5" t="s">
        <v>391</v>
      </c>
      <c r="C83" s="5" t="s">
        <v>103</v>
      </c>
      <c r="D83" s="5" t="s">
        <v>592</v>
      </c>
      <c r="E83" s="5" t="s">
        <v>405</v>
      </c>
      <c r="F83" s="205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987</v>
      </c>
      <c r="B84" s="5" t="s">
        <v>391</v>
      </c>
      <c r="C84" s="5" t="s">
        <v>103</v>
      </c>
      <c r="D84" s="5" t="s">
        <v>592</v>
      </c>
      <c r="E84" s="5" t="s">
        <v>405</v>
      </c>
      <c r="F84" s="205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988</v>
      </c>
      <c r="B85" s="5" t="s">
        <v>391</v>
      </c>
      <c r="C85" s="5" t="s">
        <v>103</v>
      </c>
      <c r="D85" s="5" t="s">
        <v>592</v>
      </c>
      <c r="E85" s="5" t="s">
        <v>405</v>
      </c>
      <c r="F85" s="205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989</v>
      </c>
      <c r="B86" s="5" t="s">
        <v>391</v>
      </c>
      <c r="C86" s="5" t="s">
        <v>103</v>
      </c>
      <c r="D86" s="5" t="s">
        <v>592</v>
      </c>
      <c r="E86" s="5" t="s">
        <v>405</v>
      </c>
      <c r="F86" s="205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990</v>
      </c>
      <c r="B87" s="5" t="s">
        <v>391</v>
      </c>
      <c r="C87" s="5" t="s">
        <v>103</v>
      </c>
      <c r="D87" s="5" t="s">
        <v>592</v>
      </c>
      <c r="E87" s="5" t="s">
        <v>405</v>
      </c>
      <c r="F87" s="205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991</v>
      </c>
      <c r="B88" s="5" t="s">
        <v>391</v>
      </c>
      <c r="C88" s="5" t="s">
        <v>103</v>
      </c>
      <c r="D88" s="5" t="s">
        <v>592</v>
      </c>
      <c r="E88" s="5" t="s">
        <v>405</v>
      </c>
      <c r="F88" s="205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992</v>
      </c>
      <c r="B89" s="5" t="s">
        <v>391</v>
      </c>
      <c r="C89" s="5" t="s">
        <v>103</v>
      </c>
      <c r="D89" s="5" t="s">
        <v>592</v>
      </c>
      <c r="E89" s="5" t="s">
        <v>405</v>
      </c>
      <c r="F89" s="205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993</v>
      </c>
      <c r="B90" s="5" t="s">
        <v>391</v>
      </c>
      <c r="C90" s="5" t="s">
        <v>103</v>
      </c>
      <c r="D90" s="5" t="s">
        <v>592</v>
      </c>
      <c r="E90" s="5" t="s">
        <v>405</v>
      </c>
      <c r="F90" s="205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994</v>
      </c>
      <c r="B91" s="5" t="s">
        <v>391</v>
      </c>
      <c r="C91" s="5" t="s">
        <v>103</v>
      </c>
      <c r="D91" s="5" t="s">
        <v>592</v>
      </c>
      <c r="E91" s="5" t="s">
        <v>405</v>
      </c>
      <c r="F91" s="205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995</v>
      </c>
      <c r="B92" s="5" t="s">
        <v>391</v>
      </c>
      <c r="C92" s="5" t="s">
        <v>103</v>
      </c>
      <c r="D92" s="5" t="s">
        <v>592</v>
      </c>
      <c r="E92" s="5" t="s">
        <v>405</v>
      </c>
      <c r="F92" s="205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996</v>
      </c>
      <c r="B93" s="5" t="s">
        <v>391</v>
      </c>
      <c r="C93" s="5" t="s">
        <v>103</v>
      </c>
      <c r="D93" s="5" t="s">
        <v>592</v>
      </c>
      <c r="E93" s="5" t="s">
        <v>405</v>
      </c>
      <c r="F93" s="205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997</v>
      </c>
      <c r="B94" s="5" t="s">
        <v>391</v>
      </c>
      <c r="C94" s="5" t="s">
        <v>103</v>
      </c>
      <c r="D94" s="5" t="s">
        <v>592</v>
      </c>
      <c r="E94" s="5" t="s">
        <v>405</v>
      </c>
      <c r="F94" s="205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998</v>
      </c>
      <c r="B95" s="5" t="s">
        <v>391</v>
      </c>
      <c r="C95" s="5" t="s">
        <v>103</v>
      </c>
      <c r="D95" s="5" t="s">
        <v>592</v>
      </c>
      <c r="E95" s="5" t="s">
        <v>405</v>
      </c>
      <c r="F95" s="205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999</v>
      </c>
      <c r="B96" s="5" t="s">
        <v>391</v>
      </c>
      <c r="C96" s="5" t="s">
        <v>103</v>
      </c>
      <c r="D96" s="5" t="s">
        <v>592</v>
      </c>
      <c r="E96" s="5" t="s">
        <v>405</v>
      </c>
      <c r="F96" s="205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1000</v>
      </c>
      <c r="B97" s="5" t="s">
        <v>391</v>
      </c>
      <c r="C97" s="5" t="s">
        <v>103</v>
      </c>
      <c r="D97" s="5" t="s">
        <v>592</v>
      </c>
      <c r="E97" s="5" t="s">
        <v>405</v>
      </c>
      <c r="F97" s="205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1001</v>
      </c>
      <c r="B98" s="5" t="s">
        <v>391</v>
      </c>
      <c r="C98" s="5" t="s">
        <v>103</v>
      </c>
      <c r="D98" s="5" t="s">
        <v>592</v>
      </c>
      <c r="E98" s="5" t="s">
        <v>405</v>
      </c>
      <c r="F98" s="205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1002</v>
      </c>
      <c r="B99" s="5" t="s">
        <v>391</v>
      </c>
      <c r="C99" s="5" t="s">
        <v>103</v>
      </c>
      <c r="D99" s="5" t="s">
        <v>592</v>
      </c>
      <c r="E99" s="5" t="s">
        <v>405</v>
      </c>
      <c r="F99" s="205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1003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5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1004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5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1005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5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1006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5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1007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5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1008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5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1009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5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1010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5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1011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5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1012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5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1013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5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1014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5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1015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5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1016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5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1017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5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ZuLcFkmYZ Automation</v>
      </c>
      <c r="O114" s="5"/>
      <c r="P114" s="5" t="str">
        <f>searchValues!F143</f>
        <v>ZuLcFkmYZ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1018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5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ZuLcFkmYZ Automation</v>
      </c>
      <c r="O115" s="5"/>
      <c r="P115" s="5" t="str">
        <f>searchValues!F144</f>
        <v>ZuLcFkmYZ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1019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5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ZuLcFkmYZ Automation</v>
      </c>
      <c r="O116" s="5"/>
      <c r="P116" s="5" t="str">
        <f>searchValues!F145</f>
        <v>ZuLcFkmYZ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1020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5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ZuLcFkmYZ Automation</v>
      </c>
      <c r="O117" s="5"/>
      <c r="P117" s="5" t="str">
        <f>searchValues!F146</f>
        <v>ZuLcFkmYZ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1021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5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1022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5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1023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5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ZuLcFkmYZ Automation</v>
      </c>
      <c r="O120" s="5"/>
      <c r="P120" s="5" t="str">
        <f>searchValues!F149</f>
        <v>ZuLcFkmYZ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1024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5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1025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5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1026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5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1027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5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1028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5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1029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5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1030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5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1031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5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1032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5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ZuLcFkmYZ Automation</v>
      </c>
      <c r="O129" s="5"/>
      <c r="P129" s="5" t="str">
        <f>searchValues!F158</f>
        <v>ZuLcFkmYZ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1033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5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ZuLcFkmYZ Automation</v>
      </c>
      <c r="O130" s="5"/>
      <c r="P130" s="5" t="str">
        <f>searchValues!F159</f>
        <v>ZuLcFkmYZ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1034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5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ZuLcFkmYZ Automation</v>
      </c>
      <c r="O131" s="5"/>
      <c r="P131" s="5" t="str">
        <f>searchValues!F160</f>
        <v>ZuLcFkmYZ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1035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5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ZuLcFkmYZ Automation</v>
      </c>
      <c r="O132" s="5"/>
      <c r="P132" s="5" t="str">
        <f>searchValues!F161</f>
        <v>ZuLcFkmYZ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1036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5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ZuLcFkmYZ Automation</v>
      </c>
      <c r="O133" s="5"/>
      <c r="P133" s="5" t="str">
        <f>searchValues!F162</f>
        <v>ZuLcFkmYZ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1037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5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1038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5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ZuLcFkmYZ Automation</v>
      </c>
      <c r="O135" s="5"/>
      <c r="P135" s="5" t="str">
        <f>searchValues!F164</f>
        <v>ZuLcFkmYZ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1039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5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ZuLcFkmYZ Automation</v>
      </c>
      <c r="O136" s="5"/>
      <c r="P136" s="5" t="str">
        <f>searchValues!F165</f>
        <v>ZuLcFkmYZ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1040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5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ZuLcFkmYZ Automation</v>
      </c>
      <c r="O137" s="5"/>
      <c r="P137" s="5" t="str">
        <f>searchValues!F166</f>
        <v>ZuLcFkmYZ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1041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5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ZuLcFkmYZ Automation</v>
      </c>
      <c r="O138" s="5"/>
      <c r="P138" s="5" t="str">
        <f>searchValues!F167</f>
        <v>ZuLcFkmYZ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1042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5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ZuLcFkmYZ Automation</v>
      </c>
      <c r="O139" s="5"/>
      <c r="P139" s="5" t="str">
        <f>searchValues!F168</f>
        <v>ZuLcFkmYZ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1043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5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1044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5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1045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5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ZuLcFkmYZ Automation</v>
      </c>
      <c r="O142" s="5"/>
      <c r="P142" s="5" t="str">
        <f>searchValues!F171</f>
        <v>ZuLcFkmYZ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1046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5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ZuLcFkmYZ Automation</v>
      </c>
      <c r="O143" s="5"/>
      <c r="P143" s="5" t="str">
        <f>searchValues!F172</f>
        <v>ZuLcFkmYZ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1047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5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ZuLcFkmYZ Automation</v>
      </c>
      <c r="O144" s="5"/>
      <c r="P144" s="5" t="str">
        <f>searchValues!F173</f>
        <v>ZuLcFkmYZ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1048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5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ZuLcFkmYZ Automation</v>
      </c>
      <c r="O145" s="5"/>
      <c r="P145" s="5" t="str">
        <f>searchValues!F174</f>
        <v>ZuLcFkmYZ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1049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5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ZuLcFkmYZ Automation</v>
      </c>
      <c r="O146" s="5"/>
      <c r="P146" s="5" t="str">
        <f>searchValues!F175</f>
        <v>ZuLcFkmYZ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1050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5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1051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5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MCqUbdrdR Automation</v>
      </c>
      <c r="O148" s="5"/>
      <c r="P148" s="5" t="str">
        <f>searchValues!F177</f>
        <v>MCqUbdrdR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1056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5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1057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5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laSuyZsvD Automation</v>
      </c>
      <c r="O150" s="5"/>
      <c r="P150" s="5" t="str">
        <f>searchValues!F179</f>
        <v>laSuyZsvD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1053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5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1054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5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1055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5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TTKZwRaoF Automation</v>
      </c>
      <c r="O153" s="5"/>
      <c r="P153" s="5" t="str">
        <f>searchValues!F182</f>
        <v>TTKZwRaoF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1058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5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CgFaEOCuQ Automation</v>
      </c>
      <c r="O154" s="5"/>
      <c r="P154" s="5" t="str">
        <f>searchValues!F183</f>
        <v>CgFaEOCuQ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1059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5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1060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5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ZuLcFkmYZ Automation</v>
      </c>
      <c r="O156" s="5"/>
      <c r="P156" s="5" t="str">
        <f>searchValues!F185</f>
        <v>ZuLcFkmYZ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1061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5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1062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5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1052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5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1063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5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1064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5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1065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5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1066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5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1067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5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1068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5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1069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5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1070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5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799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5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801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5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798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5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QDDDYOqHQ Automation</v>
      </c>
      <c r="O170" s="5"/>
      <c r="P170" s="5" t="str">
        <f>searchValues!F199</f>
        <v>QDDDYOqHQ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800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5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ZuLcFkmYZ Automation</v>
      </c>
      <c r="O171" s="5"/>
      <c r="P171" s="5" t="str">
        <f>searchValues!F200</f>
        <v>ZuLcFkmYZ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802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5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ZuLcFkmYZ Automation</v>
      </c>
      <c r="O172" s="5"/>
      <c r="P172" s="5" t="str">
        <f>searchValues!F201</f>
        <v>ZuLcFkmYZ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804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5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ZuLcFkmYZ Automation</v>
      </c>
      <c r="O173" s="5"/>
      <c r="P173" s="5" t="str">
        <f>searchValues!F202</f>
        <v>ZuLcFkmYZ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803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5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ZuLcFkmYZ Automation</v>
      </c>
      <c r="O174" s="5"/>
      <c r="P174" s="5" t="str">
        <f>searchValues!F203</f>
        <v>ZuLcFkmYZ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5" bestFit="1" customWidth="1" collapsed="1"/>
    <col min="2" max="2" width="50.7109375" style="157" bestFit="1" customWidth="1" collapsed="1"/>
    <col min="3" max="3" width="41.140625" style="157" bestFit="1" customWidth="1" collapsed="1"/>
    <col min="4" max="4" width="32.140625" style="157" bestFit="1" customWidth="1" collapsed="1"/>
    <col min="5" max="5" width="31.7109375" style="157" bestFit="1" customWidth="1" collapsed="1"/>
    <col min="6" max="6" width="44.28515625" style="157" bestFit="1" customWidth="1" collapsed="1"/>
    <col min="7" max="7" width="46.42578125" style="157" bestFit="1" customWidth="1" collapsed="1"/>
    <col min="8" max="8" width="29.140625" style="158" bestFit="1" customWidth="1" collapsed="1"/>
    <col min="9" max="9" width="41.42578125" style="158" bestFit="1" customWidth="1" collapsed="1"/>
    <col min="10" max="10" width="35.5703125" style="159" bestFit="1" customWidth="1" collapsed="1"/>
    <col min="11" max="11" width="44.42578125" style="159" bestFit="1" customWidth="1" collapsed="1"/>
    <col min="12" max="12" width="35.140625" style="160" bestFit="1" customWidth="1" collapsed="1"/>
    <col min="13" max="13" width="32.5703125" style="160" bestFit="1" customWidth="1" collapsed="1"/>
    <col min="14" max="15" width="26.5703125" style="161" bestFit="1" customWidth="1" collapsed="1"/>
    <col min="16" max="16384" width="9.140625" style="155" collapsed="1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768</v>
      </c>
      <c r="G1" s="90" t="s">
        <v>769</v>
      </c>
      <c r="H1" s="90" t="s">
        <v>430</v>
      </c>
      <c r="I1" s="90" t="s">
        <v>431</v>
      </c>
      <c r="J1" s="90" t="s">
        <v>770</v>
      </c>
      <c r="K1" s="90" t="s">
        <v>771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905</v>
      </c>
      <c r="B2" s="147" t="s">
        <v>773</v>
      </c>
      <c r="C2" s="147" t="s">
        <v>126</v>
      </c>
      <c r="D2" s="147" t="s">
        <v>773</v>
      </c>
      <c r="E2" s="148" t="s">
        <v>432</v>
      </c>
      <c r="F2" s="147" t="s">
        <v>773</v>
      </c>
      <c r="G2" s="147" t="s">
        <v>593</v>
      </c>
      <c r="H2" s="149" t="s">
        <v>773</v>
      </c>
      <c r="I2" s="149" t="s">
        <v>812</v>
      </c>
      <c r="J2" s="150" t="s">
        <v>772</v>
      </c>
      <c r="K2" s="151" t="s">
        <v>433</v>
      </c>
      <c r="L2" s="152" t="s">
        <v>772</v>
      </c>
      <c r="M2" s="153" t="s">
        <v>433</v>
      </c>
      <c r="N2" s="154" t="s">
        <v>177</v>
      </c>
      <c r="O2" s="154" t="s">
        <v>436</v>
      </c>
    </row>
    <row r="3" spans="1:15" x14ac:dyDescent="0.25">
      <c r="A3" s="4" t="s">
        <v>906</v>
      </c>
      <c r="B3" s="147" t="s">
        <v>773</v>
      </c>
      <c r="C3" s="147" t="s">
        <v>126</v>
      </c>
      <c r="D3" s="147" t="s">
        <v>773</v>
      </c>
      <c r="E3" s="148" t="s">
        <v>432</v>
      </c>
      <c r="F3" s="147" t="s">
        <v>773</v>
      </c>
      <c r="G3" s="147" t="s">
        <v>593</v>
      </c>
      <c r="H3" s="149" t="s">
        <v>773</v>
      </c>
      <c r="I3" s="149" t="s">
        <v>812</v>
      </c>
      <c r="J3" s="150" t="s">
        <v>772</v>
      </c>
      <c r="K3" s="151" t="s">
        <v>433</v>
      </c>
      <c r="L3" s="152" t="s">
        <v>772</v>
      </c>
      <c r="M3" s="153" t="s">
        <v>433</v>
      </c>
      <c r="N3" s="154" t="s">
        <v>177</v>
      </c>
      <c r="O3" s="154" t="s">
        <v>436</v>
      </c>
    </row>
    <row r="4" spans="1:15" x14ac:dyDescent="0.25">
      <c r="A4" s="4" t="s">
        <v>907</v>
      </c>
      <c r="B4" s="147" t="s">
        <v>773</v>
      </c>
      <c r="C4" s="147" t="s">
        <v>126</v>
      </c>
      <c r="D4" s="147" t="s">
        <v>773</v>
      </c>
      <c r="E4" s="148" t="s">
        <v>432</v>
      </c>
      <c r="F4" s="147" t="s">
        <v>773</v>
      </c>
      <c r="G4" s="147" t="s">
        <v>593</v>
      </c>
      <c r="H4" s="149" t="s">
        <v>773</v>
      </c>
      <c r="I4" s="149" t="s">
        <v>812</v>
      </c>
      <c r="J4" s="150" t="s">
        <v>772</v>
      </c>
      <c r="K4" s="151" t="s">
        <v>433</v>
      </c>
      <c r="L4" s="152" t="s">
        <v>772</v>
      </c>
      <c r="M4" s="153" t="s">
        <v>433</v>
      </c>
      <c r="N4" s="154" t="s">
        <v>177</v>
      </c>
      <c r="O4" s="154" t="s">
        <v>436</v>
      </c>
    </row>
    <row r="5" spans="1:15" x14ac:dyDescent="0.25">
      <c r="A5" s="4" t="s">
        <v>908</v>
      </c>
      <c r="B5" s="147" t="s">
        <v>773</v>
      </c>
      <c r="C5" s="147" t="s">
        <v>126</v>
      </c>
      <c r="D5" s="147" t="s">
        <v>773</v>
      </c>
      <c r="E5" s="148" t="s">
        <v>432</v>
      </c>
      <c r="F5" s="147" t="s">
        <v>773</v>
      </c>
      <c r="G5" s="147" t="s">
        <v>593</v>
      </c>
      <c r="H5" s="149" t="s">
        <v>773</v>
      </c>
      <c r="I5" s="149" t="s">
        <v>812</v>
      </c>
      <c r="J5" s="150" t="s">
        <v>772</v>
      </c>
      <c r="K5" s="151" t="s">
        <v>433</v>
      </c>
      <c r="L5" s="152" t="s">
        <v>772</v>
      </c>
      <c r="M5" s="153" t="s">
        <v>433</v>
      </c>
      <c r="N5" s="154" t="s">
        <v>177</v>
      </c>
      <c r="O5" s="154" t="s">
        <v>436</v>
      </c>
    </row>
    <row r="6" spans="1:15" x14ac:dyDescent="0.25">
      <c r="A6" s="4" t="s">
        <v>909</v>
      </c>
      <c r="B6" s="147" t="s">
        <v>773</v>
      </c>
      <c r="C6" s="147" t="s">
        <v>126</v>
      </c>
      <c r="D6" s="147" t="s">
        <v>773</v>
      </c>
      <c r="E6" s="148" t="s">
        <v>432</v>
      </c>
      <c r="F6" s="147" t="s">
        <v>773</v>
      </c>
      <c r="G6" s="147" t="s">
        <v>593</v>
      </c>
      <c r="H6" s="149" t="s">
        <v>773</v>
      </c>
      <c r="I6" s="149" t="s">
        <v>812</v>
      </c>
      <c r="J6" s="150" t="s">
        <v>772</v>
      </c>
      <c r="K6" s="151" t="s">
        <v>433</v>
      </c>
      <c r="L6" s="152" t="s">
        <v>772</v>
      </c>
      <c r="M6" s="153" t="s">
        <v>433</v>
      </c>
      <c r="N6" s="154" t="s">
        <v>177</v>
      </c>
      <c r="O6" s="154" t="s">
        <v>436</v>
      </c>
    </row>
    <row r="7" spans="1:15" x14ac:dyDescent="0.25">
      <c r="A7" s="4" t="s">
        <v>910</v>
      </c>
      <c r="B7" s="147" t="s">
        <v>773</v>
      </c>
      <c r="C7" s="147" t="s">
        <v>126</v>
      </c>
      <c r="D7" s="147" t="s">
        <v>773</v>
      </c>
      <c r="E7" s="148" t="s">
        <v>432</v>
      </c>
      <c r="F7" s="147" t="s">
        <v>773</v>
      </c>
      <c r="G7" s="147" t="s">
        <v>593</v>
      </c>
      <c r="H7" s="149" t="s">
        <v>773</v>
      </c>
      <c r="I7" s="149" t="s">
        <v>812</v>
      </c>
      <c r="J7" s="150" t="s">
        <v>772</v>
      </c>
      <c r="K7" s="151" t="s">
        <v>433</v>
      </c>
      <c r="L7" s="152" t="s">
        <v>772</v>
      </c>
      <c r="M7" s="153" t="s">
        <v>433</v>
      </c>
      <c r="N7" s="154" t="s">
        <v>177</v>
      </c>
      <c r="O7" s="154" t="s">
        <v>436</v>
      </c>
    </row>
    <row r="8" spans="1:15" x14ac:dyDescent="0.25">
      <c r="A8" s="4" t="s">
        <v>911</v>
      </c>
      <c r="B8" s="147" t="s">
        <v>773</v>
      </c>
      <c r="C8" s="147" t="s">
        <v>126</v>
      </c>
      <c r="D8" s="147" t="s">
        <v>773</v>
      </c>
      <c r="E8" s="148" t="s">
        <v>432</v>
      </c>
      <c r="F8" s="147" t="s">
        <v>773</v>
      </c>
      <c r="G8" s="147" t="s">
        <v>593</v>
      </c>
      <c r="H8" s="149" t="s">
        <v>773</v>
      </c>
      <c r="I8" s="149" t="s">
        <v>812</v>
      </c>
      <c r="J8" s="150" t="s">
        <v>772</v>
      </c>
      <c r="K8" s="151" t="s">
        <v>433</v>
      </c>
      <c r="L8" s="152" t="s">
        <v>772</v>
      </c>
      <c r="M8" s="153" t="s">
        <v>433</v>
      </c>
      <c r="N8" s="154" t="s">
        <v>177</v>
      </c>
      <c r="O8" s="154" t="s">
        <v>436</v>
      </c>
    </row>
    <row r="9" spans="1:15" x14ac:dyDescent="0.25">
      <c r="A9" s="4" t="s">
        <v>912</v>
      </c>
      <c r="B9" s="147" t="s">
        <v>773</v>
      </c>
      <c r="C9" s="147" t="s">
        <v>126</v>
      </c>
      <c r="D9" s="147" t="s">
        <v>773</v>
      </c>
      <c r="E9" s="148" t="s">
        <v>432</v>
      </c>
      <c r="F9" s="147" t="s">
        <v>773</v>
      </c>
      <c r="G9" s="147" t="s">
        <v>593</v>
      </c>
      <c r="H9" s="149" t="s">
        <v>773</v>
      </c>
      <c r="I9" s="149" t="s">
        <v>812</v>
      </c>
      <c r="J9" s="150" t="s">
        <v>772</v>
      </c>
      <c r="K9" s="151" t="s">
        <v>433</v>
      </c>
      <c r="L9" s="152" t="s">
        <v>772</v>
      </c>
      <c r="M9" s="153" t="s">
        <v>433</v>
      </c>
      <c r="N9" s="154" t="s">
        <v>177</v>
      </c>
      <c r="O9" s="154" t="s">
        <v>436</v>
      </c>
    </row>
    <row r="10" spans="1:15" x14ac:dyDescent="0.25">
      <c r="A10" s="4" t="s">
        <v>913</v>
      </c>
      <c r="B10" s="147" t="s">
        <v>773</v>
      </c>
      <c r="C10" s="147" t="s">
        <v>126</v>
      </c>
      <c r="D10" s="147" t="s">
        <v>773</v>
      </c>
      <c r="E10" s="148" t="s">
        <v>432</v>
      </c>
      <c r="F10" s="147" t="s">
        <v>773</v>
      </c>
      <c r="G10" s="147" t="s">
        <v>593</v>
      </c>
      <c r="H10" s="149" t="s">
        <v>773</v>
      </c>
      <c r="I10" s="149" t="s">
        <v>812</v>
      </c>
      <c r="J10" s="150" t="s">
        <v>772</v>
      </c>
      <c r="K10" s="151" t="s">
        <v>433</v>
      </c>
      <c r="L10" s="152" t="s">
        <v>772</v>
      </c>
      <c r="M10" s="153" t="s">
        <v>433</v>
      </c>
      <c r="N10" s="154" t="s">
        <v>177</v>
      </c>
      <c r="O10" s="154" t="s">
        <v>436</v>
      </c>
    </row>
    <row r="11" spans="1:15" x14ac:dyDescent="0.25">
      <c r="A11" s="4" t="s">
        <v>914</v>
      </c>
      <c r="B11" s="147" t="s">
        <v>773</v>
      </c>
      <c r="C11" s="147" t="s">
        <v>126</v>
      </c>
      <c r="D11" s="147" t="s">
        <v>773</v>
      </c>
      <c r="E11" s="148" t="s">
        <v>432</v>
      </c>
      <c r="F11" s="147" t="s">
        <v>773</v>
      </c>
      <c r="G11" s="147" t="s">
        <v>593</v>
      </c>
      <c r="H11" s="149" t="s">
        <v>773</v>
      </c>
      <c r="I11" s="149" t="s">
        <v>812</v>
      </c>
      <c r="J11" s="150" t="s">
        <v>772</v>
      </c>
      <c r="K11" s="151" t="s">
        <v>433</v>
      </c>
      <c r="L11" s="152" t="s">
        <v>772</v>
      </c>
      <c r="M11" s="153" t="s">
        <v>433</v>
      </c>
      <c r="N11" s="154" t="s">
        <v>177</v>
      </c>
      <c r="O11" s="154" t="s">
        <v>436</v>
      </c>
    </row>
    <row r="12" spans="1:15" x14ac:dyDescent="0.25">
      <c r="A12" s="4" t="s">
        <v>915</v>
      </c>
      <c r="B12" s="147" t="s">
        <v>773</v>
      </c>
      <c r="C12" s="147" t="s">
        <v>126</v>
      </c>
      <c r="D12" s="147" t="s">
        <v>773</v>
      </c>
      <c r="E12" s="148" t="s">
        <v>432</v>
      </c>
      <c r="F12" s="147" t="s">
        <v>773</v>
      </c>
      <c r="G12" s="147" t="s">
        <v>593</v>
      </c>
      <c r="H12" s="149" t="s">
        <v>773</v>
      </c>
      <c r="I12" s="149" t="s">
        <v>812</v>
      </c>
      <c r="J12" s="150" t="s">
        <v>772</v>
      </c>
      <c r="K12" s="151" t="s">
        <v>433</v>
      </c>
      <c r="L12" s="152" t="s">
        <v>772</v>
      </c>
      <c r="M12" s="153" t="s">
        <v>433</v>
      </c>
      <c r="N12" s="154" t="s">
        <v>177</v>
      </c>
      <c r="O12" s="154" t="s">
        <v>436</v>
      </c>
    </row>
    <row r="13" spans="1:15" x14ac:dyDescent="0.25">
      <c r="A13" s="4" t="s">
        <v>916</v>
      </c>
      <c r="B13" s="147" t="s">
        <v>773</v>
      </c>
      <c r="C13" s="147" t="s">
        <v>126</v>
      </c>
      <c r="D13" s="147" t="s">
        <v>773</v>
      </c>
      <c r="E13" s="148" t="s">
        <v>432</v>
      </c>
      <c r="F13" s="147" t="s">
        <v>773</v>
      </c>
      <c r="G13" s="147" t="s">
        <v>593</v>
      </c>
      <c r="H13" s="149" t="s">
        <v>773</v>
      </c>
      <c r="I13" s="149" t="s">
        <v>812</v>
      </c>
      <c r="J13" s="150" t="s">
        <v>772</v>
      </c>
      <c r="K13" s="151" t="s">
        <v>433</v>
      </c>
      <c r="L13" s="152" t="s">
        <v>772</v>
      </c>
      <c r="M13" s="153" t="s">
        <v>433</v>
      </c>
      <c r="N13" s="154" t="s">
        <v>177</v>
      </c>
      <c r="O13" s="154" t="s">
        <v>436</v>
      </c>
    </row>
    <row r="14" spans="1:15" x14ac:dyDescent="0.25">
      <c r="A14" s="4" t="s">
        <v>917</v>
      </c>
      <c r="B14" s="147" t="s">
        <v>773</v>
      </c>
      <c r="C14" s="147" t="s">
        <v>126</v>
      </c>
      <c r="D14" s="147" t="s">
        <v>773</v>
      </c>
      <c r="E14" s="148" t="s">
        <v>432</v>
      </c>
      <c r="F14" s="147" t="s">
        <v>773</v>
      </c>
      <c r="G14" s="147" t="s">
        <v>593</v>
      </c>
      <c r="H14" s="149" t="s">
        <v>773</v>
      </c>
      <c r="I14" s="149" t="s">
        <v>812</v>
      </c>
      <c r="J14" s="150" t="s">
        <v>772</v>
      </c>
      <c r="K14" s="151" t="s">
        <v>433</v>
      </c>
      <c r="L14" s="152" t="s">
        <v>772</v>
      </c>
      <c r="M14" s="153" t="s">
        <v>433</v>
      </c>
      <c r="N14" s="154" t="s">
        <v>177</v>
      </c>
      <c r="O14" s="154" t="s">
        <v>436</v>
      </c>
    </row>
    <row r="15" spans="1:15" x14ac:dyDescent="0.25">
      <c r="A15" s="4" t="s">
        <v>918</v>
      </c>
      <c r="B15" s="147" t="s">
        <v>773</v>
      </c>
      <c r="C15" s="147" t="s">
        <v>126</v>
      </c>
      <c r="D15" s="147" t="s">
        <v>773</v>
      </c>
      <c r="E15" s="148" t="s">
        <v>432</v>
      </c>
      <c r="F15" s="147" t="s">
        <v>773</v>
      </c>
      <c r="G15" s="147" t="s">
        <v>593</v>
      </c>
      <c r="H15" s="149" t="s">
        <v>773</v>
      </c>
      <c r="I15" s="149" t="s">
        <v>812</v>
      </c>
      <c r="J15" s="150" t="s">
        <v>772</v>
      </c>
      <c r="K15" s="151" t="s">
        <v>433</v>
      </c>
      <c r="L15" s="152" t="s">
        <v>772</v>
      </c>
      <c r="M15" s="153" t="s">
        <v>433</v>
      </c>
      <c r="N15" s="154" t="s">
        <v>177</v>
      </c>
      <c r="O15" s="154" t="s">
        <v>436</v>
      </c>
    </row>
    <row r="16" spans="1:15" x14ac:dyDescent="0.25">
      <c r="A16" s="4" t="s">
        <v>919</v>
      </c>
      <c r="B16" s="147" t="s">
        <v>773</v>
      </c>
      <c r="C16" s="147" t="s">
        <v>126</v>
      </c>
      <c r="D16" s="147" t="s">
        <v>773</v>
      </c>
      <c r="E16" s="148" t="s">
        <v>432</v>
      </c>
      <c r="F16" s="147" t="s">
        <v>773</v>
      </c>
      <c r="G16" s="147" t="s">
        <v>593</v>
      </c>
      <c r="H16" s="149" t="s">
        <v>773</v>
      </c>
      <c r="I16" s="149" t="s">
        <v>812</v>
      </c>
      <c r="J16" s="150" t="s">
        <v>772</v>
      </c>
      <c r="K16" s="151" t="s">
        <v>433</v>
      </c>
      <c r="L16" s="152" t="s">
        <v>772</v>
      </c>
      <c r="M16" s="153" t="s">
        <v>433</v>
      </c>
      <c r="N16" s="154" t="s">
        <v>177</v>
      </c>
      <c r="O16" s="154" t="s">
        <v>436</v>
      </c>
    </row>
    <row r="17" spans="1:15" x14ac:dyDescent="0.25">
      <c r="A17" s="4" t="s">
        <v>920</v>
      </c>
      <c r="B17" s="147" t="s">
        <v>773</v>
      </c>
      <c r="C17" s="147" t="s">
        <v>126</v>
      </c>
      <c r="D17" s="147" t="s">
        <v>773</v>
      </c>
      <c r="E17" s="148" t="s">
        <v>432</v>
      </c>
      <c r="F17" s="147" t="s">
        <v>773</v>
      </c>
      <c r="G17" s="147" t="s">
        <v>593</v>
      </c>
      <c r="H17" s="149" t="s">
        <v>773</v>
      </c>
      <c r="I17" s="149" t="s">
        <v>812</v>
      </c>
      <c r="J17" s="150" t="s">
        <v>772</v>
      </c>
      <c r="K17" s="151" t="s">
        <v>433</v>
      </c>
      <c r="L17" s="152" t="s">
        <v>772</v>
      </c>
      <c r="M17" s="153" t="s">
        <v>433</v>
      </c>
      <c r="N17" s="154" t="s">
        <v>177</v>
      </c>
      <c r="O17" s="154" t="s">
        <v>436</v>
      </c>
    </row>
    <row r="18" spans="1:15" x14ac:dyDescent="0.25">
      <c r="A18" s="4" t="s">
        <v>921</v>
      </c>
      <c r="B18" s="147" t="s">
        <v>773</v>
      </c>
      <c r="C18" s="147" t="s">
        <v>126</v>
      </c>
      <c r="D18" s="147" t="s">
        <v>773</v>
      </c>
      <c r="E18" s="148" t="s">
        <v>432</v>
      </c>
      <c r="F18" s="147" t="s">
        <v>773</v>
      </c>
      <c r="G18" s="147" t="s">
        <v>593</v>
      </c>
      <c r="H18" s="149" t="s">
        <v>773</v>
      </c>
      <c r="I18" s="149" t="s">
        <v>812</v>
      </c>
      <c r="J18" s="150" t="s">
        <v>772</v>
      </c>
      <c r="K18" s="151" t="s">
        <v>433</v>
      </c>
      <c r="L18" s="152" t="s">
        <v>772</v>
      </c>
      <c r="M18" s="153" t="s">
        <v>433</v>
      </c>
      <c r="N18" s="154" t="s">
        <v>177</v>
      </c>
      <c r="O18" s="154" t="s">
        <v>436</v>
      </c>
    </row>
    <row r="19" spans="1:15" x14ac:dyDescent="0.25">
      <c r="A19" s="4" t="s">
        <v>922</v>
      </c>
      <c r="B19" s="147" t="s">
        <v>773</v>
      </c>
      <c r="C19" s="147" t="s">
        <v>126</v>
      </c>
      <c r="D19" s="147" t="s">
        <v>773</v>
      </c>
      <c r="E19" s="148" t="s">
        <v>432</v>
      </c>
      <c r="F19" s="147" t="s">
        <v>773</v>
      </c>
      <c r="G19" s="147" t="s">
        <v>593</v>
      </c>
      <c r="H19" s="149" t="s">
        <v>773</v>
      </c>
      <c r="I19" s="149" t="s">
        <v>812</v>
      </c>
      <c r="J19" s="150" t="s">
        <v>772</v>
      </c>
      <c r="K19" s="151" t="s">
        <v>433</v>
      </c>
      <c r="L19" s="152" t="s">
        <v>772</v>
      </c>
      <c r="M19" s="153" t="s">
        <v>433</v>
      </c>
      <c r="N19" s="154" t="s">
        <v>177</v>
      </c>
      <c r="O19" s="154" t="s">
        <v>436</v>
      </c>
    </row>
    <row r="20" spans="1:15" x14ac:dyDescent="0.25">
      <c r="A20" s="4" t="s">
        <v>923</v>
      </c>
      <c r="B20" s="147" t="s">
        <v>773</v>
      </c>
      <c r="C20" s="147" t="s">
        <v>126</v>
      </c>
      <c r="D20" s="147" t="s">
        <v>773</v>
      </c>
      <c r="E20" s="148" t="s">
        <v>432</v>
      </c>
      <c r="F20" s="147" t="s">
        <v>773</v>
      </c>
      <c r="G20" s="147" t="s">
        <v>593</v>
      </c>
      <c r="H20" s="149" t="s">
        <v>773</v>
      </c>
      <c r="I20" s="149" t="s">
        <v>812</v>
      </c>
      <c r="J20" s="150" t="s">
        <v>772</v>
      </c>
      <c r="K20" s="151" t="s">
        <v>433</v>
      </c>
      <c r="L20" s="152" t="s">
        <v>772</v>
      </c>
      <c r="M20" s="153" t="s">
        <v>433</v>
      </c>
      <c r="N20" s="154" t="s">
        <v>177</v>
      </c>
      <c r="O20" s="154" t="s">
        <v>436</v>
      </c>
    </row>
    <row r="21" spans="1:15" x14ac:dyDescent="0.25">
      <c r="A21" s="4" t="s">
        <v>924</v>
      </c>
      <c r="B21" s="147" t="s">
        <v>773</v>
      </c>
      <c r="C21" s="147" t="s">
        <v>126</v>
      </c>
      <c r="D21" s="147" t="s">
        <v>773</v>
      </c>
      <c r="E21" s="148" t="s">
        <v>432</v>
      </c>
      <c r="F21" s="147" t="s">
        <v>773</v>
      </c>
      <c r="G21" s="147" t="s">
        <v>593</v>
      </c>
      <c r="H21" s="149" t="s">
        <v>773</v>
      </c>
      <c r="I21" s="149" t="s">
        <v>812</v>
      </c>
      <c r="J21" s="150" t="s">
        <v>772</v>
      </c>
      <c r="K21" s="151" t="s">
        <v>433</v>
      </c>
      <c r="L21" s="152" t="s">
        <v>772</v>
      </c>
      <c r="M21" s="153" t="s">
        <v>433</v>
      </c>
      <c r="N21" s="154" t="s">
        <v>177</v>
      </c>
      <c r="O21" s="154" t="s">
        <v>436</v>
      </c>
    </row>
    <row r="22" spans="1:15" x14ac:dyDescent="0.25">
      <c r="A22" s="4" t="s">
        <v>925</v>
      </c>
      <c r="B22" s="147" t="s">
        <v>773</v>
      </c>
      <c r="C22" s="147" t="s">
        <v>126</v>
      </c>
      <c r="D22" s="147" t="s">
        <v>773</v>
      </c>
      <c r="E22" s="148" t="s">
        <v>432</v>
      </c>
      <c r="F22" s="147" t="s">
        <v>773</v>
      </c>
      <c r="G22" s="147" t="s">
        <v>593</v>
      </c>
      <c r="H22" s="149" t="s">
        <v>773</v>
      </c>
      <c r="I22" s="149" t="s">
        <v>763</v>
      </c>
      <c r="J22" s="150" t="s">
        <v>772</v>
      </c>
      <c r="K22" s="151" t="s">
        <v>433</v>
      </c>
      <c r="L22" s="152" t="s">
        <v>772</v>
      </c>
      <c r="M22" s="153" t="s">
        <v>433</v>
      </c>
      <c r="N22" s="154" t="s">
        <v>177</v>
      </c>
      <c r="O22" s="154" t="s">
        <v>436</v>
      </c>
    </row>
    <row r="23" spans="1:15" x14ac:dyDescent="0.25">
      <c r="A23" s="4" t="s">
        <v>926</v>
      </c>
      <c r="B23" s="147" t="s">
        <v>773</v>
      </c>
      <c r="C23" s="147" t="s">
        <v>126</v>
      </c>
      <c r="D23" s="147" t="s">
        <v>773</v>
      </c>
      <c r="E23" s="148" t="s">
        <v>432</v>
      </c>
      <c r="F23" s="147" t="s">
        <v>773</v>
      </c>
      <c r="G23" s="147" t="s">
        <v>593</v>
      </c>
      <c r="H23" s="149" t="s">
        <v>773</v>
      </c>
      <c r="I23" s="149" t="s">
        <v>812</v>
      </c>
      <c r="J23" s="150" t="s">
        <v>772</v>
      </c>
      <c r="K23" s="151" t="s">
        <v>433</v>
      </c>
      <c r="L23" s="152" t="s">
        <v>772</v>
      </c>
      <c r="M23" s="153" t="s">
        <v>433</v>
      </c>
      <c r="N23" s="154" t="s">
        <v>177</v>
      </c>
      <c r="O23" s="154" t="s">
        <v>436</v>
      </c>
    </row>
    <row r="24" spans="1:15" s="156" customFormat="1" x14ac:dyDescent="0.25">
      <c r="A24" s="4" t="s">
        <v>927</v>
      </c>
      <c r="B24" s="147" t="s">
        <v>773</v>
      </c>
      <c r="C24" s="147" t="s">
        <v>126</v>
      </c>
      <c r="D24" s="147" t="s">
        <v>773</v>
      </c>
      <c r="E24" s="148" t="s">
        <v>432</v>
      </c>
      <c r="F24" s="147" t="s">
        <v>773</v>
      </c>
      <c r="G24" s="147" t="s">
        <v>593</v>
      </c>
      <c r="H24" s="149" t="s">
        <v>773</v>
      </c>
      <c r="I24" s="149" t="s">
        <v>812</v>
      </c>
      <c r="J24" s="150" t="s">
        <v>772</v>
      </c>
      <c r="K24" s="151" t="s">
        <v>433</v>
      </c>
      <c r="L24" s="152" t="s">
        <v>772</v>
      </c>
      <c r="M24" s="153" t="s">
        <v>433</v>
      </c>
      <c r="N24" s="154" t="s">
        <v>177</v>
      </c>
      <c r="O24" s="154" t="s">
        <v>436</v>
      </c>
    </row>
    <row r="25" spans="1:15" x14ac:dyDescent="0.25">
      <c r="A25" s="4" t="s">
        <v>928</v>
      </c>
      <c r="B25" s="147" t="s">
        <v>773</v>
      </c>
      <c r="C25" s="147" t="s">
        <v>126</v>
      </c>
      <c r="D25" s="147" t="s">
        <v>773</v>
      </c>
      <c r="E25" s="148" t="s">
        <v>432</v>
      </c>
      <c r="F25" s="147" t="s">
        <v>773</v>
      </c>
      <c r="G25" s="147" t="s">
        <v>593</v>
      </c>
      <c r="H25" s="149" t="s">
        <v>773</v>
      </c>
      <c r="I25" s="149" t="s">
        <v>812</v>
      </c>
      <c r="J25" s="150" t="s">
        <v>772</v>
      </c>
      <c r="K25" s="151" t="s">
        <v>433</v>
      </c>
      <c r="L25" s="152" t="s">
        <v>772</v>
      </c>
      <c r="M25" s="153" t="s">
        <v>433</v>
      </c>
      <c r="N25" s="154" t="s">
        <v>177</v>
      </c>
      <c r="O25" s="154" t="s">
        <v>436</v>
      </c>
    </row>
    <row r="26" spans="1:15" x14ac:dyDescent="0.25">
      <c r="A26" s="4" t="s">
        <v>929</v>
      </c>
      <c r="B26" s="147" t="s">
        <v>773</v>
      </c>
      <c r="C26" s="147" t="s">
        <v>126</v>
      </c>
      <c r="D26" s="147" t="s">
        <v>773</v>
      </c>
      <c r="E26" s="148" t="s">
        <v>432</v>
      </c>
      <c r="F26" s="147" t="s">
        <v>773</v>
      </c>
      <c r="G26" s="147" t="s">
        <v>593</v>
      </c>
      <c r="H26" s="149" t="s">
        <v>773</v>
      </c>
      <c r="I26" s="149" t="s">
        <v>812</v>
      </c>
      <c r="J26" s="150" t="s">
        <v>772</v>
      </c>
      <c r="K26" s="151" t="s">
        <v>433</v>
      </c>
      <c r="L26" s="152" t="s">
        <v>772</v>
      </c>
      <c r="M26" s="153" t="s">
        <v>433</v>
      </c>
      <c r="N26" s="154" t="s">
        <v>177</v>
      </c>
      <c r="O26" s="154" t="s">
        <v>436</v>
      </c>
    </row>
    <row r="27" spans="1:15" x14ac:dyDescent="0.25">
      <c r="A27" s="4" t="s">
        <v>930</v>
      </c>
      <c r="B27" s="147" t="s">
        <v>773</v>
      </c>
      <c r="C27" s="147" t="s">
        <v>126</v>
      </c>
      <c r="D27" s="147" t="s">
        <v>773</v>
      </c>
      <c r="E27" s="148" t="s">
        <v>432</v>
      </c>
      <c r="F27" s="147" t="s">
        <v>773</v>
      </c>
      <c r="G27" s="147" t="s">
        <v>593</v>
      </c>
      <c r="H27" s="149" t="s">
        <v>773</v>
      </c>
      <c r="I27" s="149" t="s">
        <v>812</v>
      </c>
      <c r="J27" s="150" t="s">
        <v>772</v>
      </c>
      <c r="K27" s="151" t="s">
        <v>433</v>
      </c>
      <c r="L27" s="152" t="s">
        <v>772</v>
      </c>
      <c r="M27" s="153" t="s">
        <v>433</v>
      </c>
      <c r="N27" s="154" t="s">
        <v>177</v>
      </c>
      <c r="O27" s="154" t="s">
        <v>436</v>
      </c>
    </row>
    <row r="28" spans="1:15" x14ac:dyDescent="0.25">
      <c r="A28" s="4" t="s">
        <v>931</v>
      </c>
      <c r="B28" s="147" t="s">
        <v>773</v>
      </c>
      <c r="C28" s="147" t="s">
        <v>126</v>
      </c>
      <c r="D28" s="147" t="s">
        <v>773</v>
      </c>
      <c r="E28" s="148" t="s">
        <v>432</v>
      </c>
      <c r="F28" s="147" t="s">
        <v>773</v>
      </c>
      <c r="G28" s="147" t="s">
        <v>593</v>
      </c>
      <c r="H28" s="149" t="s">
        <v>773</v>
      </c>
      <c r="I28" s="149" t="s">
        <v>812</v>
      </c>
      <c r="J28" s="150" t="s">
        <v>772</v>
      </c>
      <c r="K28" s="151" t="s">
        <v>433</v>
      </c>
      <c r="L28" s="152" t="s">
        <v>772</v>
      </c>
      <c r="M28" s="153" t="s">
        <v>433</v>
      </c>
      <c r="N28" s="154" t="s">
        <v>177</v>
      </c>
      <c r="O28" s="154" t="s">
        <v>436</v>
      </c>
    </row>
    <row r="29" spans="1:15" x14ac:dyDescent="0.25">
      <c r="A29" s="4" t="s">
        <v>932</v>
      </c>
      <c r="B29" s="147" t="s">
        <v>773</v>
      </c>
      <c r="C29" s="147" t="s">
        <v>126</v>
      </c>
      <c r="D29" s="147" t="s">
        <v>773</v>
      </c>
      <c r="E29" s="148" t="s">
        <v>432</v>
      </c>
      <c r="F29" s="147" t="s">
        <v>773</v>
      </c>
      <c r="G29" s="147" t="s">
        <v>593</v>
      </c>
      <c r="H29" s="149" t="s">
        <v>773</v>
      </c>
      <c r="I29" s="149" t="s">
        <v>812</v>
      </c>
      <c r="J29" s="150" t="s">
        <v>772</v>
      </c>
      <c r="K29" s="151" t="s">
        <v>433</v>
      </c>
      <c r="L29" s="152" t="s">
        <v>772</v>
      </c>
      <c r="M29" s="153" t="s">
        <v>433</v>
      </c>
      <c r="N29" s="154" t="s">
        <v>177</v>
      </c>
      <c r="O29" s="154" t="s">
        <v>436</v>
      </c>
    </row>
    <row r="30" spans="1:15" x14ac:dyDescent="0.25">
      <c r="A30" s="4" t="s">
        <v>933</v>
      </c>
      <c r="B30" s="147" t="s">
        <v>773</v>
      </c>
      <c r="C30" s="147" t="s">
        <v>126</v>
      </c>
      <c r="D30" s="147" t="s">
        <v>773</v>
      </c>
      <c r="E30" s="148" t="s">
        <v>432</v>
      </c>
      <c r="F30" s="147" t="s">
        <v>773</v>
      </c>
      <c r="G30" s="147" t="s">
        <v>593</v>
      </c>
      <c r="H30" s="149" t="s">
        <v>773</v>
      </c>
      <c r="I30" s="149" t="s">
        <v>812</v>
      </c>
      <c r="J30" s="150" t="s">
        <v>772</v>
      </c>
      <c r="K30" s="151" t="s">
        <v>433</v>
      </c>
      <c r="L30" s="152" t="s">
        <v>772</v>
      </c>
      <c r="M30" s="153" t="s">
        <v>433</v>
      </c>
      <c r="N30" s="154" t="s">
        <v>177</v>
      </c>
      <c r="O30" s="154" t="s">
        <v>436</v>
      </c>
    </row>
    <row r="31" spans="1:15" x14ac:dyDescent="0.25">
      <c r="A31" s="4" t="s">
        <v>934</v>
      </c>
      <c r="B31" s="147" t="s">
        <v>773</v>
      </c>
      <c r="C31" s="147" t="s">
        <v>126</v>
      </c>
      <c r="D31" s="147" t="s">
        <v>773</v>
      </c>
      <c r="E31" s="148" t="s">
        <v>432</v>
      </c>
      <c r="F31" s="147" t="s">
        <v>773</v>
      </c>
      <c r="G31" s="147" t="s">
        <v>593</v>
      </c>
      <c r="H31" s="149" t="s">
        <v>773</v>
      </c>
      <c r="I31" s="149" t="s">
        <v>812</v>
      </c>
      <c r="J31" s="150" t="s">
        <v>772</v>
      </c>
      <c r="K31" s="151" t="s">
        <v>433</v>
      </c>
      <c r="L31" s="152" t="s">
        <v>772</v>
      </c>
      <c r="M31" s="153" t="s">
        <v>433</v>
      </c>
      <c r="N31" s="154" t="s">
        <v>177</v>
      </c>
      <c r="O31" s="154" t="s">
        <v>436</v>
      </c>
    </row>
    <row r="32" spans="1:15" x14ac:dyDescent="0.25">
      <c r="A32" s="4" t="s">
        <v>935</v>
      </c>
      <c r="B32" s="147" t="s">
        <v>773</v>
      </c>
      <c r="C32" s="147" t="s">
        <v>126</v>
      </c>
      <c r="D32" s="147" t="s">
        <v>773</v>
      </c>
      <c r="E32" s="148" t="s">
        <v>432</v>
      </c>
      <c r="F32" s="147" t="s">
        <v>773</v>
      </c>
      <c r="G32" s="147" t="s">
        <v>593</v>
      </c>
      <c r="H32" s="149" t="s">
        <v>773</v>
      </c>
      <c r="I32" s="149" t="s">
        <v>812</v>
      </c>
      <c r="J32" s="150" t="s">
        <v>772</v>
      </c>
      <c r="K32" s="151" t="s">
        <v>433</v>
      </c>
      <c r="L32" s="152" t="s">
        <v>772</v>
      </c>
      <c r="M32" s="153" t="s">
        <v>433</v>
      </c>
      <c r="N32" s="154" t="s">
        <v>177</v>
      </c>
      <c r="O32" s="154" t="s">
        <v>436</v>
      </c>
    </row>
    <row r="33" spans="1:15" x14ac:dyDescent="0.25">
      <c r="A33" s="4" t="s">
        <v>936</v>
      </c>
      <c r="B33" s="147" t="s">
        <v>773</v>
      </c>
      <c r="C33" s="147" t="s">
        <v>126</v>
      </c>
      <c r="D33" s="147" t="s">
        <v>773</v>
      </c>
      <c r="E33" s="148" t="s">
        <v>432</v>
      </c>
      <c r="F33" s="147" t="s">
        <v>773</v>
      </c>
      <c r="G33" s="147" t="s">
        <v>593</v>
      </c>
      <c r="H33" s="149" t="s">
        <v>773</v>
      </c>
      <c r="I33" s="149" t="s">
        <v>812</v>
      </c>
      <c r="J33" s="150" t="s">
        <v>772</v>
      </c>
      <c r="K33" s="151" t="s">
        <v>433</v>
      </c>
      <c r="L33" s="152" t="s">
        <v>772</v>
      </c>
      <c r="M33" s="153" t="s">
        <v>433</v>
      </c>
      <c r="N33" s="154" t="s">
        <v>177</v>
      </c>
      <c r="O33" s="154" t="s">
        <v>436</v>
      </c>
    </row>
    <row r="34" spans="1:15" x14ac:dyDescent="0.25">
      <c r="A34" s="4" t="s">
        <v>937</v>
      </c>
      <c r="B34" s="147" t="s">
        <v>773</v>
      </c>
      <c r="C34" s="147" t="s">
        <v>126</v>
      </c>
      <c r="D34" s="147" t="s">
        <v>773</v>
      </c>
      <c r="E34" s="148" t="s">
        <v>432</v>
      </c>
      <c r="F34" s="147" t="s">
        <v>773</v>
      </c>
      <c r="G34" s="147" t="s">
        <v>593</v>
      </c>
      <c r="H34" s="149" t="s">
        <v>773</v>
      </c>
      <c r="I34" s="149" t="s">
        <v>812</v>
      </c>
      <c r="J34" s="150" t="s">
        <v>772</v>
      </c>
      <c r="K34" s="151" t="s">
        <v>433</v>
      </c>
      <c r="L34" s="152" t="s">
        <v>772</v>
      </c>
      <c r="M34" s="153" t="s">
        <v>433</v>
      </c>
      <c r="N34" s="154" t="s">
        <v>177</v>
      </c>
      <c r="O34" s="154" t="s">
        <v>436</v>
      </c>
    </row>
    <row r="35" spans="1:15" x14ac:dyDescent="0.25">
      <c r="A35" s="4" t="s">
        <v>938</v>
      </c>
      <c r="B35" s="147" t="s">
        <v>773</v>
      </c>
      <c r="C35" s="147" t="s">
        <v>126</v>
      </c>
      <c r="D35" s="147" t="s">
        <v>773</v>
      </c>
      <c r="E35" s="148" t="s">
        <v>432</v>
      </c>
      <c r="F35" s="147" t="s">
        <v>773</v>
      </c>
      <c r="G35" s="147" t="s">
        <v>593</v>
      </c>
      <c r="H35" s="149" t="s">
        <v>773</v>
      </c>
      <c r="I35" s="149" t="s">
        <v>812</v>
      </c>
      <c r="J35" s="150" t="s">
        <v>772</v>
      </c>
      <c r="K35" s="151" t="s">
        <v>433</v>
      </c>
      <c r="L35" s="152" t="s">
        <v>772</v>
      </c>
      <c r="M35" s="153" t="s">
        <v>433</v>
      </c>
      <c r="N35" s="154" t="s">
        <v>177</v>
      </c>
      <c r="O35" s="154" t="s">
        <v>436</v>
      </c>
    </row>
    <row r="36" spans="1:15" x14ac:dyDescent="0.25">
      <c r="A36" s="4" t="s">
        <v>939</v>
      </c>
      <c r="B36" s="147" t="s">
        <v>773</v>
      </c>
      <c r="C36" s="147" t="s">
        <v>126</v>
      </c>
      <c r="D36" s="147" t="s">
        <v>773</v>
      </c>
      <c r="E36" s="148" t="s">
        <v>432</v>
      </c>
      <c r="F36" s="147" t="s">
        <v>773</v>
      </c>
      <c r="G36" s="147" t="s">
        <v>593</v>
      </c>
      <c r="H36" s="149" t="s">
        <v>773</v>
      </c>
      <c r="I36" s="149" t="s">
        <v>812</v>
      </c>
      <c r="J36" s="150" t="s">
        <v>772</v>
      </c>
      <c r="K36" s="151" t="s">
        <v>433</v>
      </c>
      <c r="L36" s="152" t="s">
        <v>772</v>
      </c>
      <c r="M36" s="153" t="s">
        <v>433</v>
      </c>
      <c r="N36" s="154" t="s">
        <v>177</v>
      </c>
      <c r="O36" s="154" t="s">
        <v>436</v>
      </c>
    </row>
    <row r="37" spans="1:15" x14ac:dyDescent="0.25">
      <c r="A37" s="4" t="s">
        <v>940</v>
      </c>
      <c r="B37" s="147" t="s">
        <v>773</v>
      </c>
      <c r="C37" s="147" t="s">
        <v>126</v>
      </c>
      <c r="D37" s="147" t="s">
        <v>773</v>
      </c>
      <c r="E37" s="148" t="s">
        <v>432</v>
      </c>
      <c r="F37" s="147" t="s">
        <v>773</v>
      </c>
      <c r="G37" s="147" t="s">
        <v>593</v>
      </c>
      <c r="H37" s="149" t="s">
        <v>773</v>
      </c>
      <c r="I37" s="149" t="s">
        <v>812</v>
      </c>
      <c r="J37" s="150" t="s">
        <v>772</v>
      </c>
      <c r="K37" s="151" t="s">
        <v>433</v>
      </c>
      <c r="L37" s="152" t="s">
        <v>772</v>
      </c>
      <c r="M37" s="153" t="s">
        <v>433</v>
      </c>
      <c r="N37" s="154" t="s">
        <v>177</v>
      </c>
      <c r="O37" s="154" t="s">
        <v>436</v>
      </c>
    </row>
    <row r="38" spans="1:15" x14ac:dyDescent="0.25">
      <c r="A38" s="4" t="s">
        <v>941</v>
      </c>
      <c r="B38" s="147" t="s">
        <v>773</v>
      </c>
      <c r="C38" s="147" t="s">
        <v>126</v>
      </c>
      <c r="D38" s="147" t="s">
        <v>773</v>
      </c>
      <c r="E38" s="148" t="s">
        <v>432</v>
      </c>
      <c r="F38" s="147" t="s">
        <v>773</v>
      </c>
      <c r="G38" s="147" t="s">
        <v>593</v>
      </c>
      <c r="H38" s="149" t="s">
        <v>773</v>
      </c>
      <c r="I38" s="149" t="s">
        <v>812</v>
      </c>
      <c r="J38" s="150" t="s">
        <v>772</v>
      </c>
      <c r="K38" s="151" t="s">
        <v>433</v>
      </c>
      <c r="L38" s="152" t="s">
        <v>772</v>
      </c>
      <c r="M38" s="153" t="s">
        <v>433</v>
      </c>
      <c r="N38" s="154" t="s">
        <v>177</v>
      </c>
      <c r="O38" s="154" t="s">
        <v>436</v>
      </c>
    </row>
    <row r="39" spans="1:15" x14ac:dyDescent="0.25">
      <c r="A39" s="4" t="s">
        <v>942</v>
      </c>
      <c r="B39" s="147" t="s">
        <v>773</v>
      </c>
      <c r="C39" s="147" t="s">
        <v>126</v>
      </c>
      <c r="D39" s="147" t="s">
        <v>773</v>
      </c>
      <c r="E39" s="148" t="s">
        <v>432</v>
      </c>
      <c r="F39" s="147" t="s">
        <v>773</v>
      </c>
      <c r="G39" s="147" t="s">
        <v>593</v>
      </c>
      <c r="H39" s="149" t="s">
        <v>773</v>
      </c>
      <c r="I39" s="149" t="s">
        <v>812</v>
      </c>
      <c r="J39" s="150" t="s">
        <v>772</v>
      </c>
      <c r="K39" s="151" t="s">
        <v>433</v>
      </c>
      <c r="L39" s="152" t="s">
        <v>772</v>
      </c>
      <c r="M39" s="153" t="s">
        <v>433</v>
      </c>
      <c r="N39" s="154" t="s">
        <v>177</v>
      </c>
      <c r="O39" s="154" t="s">
        <v>436</v>
      </c>
    </row>
    <row r="40" spans="1:15" x14ac:dyDescent="0.25">
      <c r="A40" s="4" t="s">
        <v>943</v>
      </c>
      <c r="B40" s="147" t="s">
        <v>773</v>
      </c>
      <c r="C40" s="147" t="s">
        <v>126</v>
      </c>
      <c r="D40" s="147" t="s">
        <v>773</v>
      </c>
      <c r="E40" s="148" t="s">
        <v>432</v>
      </c>
      <c r="F40" s="147" t="s">
        <v>773</v>
      </c>
      <c r="G40" s="147" t="s">
        <v>593</v>
      </c>
      <c r="H40" s="149" t="s">
        <v>773</v>
      </c>
      <c r="I40" s="149" t="s">
        <v>812</v>
      </c>
      <c r="J40" s="150" t="s">
        <v>772</v>
      </c>
      <c r="K40" s="151" t="s">
        <v>433</v>
      </c>
      <c r="L40" s="152" t="s">
        <v>772</v>
      </c>
      <c r="M40" s="153" t="s">
        <v>433</v>
      </c>
      <c r="N40" s="154" t="s">
        <v>177</v>
      </c>
      <c r="O40" s="154" t="s">
        <v>436</v>
      </c>
    </row>
    <row r="41" spans="1:15" x14ac:dyDescent="0.25">
      <c r="A41" s="4" t="s">
        <v>944</v>
      </c>
      <c r="B41" s="147" t="s">
        <v>773</v>
      </c>
      <c r="C41" s="147" t="s">
        <v>126</v>
      </c>
      <c r="D41" s="147" t="s">
        <v>773</v>
      </c>
      <c r="E41" s="148" t="s">
        <v>432</v>
      </c>
      <c r="F41" s="147" t="s">
        <v>773</v>
      </c>
      <c r="G41" s="147" t="s">
        <v>593</v>
      </c>
      <c r="H41" s="149" t="s">
        <v>773</v>
      </c>
      <c r="I41" s="149" t="s">
        <v>812</v>
      </c>
      <c r="J41" s="150" t="s">
        <v>772</v>
      </c>
      <c r="K41" s="151" t="s">
        <v>433</v>
      </c>
      <c r="L41" s="152" t="s">
        <v>772</v>
      </c>
      <c r="M41" s="153" t="s">
        <v>433</v>
      </c>
      <c r="N41" s="154" t="s">
        <v>177</v>
      </c>
      <c r="O41" s="154" t="s">
        <v>436</v>
      </c>
    </row>
    <row r="42" spans="1:15" x14ac:dyDescent="0.25">
      <c r="A42" s="4" t="s">
        <v>945</v>
      </c>
      <c r="B42" s="147" t="s">
        <v>773</v>
      </c>
      <c r="C42" s="147" t="s">
        <v>126</v>
      </c>
      <c r="D42" s="147" t="s">
        <v>773</v>
      </c>
      <c r="E42" s="148" t="s">
        <v>432</v>
      </c>
      <c r="F42" s="147" t="s">
        <v>773</v>
      </c>
      <c r="G42" s="147" t="s">
        <v>593</v>
      </c>
      <c r="H42" s="149" t="s">
        <v>773</v>
      </c>
      <c r="I42" s="149" t="s">
        <v>812</v>
      </c>
      <c r="J42" s="150" t="s">
        <v>772</v>
      </c>
      <c r="K42" s="151" t="s">
        <v>433</v>
      </c>
      <c r="L42" s="152" t="s">
        <v>772</v>
      </c>
      <c r="M42" s="153" t="s">
        <v>433</v>
      </c>
      <c r="N42" s="154" t="s">
        <v>177</v>
      </c>
      <c r="O42" s="154" t="s">
        <v>436</v>
      </c>
    </row>
    <row r="43" spans="1:15" x14ac:dyDescent="0.25">
      <c r="A43" s="4" t="s">
        <v>946</v>
      </c>
      <c r="B43" s="147" t="s">
        <v>773</v>
      </c>
      <c r="C43" s="147" t="s">
        <v>126</v>
      </c>
      <c r="D43" s="147" t="s">
        <v>773</v>
      </c>
      <c r="E43" s="148" t="s">
        <v>432</v>
      </c>
      <c r="F43" s="147" t="s">
        <v>773</v>
      </c>
      <c r="G43" s="147" t="s">
        <v>593</v>
      </c>
      <c r="H43" s="149" t="s">
        <v>773</v>
      </c>
      <c r="I43" s="149" t="s">
        <v>812</v>
      </c>
      <c r="J43" s="150" t="s">
        <v>772</v>
      </c>
      <c r="K43" s="151" t="s">
        <v>433</v>
      </c>
      <c r="L43" s="152" t="s">
        <v>772</v>
      </c>
      <c r="M43" s="153" t="s">
        <v>433</v>
      </c>
      <c r="N43" s="154" t="s">
        <v>177</v>
      </c>
      <c r="O43" s="154" t="s">
        <v>436</v>
      </c>
    </row>
    <row r="44" spans="1:15" x14ac:dyDescent="0.25">
      <c r="A44" s="4" t="s">
        <v>947</v>
      </c>
      <c r="B44" s="147" t="s">
        <v>773</v>
      </c>
      <c r="C44" s="147" t="s">
        <v>126</v>
      </c>
      <c r="D44" s="147" t="s">
        <v>773</v>
      </c>
      <c r="E44" s="148" t="s">
        <v>432</v>
      </c>
      <c r="F44" s="147" t="s">
        <v>773</v>
      </c>
      <c r="G44" s="147" t="s">
        <v>593</v>
      </c>
      <c r="H44" s="149" t="s">
        <v>773</v>
      </c>
      <c r="I44" s="149" t="s">
        <v>812</v>
      </c>
      <c r="J44" s="150" t="s">
        <v>772</v>
      </c>
      <c r="K44" s="151" t="s">
        <v>433</v>
      </c>
      <c r="L44" s="152" t="s">
        <v>772</v>
      </c>
      <c r="M44" s="153" t="s">
        <v>433</v>
      </c>
      <c r="N44" s="154" t="s">
        <v>177</v>
      </c>
      <c r="O44" s="154" t="s">
        <v>436</v>
      </c>
    </row>
    <row r="45" spans="1:15" x14ac:dyDescent="0.25">
      <c r="A45" s="4" t="s">
        <v>948</v>
      </c>
      <c r="B45" s="147" t="s">
        <v>773</v>
      </c>
      <c r="C45" s="147" t="s">
        <v>126</v>
      </c>
      <c r="D45" s="147" t="s">
        <v>773</v>
      </c>
      <c r="E45" s="148" t="s">
        <v>432</v>
      </c>
      <c r="F45" s="147" t="s">
        <v>773</v>
      </c>
      <c r="G45" s="147" t="s">
        <v>593</v>
      </c>
      <c r="H45" s="149" t="s">
        <v>773</v>
      </c>
      <c r="I45" s="149" t="s">
        <v>812</v>
      </c>
      <c r="J45" s="150" t="s">
        <v>772</v>
      </c>
      <c r="K45" s="151" t="s">
        <v>433</v>
      </c>
      <c r="L45" s="152" t="s">
        <v>772</v>
      </c>
      <c r="M45" s="153" t="s">
        <v>433</v>
      </c>
      <c r="N45" s="154" t="s">
        <v>177</v>
      </c>
      <c r="O45" s="154" t="s">
        <v>436</v>
      </c>
    </row>
    <row r="46" spans="1:15" x14ac:dyDescent="0.25">
      <c r="A46" s="4" t="s">
        <v>949</v>
      </c>
      <c r="B46" s="147" t="s">
        <v>773</v>
      </c>
      <c r="C46" s="147" t="s">
        <v>126</v>
      </c>
      <c r="D46" s="147" t="s">
        <v>773</v>
      </c>
      <c r="E46" s="148" t="s">
        <v>432</v>
      </c>
      <c r="F46" s="147" t="s">
        <v>773</v>
      </c>
      <c r="G46" s="147" t="s">
        <v>593</v>
      </c>
      <c r="H46" s="149" t="s">
        <v>773</v>
      </c>
      <c r="I46" s="149" t="s">
        <v>812</v>
      </c>
      <c r="J46" s="150" t="s">
        <v>772</v>
      </c>
      <c r="K46" s="151" t="s">
        <v>433</v>
      </c>
      <c r="L46" s="152" t="s">
        <v>772</v>
      </c>
      <c r="M46" s="153" t="s">
        <v>433</v>
      </c>
      <c r="N46" s="154" t="s">
        <v>177</v>
      </c>
      <c r="O46" s="154" t="s">
        <v>436</v>
      </c>
    </row>
    <row r="47" spans="1:15" x14ac:dyDescent="0.25">
      <c r="A47" s="4" t="s">
        <v>950</v>
      </c>
      <c r="B47" s="147" t="s">
        <v>773</v>
      </c>
      <c r="C47" s="147" t="s">
        <v>126</v>
      </c>
      <c r="D47" s="147" t="s">
        <v>773</v>
      </c>
      <c r="E47" s="148" t="s">
        <v>432</v>
      </c>
      <c r="F47" s="147" t="s">
        <v>773</v>
      </c>
      <c r="G47" s="147" t="s">
        <v>593</v>
      </c>
      <c r="H47" s="149" t="s">
        <v>773</v>
      </c>
      <c r="I47" s="149" t="s">
        <v>812</v>
      </c>
      <c r="J47" s="150" t="s">
        <v>772</v>
      </c>
      <c r="K47" s="151" t="s">
        <v>433</v>
      </c>
      <c r="L47" s="152" t="s">
        <v>772</v>
      </c>
      <c r="M47" s="153" t="s">
        <v>433</v>
      </c>
      <c r="N47" s="154" t="s">
        <v>177</v>
      </c>
      <c r="O47" s="154" t="s">
        <v>436</v>
      </c>
    </row>
    <row r="48" spans="1:15" x14ac:dyDescent="0.25">
      <c r="A48" s="4" t="s">
        <v>951</v>
      </c>
      <c r="B48" s="147" t="s">
        <v>773</v>
      </c>
      <c r="C48" s="147" t="s">
        <v>126</v>
      </c>
      <c r="D48" s="147" t="s">
        <v>773</v>
      </c>
      <c r="E48" s="148" t="s">
        <v>432</v>
      </c>
      <c r="F48" s="147" t="s">
        <v>773</v>
      </c>
      <c r="G48" s="147" t="s">
        <v>593</v>
      </c>
      <c r="H48" s="149" t="s">
        <v>773</v>
      </c>
      <c r="I48" s="149" t="s">
        <v>812</v>
      </c>
      <c r="J48" s="150" t="s">
        <v>772</v>
      </c>
      <c r="K48" s="151" t="s">
        <v>433</v>
      </c>
      <c r="L48" s="152" t="s">
        <v>772</v>
      </c>
      <c r="M48" s="153" t="s">
        <v>433</v>
      </c>
      <c r="N48" s="154" t="s">
        <v>177</v>
      </c>
      <c r="O48" s="154" t="s">
        <v>436</v>
      </c>
    </row>
    <row r="49" spans="1:15" x14ac:dyDescent="0.25">
      <c r="A49" s="4" t="s">
        <v>952</v>
      </c>
      <c r="B49" s="147" t="s">
        <v>773</v>
      </c>
      <c r="C49" s="147" t="s">
        <v>126</v>
      </c>
      <c r="D49" s="147" t="s">
        <v>773</v>
      </c>
      <c r="E49" s="148" t="s">
        <v>432</v>
      </c>
      <c r="F49" s="147" t="s">
        <v>773</v>
      </c>
      <c r="G49" s="147" t="s">
        <v>593</v>
      </c>
      <c r="H49" s="149" t="s">
        <v>773</v>
      </c>
      <c r="I49" s="149" t="s">
        <v>812</v>
      </c>
      <c r="J49" s="150" t="s">
        <v>772</v>
      </c>
      <c r="K49" s="151" t="s">
        <v>433</v>
      </c>
      <c r="L49" s="152" t="s">
        <v>772</v>
      </c>
      <c r="M49" s="153" t="s">
        <v>433</v>
      </c>
      <c r="N49" s="154" t="s">
        <v>177</v>
      </c>
      <c r="O49" s="154" t="s">
        <v>436</v>
      </c>
    </row>
    <row r="50" spans="1:15" x14ac:dyDescent="0.25">
      <c r="A50" s="4" t="s">
        <v>953</v>
      </c>
      <c r="B50" s="147" t="s">
        <v>773</v>
      </c>
      <c r="C50" s="147" t="s">
        <v>126</v>
      </c>
      <c r="D50" s="147" t="s">
        <v>773</v>
      </c>
      <c r="E50" s="148" t="s">
        <v>432</v>
      </c>
      <c r="F50" s="147" t="s">
        <v>773</v>
      </c>
      <c r="G50" s="147" t="s">
        <v>593</v>
      </c>
      <c r="H50" s="149" t="s">
        <v>773</v>
      </c>
      <c r="I50" s="149" t="s">
        <v>812</v>
      </c>
      <c r="J50" s="150" t="s">
        <v>772</v>
      </c>
      <c r="K50" s="151" t="s">
        <v>433</v>
      </c>
      <c r="L50" s="152" t="s">
        <v>772</v>
      </c>
      <c r="M50" s="153" t="s">
        <v>433</v>
      </c>
      <c r="N50" s="154" t="s">
        <v>177</v>
      </c>
      <c r="O50" s="154" t="s">
        <v>436</v>
      </c>
    </row>
    <row r="51" spans="1:15" x14ac:dyDescent="0.25">
      <c r="A51" s="4" t="s">
        <v>954</v>
      </c>
      <c r="B51" s="147" t="s">
        <v>773</v>
      </c>
      <c r="C51" s="147" t="s">
        <v>126</v>
      </c>
      <c r="D51" s="147" t="s">
        <v>773</v>
      </c>
      <c r="E51" s="148" t="s">
        <v>432</v>
      </c>
      <c r="F51" s="147" t="s">
        <v>773</v>
      </c>
      <c r="G51" s="147" t="s">
        <v>593</v>
      </c>
      <c r="H51" s="149" t="s">
        <v>773</v>
      </c>
      <c r="I51" s="149" t="s">
        <v>812</v>
      </c>
      <c r="J51" s="150" t="s">
        <v>772</v>
      </c>
      <c r="K51" s="151" t="s">
        <v>433</v>
      </c>
      <c r="L51" s="152" t="s">
        <v>772</v>
      </c>
      <c r="M51" s="153" t="s">
        <v>433</v>
      </c>
      <c r="N51" s="154" t="s">
        <v>177</v>
      </c>
      <c r="O51" s="154" t="s">
        <v>436</v>
      </c>
    </row>
    <row r="52" spans="1:15" x14ac:dyDescent="0.25">
      <c r="A52" s="4" t="s">
        <v>955</v>
      </c>
      <c r="B52" s="147" t="s">
        <v>773</v>
      </c>
      <c r="C52" s="147" t="s">
        <v>126</v>
      </c>
      <c r="D52" s="147" t="s">
        <v>773</v>
      </c>
      <c r="E52" s="148" t="s">
        <v>432</v>
      </c>
      <c r="F52" s="147" t="s">
        <v>773</v>
      </c>
      <c r="G52" s="147" t="s">
        <v>593</v>
      </c>
      <c r="H52" s="149" t="s">
        <v>773</v>
      </c>
      <c r="I52" s="149" t="s">
        <v>812</v>
      </c>
      <c r="J52" s="150" t="s">
        <v>772</v>
      </c>
      <c r="K52" s="151" t="s">
        <v>433</v>
      </c>
      <c r="L52" s="152" t="s">
        <v>772</v>
      </c>
      <c r="M52" s="153" t="s">
        <v>433</v>
      </c>
      <c r="N52" s="154" t="s">
        <v>177</v>
      </c>
      <c r="O52" s="154" t="s">
        <v>436</v>
      </c>
    </row>
    <row r="53" spans="1:15" x14ac:dyDescent="0.25">
      <c r="A53" s="4" t="s">
        <v>956</v>
      </c>
      <c r="B53" s="147" t="s">
        <v>773</v>
      </c>
      <c r="C53" s="147" t="s">
        <v>126</v>
      </c>
      <c r="D53" s="147" t="s">
        <v>773</v>
      </c>
      <c r="E53" s="148" t="s">
        <v>432</v>
      </c>
      <c r="F53" s="147" t="s">
        <v>773</v>
      </c>
      <c r="G53" s="147" t="s">
        <v>593</v>
      </c>
      <c r="H53" s="149" t="s">
        <v>773</v>
      </c>
      <c r="I53" s="149" t="s">
        <v>812</v>
      </c>
      <c r="J53" s="150" t="s">
        <v>772</v>
      </c>
      <c r="K53" s="151" t="s">
        <v>433</v>
      </c>
      <c r="L53" s="152" t="s">
        <v>772</v>
      </c>
      <c r="M53" s="153" t="s">
        <v>433</v>
      </c>
      <c r="N53" s="154" t="s">
        <v>177</v>
      </c>
      <c r="O53" s="154" t="s">
        <v>436</v>
      </c>
    </row>
    <row r="54" spans="1:15" x14ac:dyDescent="0.25">
      <c r="A54" s="4" t="s">
        <v>957</v>
      </c>
      <c r="B54" s="147" t="s">
        <v>773</v>
      </c>
      <c r="C54" s="147" t="s">
        <v>126</v>
      </c>
      <c r="D54" s="147" t="s">
        <v>773</v>
      </c>
      <c r="E54" s="148" t="s">
        <v>432</v>
      </c>
      <c r="F54" s="147" t="s">
        <v>773</v>
      </c>
      <c r="G54" s="147" t="s">
        <v>593</v>
      </c>
      <c r="H54" s="149" t="s">
        <v>773</v>
      </c>
      <c r="I54" s="149" t="s">
        <v>812</v>
      </c>
      <c r="J54" s="150" t="s">
        <v>772</v>
      </c>
      <c r="K54" s="151" t="s">
        <v>433</v>
      </c>
      <c r="L54" s="152" t="s">
        <v>772</v>
      </c>
      <c r="M54" s="153" t="s">
        <v>433</v>
      </c>
      <c r="N54" s="154" t="s">
        <v>177</v>
      </c>
      <c r="O54" s="154" t="s">
        <v>436</v>
      </c>
    </row>
    <row r="55" spans="1:15" x14ac:dyDescent="0.25">
      <c r="A55" s="4" t="s">
        <v>958</v>
      </c>
      <c r="B55" s="147" t="s">
        <v>773</v>
      </c>
      <c r="C55" s="147" t="s">
        <v>126</v>
      </c>
      <c r="D55" s="147" t="s">
        <v>773</v>
      </c>
      <c r="E55" s="148" t="s">
        <v>432</v>
      </c>
      <c r="F55" s="147" t="s">
        <v>773</v>
      </c>
      <c r="G55" s="147" t="s">
        <v>593</v>
      </c>
      <c r="H55" s="149" t="s">
        <v>773</v>
      </c>
      <c r="I55" s="149" t="s">
        <v>812</v>
      </c>
      <c r="J55" s="150" t="s">
        <v>772</v>
      </c>
      <c r="K55" s="151" t="s">
        <v>433</v>
      </c>
      <c r="L55" s="152" t="s">
        <v>772</v>
      </c>
      <c r="M55" s="153" t="s">
        <v>433</v>
      </c>
      <c r="N55" s="154" t="s">
        <v>177</v>
      </c>
      <c r="O55" s="154" t="s">
        <v>436</v>
      </c>
    </row>
    <row r="56" spans="1:15" x14ac:dyDescent="0.25">
      <c r="A56" s="4" t="s">
        <v>959</v>
      </c>
      <c r="B56" s="147" t="s">
        <v>773</v>
      </c>
      <c r="C56" s="147" t="s">
        <v>126</v>
      </c>
      <c r="D56" s="147" t="s">
        <v>773</v>
      </c>
      <c r="E56" s="148" t="s">
        <v>432</v>
      </c>
      <c r="F56" s="147" t="s">
        <v>773</v>
      </c>
      <c r="G56" s="147" t="s">
        <v>593</v>
      </c>
      <c r="H56" s="149" t="s">
        <v>773</v>
      </c>
      <c r="I56" s="149" t="s">
        <v>812</v>
      </c>
      <c r="J56" s="150" t="s">
        <v>772</v>
      </c>
      <c r="K56" s="151" t="s">
        <v>433</v>
      </c>
      <c r="L56" s="152" t="s">
        <v>772</v>
      </c>
      <c r="M56" s="153" t="s">
        <v>433</v>
      </c>
      <c r="N56" s="154" t="s">
        <v>177</v>
      </c>
      <c r="O56" s="154" t="s">
        <v>436</v>
      </c>
    </row>
    <row r="57" spans="1:15" x14ac:dyDescent="0.25">
      <c r="A57" s="4" t="s">
        <v>960</v>
      </c>
      <c r="B57" s="147" t="s">
        <v>773</v>
      </c>
      <c r="C57" s="147" t="s">
        <v>126</v>
      </c>
      <c r="D57" s="147" t="s">
        <v>773</v>
      </c>
      <c r="E57" s="148" t="s">
        <v>432</v>
      </c>
      <c r="F57" s="147" t="s">
        <v>773</v>
      </c>
      <c r="G57" s="147" t="s">
        <v>593</v>
      </c>
      <c r="H57" s="149" t="s">
        <v>773</v>
      </c>
      <c r="I57" s="149" t="s">
        <v>812</v>
      </c>
      <c r="J57" s="150" t="s">
        <v>772</v>
      </c>
      <c r="K57" s="151" t="s">
        <v>433</v>
      </c>
      <c r="L57" s="152" t="s">
        <v>772</v>
      </c>
      <c r="M57" s="153" t="s">
        <v>433</v>
      </c>
      <c r="N57" s="154" t="s">
        <v>177</v>
      </c>
      <c r="O57" s="154" t="s">
        <v>436</v>
      </c>
    </row>
    <row r="58" spans="1:15" x14ac:dyDescent="0.25">
      <c r="A58" s="4" t="s">
        <v>961</v>
      </c>
      <c r="B58" s="147" t="s">
        <v>773</v>
      </c>
      <c r="C58" s="147" t="s">
        <v>126</v>
      </c>
      <c r="D58" s="147" t="s">
        <v>773</v>
      </c>
      <c r="E58" s="148" t="s">
        <v>432</v>
      </c>
      <c r="F58" s="147" t="s">
        <v>773</v>
      </c>
      <c r="G58" s="147" t="s">
        <v>593</v>
      </c>
      <c r="H58" s="149" t="s">
        <v>773</v>
      </c>
      <c r="I58" s="149" t="s">
        <v>812</v>
      </c>
      <c r="J58" s="150" t="s">
        <v>772</v>
      </c>
      <c r="K58" s="151" t="s">
        <v>433</v>
      </c>
      <c r="L58" s="152" t="s">
        <v>772</v>
      </c>
      <c r="M58" s="153" t="s">
        <v>433</v>
      </c>
      <c r="N58" s="154" t="s">
        <v>177</v>
      </c>
      <c r="O58" s="154" t="s">
        <v>436</v>
      </c>
    </row>
    <row r="59" spans="1:15" x14ac:dyDescent="0.25">
      <c r="A59" s="4" t="s">
        <v>962</v>
      </c>
      <c r="B59" s="147" t="s">
        <v>773</v>
      </c>
      <c r="C59" s="147" t="s">
        <v>126</v>
      </c>
      <c r="D59" s="147" t="s">
        <v>773</v>
      </c>
      <c r="E59" s="148" t="s">
        <v>432</v>
      </c>
      <c r="F59" s="147" t="s">
        <v>773</v>
      </c>
      <c r="G59" s="147" t="s">
        <v>593</v>
      </c>
      <c r="H59" s="149" t="s">
        <v>773</v>
      </c>
      <c r="I59" s="149" t="s">
        <v>812</v>
      </c>
      <c r="J59" s="150" t="s">
        <v>772</v>
      </c>
      <c r="K59" s="151" t="s">
        <v>433</v>
      </c>
      <c r="L59" s="152" t="s">
        <v>772</v>
      </c>
      <c r="M59" s="153" t="s">
        <v>433</v>
      </c>
      <c r="N59" s="154" t="s">
        <v>177</v>
      </c>
      <c r="O59" s="154" t="s">
        <v>436</v>
      </c>
    </row>
    <row r="60" spans="1:15" x14ac:dyDescent="0.25">
      <c r="A60" s="4" t="s">
        <v>963</v>
      </c>
      <c r="B60" s="147" t="s">
        <v>773</v>
      </c>
      <c r="C60" s="147" t="s">
        <v>126</v>
      </c>
      <c r="D60" s="147" t="s">
        <v>773</v>
      </c>
      <c r="E60" s="148" t="s">
        <v>432</v>
      </c>
      <c r="F60" s="147" t="s">
        <v>773</v>
      </c>
      <c r="G60" s="147" t="s">
        <v>593</v>
      </c>
      <c r="H60" s="149" t="s">
        <v>773</v>
      </c>
      <c r="I60" s="149" t="s">
        <v>812</v>
      </c>
      <c r="J60" s="150" t="s">
        <v>772</v>
      </c>
      <c r="K60" s="151" t="s">
        <v>433</v>
      </c>
      <c r="L60" s="152" t="s">
        <v>772</v>
      </c>
      <c r="M60" s="153" t="s">
        <v>433</v>
      </c>
      <c r="N60" s="154" t="s">
        <v>177</v>
      </c>
      <c r="O60" s="154" t="s">
        <v>436</v>
      </c>
    </row>
    <row r="61" spans="1:15" x14ac:dyDescent="0.25">
      <c r="A61" s="4" t="s">
        <v>964</v>
      </c>
      <c r="B61" s="147" t="s">
        <v>773</v>
      </c>
      <c r="C61" s="147" t="s">
        <v>126</v>
      </c>
      <c r="D61" s="147" t="s">
        <v>773</v>
      </c>
      <c r="E61" s="148" t="s">
        <v>432</v>
      </c>
      <c r="F61" s="147" t="s">
        <v>773</v>
      </c>
      <c r="G61" s="147" t="s">
        <v>593</v>
      </c>
      <c r="H61" s="149" t="s">
        <v>773</v>
      </c>
      <c r="I61" s="149" t="s">
        <v>812</v>
      </c>
      <c r="J61" s="150" t="s">
        <v>772</v>
      </c>
      <c r="K61" s="151" t="s">
        <v>433</v>
      </c>
      <c r="L61" s="152" t="s">
        <v>772</v>
      </c>
      <c r="M61" s="153" t="s">
        <v>433</v>
      </c>
      <c r="N61" s="154" t="s">
        <v>177</v>
      </c>
      <c r="O61" s="154" t="s">
        <v>436</v>
      </c>
    </row>
    <row r="62" spans="1:15" x14ac:dyDescent="0.25">
      <c r="A62" s="4" t="s">
        <v>965</v>
      </c>
      <c r="B62" s="147" t="s">
        <v>773</v>
      </c>
      <c r="C62" s="147" t="s">
        <v>126</v>
      </c>
      <c r="D62" s="147" t="s">
        <v>773</v>
      </c>
      <c r="E62" s="148" t="s">
        <v>432</v>
      </c>
      <c r="F62" s="147" t="s">
        <v>773</v>
      </c>
      <c r="G62" s="147" t="s">
        <v>593</v>
      </c>
      <c r="H62" s="149" t="s">
        <v>773</v>
      </c>
      <c r="I62" s="149" t="s">
        <v>812</v>
      </c>
      <c r="J62" s="150" t="s">
        <v>772</v>
      </c>
      <c r="K62" s="151" t="s">
        <v>433</v>
      </c>
      <c r="L62" s="152" t="s">
        <v>772</v>
      </c>
      <c r="M62" s="153" t="s">
        <v>433</v>
      </c>
      <c r="N62" s="154" t="s">
        <v>177</v>
      </c>
      <c r="O62" s="154" t="s">
        <v>436</v>
      </c>
    </row>
    <row r="63" spans="1:15" x14ac:dyDescent="0.25">
      <c r="A63" s="4" t="s">
        <v>966</v>
      </c>
      <c r="B63" s="147" t="s">
        <v>773</v>
      </c>
      <c r="C63" s="147" t="s">
        <v>126</v>
      </c>
      <c r="D63" s="147" t="s">
        <v>773</v>
      </c>
      <c r="E63" s="148" t="s">
        <v>432</v>
      </c>
      <c r="F63" s="147" t="s">
        <v>773</v>
      </c>
      <c r="G63" s="147" t="s">
        <v>593</v>
      </c>
      <c r="H63" s="149" t="s">
        <v>773</v>
      </c>
      <c r="I63" s="149" t="s">
        <v>812</v>
      </c>
      <c r="J63" s="150" t="s">
        <v>772</v>
      </c>
      <c r="K63" s="151" t="s">
        <v>433</v>
      </c>
      <c r="L63" s="152" t="s">
        <v>772</v>
      </c>
      <c r="M63" s="153" t="s">
        <v>433</v>
      </c>
      <c r="N63" s="154" t="s">
        <v>177</v>
      </c>
      <c r="O63" s="154" t="s">
        <v>436</v>
      </c>
    </row>
    <row r="64" spans="1:15" x14ac:dyDescent="0.25">
      <c r="A64" s="4" t="s">
        <v>967</v>
      </c>
      <c r="B64" s="147" t="s">
        <v>773</v>
      </c>
      <c r="C64" s="147" t="s">
        <v>126</v>
      </c>
      <c r="D64" s="147" t="s">
        <v>773</v>
      </c>
      <c r="E64" s="148" t="s">
        <v>432</v>
      </c>
      <c r="F64" s="147" t="s">
        <v>773</v>
      </c>
      <c r="G64" s="147" t="s">
        <v>593</v>
      </c>
      <c r="H64" s="149" t="s">
        <v>773</v>
      </c>
      <c r="I64" s="149" t="s">
        <v>812</v>
      </c>
      <c r="J64" s="150" t="s">
        <v>772</v>
      </c>
      <c r="K64" s="151" t="s">
        <v>433</v>
      </c>
      <c r="L64" s="152" t="s">
        <v>772</v>
      </c>
      <c r="M64" s="153" t="s">
        <v>433</v>
      </c>
      <c r="N64" s="154" t="s">
        <v>177</v>
      </c>
      <c r="O64" s="154" t="s">
        <v>436</v>
      </c>
    </row>
    <row r="65" spans="1:15" x14ac:dyDescent="0.25">
      <c r="A65" s="4" t="s">
        <v>968</v>
      </c>
      <c r="B65" s="147" t="s">
        <v>773</v>
      </c>
      <c r="C65" s="147" t="s">
        <v>126</v>
      </c>
      <c r="D65" s="147" t="s">
        <v>773</v>
      </c>
      <c r="E65" s="148" t="s">
        <v>432</v>
      </c>
      <c r="F65" s="147" t="s">
        <v>773</v>
      </c>
      <c r="G65" s="147" t="s">
        <v>593</v>
      </c>
      <c r="H65" s="149" t="s">
        <v>773</v>
      </c>
      <c r="I65" s="149" t="s">
        <v>812</v>
      </c>
      <c r="J65" s="150" t="s">
        <v>772</v>
      </c>
      <c r="K65" s="151" t="s">
        <v>433</v>
      </c>
      <c r="L65" s="152" t="s">
        <v>772</v>
      </c>
      <c r="M65" s="153" t="s">
        <v>433</v>
      </c>
      <c r="N65" s="154" t="s">
        <v>177</v>
      </c>
      <c r="O65" s="154" t="s">
        <v>436</v>
      </c>
    </row>
    <row r="66" spans="1:15" x14ac:dyDescent="0.25">
      <c r="A66" s="4" t="s">
        <v>969</v>
      </c>
      <c r="B66" s="147" t="s">
        <v>773</v>
      </c>
      <c r="C66" s="147" t="s">
        <v>126</v>
      </c>
      <c r="D66" s="147" t="s">
        <v>773</v>
      </c>
      <c r="E66" s="148" t="s">
        <v>432</v>
      </c>
      <c r="F66" s="147" t="s">
        <v>773</v>
      </c>
      <c r="G66" s="147" t="s">
        <v>593</v>
      </c>
      <c r="H66" s="149" t="s">
        <v>773</v>
      </c>
      <c r="I66" s="149" t="s">
        <v>812</v>
      </c>
      <c r="J66" s="150" t="s">
        <v>772</v>
      </c>
      <c r="K66" s="151" t="s">
        <v>433</v>
      </c>
      <c r="L66" s="152" t="s">
        <v>772</v>
      </c>
      <c r="M66" s="153" t="s">
        <v>433</v>
      </c>
      <c r="N66" s="154" t="s">
        <v>177</v>
      </c>
      <c r="O66" s="154" t="s">
        <v>436</v>
      </c>
    </row>
    <row r="67" spans="1:15" x14ac:dyDescent="0.25">
      <c r="A67" s="4" t="s">
        <v>970</v>
      </c>
      <c r="B67" s="147" t="s">
        <v>773</v>
      </c>
      <c r="C67" s="147" t="s">
        <v>126</v>
      </c>
      <c r="D67" s="147" t="s">
        <v>773</v>
      </c>
      <c r="E67" s="148" t="s">
        <v>432</v>
      </c>
      <c r="F67" s="147" t="s">
        <v>773</v>
      </c>
      <c r="G67" s="147" t="s">
        <v>593</v>
      </c>
      <c r="H67" s="149" t="s">
        <v>773</v>
      </c>
      <c r="I67" s="149" t="s">
        <v>812</v>
      </c>
      <c r="J67" s="150" t="s">
        <v>772</v>
      </c>
      <c r="K67" s="151" t="s">
        <v>433</v>
      </c>
      <c r="L67" s="152" t="s">
        <v>772</v>
      </c>
      <c r="M67" s="153" t="s">
        <v>433</v>
      </c>
      <c r="N67" s="154" t="s">
        <v>177</v>
      </c>
      <c r="O67" s="154" t="s">
        <v>436</v>
      </c>
    </row>
    <row r="68" spans="1:15" x14ac:dyDescent="0.25">
      <c r="A68" s="4" t="s">
        <v>971</v>
      </c>
      <c r="B68" s="147" t="s">
        <v>773</v>
      </c>
      <c r="C68" s="147" t="s">
        <v>126</v>
      </c>
      <c r="D68" s="147" t="s">
        <v>773</v>
      </c>
      <c r="E68" s="148" t="s">
        <v>432</v>
      </c>
      <c r="F68" s="147" t="s">
        <v>773</v>
      </c>
      <c r="G68" s="147" t="s">
        <v>593</v>
      </c>
      <c r="H68" s="149" t="s">
        <v>773</v>
      </c>
      <c r="I68" s="149" t="s">
        <v>812</v>
      </c>
      <c r="J68" s="150" t="s">
        <v>772</v>
      </c>
      <c r="K68" s="151" t="s">
        <v>433</v>
      </c>
      <c r="L68" s="152" t="s">
        <v>772</v>
      </c>
      <c r="M68" s="153" t="s">
        <v>433</v>
      </c>
      <c r="N68" s="154" t="s">
        <v>177</v>
      </c>
      <c r="O68" s="154" t="s">
        <v>436</v>
      </c>
    </row>
    <row r="69" spans="1:15" x14ac:dyDescent="0.25">
      <c r="A69" s="4" t="s">
        <v>972</v>
      </c>
      <c r="B69" s="147" t="s">
        <v>773</v>
      </c>
      <c r="C69" s="147" t="s">
        <v>126</v>
      </c>
      <c r="D69" s="147" t="s">
        <v>773</v>
      </c>
      <c r="E69" s="148" t="s">
        <v>432</v>
      </c>
      <c r="F69" s="147" t="s">
        <v>773</v>
      </c>
      <c r="G69" s="147" t="s">
        <v>593</v>
      </c>
      <c r="H69" s="149" t="s">
        <v>773</v>
      </c>
      <c r="I69" s="149" t="s">
        <v>812</v>
      </c>
      <c r="J69" s="150" t="s">
        <v>772</v>
      </c>
      <c r="K69" s="151" t="s">
        <v>433</v>
      </c>
      <c r="L69" s="152" t="s">
        <v>772</v>
      </c>
      <c r="M69" s="153" t="s">
        <v>433</v>
      </c>
      <c r="N69" s="154" t="s">
        <v>177</v>
      </c>
      <c r="O69" s="154" t="s">
        <v>436</v>
      </c>
    </row>
    <row r="70" spans="1:15" x14ac:dyDescent="0.25">
      <c r="A70" s="4" t="s">
        <v>973</v>
      </c>
      <c r="B70" s="147" t="s">
        <v>773</v>
      </c>
      <c r="C70" s="147" t="s">
        <v>126</v>
      </c>
      <c r="D70" s="147" t="s">
        <v>773</v>
      </c>
      <c r="E70" s="148" t="s">
        <v>432</v>
      </c>
      <c r="F70" s="147" t="s">
        <v>773</v>
      </c>
      <c r="G70" s="147" t="s">
        <v>593</v>
      </c>
      <c r="H70" s="149" t="s">
        <v>773</v>
      </c>
      <c r="I70" s="149" t="s">
        <v>812</v>
      </c>
      <c r="J70" s="150" t="s">
        <v>772</v>
      </c>
      <c r="K70" s="151" t="s">
        <v>433</v>
      </c>
      <c r="L70" s="152" t="s">
        <v>772</v>
      </c>
      <c r="M70" s="153" t="s">
        <v>433</v>
      </c>
      <c r="N70" s="154" t="s">
        <v>177</v>
      </c>
      <c r="O70" s="154" t="s">
        <v>436</v>
      </c>
    </row>
    <row r="71" spans="1:15" x14ac:dyDescent="0.25">
      <c r="A71" s="4" t="s">
        <v>974</v>
      </c>
      <c r="B71" s="147" t="s">
        <v>773</v>
      </c>
      <c r="C71" s="147" t="s">
        <v>126</v>
      </c>
      <c r="D71" s="147" t="s">
        <v>773</v>
      </c>
      <c r="E71" s="148" t="s">
        <v>432</v>
      </c>
      <c r="F71" s="147" t="s">
        <v>773</v>
      </c>
      <c r="G71" s="147" t="s">
        <v>593</v>
      </c>
      <c r="H71" s="149" t="s">
        <v>773</v>
      </c>
      <c r="I71" s="149" t="s">
        <v>812</v>
      </c>
      <c r="J71" s="150" t="s">
        <v>772</v>
      </c>
      <c r="K71" s="151" t="s">
        <v>433</v>
      </c>
      <c r="L71" s="152" t="s">
        <v>772</v>
      </c>
      <c r="M71" s="153" t="s">
        <v>433</v>
      </c>
      <c r="N71" s="154" t="s">
        <v>177</v>
      </c>
      <c r="O71" s="154" t="s">
        <v>436</v>
      </c>
    </row>
    <row r="72" spans="1:15" x14ac:dyDescent="0.25">
      <c r="A72" s="4" t="s">
        <v>975</v>
      </c>
      <c r="B72" s="147" t="s">
        <v>773</v>
      </c>
      <c r="C72" s="147" t="s">
        <v>126</v>
      </c>
      <c r="D72" s="147" t="s">
        <v>773</v>
      </c>
      <c r="E72" s="148" t="s">
        <v>432</v>
      </c>
      <c r="F72" s="147" t="s">
        <v>773</v>
      </c>
      <c r="G72" s="147" t="s">
        <v>593</v>
      </c>
      <c r="H72" s="149" t="s">
        <v>773</v>
      </c>
      <c r="I72" s="149" t="s">
        <v>812</v>
      </c>
      <c r="J72" s="150" t="s">
        <v>772</v>
      </c>
      <c r="K72" s="151" t="s">
        <v>433</v>
      </c>
      <c r="L72" s="152" t="s">
        <v>772</v>
      </c>
      <c r="M72" s="153" t="s">
        <v>433</v>
      </c>
      <c r="N72" s="154" t="s">
        <v>177</v>
      </c>
      <c r="O72" s="154" t="s">
        <v>436</v>
      </c>
    </row>
    <row r="73" spans="1:15" x14ac:dyDescent="0.25">
      <c r="A73" s="4" t="s">
        <v>976</v>
      </c>
      <c r="B73" s="147" t="s">
        <v>773</v>
      </c>
      <c r="C73" s="147" t="s">
        <v>126</v>
      </c>
      <c r="D73" s="147" t="s">
        <v>773</v>
      </c>
      <c r="E73" s="148" t="s">
        <v>432</v>
      </c>
      <c r="F73" s="147" t="s">
        <v>773</v>
      </c>
      <c r="G73" s="147" t="s">
        <v>593</v>
      </c>
      <c r="H73" s="149" t="s">
        <v>773</v>
      </c>
      <c r="I73" s="149" t="s">
        <v>812</v>
      </c>
      <c r="J73" s="150" t="s">
        <v>772</v>
      </c>
      <c r="K73" s="151" t="s">
        <v>433</v>
      </c>
      <c r="L73" s="152" t="s">
        <v>772</v>
      </c>
      <c r="M73" s="153" t="s">
        <v>433</v>
      </c>
      <c r="N73" s="154" t="s">
        <v>177</v>
      </c>
      <c r="O73" s="154" t="s">
        <v>436</v>
      </c>
    </row>
    <row r="74" spans="1:15" x14ac:dyDescent="0.25">
      <c r="A74" s="4" t="s">
        <v>977</v>
      </c>
      <c r="B74" s="147" t="s">
        <v>773</v>
      </c>
      <c r="C74" s="147" t="s">
        <v>126</v>
      </c>
      <c r="D74" s="147" t="s">
        <v>773</v>
      </c>
      <c r="E74" s="148" t="s">
        <v>432</v>
      </c>
      <c r="F74" s="147" t="s">
        <v>773</v>
      </c>
      <c r="G74" s="147" t="s">
        <v>593</v>
      </c>
      <c r="H74" s="149" t="s">
        <v>773</v>
      </c>
      <c r="I74" s="149" t="s">
        <v>812</v>
      </c>
      <c r="J74" s="150" t="s">
        <v>772</v>
      </c>
      <c r="K74" s="151" t="s">
        <v>433</v>
      </c>
      <c r="L74" s="152" t="s">
        <v>772</v>
      </c>
      <c r="M74" s="153" t="s">
        <v>433</v>
      </c>
      <c r="N74" s="154" t="s">
        <v>177</v>
      </c>
      <c r="O74" s="154" t="s">
        <v>436</v>
      </c>
    </row>
    <row r="75" spans="1:15" x14ac:dyDescent="0.25">
      <c r="A75" s="4" t="s">
        <v>978</v>
      </c>
      <c r="B75" s="147" t="s">
        <v>773</v>
      </c>
      <c r="C75" s="147" t="s">
        <v>126</v>
      </c>
      <c r="D75" s="147" t="s">
        <v>773</v>
      </c>
      <c r="E75" s="148" t="s">
        <v>432</v>
      </c>
      <c r="F75" s="147" t="s">
        <v>773</v>
      </c>
      <c r="G75" s="147" t="s">
        <v>593</v>
      </c>
      <c r="H75" s="149" t="s">
        <v>773</v>
      </c>
      <c r="I75" s="149" t="s">
        <v>812</v>
      </c>
      <c r="J75" s="150" t="s">
        <v>772</v>
      </c>
      <c r="K75" s="151" t="s">
        <v>433</v>
      </c>
      <c r="L75" s="152" t="s">
        <v>772</v>
      </c>
      <c r="M75" s="153" t="s">
        <v>433</v>
      </c>
      <c r="N75" s="154" t="s">
        <v>177</v>
      </c>
      <c r="O75" s="154" t="s">
        <v>436</v>
      </c>
    </row>
    <row r="76" spans="1:15" x14ac:dyDescent="0.25">
      <c r="A76" s="4" t="s">
        <v>979</v>
      </c>
      <c r="B76" s="147" t="s">
        <v>773</v>
      </c>
      <c r="C76" s="147" t="s">
        <v>126</v>
      </c>
      <c r="D76" s="147" t="s">
        <v>773</v>
      </c>
      <c r="E76" s="148" t="s">
        <v>432</v>
      </c>
      <c r="F76" s="147" t="s">
        <v>773</v>
      </c>
      <c r="G76" s="147" t="s">
        <v>593</v>
      </c>
      <c r="H76" s="149" t="s">
        <v>773</v>
      </c>
      <c r="I76" s="149" t="s">
        <v>812</v>
      </c>
      <c r="J76" s="150" t="s">
        <v>772</v>
      </c>
      <c r="K76" s="151" t="s">
        <v>433</v>
      </c>
      <c r="L76" s="152" t="s">
        <v>772</v>
      </c>
      <c r="M76" s="153" t="s">
        <v>433</v>
      </c>
      <c r="N76" s="154" t="s">
        <v>177</v>
      </c>
      <c r="O76" s="154" t="s">
        <v>436</v>
      </c>
    </row>
    <row r="77" spans="1:15" x14ac:dyDescent="0.25">
      <c r="A77" s="4" t="s">
        <v>980</v>
      </c>
      <c r="B77" s="147" t="s">
        <v>773</v>
      </c>
      <c r="C77" s="147" t="s">
        <v>126</v>
      </c>
      <c r="D77" s="147" t="s">
        <v>773</v>
      </c>
      <c r="E77" s="148" t="s">
        <v>432</v>
      </c>
      <c r="F77" s="147" t="s">
        <v>773</v>
      </c>
      <c r="G77" s="147" t="s">
        <v>593</v>
      </c>
      <c r="H77" s="149" t="s">
        <v>773</v>
      </c>
      <c r="I77" s="149" t="s">
        <v>812</v>
      </c>
      <c r="J77" s="150" t="s">
        <v>772</v>
      </c>
      <c r="K77" s="151" t="s">
        <v>433</v>
      </c>
      <c r="L77" s="152" t="s">
        <v>772</v>
      </c>
      <c r="M77" s="153" t="s">
        <v>433</v>
      </c>
      <c r="N77" s="154" t="s">
        <v>177</v>
      </c>
      <c r="O77" s="154" t="s">
        <v>436</v>
      </c>
    </row>
    <row r="78" spans="1:15" x14ac:dyDescent="0.25">
      <c r="A78" s="4" t="s">
        <v>981</v>
      </c>
      <c r="B78" s="147" t="s">
        <v>773</v>
      </c>
      <c r="C78" s="147" t="s">
        <v>126</v>
      </c>
      <c r="D78" s="147" t="s">
        <v>773</v>
      </c>
      <c r="E78" s="148" t="s">
        <v>432</v>
      </c>
      <c r="F78" s="147" t="s">
        <v>773</v>
      </c>
      <c r="G78" s="147" t="s">
        <v>593</v>
      </c>
      <c r="H78" s="149" t="s">
        <v>773</v>
      </c>
      <c r="I78" s="149" t="s">
        <v>812</v>
      </c>
      <c r="J78" s="150" t="s">
        <v>772</v>
      </c>
      <c r="K78" s="151" t="s">
        <v>433</v>
      </c>
      <c r="L78" s="152" t="s">
        <v>772</v>
      </c>
      <c r="M78" s="153" t="s">
        <v>433</v>
      </c>
      <c r="N78" s="154" t="s">
        <v>177</v>
      </c>
      <c r="O78" s="154" t="s">
        <v>436</v>
      </c>
    </row>
    <row r="79" spans="1:15" x14ac:dyDescent="0.25">
      <c r="A79" s="4" t="s">
        <v>982</v>
      </c>
      <c r="B79" s="147" t="s">
        <v>773</v>
      </c>
      <c r="C79" s="147" t="s">
        <v>126</v>
      </c>
      <c r="D79" s="147" t="s">
        <v>773</v>
      </c>
      <c r="E79" s="148" t="s">
        <v>432</v>
      </c>
      <c r="F79" s="147" t="s">
        <v>773</v>
      </c>
      <c r="G79" s="147" t="s">
        <v>593</v>
      </c>
      <c r="H79" s="149" t="s">
        <v>773</v>
      </c>
      <c r="I79" s="149" t="s">
        <v>812</v>
      </c>
      <c r="J79" s="150" t="s">
        <v>772</v>
      </c>
      <c r="K79" s="151" t="s">
        <v>433</v>
      </c>
      <c r="L79" s="152" t="s">
        <v>772</v>
      </c>
      <c r="M79" s="153" t="s">
        <v>433</v>
      </c>
      <c r="N79" s="154" t="s">
        <v>177</v>
      </c>
      <c r="O79" s="154" t="s">
        <v>436</v>
      </c>
    </row>
    <row r="80" spans="1:15" x14ac:dyDescent="0.25">
      <c r="A80" s="4" t="s">
        <v>983</v>
      </c>
      <c r="B80" s="147" t="s">
        <v>773</v>
      </c>
      <c r="C80" s="147" t="s">
        <v>126</v>
      </c>
      <c r="D80" s="147" t="s">
        <v>773</v>
      </c>
      <c r="E80" s="148" t="s">
        <v>432</v>
      </c>
      <c r="F80" s="147" t="s">
        <v>773</v>
      </c>
      <c r="G80" s="147" t="s">
        <v>593</v>
      </c>
      <c r="H80" s="149" t="s">
        <v>773</v>
      </c>
      <c r="I80" s="149" t="s">
        <v>812</v>
      </c>
      <c r="J80" s="150" t="s">
        <v>772</v>
      </c>
      <c r="K80" s="151" t="s">
        <v>433</v>
      </c>
      <c r="L80" s="152" t="s">
        <v>772</v>
      </c>
      <c r="M80" s="153" t="s">
        <v>433</v>
      </c>
      <c r="N80" s="154" t="s">
        <v>177</v>
      </c>
      <c r="O80" s="154" t="s">
        <v>436</v>
      </c>
    </row>
    <row r="81" spans="1:15" x14ac:dyDescent="0.25">
      <c r="A81" s="4" t="s">
        <v>984</v>
      </c>
      <c r="B81" s="147" t="s">
        <v>773</v>
      </c>
      <c r="C81" s="147" t="s">
        <v>126</v>
      </c>
      <c r="D81" s="147" t="s">
        <v>773</v>
      </c>
      <c r="E81" s="148" t="s">
        <v>432</v>
      </c>
      <c r="F81" s="147" t="s">
        <v>773</v>
      </c>
      <c r="G81" s="147" t="s">
        <v>593</v>
      </c>
      <c r="H81" s="149" t="s">
        <v>773</v>
      </c>
      <c r="I81" s="149" t="s">
        <v>812</v>
      </c>
      <c r="J81" s="150" t="s">
        <v>772</v>
      </c>
      <c r="K81" s="151" t="s">
        <v>433</v>
      </c>
      <c r="L81" s="152" t="s">
        <v>772</v>
      </c>
      <c r="M81" s="153" t="s">
        <v>433</v>
      </c>
      <c r="N81" s="154" t="s">
        <v>177</v>
      </c>
      <c r="O81" s="154" t="s">
        <v>436</v>
      </c>
    </row>
    <row r="82" spans="1:15" x14ac:dyDescent="0.25">
      <c r="A82" s="4" t="s">
        <v>985</v>
      </c>
      <c r="B82" s="147" t="s">
        <v>773</v>
      </c>
      <c r="C82" s="147" t="s">
        <v>126</v>
      </c>
      <c r="D82" s="147" t="s">
        <v>773</v>
      </c>
      <c r="E82" s="148" t="s">
        <v>432</v>
      </c>
      <c r="F82" s="147" t="s">
        <v>773</v>
      </c>
      <c r="G82" s="147" t="s">
        <v>593</v>
      </c>
      <c r="H82" s="149" t="s">
        <v>773</v>
      </c>
      <c r="I82" s="149" t="s">
        <v>812</v>
      </c>
      <c r="J82" s="150" t="s">
        <v>772</v>
      </c>
      <c r="K82" s="151" t="s">
        <v>433</v>
      </c>
      <c r="L82" s="152" t="s">
        <v>772</v>
      </c>
      <c r="M82" s="153" t="s">
        <v>433</v>
      </c>
      <c r="N82" s="154" t="s">
        <v>177</v>
      </c>
      <c r="O82" s="154" t="s">
        <v>436</v>
      </c>
    </row>
    <row r="83" spans="1:15" x14ac:dyDescent="0.25">
      <c r="A83" s="4" t="s">
        <v>986</v>
      </c>
      <c r="B83" s="147" t="s">
        <v>773</v>
      </c>
      <c r="C83" s="147" t="s">
        <v>126</v>
      </c>
      <c r="D83" s="147" t="s">
        <v>773</v>
      </c>
      <c r="E83" s="148" t="s">
        <v>432</v>
      </c>
      <c r="F83" s="147" t="s">
        <v>773</v>
      </c>
      <c r="G83" s="147" t="s">
        <v>593</v>
      </c>
      <c r="H83" s="149" t="s">
        <v>773</v>
      </c>
      <c r="I83" s="149" t="s">
        <v>812</v>
      </c>
      <c r="J83" s="150" t="s">
        <v>772</v>
      </c>
      <c r="K83" s="151" t="s">
        <v>433</v>
      </c>
      <c r="L83" s="152" t="s">
        <v>772</v>
      </c>
      <c r="M83" s="153" t="s">
        <v>433</v>
      </c>
      <c r="N83" s="154" t="s">
        <v>177</v>
      </c>
      <c r="O83" s="154" t="s">
        <v>436</v>
      </c>
    </row>
    <row r="84" spans="1:15" x14ac:dyDescent="0.25">
      <c r="A84" s="4" t="s">
        <v>987</v>
      </c>
      <c r="B84" s="147" t="s">
        <v>773</v>
      </c>
      <c r="C84" s="147" t="s">
        <v>126</v>
      </c>
      <c r="D84" s="147" t="s">
        <v>773</v>
      </c>
      <c r="E84" s="148" t="s">
        <v>432</v>
      </c>
      <c r="F84" s="147" t="s">
        <v>773</v>
      </c>
      <c r="G84" s="147" t="s">
        <v>593</v>
      </c>
      <c r="H84" s="149" t="s">
        <v>773</v>
      </c>
      <c r="I84" s="149" t="s">
        <v>812</v>
      </c>
      <c r="J84" s="150" t="s">
        <v>772</v>
      </c>
      <c r="K84" s="151" t="s">
        <v>433</v>
      </c>
      <c r="L84" s="152" t="s">
        <v>772</v>
      </c>
      <c r="M84" s="153" t="s">
        <v>433</v>
      </c>
      <c r="N84" s="154" t="s">
        <v>177</v>
      </c>
      <c r="O84" s="154" t="s">
        <v>436</v>
      </c>
    </row>
    <row r="85" spans="1:15" x14ac:dyDescent="0.25">
      <c r="A85" s="4" t="s">
        <v>988</v>
      </c>
      <c r="B85" s="147" t="s">
        <v>773</v>
      </c>
      <c r="C85" s="147" t="s">
        <v>126</v>
      </c>
      <c r="D85" s="147" t="s">
        <v>773</v>
      </c>
      <c r="E85" s="148" t="s">
        <v>432</v>
      </c>
      <c r="F85" s="147" t="s">
        <v>773</v>
      </c>
      <c r="G85" s="147" t="s">
        <v>593</v>
      </c>
      <c r="H85" s="149" t="s">
        <v>773</v>
      </c>
      <c r="I85" s="149" t="s">
        <v>812</v>
      </c>
      <c r="J85" s="150" t="s">
        <v>772</v>
      </c>
      <c r="K85" s="151" t="s">
        <v>433</v>
      </c>
      <c r="L85" s="152" t="s">
        <v>772</v>
      </c>
      <c r="M85" s="153" t="s">
        <v>433</v>
      </c>
      <c r="N85" s="154" t="s">
        <v>177</v>
      </c>
      <c r="O85" s="154" t="s">
        <v>436</v>
      </c>
    </row>
    <row r="86" spans="1:15" x14ac:dyDescent="0.25">
      <c r="A86" s="4" t="s">
        <v>989</v>
      </c>
      <c r="B86" s="147" t="s">
        <v>773</v>
      </c>
      <c r="C86" s="147" t="s">
        <v>126</v>
      </c>
      <c r="D86" s="147" t="s">
        <v>773</v>
      </c>
      <c r="E86" s="148" t="s">
        <v>432</v>
      </c>
      <c r="F86" s="147" t="s">
        <v>773</v>
      </c>
      <c r="G86" s="147" t="s">
        <v>593</v>
      </c>
      <c r="H86" s="149" t="s">
        <v>773</v>
      </c>
      <c r="I86" s="149" t="s">
        <v>812</v>
      </c>
      <c r="J86" s="150" t="s">
        <v>772</v>
      </c>
      <c r="K86" s="151" t="s">
        <v>433</v>
      </c>
      <c r="L86" s="152" t="s">
        <v>772</v>
      </c>
      <c r="M86" s="153" t="s">
        <v>433</v>
      </c>
      <c r="N86" s="154" t="s">
        <v>177</v>
      </c>
      <c r="O86" s="154" t="s">
        <v>436</v>
      </c>
    </row>
    <row r="87" spans="1:15" x14ac:dyDescent="0.25">
      <c r="A87" s="4" t="s">
        <v>990</v>
      </c>
      <c r="B87" s="147" t="s">
        <v>773</v>
      </c>
      <c r="C87" s="147" t="s">
        <v>126</v>
      </c>
      <c r="D87" s="147" t="s">
        <v>773</v>
      </c>
      <c r="E87" s="148" t="s">
        <v>432</v>
      </c>
      <c r="F87" s="147" t="s">
        <v>773</v>
      </c>
      <c r="G87" s="147" t="s">
        <v>593</v>
      </c>
      <c r="H87" s="149" t="s">
        <v>773</v>
      </c>
      <c r="I87" s="149" t="s">
        <v>812</v>
      </c>
      <c r="J87" s="150" t="s">
        <v>772</v>
      </c>
      <c r="K87" s="151" t="s">
        <v>433</v>
      </c>
      <c r="L87" s="152" t="s">
        <v>772</v>
      </c>
      <c r="M87" s="153" t="s">
        <v>433</v>
      </c>
      <c r="N87" s="154" t="s">
        <v>177</v>
      </c>
      <c r="O87" s="154" t="s">
        <v>436</v>
      </c>
    </row>
    <row r="88" spans="1:15" x14ac:dyDescent="0.25">
      <c r="A88" s="4" t="s">
        <v>991</v>
      </c>
      <c r="B88" s="147" t="s">
        <v>773</v>
      </c>
      <c r="C88" s="147" t="s">
        <v>126</v>
      </c>
      <c r="D88" s="147" t="s">
        <v>773</v>
      </c>
      <c r="E88" s="148" t="s">
        <v>432</v>
      </c>
      <c r="F88" s="147" t="s">
        <v>773</v>
      </c>
      <c r="G88" s="147" t="s">
        <v>593</v>
      </c>
      <c r="H88" s="149" t="s">
        <v>773</v>
      </c>
      <c r="I88" s="149" t="s">
        <v>812</v>
      </c>
      <c r="J88" s="150" t="s">
        <v>772</v>
      </c>
      <c r="K88" s="151" t="s">
        <v>433</v>
      </c>
      <c r="L88" s="152" t="s">
        <v>772</v>
      </c>
      <c r="M88" s="153" t="s">
        <v>433</v>
      </c>
      <c r="N88" s="154" t="s">
        <v>177</v>
      </c>
      <c r="O88" s="154" t="s">
        <v>436</v>
      </c>
    </row>
    <row r="89" spans="1:15" x14ac:dyDescent="0.25">
      <c r="A89" s="4" t="s">
        <v>992</v>
      </c>
      <c r="B89" s="147" t="s">
        <v>773</v>
      </c>
      <c r="C89" s="147" t="s">
        <v>126</v>
      </c>
      <c r="D89" s="147" t="s">
        <v>773</v>
      </c>
      <c r="E89" s="148" t="s">
        <v>432</v>
      </c>
      <c r="F89" s="147" t="s">
        <v>773</v>
      </c>
      <c r="G89" s="147" t="s">
        <v>593</v>
      </c>
      <c r="H89" s="149" t="s">
        <v>773</v>
      </c>
      <c r="I89" s="149" t="s">
        <v>812</v>
      </c>
      <c r="J89" s="150" t="s">
        <v>772</v>
      </c>
      <c r="K89" s="151" t="s">
        <v>433</v>
      </c>
      <c r="L89" s="152" t="s">
        <v>772</v>
      </c>
      <c r="M89" s="153" t="s">
        <v>433</v>
      </c>
      <c r="N89" s="154" t="s">
        <v>177</v>
      </c>
      <c r="O89" s="154" t="s">
        <v>436</v>
      </c>
    </row>
    <row r="90" spans="1:15" x14ac:dyDescent="0.25">
      <c r="A90" s="4" t="s">
        <v>993</v>
      </c>
      <c r="B90" s="147" t="s">
        <v>773</v>
      </c>
      <c r="C90" s="147" t="s">
        <v>126</v>
      </c>
      <c r="D90" s="147" t="s">
        <v>773</v>
      </c>
      <c r="E90" s="148" t="s">
        <v>432</v>
      </c>
      <c r="F90" s="147" t="s">
        <v>773</v>
      </c>
      <c r="G90" s="147" t="s">
        <v>593</v>
      </c>
      <c r="H90" s="149" t="s">
        <v>773</v>
      </c>
      <c r="I90" s="149" t="s">
        <v>812</v>
      </c>
      <c r="J90" s="150" t="s">
        <v>772</v>
      </c>
      <c r="K90" s="151" t="s">
        <v>433</v>
      </c>
      <c r="L90" s="152" t="s">
        <v>772</v>
      </c>
      <c r="M90" s="153" t="s">
        <v>433</v>
      </c>
      <c r="N90" s="154" t="s">
        <v>177</v>
      </c>
      <c r="O90" s="154" t="s">
        <v>436</v>
      </c>
    </row>
    <row r="91" spans="1:15" x14ac:dyDescent="0.25">
      <c r="A91" s="4" t="s">
        <v>994</v>
      </c>
      <c r="B91" s="147" t="s">
        <v>773</v>
      </c>
      <c r="C91" s="147" t="s">
        <v>126</v>
      </c>
      <c r="D91" s="147" t="s">
        <v>773</v>
      </c>
      <c r="E91" s="148" t="s">
        <v>432</v>
      </c>
      <c r="F91" s="147" t="s">
        <v>773</v>
      </c>
      <c r="G91" s="147" t="s">
        <v>593</v>
      </c>
      <c r="H91" s="149" t="s">
        <v>773</v>
      </c>
      <c r="I91" s="149" t="s">
        <v>812</v>
      </c>
      <c r="J91" s="150" t="s">
        <v>772</v>
      </c>
      <c r="K91" s="151" t="s">
        <v>433</v>
      </c>
      <c r="L91" s="152" t="s">
        <v>772</v>
      </c>
      <c r="M91" s="153" t="s">
        <v>433</v>
      </c>
      <c r="N91" s="154" t="s">
        <v>177</v>
      </c>
      <c r="O91" s="154" t="s">
        <v>436</v>
      </c>
    </row>
    <row r="92" spans="1:15" x14ac:dyDescent="0.25">
      <c r="A92" s="4" t="s">
        <v>995</v>
      </c>
      <c r="B92" s="147" t="s">
        <v>773</v>
      </c>
      <c r="C92" s="147" t="s">
        <v>126</v>
      </c>
      <c r="D92" s="147" t="s">
        <v>773</v>
      </c>
      <c r="E92" s="148" t="s">
        <v>432</v>
      </c>
      <c r="F92" s="147" t="s">
        <v>773</v>
      </c>
      <c r="G92" s="147" t="s">
        <v>593</v>
      </c>
      <c r="H92" s="149" t="s">
        <v>773</v>
      </c>
      <c r="I92" s="149" t="s">
        <v>812</v>
      </c>
      <c r="J92" s="150" t="s">
        <v>772</v>
      </c>
      <c r="K92" s="151" t="s">
        <v>433</v>
      </c>
      <c r="L92" s="152" t="s">
        <v>772</v>
      </c>
      <c r="M92" s="153" t="s">
        <v>433</v>
      </c>
      <c r="N92" s="154" t="s">
        <v>177</v>
      </c>
      <c r="O92" s="154" t="s">
        <v>436</v>
      </c>
    </row>
    <row r="93" spans="1:15" x14ac:dyDescent="0.25">
      <c r="A93" s="4" t="s">
        <v>996</v>
      </c>
      <c r="B93" s="147" t="s">
        <v>773</v>
      </c>
      <c r="C93" s="147" t="s">
        <v>126</v>
      </c>
      <c r="D93" s="147" t="s">
        <v>773</v>
      </c>
      <c r="E93" s="148" t="s">
        <v>432</v>
      </c>
      <c r="F93" s="147" t="s">
        <v>773</v>
      </c>
      <c r="G93" s="147" t="s">
        <v>593</v>
      </c>
      <c r="H93" s="149" t="s">
        <v>773</v>
      </c>
      <c r="I93" s="149" t="s">
        <v>812</v>
      </c>
      <c r="J93" s="150" t="s">
        <v>772</v>
      </c>
      <c r="K93" s="151" t="s">
        <v>433</v>
      </c>
      <c r="L93" s="152" t="s">
        <v>772</v>
      </c>
      <c r="M93" s="153" t="s">
        <v>433</v>
      </c>
      <c r="N93" s="154" t="s">
        <v>177</v>
      </c>
      <c r="O93" s="154" t="s">
        <v>436</v>
      </c>
    </row>
    <row r="94" spans="1:15" x14ac:dyDescent="0.25">
      <c r="A94" s="4" t="s">
        <v>997</v>
      </c>
      <c r="B94" s="147" t="s">
        <v>773</v>
      </c>
      <c r="C94" s="147" t="s">
        <v>126</v>
      </c>
      <c r="D94" s="147" t="s">
        <v>773</v>
      </c>
      <c r="E94" s="148" t="s">
        <v>432</v>
      </c>
      <c r="F94" s="147" t="s">
        <v>773</v>
      </c>
      <c r="G94" s="147" t="s">
        <v>593</v>
      </c>
      <c r="H94" s="149" t="s">
        <v>773</v>
      </c>
      <c r="I94" s="149" t="s">
        <v>812</v>
      </c>
      <c r="J94" s="150" t="s">
        <v>772</v>
      </c>
      <c r="K94" s="151" t="s">
        <v>433</v>
      </c>
      <c r="L94" s="152" t="s">
        <v>772</v>
      </c>
      <c r="M94" s="153" t="s">
        <v>433</v>
      </c>
      <c r="N94" s="154" t="s">
        <v>177</v>
      </c>
      <c r="O94" s="154" t="s">
        <v>436</v>
      </c>
    </row>
    <row r="95" spans="1:15" x14ac:dyDescent="0.25">
      <c r="A95" s="4" t="s">
        <v>998</v>
      </c>
      <c r="B95" s="147" t="s">
        <v>773</v>
      </c>
      <c r="C95" s="147" t="s">
        <v>126</v>
      </c>
      <c r="D95" s="147" t="s">
        <v>773</v>
      </c>
      <c r="E95" s="148" t="s">
        <v>432</v>
      </c>
      <c r="F95" s="147" t="s">
        <v>773</v>
      </c>
      <c r="G95" s="147" t="s">
        <v>593</v>
      </c>
      <c r="H95" s="149" t="s">
        <v>773</v>
      </c>
      <c r="I95" s="149" t="s">
        <v>812</v>
      </c>
      <c r="J95" s="150" t="s">
        <v>772</v>
      </c>
      <c r="K95" s="151" t="s">
        <v>433</v>
      </c>
      <c r="L95" s="152" t="s">
        <v>772</v>
      </c>
      <c r="M95" s="153" t="s">
        <v>433</v>
      </c>
      <c r="N95" s="154" t="s">
        <v>177</v>
      </c>
      <c r="O95" s="154" t="s">
        <v>436</v>
      </c>
    </row>
    <row r="96" spans="1:15" x14ac:dyDescent="0.25">
      <c r="A96" s="4" t="s">
        <v>999</v>
      </c>
      <c r="B96" s="147" t="s">
        <v>773</v>
      </c>
      <c r="C96" s="147" t="s">
        <v>126</v>
      </c>
      <c r="D96" s="147" t="s">
        <v>773</v>
      </c>
      <c r="E96" s="148" t="s">
        <v>432</v>
      </c>
      <c r="F96" s="147" t="s">
        <v>773</v>
      </c>
      <c r="G96" s="147" t="s">
        <v>593</v>
      </c>
      <c r="H96" s="149" t="s">
        <v>773</v>
      </c>
      <c r="I96" s="149" t="s">
        <v>812</v>
      </c>
      <c r="J96" s="150" t="s">
        <v>772</v>
      </c>
      <c r="K96" s="151" t="s">
        <v>433</v>
      </c>
      <c r="L96" s="152" t="s">
        <v>772</v>
      </c>
      <c r="M96" s="153" t="s">
        <v>433</v>
      </c>
      <c r="N96" s="154" t="s">
        <v>177</v>
      </c>
      <c r="O96" s="154" t="s">
        <v>436</v>
      </c>
    </row>
    <row r="97" spans="1:15" x14ac:dyDescent="0.25">
      <c r="A97" s="4" t="s">
        <v>1000</v>
      </c>
      <c r="B97" s="147" t="s">
        <v>773</v>
      </c>
      <c r="C97" s="147" t="s">
        <v>126</v>
      </c>
      <c r="D97" s="147" t="s">
        <v>773</v>
      </c>
      <c r="E97" s="148" t="s">
        <v>432</v>
      </c>
      <c r="F97" s="147" t="s">
        <v>773</v>
      </c>
      <c r="G97" s="147" t="s">
        <v>593</v>
      </c>
      <c r="H97" s="149" t="s">
        <v>773</v>
      </c>
      <c r="I97" s="149" t="s">
        <v>812</v>
      </c>
      <c r="J97" s="150" t="s">
        <v>772</v>
      </c>
      <c r="K97" s="151" t="s">
        <v>433</v>
      </c>
      <c r="L97" s="152" t="s">
        <v>772</v>
      </c>
      <c r="M97" s="153" t="s">
        <v>433</v>
      </c>
      <c r="N97" s="154" t="s">
        <v>177</v>
      </c>
      <c r="O97" s="154" t="s">
        <v>436</v>
      </c>
    </row>
    <row r="98" spans="1:15" x14ac:dyDescent="0.25">
      <c r="A98" s="4" t="s">
        <v>1001</v>
      </c>
      <c r="B98" s="147" t="s">
        <v>773</v>
      </c>
      <c r="C98" s="147" t="s">
        <v>126</v>
      </c>
      <c r="D98" s="147" t="s">
        <v>773</v>
      </c>
      <c r="E98" s="148" t="s">
        <v>432</v>
      </c>
      <c r="F98" s="147" t="s">
        <v>773</v>
      </c>
      <c r="G98" s="147" t="s">
        <v>593</v>
      </c>
      <c r="H98" s="149" t="s">
        <v>773</v>
      </c>
      <c r="I98" s="149" t="s">
        <v>812</v>
      </c>
      <c r="J98" s="150" t="s">
        <v>772</v>
      </c>
      <c r="K98" s="151" t="s">
        <v>433</v>
      </c>
      <c r="L98" s="152" t="s">
        <v>772</v>
      </c>
      <c r="M98" s="153" t="s">
        <v>433</v>
      </c>
      <c r="N98" s="154" t="s">
        <v>177</v>
      </c>
      <c r="O98" s="154" t="s">
        <v>436</v>
      </c>
    </row>
    <row r="99" spans="1:15" x14ac:dyDescent="0.25">
      <c r="A99" s="4" t="s">
        <v>1002</v>
      </c>
      <c r="B99" s="147" t="s">
        <v>773</v>
      </c>
      <c r="C99" s="147" t="s">
        <v>126</v>
      </c>
      <c r="D99" s="147" t="s">
        <v>773</v>
      </c>
      <c r="E99" s="148" t="s">
        <v>432</v>
      </c>
      <c r="F99" s="147" t="s">
        <v>773</v>
      </c>
      <c r="G99" s="147" t="s">
        <v>593</v>
      </c>
      <c r="H99" s="149" t="s">
        <v>773</v>
      </c>
      <c r="I99" s="149" t="s">
        <v>812</v>
      </c>
      <c r="J99" s="150" t="s">
        <v>772</v>
      </c>
      <c r="K99" s="151" t="s">
        <v>433</v>
      </c>
      <c r="L99" s="152" t="s">
        <v>772</v>
      </c>
      <c r="M99" s="153" t="s">
        <v>433</v>
      </c>
      <c r="N99" s="154" t="s">
        <v>177</v>
      </c>
      <c r="O99" s="154" t="s">
        <v>436</v>
      </c>
    </row>
    <row r="100" spans="1:15" x14ac:dyDescent="0.25">
      <c r="A100" s="4" t="s">
        <v>1003</v>
      </c>
      <c r="B100" s="147" t="s">
        <v>773</v>
      </c>
      <c r="C100" s="147" t="s">
        <v>126</v>
      </c>
      <c r="D100" s="147" t="s">
        <v>773</v>
      </c>
      <c r="E100" s="148" t="s">
        <v>432</v>
      </c>
      <c r="F100" s="147" t="s">
        <v>773</v>
      </c>
      <c r="G100" s="147" t="s">
        <v>593</v>
      </c>
      <c r="H100" s="149" t="s">
        <v>773</v>
      </c>
      <c r="I100" s="149" t="s">
        <v>812</v>
      </c>
      <c r="J100" s="150" t="s">
        <v>772</v>
      </c>
      <c r="K100" s="151" t="s">
        <v>433</v>
      </c>
      <c r="L100" s="152" t="s">
        <v>772</v>
      </c>
      <c r="M100" s="153" t="s">
        <v>433</v>
      </c>
      <c r="N100" s="154" t="s">
        <v>177</v>
      </c>
      <c r="O100" s="154" t="s">
        <v>436</v>
      </c>
    </row>
    <row r="101" spans="1:15" x14ac:dyDescent="0.25">
      <c r="A101" s="4" t="s">
        <v>1004</v>
      </c>
      <c r="B101" s="147" t="s">
        <v>773</v>
      </c>
      <c r="C101" s="147" t="s">
        <v>126</v>
      </c>
      <c r="D101" s="147" t="s">
        <v>773</v>
      </c>
      <c r="E101" s="148" t="s">
        <v>432</v>
      </c>
      <c r="F101" s="147" t="s">
        <v>773</v>
      </c>
      <c r="G101" s="147" t="s">
        <v>593</v>
      </c>
      <c r="H101" s="149" t="s">
        <v>773</v>
      </c>
      <c r="I101" s="149" t="s">
        <v>812</v>
      </c>
      <c r="J101" s="150" t="s">
        <v>772</v>
      </c>
      <c r="K101" s="151" t="s">
        <v>433</v>
      </c>
      <c r="L101" s="152" t="s">
        <v>772</v>
      </c>
      <c r="M101" s="153" t="s">
        <v>433</v>
      </c>
      <c r="N101" s="154" t="s">
        <v>177</v>
      </c>
      <c r="O101" s="154" t="s">
        <v>436</v>
      </c>
    </row>
    <row r="102" spans="1:15" x14ac:dyDescent="0.25">
      <c r="A102" s="4" t="s">
        <v>1005</v>
      </c>
      <c r="B102" s="147" t="s">
        <v>773</v>
      </c>
      <c r="C102" s="147" t="s">
        <v>126</v>
      </c>
      <c r="D102" s="147" t="s">
        <v>773</v>
      </c>
      <c r="E102" s="148" t="s">
        <v>432</v>
      </c>
      <c r="F102" s="147" t="s">
        <v>773</v>
      </c>
      <c r="G102" s="147" t="s">
        <v>593</v>
      </c>
      <c r="H102" s="149" t="s">
        <v>773</v>
      </c>
      <c r="I102" s="149" t="s">
        <v>812</v>
      </c>
      <c r="J102" s="150" t="s">
        <v>772</v>
      </c>
      <c r="K102" s="151" t="s">
        <v>433</v>
      </c>
      <c r="L102" s="152" t="s">
        <v>772</v>
      </c>
      <c r="M102" s="153" t="s">
        <v>433</v>
      </c>
      <c r="N102" s="154" t="s">
        <v>177</v>
      </c>
      <c r="O102" s="154" t="s">
        <v>436</v>
      </c>
    </row>
    <row r="103" spans="1:15" x14ac:dyDescent="0.25">
      <c r="A103" s="4" t="s">
        <v>1006</v>
      </c>
      <c r="B103" s="147" t="s">
        <v>773</v>
      </c>
      <c r="C103" s="147" t="s">
        <v>126</v>
      </c>
      <c r="D103" s="147" t="s">
        <v>773</v>
      </c>
      <c r="E103" s="148" t="s">
        <v>432</v>
      </c>
      <c r="F103" s="147" t="s">
        <v>773</v>
      </c>
      <c r="G103" s="147" t="s">
        <v>593</v>
      </c>
      <c r="H103" s="149" t="s">
        <v>773</v>
      </c>
      <c r="I103" s="149" t="s">
        <v>812</v>
      </c>
      <c r="J103" s="150" t="s">
        <v>772</v>
      </c>
      <c r="K103" s="151" t="s">
        <v>433</v>
      </c>
      <c r="L103" s="152" t="s">
        <v>772</v>
      </c>
      <c r="M103" s="153" t="s">
        <v>433</v>
      </c>
      <c r="N103" s="154" t="s">
        <v>177</v>
      </c>
      <c r="O103" s="154" t="s">
        <v>436</v>
      </c>
    </row>
    <row r="104" spans="1:15" x14ac:dyDescent="0.25">
      <c r="A104" s="4" t="s">
        <v>1007</v>
      </c>
      <c r="B104" s="147" t="s">
        <v>773</v>
      </c>
      <c r="C104" s="147" t="s">
        <v>126</v>
      </c>
      <c r="D104" s="147" t="s">
        <v>773</v>
      </c>
      <c r="E104" s="148" t="s">
        <v>432</v>
      </c>
      <c r="F104" s="147" t="s">
        <v>773</v>
      </c>
      <c r="G104" s="147" t="s">
        <v>593</v>
      </c>
      <c r="H104" s="149" t="s">
        <v>773</v>
      </c>
      <c r="I104" s="149" t="s">
        <v>812</v>
      </c>
      <c r="J104" s="150" t="s">
        <v>772</v>
      </c>
      <c r="K104" s="151" t="s">
        <v>433</v>
      </c>
      <c r="L104" s="152" t="s">
        <v>772</v>
      </c>
      <c r="M104" s="153" t="s">
        <v>433</v>
      </c>
      <c r="N104" s="154" t="s">
        <v>177</v>
      </c>
      <c r="O104" s="154" t="s">
        <v>436</v>
      </c>
    </row>
    <row r="105" spans="1:15" x14ac:dyDescent="0.25">
      <c r="A105" s="4" t="s">
        <v>1008</v>
      </c>
      <c r="B105" s="147" t="s">
        <v>773</v>
      </c>
      <c r="C105" s="147" t="s">
        <v>126</v>
      </c>
      <c r="D105" s="147" t="s">
        <v>773</v>
      </c>
      <c r="E105" s="148" t="s">
        <v>432</v>
      </c>
      <c r="F105" s="147" t="s">
        <v>773</v>
      </c>
      <c r="G105" s="147" t="s">
        <v>593</v>
      </c>
      <c r="H105" s="149" t="s">
        <v>773</v>
      </c>
      <c r="I105" s="149" t="s">
        <v>812</v>
      </c>
      <c r="J105" s="150" t="s">
        <v>772</v>
      </c>
      <c r="K105" s="151" t="s">
        <v>433</v>
      </c>
      <c r="L105" s="152" t="s">
        <v>772</v>
      </c>
      <c r="M105" s="153" t="s">
        <v>433</v>
      </c>
      <c r="N105" s="154" t="s">
        <v>177</v>
      </c>
      <c r="O105" s="154" t="s">
        <v>436</v>
      </c>
    </row>
    <row r="106" spans="1:15" x14ac:dyDescent="0.25">
      <c r="A106" s="4" t="s">
        <v>1009</v>
      </c>
      <c r="B106" s="147" t="s">
        <v>773</v>
      </c>
      <c r="C106" s="147" t="s">
        <v>126</v>
      </c>
      <c r="D106" s="147" t="s">
        <v>773</v>
      </c>
      <c r="E106" s="148" t="s">
        <v>432</v>
      </c>
      <c r="F106" s="147" t="s">
        <v>773</v>
      </c>
      <c r="G106" s="147" t="s">
        <v>593</v>
      </c>
      <c r="H106" s="149" t="s">
        <v>773</v>
      </c>
      <c r="I106" s="149" t="s">
        <v>812</v>
      </c>
      <c r="J106" s="150" t="s">
        <v>772</v>
      </c>
      <c r="K106" s="151" t="s">
        <v>433</v>
      </c>
      <c r="L106" s="152" t="s">
        <v>772</v>
      </c>
      <c r="M106" s="153" t="s">
        <v>433</v>
      </c>
      <c r="N106" s="154" t="s">
        <v>177</v>
      </c>
      <c r="O106" s="154" t="s">
        <v>436</v>
      </c>
    </row>
    <row r="107" spans="1:15" x14ac:dyDescent="0.25">
      <c r="A107" s="4" t="s">
        <v>1010</v>
      </c>
      <c r="B107" s="147" t="s">
        <v>773</v>
      </c>
      <c r="C107" s="147" t="s">
        <v>126</v>
      </c>
      <c r="D107" s="147" t="s">
        <v>773</v>
      </c>
      <c r="E107" s="148" t="s">
        <v>432</v>
      </c>
      <c r="F107" s="147" t="s">
        <v>773</v>
      </c>
      <c r="G107" s="147" t="s">
        <v>593</v>
      </c>
      <c r="H107" s="149" t="s">
        <v>773</v>
      </c>
      <c r="I107" s="149" t="s">
        <v>812</v>
      </c>
      <c r="J107" s="150" t="s">
        <v>772</v>
      </c>
      <c r="K107" s="151" t="s">
        <v>433</v>
      </c>
      <c r="L107" s="152" t="s">
        <v>772</v>
      </c>
      <c r="M107" s="153" t="s">
        <v>433</v>
      </c>
      <c r="N107" s="154" t="s">
        <v>177</v>
      </c>
      <c r="O107" s="154" t="s">
        <v>436</v>
      </c>
    </row>
    <row r="108" spans="1:15" x14ac:dyDescent="0.25">
      <c r="A108" s="4" t="s">
        <v>1011</v>
      </c>
      <c r="B108" s="147" t="s">
        <v>773</v>
      </c>
      <c r="C108" s="147" t="s">
        <v>126</v>
      </c>
      <c r="D108" s="147" t="s">
        <v>773</v>
      </c>
      <c r="E108" s="148" t="s">
        <v>432</v>
      </c>
      <c r="F108" s="147" t="s">
        <v>773</v>
      </c>
      <c r="G108" s="147" t="s">
        <v>593</v>
      </c>
      <c r="H108" s="149" t="s">
        <v>773</v>
      </c>
      <c r="I108" s="149" t="s">
        <v>812</v>
      </c>
      <c r="J108" s="150" t="s">
        <v>772</v>
      </c>
      <c r="K108" s="151" t="s">
        <v>433</v>
      </c>
      <c r="L108" s="152" t="s">
        <v>772</v>
      </c>
      <c r="M108" s="153" t="s">
        <v>433</v>
      </c>
      <c r="N108" s="154" t="s">
        <v>177</v>
      </c>
      <c r="O108" s="154" t="s">
        <v>436</v>
      </c>
    </row>
    <row r="109" spans="1:15" x14ac:dyDescent="0.25">
      <c r="A109" s="4" t="s">
        <v>1012</v>
      </c>
      <c r="B109" s="147" t="s">
        <v>773</v>
      </c>
      <c r="C109" s="147" t="s">
        <v>126</v>
      </c>
      <c r="D109" s="147" t="s">
        <v>773</v>
      </c>
      <c r="E109" s="148" t="s">
        <v>432</v>
      </c>
      <c r="F109" s="147" t="s">
        <v>773</v>
      </c>
      <c r="G109" s="147" t="s">
        <v>593</v>
      </c>
      <c r="H109" s="149" t="s">
        <v>773</v>
      </c>
      <c r="I109" s="149" t="s">
        <v>812</v>
      </c>
      <c r="J109" s="150" t="s">
        <v>772</v>
      </c>
      <c r="K109" s="151" t="s">
        <v>433</v>
      </c>
      <c r="L109" s="152" t="s">
        <v>772</v>
      </c>
      <c r="M109" s="153" t="s">
        <v>433</v>
      </c>
      <c r="N109" s="154" t="s">
        <v>177</v>
      </c>
      <c r="O109" s="154" t="s">
        <v>436</v>
      </c>
    </row>
    <row r="110" spans="1:15" x14ac:dyDescent="0.25">
      <c r="A110" s="4" t="s">
        <v>1013</v>
      </c>
      <c r="B110" s="147" t="s">
        <v>773</v>
      </c>
      <c r="C110" s="147" t="s">
        <v>126</v>
      </c>
      <c r="D110" s="147" t="s">
        <v>773</v>
      </c>
      <c r="E110" s="148" t="s">
        <v>432</v>
      </c>
      <c r="F110" s="147" t="s">
        <v>773</v>
      </c>
      <c r="G110" s="147" t="s">
        <v>593</v>
      </c>
      <c r="H110" s="149" t="s">
        <v>773</v>
      </c>
      <c r="I110" s="149" t="s">
        <v>812</v>
      </c>
      <c r="J110" s="150" t="s">
        <v>772</v>
      </c>
      <c r="K110" s="151" t="s">
        <v>433</v>
      </c>
      <c r="L110" s="152" t="s">
        <v>772</v>
      </c>
      <c r="M110" s="153" t="s">
        <v>433</v>
      </c>
      <c r="N110" s="154" t="s">
        <v>177</v>
      </c>
      <c r="O110" s="154" t="s">
        <v>436</v>
      </c>
    </row>
    <row r="111" spans="1:15" x14ac:dyDescent="0.25">
      <c r="A111" s="4" t="s">
        <v>1014</v>
      </c>
      <c r="B111" s="147" t="s">
        <v>773</v>
      </c>
      <c r="C111" s="147" t="s">
        <v>126</v>
      </c>
      <c r="D111" s="147" t="s">
        <v>773</v>
      </c>
      <c r="E111" s="148" t="s">
        <v>432</v>
      </c>
      <c r="F111" s="147" t="s">
        <v>773</v>
      </c>
      <c r="G111" s="147" t="s">
        <v>593</v>
      </c>
      <c r="H111" s="149" t="s">
        <v>773</v>
      </c>
      <c r="I111" s="149" t="s">
        <v>812</v>
      </c>
      <c r="J111" s="150" t="s">
        <v>772</v>
      </c>
      <c r="K111" s="151" t="s">
        <v>433</v>
      </c>
      <c r="L111" s="152" t="s">
        <v>772</v>
      </c>
      <c r="M111" s="153" t="s">
        <v>433</v>
      </c>
      <c r="N111" s="154" t="s">
        <v>177</v>
      </c>
      <c r="O111" s="154" t="s">
        <v>436</v>
      </c>
    </row>
    <row r="112" spans="1:15" x14ac:dyDescent="0.25">
      <c r="A112" s="4" t="s">
        <v>1015</v>
      </c>
      <c r="B112" s="147" t="s">
        <v>773</v>
      </c>
      <c r="C112" s="147" t="s">
        <v>126</v>
      </c>
      <c r="D112" s="147" t="s">
        <v>773</v>
      </c>
      <c r="E112" s="148" t="s">
        <v>432</v>
      </c>
      <c r="F112" s="147" t="s">
        <v>773</v>
      </c>
      <c r="G112" s="147" t="s">
        <v>593</v>
      </c>
      <c r="H112" s="149" t="s">
        <v>773</v>
      </c>
      <c r="I112" s="149" t="s">
        <v>812</v>
      </c>
      <c r="J112" s="150" t="s">
        <v>772</v>
      </c>
      <c r="K112" s="151" t="s">
        <v>433</v>
      </c>
      <c r="L112" s="152" t="s">
        <v>772</v>
      </c>
      <c r="M112" s="153" t="s">
        <v>433</v>
      </c>
      <c r="N112" s="154" t="s">
        <v>177</v>
      </c>
      <c r="O112" s="154" t="s">
        <v>436</v>
      </c>
    </row>
    <row r="113" spans="1:15" x14ac:dyDescent="0.25">
      <c r="A113" s="4" t="s">
        <v>1016</v>
      </c>
      <c r="B113" s="147" t="s">
        <v>773</v>
      </c>
      <c r="C113" s="147" t="s">
        <v>126</v>
      </c>
      <c r="D113" s="147" t="s">
        <v>773</v>
      </c>
      <c r="E113" s="148" t="s">
        <v>432</v>
      </c>
      <c r="F113" s="147" t="s">
        <v>773</v>
      </c>
      <c r="G113" s="147" t="s">
        <v>593</v>
      </c>
      <c r="H113" s="149" t="s">
        <v>773</v>
      </c>
      <c r="I113" s="149" t="s">
        <v>812</v>
      </c>
      <c r="J113" s="150" t="s">
        <v>772</v>
      </c>
      <c r="K113" s="151" t="s">
        <v>433</v>
      </c>
      <c r="L113" s="152" t="s">
        <v>772</v>
      </c>
      <c r="M113" s="153" t="s">
        <v>433</v>
      </c>
      <c r="N113" s="154" t="s">
        <v>177</v>
      </c>
      <c r="O113" s="154" t="s">
        <v>436</v>
      </c>
    </row>
    <row r="114" spans="1:15" x14ac:dyDescent="0.25">
      <c r="A114" s="4" t="s">
        <v>1017</v>
      </c>
      <c r="B114" s="147" t="s">
        <v>773</v>
      </c>
      <c r="C114" s="147" t="s">
        <v>126</v>
      </c>
      <c r="D114" s="147" t="s">
        <v>773</v>
      </c>
      <c r="E114" s="148" t="s">
        <v>432</v>
      </c>
      <c r="F114" s="147" t="s">
        <v>773</v>
      </c>
      <c r="G114" s="147" t="s">
        <v>593</v>
      </c>
      <c r="H114" s="149" t="s">
        <v>773</v>
      </c>
      <c r="I114" s="149" t="s">
        <v>812</v>
      </c>
      <c r="J114" s="150" t="s">
        <v>772</v>
      </c>
      <c r="K114" s="151" t="s">
        <v>433</v>
      </c>
      <c r="L114" s="152" t="s">
        <v>772</v>
      </c>
      <c r="M114" s="153" t="s">
        <v>433</v>
      </c>
      <c r="N114" s="154" t="s">
        <v>177</v>
      </c>
      <c r="O114" s="154" t="s">
        <v>436</v>
      </c>
    </row>
    <row r="115" spans="1:15" x14ac:dyDescent="0.25">
      <c r="A115" s="4" t="s">
        <v>1018</v>
      </c>
      <c r="B115" s="147" t="s">
        <v>773</v>
      </c>
      <c r="C115" s="147" t="s">
        <v>126</v>
      </c>
      <c r="D115" s="147" t="s">
        <v>773</v>
      </c>
      <c r="E115" s="148" t="s">
        <v>432</v>
      </c>
      <c r="F115" s="147" t="s">
        <v>773</v>
      </c>
      <c r="G115" s="147" t="s">
        <v>593</v>
      </c>
      <c r="H115" s="149" t="s">
        <v>773</v>
      </c>
      <c r="I115" s="149" t="s">
        <v>812</v>
      </c>
      <c r="J115" s="150" t="s">
        <v>772</v>
      </c>
      <c r="K115" s="151" t="s">
        <v>433</v>
      </c>
      <c r="L115" s="152" t="s">
        <v>772</v>
      </c>
      <c r="M115" s="153" t="s">
        <v>433</v>
      </c>
      <c r="N115" s="154" t="s">
        <v>177</v>
      </c>
      <c r="O115" s="154" t="s">
        <v>436</v>
      </c>
    </row>
    <row r="116" spans="1:15" x14ac:dyDescent="0.25">
      <c r="A116" s="4" t="s">
        <v>1019</v>
      </c>
      <c r="B116" s="147" t="s">
        <v>773</v>
      </c>
      <c r="C116" s="147" t="s">
        <v>126</v>
      </c>
      <c r="D116" s="147" t="s">
        <v>773</v>
      </c>
      <c r="E116" s="148" t="s">
        <v>432</v>
      </c>
      <c r="F116" s="147" t="s">
        <v>773</v>
      </c>
      <c r="G116" s="147" t="s">
        <v>593</v>
      </c>
      <c r="H116" s="149" t="s">
        <v>773</v>
      </c>
      <c r="I116" s="149" t="s">
        <v>812</v>
      </c>
      <c r="J116" s="150" t="s">
        <v>772</v>
      </c>
      <c r="K116" s="151" t="s">
        <v>433</v>
      </c>
      <c r="L116" s="152" t="s">
        <v>772</v>
      </c>
      <c r="M116" s="153" t="s">
        <v>433</v>
      </c>
      <c r="N116" s="154" t="s">
        <v>177</v>
      </c>
      <c r="O116" s="154" t="s">
        <v>436</v>
      </c>
    </row>
    <row r="117" spans="1:15" x14ac:dyDescent="0.25">
      <c r="A117" s="4" t="s">
        <v>1020</v>
      </c>
      <c r="B117" s="147" t="s">
        <v>773</v>
      </c>
      <c r="C117" s="147" t="s">
        <v>126</v>
      </c>
      <c r="D117" s="147" t="s">
        <v>773</v>
      </c>
      <c r="E117" s="148" t="s">
        <v>432</v>
      </c>
      <c r="F117" s="147" t="s">
        <v>773</v>
      </c>
      <c r="G117" s="147" t="s">
        <v>593</v>
      </c>
      <c r="H117" s="149" t="s">
        <v>773</v>
      </c>
      <c r="I117" s="149" t="s">
        <v>812</v>
      </c>
      <c r="J117" s="150" t="s">
        <v>772</v>
      </c>
      <c r="K117" s="151" t="s">
        <v>433</v>
      </c>
      <c r="L117" s="152" t="s">
        <v>772</v>
      </c>
      <c r="M117" s="153" t="s">
        <v>433</v>
      </c>
      <c r="N117" s="154" t="s">
        <v>177</v>
      </c>
      <c r="O117" s="154" t="s">
        <v>436</v>
      </c>
    </row>
    <row r="118" spans="1:15" x14ac:dyDescent="0.25">
      <c r="A118" s="4" t="s">
        <v>1021</v>
      </c>
      <c r="B118" s="147" t="s">
        <v>773</v>
      </c>
      <c r="C118" s="147" t="s">
        <v>126</v>
      </c>
      <c r="D118" s="147" t="s">
        <v>773</v>
      </c>
      <c r="E118" s="148" t="s">
        <v>432</v>
      </c>
      <c r="F118" s="147" t="s">
        <v>773</v>
      </c>
      <c r="G118" s="147" t="s">
        <v>593</v>
      </c>
      <c r="H118" s="149" t="s">
        <v>773</v>
      </c>
      <c r="I118" s="149" t="s">
        <v>812</v>
      </c>
      <c r="J118" s="150" t="s">
        <v>772</v>
      </c>
      <c r="K118" s="151" t="s">
        <v>433</v>
      </c>
      <c r="L118" s="152" t="s">
        <v>772</v>
      </c>
      <c r="M118" s="153" t="s">
        <v>433</v>
      </c>
      <c r="N118" s="154" t="s">
        <v>177</v>
      </c>
      <c r="O118" s="154" t="s">
        <v>436</v>
      </c>
    </row>
    <row r="119" spans="1:15" x14ac:dyDescent="0.25">
      <c r="A119" s="4" t="s">
        <v>1022</v>
      </c>
      <c r="B119" s="147" t="s">
        <v>773</v>
      </c>
      <c r="C119" s="147" t="s">
        <v>126</v>
      </c>
      <c r="D119" s="147" t="s">
        <v>773</v>
      </c>
      <c r="E119" s="148" t="s">
        <v>432</v>
      </c>
      <c r="F119" s="147" t="s">
        <v>773</v>
      </c>
      <c r="G119" s="147" t="s">
        <v>593</v>
      </c>
      <c r="H119" s="149" t="s">
        <v>773</v>
      </c>
      <c r="I119" s="149" t="s">
        <v>812</v>
      </c>
      <c r="J119" s="150" t="s">
        <v>772</v>
      </c>
      <c r="K119" s="151" t="s">
        <v>433</v>
      </c>
      <c r="L119" s="152" t="s">
        <v>772</v>
      </c>
      <c r="M119" s="153" t="s">
        <v>433</v>
      </c>
      <c r="N119" s="154" t="s">
        <v>177</v>
      </c>
      <c r="O119" s="154" t="s">
        <v>436</v>
      </c>
    </row>
    <row r="120" spans="1:15" x14ac:dyDescent="0.25">
      <c r="A120" s="4" t="s">
        <v>1023</v>
      </c>
      <c r="B120" s="147" t="s">
        <v>773</v>
      </c>
      <c r="C120" s="147" t="s">
        <v>126</v>
      </c>
      <c r="D120" s="147" t="s">
        <v>773</v>
      </c>
      <c r="E120" s="148" t="s">
        <v>432</v>
      </c>
      <c r="F120" s="147" t="s">
        <v>773</v>
      </c>
      <c r="G120" s="147" t="s">
        <v>593</v>
      </c>
      <c r="H120" s="149" t="s">
        <v>773</v>
      </c>
      <c r="I120" s="149" t="s">
        <v>812</v>
      </c>
      <c r="J120" s="150" t="s">
        <v>772</v>
      </c>
      <c r="K120" s="151" t="s">
        <v>433</v>
      </c>
      <c r="L120" s="152" t="s">
        <v>772</v>
      </c>
      <c r="M120" s="153" t="s">
        <v>433</v>
      </c>
      <c r="N120" s="154" t="s">
        <v>177</v>
      </c>
      <c r="O120" s="154" t="s">
        <v>436</v>
      </c>
    </row>
    <row r="121" spans="1:15" x14ac:dyDescent="0.25">
      <c r="A121" s="4" t="s">
        <v>1024</v>
      </c>
      <c r="B121" s="147" t="s">
        <v>773</v>
      </c>
      <c r="C121" s="147" t="s">
        <v>126</v>
      </c>
      <c r="D121" s="147" t="s">
        <v>773</v>
      </c>
      <c r="E121" s="148" t="s">
        <v>432</v>
      </c>
      <c r="F121" s="147" t="s">
        <v>773</v>
      </c>
      <c r="G121" s="147" t="s">
        <v>593</v>
      </c>
      <c r="H121" s="149" t="s">
        <v>773</v>
      </c>
      <c r="I121" s="149" t="s">
        <v>812</v>
      </c>
      <c r="J121" s="150" t="s">
        <v>772</v>
      </c>
      <c r="K121" s="151" t="s">
        <v>433</v>
      </c>
      <c r="L121" s="152" t="s">
        <v>772</v>
      </c>
      <c r="M121" s="153" t="s">
        <v>433</v>
      </c>
      <c r="N121" s="154" t="s">
        <v>177</v>
      </c>
      <c r="O121" s="154" t="s">
        <v>436</v>
      </c>
    </row>
    <row r="122" spans="1:15" x14ac:dyDescent="0.25">
      <c r="A122" s="4" t="s">
        <v>1025</v>
      </c>
      <c r="B122" s="147" t="s">
        <v>773</v>
      </c>
      <c r="C122" s="147" t="s">
        <v>126</v>
      </c>
      <c r="D122" s="147" t="s">
        <v>773</v>
      </c>
      <c r="E122" s="148" t="s">
        <v>432</v>
      </c>
      <c r="F122" s="147" t="s">
        <v>773</v>
      </c>
      <c r="G122" s="147" t="s">
        <v>593</v>
      </c>
      <c r="H122" s="149" t="s">
        <v>773</v>
      </c>
      <c r="I122" s="149" t="s">
        <v>812</v>
      </c>
      <c r="J122" s="150" t="s">
        <v>772</v>
      </c>
      <c r="K122" s="151" t="s">
        <v>433</v>
      </c>
      <c r="L122" s="152" t="s">
        <v>772</v>
      </c>
      <c r="M122" s="153" t="s">
        <v>433</v>
      </c>
      <c r="N122" s="154" t="s">
        <v>177</v>
      </c>
      <c r="O122" s="154" t="s">
        <v>436</v>
      </c>
    </row>
    <row r="123" spans="1:15" x14ac:dyDescent="0.25">
      <c r="A123" s="4" t="s">
        <v>1026</v>
      </c>
      <c r="B123" s="147" t="s">
        <v>773</v>
      </c>
      <c r="C123" s="147" t="s">
        <v>126</v>
      </c>
      <c r="D123" s="147" t="s">
        <v>773</v>
      </c>
      <c r="E123" s="148" t="s">
        <v>432</v>
      </c>
      <c r="F123" s="147" t="s">
        <v>773</v>
      </c>
      <c r="G123" s="147" t="s">
        <v>593</v>
      </c>
      <c r="H123" s="149" t="s">
        <v>773</v>
      </c>
      <c r="I123" s="149" t="s">
        <v>812</v>
      </c>
      <c r="J123" s="150" t="s">
        <v>772</v>
      </c>
      <c r="K123" s="151" t="s">
        <v>433</v>
      </c>
      <c r="L123" s="152" t="s">
        <v>772</v>
      </c>
      <c r="M123" s="153" t="s">
        <v>433</v>
      </c>
      <c r="N123" s="154" t="s">
        <v>177</v>
      </c>
      <c r="O123" s="154" t="s">
        <v>436</v>
      </c>
    </row>
    <row r="124" spans="1:15" x14ac:dyDescent="0.25">
      <c r="A124" s="4" t="s">
        <v>1027</v>
      </c>
      <c r="B124" s="147" t="s">
        <v>773</v>
      </c>
      <c r="C124" s="147" t="s">
        <v>126</v>
      </c>
      <c r="D124" s="147" t="s">
        <v>773</v>
      </c>
      <c r="E124" s="148" t="s">
        <v>432</v>
      </c>
      <c r="F124" s="147" t="s">
        <v>773</v>
      </c>
      <c r="G124" s="147" t="s">
        <v>593</v>
      </c>
      <c r="H124" s="149" t="s">
        <v>773</v>
      </c>
      <c r="I124" s="149" t="s">
        <v>812</v>
      </c>
      <c r="J124" s="150" t="s">
        <v>772</v>
      </c>
      <c r="K124" s="151" t="s">
        <v>433</v>
      </c>
      <c r="L124" s="152" t="s">
        <v>772</v>
      </c>
      <c r="M124" s="153" t="s">
        <v>433</v>
      </c>
      <c r="N124" s="154" t="s">
        <v>177</v>
      </c>
      <c r="O124" s="154" t="s">
        <v>436</v>
      </c>
    </row>
    <row r="125" spans="1:15" x14ac:dyDescent="0.25">
      <c r="A125" s="4" t="s">
        <v>1028</v>
      </c>
      <c r="B125" s="147" t="s">
        <v>773</v>
      </c>
      <c r="C125" s="147" t="s">
        <v>126</v>
      </c>
      <c r="D125" s="147" t="s">
        <v>773</v>
      </c>
      <c r="E125" s="148" t="s">
        <v>432</v>
      </c>
      <c r="F125" s="147" t="s">
        <v>773</v>
      </c>
      <c r="G125" s="147" t="s">
        <v>593</v>
      </c>
      <c r="H125" s="149" t="s">
        <v>773</v>
      </c>
      <c r="I125" s="149" t="s">
        <v>812</v>
      </c>
      <c r="J125" s="150" t="s">
        <v>772</v>
      </c>
      <c r="K125" s="151" t="s">
        <v>433</v>
      </c>
      <c r="L125" s="152" t="s">
        <v>772</v>
      </c>
      <c r="M125" s="153" t="s">
        <v>433</v>
      </c>
      <c r="N125" s="154" t="s">
        <v>177</v>
      </c>
      <c r="O125" s="154" t="s">
        <v>436</v>
      </c>
    </row>
    <row r="126" spans="1:15" x14ac:dyDescent="0.25">
      <c r="A126" s="4" t="s">
        <v>1029</v>
      </c>
      <c r="B126" s="147" t="s">
        <v>773</v>
      </c>
      <c r="C126" s="147" t="s">
        <v>126</v>
      </c>
      <c r="D126" s="147" t="s">
        <v>773</v>
      </c>
      <c r="E126" s="148" t="s">
        <v>432</v>
      </c>
      <c r="F126" s="147" t="s">
        <v>773</v>
      </c>
      <c r="G126" s="147" t="s">
        <v>593</v>
      </c>
      <c r="H126" s="149" t="s">
        <v>773</v>
      </c>
      <c r="I126" s="149" t="s">
        <v>812</v>
      </c>
      <c r="J126" s="150" t="s">
        <v>772</v>
      </c>
      <c r="K126" s="151" t="s">
        <v>433</v>
      </c>
      <c r="L126" s="152" t="s">
        <v>772</v>
      </c>
      <c r="M126" s="153" t="s">
        <v>433</v>
      </c>
      <c r="N126" s="154" t="s">
        <v>177</v>
      </c>
      <c r="O126" s="154" t="s">
        <v>436</v>
      </c>
    </row>
    <row r="127" spans="1:15" x14ac:dyDescent="0.25">
      <c r="A127" s="4" t="s">
        <v>1030</v>
      </c>
      <c r="B127" s="147" t="s">
        <v>773</v>
      </c>
      <c r="C127" s="147" t="s">
        <v>126</v>
      </c>
      <c r="D127" s="147" t="s">
        <v>773</v>
      </c>
      <c r="E127" s="148" t="s">
        <v>432</v>
      </c>
      <c r="F127" s="147" t="s">
        <v>773</v>
      </c>
      <c r="G127" s="147" t="s">
        <v>593</v>
      </c>
      <c r="H127" s="149" t="s">
        <v>773</v>
      </c>
      <c r="I127" s="149" t="s">
        <v>812</v>
      </c>
      <c r="J127" s="150" t="s">
        <v>772</v>
      </c>
      <c r="K127" s="151" t="s">
        <v>433</v>
      </c>
      <c r="L127" s="152" t="s">
        <v>772</v>
      </c>
      <c r="M127" s="153" t="s">
        <v>433</v>
      </c>
      <c r="N127" s="154" t="s">
        <v>177</v>
      </c>
      <c r="O127" s="154" t="s">
        <v>436</v>
      </c>
    </row>
    <row r="128" spans="1:15" x14ac:dyDescent="0.25">
      <c r="A128" s="4" t="s">
        <v>1031</v>
      </c>
      <c r="B128" s="147" t="s">
        <v>773</v>
      </c>
      <c r="C128" s="147" t="s">
        <v>126</v>
      </c>
      <c r="D128" s="147" t="s">
        <v>773</v>
      </c>
      <c r="E128" s="148" t="s">
        <v>432</v>
      </c>
      <c r="F128" s="147" t="s">
        <v>773</v>
      </c>
      <c r="G128" s="147" t="s">
        <v>593</v>
      </c>
      <c r="H128" s="149" t="s">
        <v>773</v>
      </c>
      <c r="I128" s="149" t="s">
        <v>812</v>
      </c>
      <c r="J128" s="150" t="s">
        <v>772</v>
      </c>
      <c r="K128" s="151" t="s">
        <v>433</v>
      </c>
      <c r="L128" s="152" t="s">
        <v>772</v>
      </c>
      <c r="M128" s="153" t="s">
        <v>433</v>
      </c>
      <c r="N128" s="154" t="s">
        <v>177</v>
      </c>
      <c r="O128" s="154" t="s">
        <v>436</v>
      </c>
    </row>
    <row r="129" spans="1:15" x14ac:dyDescent="0.25">
      <c r="A129" s="4" t="s">
        <v>1032</v>
      </c>
      <c r="B129" s="147" t="s">
        <v>773</v>
      </c>
      <c r="C129" s="147" t="s">
        <v>126</v>
      </c>
      <c r="D129" s="147" t="s">
        <v>773</v>
      </c>
      <c r="E129" s="148" t="s">
        <v>432</v>
      </c>
      <c r="F129" s="147" t="s">
        <v>773</v>
      </c>
      <c r="G129" s="147" t="s">
        <v>593</v>
      </c>
      <c r="H129" s="149" t="s">
        <v>773</v>
      </c>
      <c r="I129" s="149" t="s">
        <v>812</v>
      </c>
      <c r="J129" s="150" t="s">
        <v>772</v>
      </c>
      <c r="K129" s="151" t="s">
        <v>433</v>
      </c>
      <c r="L129" s="152" t="s">
        <v>772</v>
      </c>
      <c r="M129" s="153" t="s">
        <v>433</v>
      </c>
      <c r="N129" s="154" t="s">
        <v>177</v>
      </c>
      <c r="O129" s="154" t="s">
        <v>436</v>
      </c>
    </row>
    <row r="130" spans="1:15" x14ac:dyDescent="0.25">
      <c r="A130" s="4" t="s">
        <v>1033</v>
      </c>
      <c r="B130" s="147" t="s">
        <v>773</v>
      </c>
      <c r="C130" s="147" t="s">
        <v>126</v>
      </c>
      <c r="D130" s="147" t="s">
        <v>773</v>
      </c>
      <c r="E130" s="148" t="s">
        <v>432</v>
      </c>
      <c r="F130" s="147" t="s">
        <v>773</v>
      </c>
      <c r="G130" s="147" t="s">
        <v>593</v>
      </c>
      <c r="H130" s="149" t="s">
        <v>773</v>
      </c>
      <c r="I130" s="149" t="s">
        <v>812</v>
      </c>
      <c r="J130" s="150" t="s">
        <v>772</v>
      </c>
      <c r="K130" s="151" t="s">
        <v>433</v>
      </c>
      <c r="L130" s="152" t="s">
        <v>772</v>
      </c>
      <c r="M130" s="153" t="s">
        <v>433</v>
      </c>
      <c r="N130" s="154" t="s">
        <v>177</v>
      </c>
      <c r="O130" s="154" t="s">
        <v>436</v>
      </c>
    </row>
    <row r="131" spans="1:15" x14ac:dyDescent="0.25">
      <c r="A131" s="4" t="s">
        <v>1034</v>
      </c>
      <c r="B131" s="147" t="s">
        <v>773</v>
      </c>
      <c r="C131" s="147" t="s">
        <v>126</v>
      </c>
      <c r="D131" s="147" t="s">
        <v>773</v>
      </c>
      <c r="E131" s="148" t="s">
        <v>432</v>
      </c>
      <c r="F131" s="147" t="s">
        <v>773</v>
      </c>
      <c r="G131" s="147" t="s">
        <v>593</v>
      </c>
      <c r="H131" s="149" t="s">
        <v>773</v>
      </c>
      <c r="I131" s="149" t="s">
        <v>812</v>
      </c>
      <c r="J131" s="150" t="s">
        <v>772</v>
      </c>
      <c r="K131" s="151" t="s">
        <v>433</v>
      </c>
      <c r="L131" s="152" t="s">
        <v>772</v>
      </c>
      <c r="M131" s="153" t="s">
        <v>433</v>
      </c>
      <c r="N131" s="154" t="s">
        <v>177</v>
      </c>
      <c r="O131" s="154" t="s">
        <v>436</v>
      </c>
    </row>
    <row r="132" spans="1:15" x14ac:dyDescent="0.25">
      <c r="A132" s="4" t="s">
        <v>1035</v>
      </c>
      <c r="B132" s="147" t="s">
        <v>773</v>
      </c>
      <c r="C132" s="147" t="s">
        <v>126</v>
      </c>
      <c r="D132" s="147" t="s">
        <v>773</v>
      </c>
      <c r="E132" s="148" t="s">
        <v>432</v>
      </c>
      <c r="F132" s="147" t="s">
        <v>773</v>
      </c>
      <c r="G132" s="147" t="s">
        <v>593</v>
      </c>
      <c r="H132" s="149" t="s">
        <v>773</v>
      </c>
      <c r="I132" s="149" t="s">
        <v>812</v>
      </c>
      <c r="J132" s="150" t="s">
        <v>772</v>
      </c>
      <c r="K132" s="151" t="s">
        <v>433</v>
      </c>
      <c r="L132" s="152" t="s">
        <v>772</v>
      </c>
      <c r="M132" s="153" t="s">
        <v>433</v>
      </c>
      <c r="N132" s="154" t="s">
        <v>177</v>
      </c>
      <c r="O132" s="154" t="s">
        <v>436</v>
      </c>
    </row>
    <row r="133" spans="1:15" x14ac:dyDescent="0.25">
      <c r="A133" s="4" t="s">
        <v>1036</v>
      </c>
      <c r="B133" s="147" t="s">
        <v>773</v>
      </c>
      <c r="C133" s="147" t="s">
        <v>126</v>
      </c>
      <c r="D133" s="147" t="s">
        <v>773</v>
      </c>
      <c r="E133" s="148" t="s">
        <v>432</v>
      </c>
      <c r="F133" s="147" t="s">
        <v>773</v>
      </c>
      <c r="G133" s="147" t="s">
        <v>593</v>
      </c>
      <c r="H133" s="149" t="s">
        <v>773</v>
      </c>
      <c r="I133" s="149" t="s">
        <v>812</v>
      </c>
      <c r="J133" s="150" t="s">
        <v>772</v>
      </c>
      <c r="K133" s="151" t="s">
        <v>433</v>
      </c>
      <c r="L133" s="152" t="s">
        <v>772</v>
      </c>
      <c r="M133" s="153" t="s">
        <v>433</v>
      </c>
      <c r="N133" s="154" t="s">
        <v>177</v>
      </c>
      <c r="O133" s="154" t="s">
        <v>436</v>
      </c>
    </row>
    <row r="134" spans="1:15" x14ac:dyDescent="0.25">
      <c r="A134" s="4" t="s">
        <v>1037</v>
      </c>
      <c r="B134" s="147" t="s">
        <v>773</v>
      </c>
      <c r="C134" s="147" t="s">
        <v>126</v>
      </c>
      <c r="D134" s="147" t="s">
        <v>773</v>
      </c>
      <c r="E134" s="148" t="s">
        <v>432</v>
      </c>
      <c r="F134" s="147" t="s">
        <v>773</v>
      </c>
      <c r="G134" s="147" t="s">
        <v>593</v>
      </c>
      <c r="H134" s="149" t="s">
        <v>773</v>
      </c>
      <c r="I134" s="149" t="s">
        <v>812</v>
      </c>
      <c r="J134" s="150" t="s">
        <v>772</v>
      </c>
      <c r="K134" s="151" t="s">
        <v>433</v>
      </c>
      <c r="L134" s="152" t="s">
        <v>772</v>
      </c>
      <c r="M134" s="153" t="s">
        <v>433</v>
      </c>
      <c r="N134" s="154" t="s">
        <v>177</v>
      </c>
      <c r="O134" s="154" t="s">
        <v>436</v>
      </c>
    </row>
    <row r="135" spans="1:15" x14ac:dyDescent="0.25">
      <c r="A135" s="4" t="s">
        <v>1038</v>
      </c>
      <c r="B135" s="147" t="s">
        <v>773</v>
      </c>
      <c r="C135" s="147" t="s">
        <v>126</v>
      </c>
      <c r="D135" s="147" t="s">
        <v>773</v>
      </c>
      <c r="E135" s="148" t="s">
        <v>432</v>
      </c>
      <c r="F135" s="147" t="s">
        <v>773</v>
      </c>
      <c r="G135" s="147" t="s">
        <v>593</v>
      </c>
      <c r="H135" s="149" t="s">
        <v>773</v>
      </c>
      <c r="I135" s="149" t="s">
        <v>812</v>
      </c>
      <c r="J135" s="150" t="s">
        <v>772</v>
      </c>
      <c r="K135" s="151" t="s">
        <v>433</v>
      </c>
      <c r="L135" s="152" t="s">
        <v>772</v>
      </c>
      <c r="M135" s="153" t="s">
        <v>433</v>
      </c>
      <c r="N135" s="154" t="s">
        <v>177</v>
      </c>
      <c r="O135" s="154" t="s">
        <v>436</v>
      </c>
    </row>
    <row r="136" spans="1:15" x14ac:dyDescent="0.25">
      <c r="A136" s="4" t="s">
        <v>1039</v>
      </c>
      <c r="B136" s="147" t="s">
        <v>773</v>
      </c>
      <c r="C136" s="147" t="s">
        <v>126</v>
      </c>
      <c r="D136" s="147" t="s">
        <v>773</v>
      </c>
      <c r="E136" s="148" t="s">
        <v>432</v>
      </c>
      <c r="F136" s="147" t="s">
        <v>773</v>
      </c>
      <c r="G136" s="147" t="s">
        <v>593</v>
      </c>
      <c r="H136" s="149" t="s">
        <v>773</v>
      </c>
      <c r="I136" s="149" t="s">
        <v>812</v>
      </c>
      <c r="J136" s="150" t="s">
        <v>772</v>
      </c>
      <c r="K136" s="151" t="s">
        <v>433</v>
      </c>
      <c r="L136" s="152" t="s">
        <v>772</v>
      </c>
      <c r="M136" s="153" t="s">
        <v>433</v>
      </c>
      <c r="N136" s="154" t="s">
        <v>177</v>
      </c>
      <c r="O136" s="154" t="s">
        <v>436</v>
      </c>
    </row>
    <row r="137" spans="1:15" x14ac:dyDescent="0.25">
      <c r="A137" s="4" t="s">
        <v>1040</v>
      </c>
      <c r="B137" s="147" t="s">
        <v>773</v>
      </c>
      <c r="C137" s="147" t="s">
        <v>126</v>
      </c>
      <c r="D137" s="147" t="s">
        <v>773</v>
      </c>
      <c r="E137" s="148" t="s">
        <v>432</v>
      </c>
      <c r="F137" s="147" t="s">
        <v>773</v>
      </c>
      <c r="G137" s="147" t="s">
        <v>593</v>
      </c>
      <c r="H137" s="149" t="s">
        <v>773</v>
      </c>
      <c r="I137" s="149" t="s">
        <v>812</v>
      </c>
      <c r="J137" s="150" t="s">
        <v>772</v>
      </c>
      <c r="K137" s="151" t="s">
        <v>433</v>
      </c>
      <c r="L137" s="152" t="s">
        <v>772</v>
      </c>
      <c r="M137" s="153" t="s">
        <v>433</v>
      </c>
      <c r="N137" s="154" t="s">
        <v>177</v>
      </c>
      <c r="O137" s="154" t="s">
        <v>436</v>
      </c>
    </row>
    <row r="138" spans="1:15" x14ac:dyDescent="0.25">
      <c r="A138" s="4" t="s">
        <v>1041</v>
      </c>
      <c r="B138" s="147" t="s">
        <v>773</v>
      </c>
      <c r="C138" s="147" t="s">
        <v>126</v>
      </c>
      <c r="D138" s="147" t="s">
        <v>773</v>
      </c>
      <c r="E138" s="148" t="s">
        <v>432</v>
      </c>
      <c r="F138" s="147" t="s">
        <v>773</v>
      </c>
      <c r="G138" s="147" t="s">
        <v>593</v>
      </c>
      <c r="H138" s="149" t="s">
        <v>773</v>
      </c>
      <c r="I138" s="149" t="s">
        <v>812</v>
      </c>
      <c r="J138" s="150" t="s">
        <v>772</v>
      </c>
      <c r="K138" s="151" t="s">
        <v>433</v>
      </c>
      <c r="L138" s="152" t="s">
        <v>772</v>
      </c>
      <c r="M138" s="153" t="s">
        <v>433</v>
      </c>
      <c r="N138" s="154" t="s">
        <v>177</v>
      </c>
      <c r="O138" s="154" t="s">
        <v>436</v>
      </c>
    </row>
    <row r="139" spans="1:15" x14ac:dyDescent="0.25">
      <c r="A139" s="4" t="s">
        <v>1042</v>
      </c>
      <c r="B139" s="147" t="s">
        <v>773</v>
      </c>
      <c r="C139" s="147" t="s">
        <v>126</v>
      </c>
      <c r="D139" s="147" t="s">
        <v>773</v>
      </c>
      <c r="E139" s="148" t="s">
        <v>432</v>
      </c>
      <c r="F139" s="147" t="s">
        <v>773</v>
      </c>
      <c r="G139" s="147" t="s">
        <v>593</v>
      </c>
      <c r="H139" s="149" t="s">
        <v>773</v>
      </c>
      <c r="I139" s="149" t="s">
        <v>812</v>
      </c>
      <c r="J139" s="150" t="s">
        <v>772</v>
      </c>
      <c r="K139" s="151" t="s">
        <v>433</v>
      </c>
      <c r="L139" s="152" t="s">
        <v>772</v>
      </c>
      <c r="M139" s="153" t="s">
        <v>433</v>
      </c>
      <c r="N139" s="154" t="s">
        <v>177</v>
      </c>
      <c r="O139" s="154" t="s">
        <v>436</v>
      </c>
    </row>
    <row r="140" spans="1:15" x14ac:dyDescent="0.25">
      <c r="A140" s="4" t="s">
        <v>1043</v>
      </c>
      <c r="B140" s="147" t="s">
        <v>773</v>
      </c>
      <c r="C140" s="147" t="s">
        <v>126</v>
      </c>
      <c r="D140" s="147" t="s">
        <v>773</v>
      </c>
      <c r="E140" s="148" t="s">
        <v>432</v>
      </c>
      <c r="F140" s="147" t="s">
        <v>773</v>
      </c>
      <c r="G140" s="147" t="s">
        <v>593</v>
      </c>
      <c r="H140" s="149" t="s">
        <v>773</v>
      </c>
      <c r="I140" s="149" t="s">
        <v>812</v>
      </c>
      <c r="J140" s="150" t="s">
        <v>772</v>
      </c>
      <c r="K140" s="151" t="s">
        <v>433</v>
      </c>
      <c r="L140" s="152" t="s">
        <v>772</v>
      </c>
      <c r="M140" s="153" t="s">
        <v>433</v>
      </c>
      <c r="N140" s="154" t="s">
        <v>177</v>
      </c>
      <c r="O140" s="154" t="s">
        <v>436</v>
      </c>
    </row>
    <row r="141" spans="1:15" x14ac:dyDescent="0.25">
      <c r="A141" s="4" t="s">
        <v>1044</v>
      </c>
      <c r="B141" s="147" t="s">
        <v>773</v>
      </c>
      <c r="C141" s="147" t="s">
        <v>126</v>
      </c>
      <c r="D141" s="147" t="s">
        <v>773</v>
      </c>
      <c r="E141" s="148" t="s">
        <v>432</v>
      </c>
      <c r="F141" s="147" t="s">
        <v>773</v>
      </c>
      <c r="G141" s="147" t="s">
        <v>593</v>
      </c>
      <c r="H141" s="149" t="s">
        <v>773</v>
      </c>
      <c r="I141" s="149" t="s">
        <v>812</v>
      </c>
      <c r="J141" s="150" t="s">
        <v>772</v>
      </c>
      <c r="K141" s="151" t="s">
        <v>433</v>
      </c>
      <c r="L141" s="152" t="s">
        <v>772</v>
      </c>
      <c r="M141" s="153" t="s">
        <v>433</v>
      </c>
      <c r="N141" s="154" t="s">
        <v>177</v>
      </c>
      <c r="O141" s="154" t="s">
        <v>436</v>
      </c>
    </row>
    <row r="142" spans="1:15" x14ac:dyDescent="0.25">
      <c r="A142" s="4" t="s">
        <v>1045</v>
      </c>
      <c r="B142" s="147" t="s">
        <v>773</v>
      </c>
      <c r="C142" s="147" t="s">
        <v>126</v>
      </c>
      <c r="D142" s="147" t="s">
        <v>773</v>
      </c>
      <c r="E142" s="148" t="s">
        <v>432</v>
      </c>
      <c r="F142" s="147" t="s">
        <v>773</v>
      </c>
      <c r="G142" s="147" t="s">
        <v>593</v>
      </c>
      <c r="H142" s="149" t="s">
        <v>773</v>
      </c>
      <c r="I142" s="149" t="s">
        <v>812</v>
      </c>
      <c r="J142" s="150" t="s">
        <v>772</v>
      </c>
      <c r="K142" s="151" t="s">
        <v>433</v>
      </c>
      <c r="L142" s="152" t="s">
        <v>772</v>
      </c>
      <c r="M142" s="153" t="s">
        <v>433</v>
      </c>
      <c r="N142" s="154" t="s">
        <v>177</v>
      </c>
      <c r="O142" s="154" t="s">
        <v>436</v>
      </c>
    </row>
    <row r="143" spans="1:15" x14ac:dyDescent="0.25">
      <c r="A143" s="4" t="s">
        <v>1046</v>
      </c>
      <c r="B143" s="147" t="s">
        <v>773</v>
      </c>
      <c r="C143" s="147" t="s">
        <v>126</v>
      </c>
      <c r="D143" s="147" t="s">
        <v>773</v>
      </c>
      <c r="E143" s="148" t="s">
        <v>432</v>
      </c>
      <c r="F143" s="147" t="s">
        <v>773</v>
      </c>
      <c r="G143" s="147" t="s">
        <v>593</v>
      </c>
      <c r="H143" s="149" t="s">
        <v>773</v>
      </c>
      <c r="I143" s="149" t="s">
        <v>812</v>
      </c>
      <c r="J143" s="150" t="s">
        <v>772</v>
      </c>
      <c r="K143" s="151" t="s">
        <v>433</v>
      </c>
      <c r="L143" s="152" t="s">
        <v>772</v>
      </c>
      <c r="M143" s="153" t="s">
        <v>433</v>
      </c>
      <c r="N143" s="154" t="s">
        <v>177</v>
      </c>
      <c r="O143" s="154" t="s">
        <v>436</v>
      </c>
    </row>
    <row r="144" spans="1:15" x14ac:dyDescent="0.25">
      <c r="A144" s="4" t="s">
        <v>1047</v>
      </c>
      <c r="B144" s="147" t="s">
        <v>773</v>
      </c>
      <c r="C144" s="147" t="s">
        <v>126</v>
      </c>
      <c r="D144" s="147" t="s">
        <v>773</v>
      </c>
      <c r="E144" s="148" t="s">
        <v>432</v>
      </c>
      <c r="F144" s="147" t="s">
        <v>773</v>
      </c>
      <c r="G144" s="147" t="s">
        <v>593</v>
      </c>
      <c r="H144" s="149" t="s">
        <v>773</v>
      </c>
      <c r="I144" s="149" t="s">
        <v>812</v>
      </c>
      <c r="J144" s="150" t="s">
        <v>772</v>
      </c>
      <c r="K144" s="151" t="s">
        <v>433</v>
      </c>
      <c r="L144" s="152" t="s">
        <v>772</v>
      </c>
      <c r="M144" s="153" t="s">
        <v>433</v>
      </c>
      <c r="N144" s="154" t="s">
        <v>177</v>
      </c>
      <c r="O144" s="154" t="s">
        <v>436</v>
      </c>
    </row>
    <row r="145" spans="1:15" x14ac:dyDescent="0.25">
      <c r="A145" s="4" t="s">
        <v>1048</v>
      </c>
      <c r="B145" s="147" t="s">
        <v>773</v>
      </c>
      <c r="C145" s="147" t="s">
        <v>126</v>
      </c>
      <c r="D145" s="147" t="s">
        <v>773</v>
      </c>
      <c r="E145" s="148" t="s">
        <v>432</v>
      </c>
      <c r="F145" s="147" t="s">
        <v>773</v>
      </c>
      <c r="G145" s="147" t="s">
        <v>593</v>
      </c>
      <c r="H145" s="149" t="s">
        <v>773</v>
      </c>
      <c r="I145" s="149" t="s">
        <v>812</v>
      </c>
      <c r="J145" s="150" t="s">
        <v>772</v>
      </c>
      <c r="K145" s="151" t="s">
        <v>433</v>
      </c>
      <c r="L145" s="152" t="s">
        <v>772</v>
      </c>
      <c r="M145" s="153" t="s">
        <v>433</v>
      </c>
      <c r="N145" s="154" t="s">
        <v>177</v>
      </c>
      <c r="O145" s="154" t="s">
        <v>436</v>
      </c>
    </row>
    <row r="146" spans="1:15" x14ac:dyDescent="0.25">
      <c r="A146" s="4" t="s">
        <v>1049</v>
      </c>
      <c r="B146" s="147" t="s">
        <v>773</v>
      </c>
      <c r="C146" s="147" t="s">
        <v>126</v>
      </c>
      <c r="D146" s="147" t="s">
        <v>773</v>
      </c>
      <c r="E146" s="148" t="s">
        <v>432</v>
      </c>
      <c r="F146" s="147" t="s">
        <v>773</v>
      </c>
      <c r="G146" s="147" t="s">
        <v>593</v>
      </c>
      <c r="H146" s="149" t="s">
        <v>773</v>
      </c>
      <c r="I146" s="149" t="s">
        <v>812</v>
      </c>
      <c r="J146" s="150" t="s">
        <v>772</v>
      </c>
      <c r="K146" s="151" t="s">
        <v>433</v>
      </c>
      <c r="L146" s="152" t="s">
        <v>772</v>
      </c>
      <c r="M146" s="153" t="s">
        <v>433</v>
      </c>
      <c r="N146" s="154" t="s">
        <v>177</v>
      </c>
      <c r="O146" s="154" t="s">
        <v>436</v>
      </c>
    </row>
    <row r="147" spans="1:15" x14ac:dyDescent="0.25">
      <c r="A147" s="4" t="s">
        <v>1050</v>
      </c>
      <c r="B147" s="147" t="s">
        <v>773</v>
      </c>
      <c r="C147" s="147" t="s">
        <v>126</v>
      </c>
      <c r="D147" s="147" t="s">
        <v>773</v>
      </c>
      <c r="E147" s="148" t="s">
        <v>432</v>
      </c>
      <c r="F147" s="147" t="s">
        <v>773</v>
      </c>
      <c r="G147" s="147" t="s">
        <v>593</v>
      </c>
      <c r="H147" s="149" t="s">
        <v>773</v>
      </c>
      <c r="I147" s="149" t="s">
        <v>812</v>
      </c>
      <c r="J147" s="150" t="s">
        <v>772</v>
      </c>
      <c r="K147" s="151" t="s">
        <v>433</v>
      </c>
      <c r="L147" s="152" t="s">
        <v>772</v>
      </c>
      <c r="M147" s="153" t="s">
        <v>433</v>
      </c>
      <c r="N147" s="154" t="s">
        <v>177</v>
      </c>
      <c r="O147" s="154" t="s">
        <v>436</v>
      </c>
    </row>
    <row r="148" spans="1:15" x14ac:dyDescent="0.25">
      <c r="A148" s="4" t="s">
        <v>1051</v>
      </c>
      <c r="B148" s="147" t="s">
        <v>773</v>
      </c>
      <c r="C148" s="147" t="s">
        <v>126</v>
      </c>
      <c r="D148" s="147" t="s">
        <v>773</v>
      </c>
      <c r="E148" s="148" t="s">
        <v>432</v>
      </c>
      <c r="F148" s="147" t="s">
        <v>773</v>
      </c>
      <c r="G148" s="147" t="s">
        <v>593</v>
      </c>
      <c r="H148" s="149" t="s">
        <v>773</v>
      </c>
      <c r="I148" s="149" t="s">
        <v>812</v>
      </c>
      <c r="J148" s="150" t="s">
        <v>772</v>
      </c>
      <c r="K148" s="151" t="s">
        <v>433</v>
      </c>
      <c r="L148" s="152" t="s">
        <v>772</v>
      </c>
      <c r="M148" s="153" t="s">
        <v>433</v>
      </c>
      <c r="N148" s="154" t="s">
        <v>177</v>
      </c>
      <c r="O148" s="154" t="s">
        <v>436</v>
      </c>
    </row>
    <row r="149" spans="1:15" x14ac:dyDescent="0.25">
      <c r="A149" s="4" t="s">
        <v>1056</v>
      </c>
      <c r="B149" s="147" t="s">
        <v>773</v>
      </c>
      <c r="C149" s="147" t="s">
        <v>126</v>
      </c>
      <c r="D149" s="147" t="s">
        <v>773</v>
      </c>
      <c r="E149" s="148" t="s">
        <v>432</v>
      </c>
      <c r="F149" s="147" t="s">
        <v>773</v>
      </c>
      <c r="G149" s="147" t="s">
        <v>593</v>
      </c>
      <c r="H149" s="149" t="s">
        <v>773</v>
      </c>
      <c r="I149" s="149" t="s">
        <v>812</v>
      </c>
      <c r="J149" s="150" t="s">
        <v>772</v>
      </c>
      <c r="K149" s="151" t="s">
        <v>433</v>
      </c>
      <c r="L149" s="152" t="s">
        <v>772</v>
      </c>
      <c r="M149" s="153" t="s">
        <v>433</v>
      </c>
      <c r="N149" s="154" t="s">
        <v>177</v>
      </c>
      <c r="O149" s="154" t="s">
        <v>436</v>
      </c>
    </row>
    <row r="150" spans="1:15" x14ac:dyDescent="0.25">
      <c r="A150" s="4" t="s">
        <v>1057</v>
      </c>
      <c r="B150" s="147" t="s">
        <v>773</v>
      </c>
      <c r="C150" s="147" t="s">
        <v>126</v>
      </c>
      <c r="D150" s="147" t="s">
        <v>773</v>
      </c>
      <c r="E150" s="148" t="s">
        <v>432</v>
      </c>
      <c r="F150" s="147" t="s">
        <v>773</v>
      </c>
      <c r="G150" s="147" t="s">
        <v>593</v>
      </c>
      <c r="H150" s="149" t="s">
        <v>773</v>
      </c>
      <c r="I150" s="149" t="s">
        <v>812</v>
      </c>
      <c r="J150" s="150" t="s">
        <v>772</v>
      </c>
      <c r="K150" s="151" t="s">
        <v>433</v>
      </c>
      <c r="L150" s="152" t="s">
        <v>772</v>
      </c>
      <c r="M150" s="153" t="s">
        <v>433</v>
      </c>
      <c r="N150" s="154" t="s">
        <v>177</v>
      </c>
      <c r="O150" s="154" t="s">
        <v>436</v>
      </c>
    </row>
    <row r="151" spans="1:15" x14ac:dyDescent="0.25">
      <c r="A151" s="4" t="s">
        <v>1053</v>
      </c>
      <c r="B151" s="147" t="s">
        <v>773</v>
      </c>
      <c r="C151" s="147" t="s">
        <v>126</v>
      </c>
      <c r="D151" s="147" t="s">
        <v>773</v>
      </c>
      <c r="E151" s="148" t="s">
        <v>432</v>
      </c>
      <c r="F151" s="147" t="s">
        <v>773</v>
      </c>
      <c r="G151" s="147" t="s">
        <v>593</v>
      </c>
      <c r="H151" s="149" t="s">
        <v>773</v>
      </c>
      <c r="I151" s="149" t="s">
        <v>812</v>
      </c>
      <c r="J151" s="150" t="s">
        <v>772</v>
      </c>
      <c r="K151" s="151" t="s">
        <v>433</v>
      </c>
      <c r="L151" s="152" t="s">
        <v>772</v>
      </c>
      <c r="M151" s="153" t="s">
        <v>433</v>
      </c>
      <c r="N151" s="154" t="s">
        <v>177</v>
      </c>
      <c r="O151" s="154" t="s">
        <v>436</v>
      </c>
    </row>
    <row r="152" spans="1:15" x14ac:dyDescent="0.25">
      <c r="A152" s="4" t="s">
        <v>1054</v>
      </c>
      <c r="B152" s="147" t="s">
        <v>773</v>
      </c>
      <c r="C152" s="147" t="s">
        <v>126</v>
      </c>
      <c r="D152" s="147" t="s">
        <v>773</v>
      </c>
      <c r="E152" s="148" t="s">
        <v>432</v>
      </c>
      <c r="F152" s="147" t="s">
        <v>773</v>
      </c>
      <c r="G152" s="147" t="s">
        <v>593</v>
      </c>
      <c r="H152" s="149" t="s">
        <v>773</v>
      </c>
      <c r="I152" s="149" t="s">
        <v>812</v>
      </c>
      <c r="J152" s="150" t="s">
        <v>772</v>
      </c>
      <c r="K152" s="151" t="s">
        <v>433</v>
      </c>
      <c r="L152" s="152" t="s">
        <v>772</v>
      </c>
      <c r="M152" s="153" t="s">
        <v>433</v>
      </c>
      <c r="N152" s="154" t="s">
        <v>177</v>
      </c>
      <c r="O152" s="154" t="s">
        <v>436</v>
      </c>
    </row>
    <row r="153" spans="1:15" x14ac:dyDescent="0.25">
      <c r="A153" s="4" t="s">
        <v>1055</v>
      </c>
      <c r="B153" s="147" t="s">
        <v>773</v>
      </c>
      <c r="C153" s="147" t="s">
        <v>126</v>
      </c>
      <c r="D153" s="147" t="s">
        <v>773</v>
      </c>
      <c r="E153" s="148" t="s">
        <v>432</v>
      </c>
      <c r="F153" s="147" t="s">
        <v>773</v>
      </c>
      <c r="G153" s="147" t="s">
        <v>593</v>
      </c>
      <c r="H153" s="149" t="s">
        <v>773</v>
      </c>
      <c r="I153" s="149" t="s">
        <v>812</v>
      </c>
      <c r="J153" s="150" t="s">
        <v>772</v>
      </c>
      <c r="K153" s="151" t="s">
        <v>433</v>
      </c>
      <c r="L153" s="152" t="s">
        <v>772</v>
      </c>
      <c r="M153" s="153" t="s">
        <v>433</v>
      </c>
      <c r="N153" s="154" t="s">
        <v>177</v>
      </c>
      <c r="O153" s="154" t="s">
        <v>436</v>
      </c>
    </row>
    <row r="154" spans="1:15" x14ac:dyDescent="0.25">
      <c r="A154" s="4" t="s">
        <v>1058</v>
      </c>
      <c r="B154" s="147" t="s">
        <v>773</v>
      </c>
      <c r="C154" s="147" t="s">
        <v>126</v>
      </c>
      <c r="D154" s="147" t="s">
        <v>773</v>
      </c>
      <c r="E154" s="148" t="s">
        <v>432</v>
      </c>
      <c r="F154" s="147" t="s">
        <v>773</v>
      </c>
      <c r="G154" s="147" t="s">
        <v>593</v>
      </c>
      <c r="H154" s="149" t="s">
        <v>773</v>
      </c>
      <c r="I154" s="149" t="s">
        <v>812</v>
      </c>
      <c r="J154" s="150" t="s">
        <v>772</v>
      </c>
      <c r="K154" s="151" t="s">
        <v>433</v>
      </c>
      <c r="L154" s="152" t="s">
        <v>772</v>
      </c>
      <c r="M154" s="153" t="s">
        <v>433</v>
      </c>
      <c r="N154" s="154" t="s">
        <v>177</v>
      </c>
      <c r="O154" s="154" t="s">
        <v>436</v>
      </c>
    </row>
    <row r="155" spans="1:15" x14ac:dyDescent="0.25">
      <c r="A155" s="4" t="s">
        <v>1059</v>
      </c>
      <c r="B155" s="147" t="s">
        <v>773</v>
      </c>
      <c r="C155" s="147" t="s">
        <v>126</v>
      </c>
      <c r="D155" s="147" t="s">
        <v>773</v>
      </c>
      <c r="E155" s="148" t="s">
        <v>432</v>
      </c>
      <c r="F155" s="147" t="s">
        <v>773</v>
      </c>
      <c r="G155" s="147" t="s">
        <v>593</v>
      </c>
      <c r="H155" s="149" t="s">
        <v>773</v>
      </c>
      <c r="I155" s="149" t="s">
        <v>812</v>
      </c>
      <c r="J155" s="150" t="s">
        <v>772</v>
      </c>
      <c r="K155" s="151" t="s">
        <v>433</v>
      </c>
      <c r="L155" s="152" t="s">
        <v>772</v>
      </c>
      <c r="M155" s="153" t="s">
        <v>433</v>
      </c>
      <c r="N155" s="154" t="s">
        <v>177</v>
      </c>
      <c r="O155" s="154" t="s">
        <v>436</v>
      </c>
    </row>
    <row r="156" spans="1:15" x14ac:dyDescent="0.25">
      <c r="A156" s="4" t="s">
        <v>1060</v>
      </c>
      <c r="B156" s="147" t="s">
        <v>773</v>
      </c>
      <c r="C156" s="147" t="s">
        <v>126</v>
      </c>
      <c r="D156" s="147" t="s">
        <v>773</v>
      </c>
      <c r="E156" s="148" t="s">
        <v>432</v>
      </c>
      <c r="F156" s="147" t="s">
        <v>773</v>
      </c>
      <c r="G156" s="147" t="s">
        <v>593</v>
      </c>
      <c r="H156" s="149" t="s">
        <v>773</v>
      </c>
      <c r="I156" s="149" t="s">
        <v>812</v>
      </c>
      <c r="J156" s="150" t="s">
        <v>772</v>
      </c>
      <c r="K156" s="151" t="s">
        <v>433</v>
      </c>
      <c r="L156" s="152" t="s">
        <v>772</v>
      </c>
      <c r="M156" s="153" t="s">
        <v>433</v>
      </c>
      <c r="N156" s="154" t="s">
        <v>177</v>
      </c>
      <c r="O156" s="154" t="s">
        <v>436</v>
      </c>
    </row>
    <row r="157" spans="1:15" x14ac:dyDescent="0.25">
      <c r="A157" s="4" t="s">
        <v>1061</v>
      </c>
      <c r="B157" s="147" t="s">
        <v>773</v>
      </c>
      <c r="C157" s="147" t="s">
        <v>126</v>
      </c>
      <c r="D157" s="147" t="s">
        <v>773</v>
      </c>
      <c r="E157" s="148" t="s">
        <v>432</v>
      </c>
      <c r="F157" s="147" t="s">
        <v>773</v>
      </c>
      <c r="G157" s="147" t="s">
        <v>593</v>
      </c>
      <c r="H157" s="149" t="s">
        <v>773</v>
      </c>
      <c r="I157" s="149" t="s">
        <v>812</v>
      </c>
      <c r="J157" s="150" t="s">
        <v>772</v>
      </c>
      <c r="K157" s="151" t="s">
        <v>433</v>
      </c>
      <c r="L157" s="152" t="s">
        <v>772</v>
      </c>
      <c r="M157" s="153" t="s">
        <v>433</v>
      </c>
      <c r="N157" s="154" t="s">
        <v>177</v>
      </c>
      <c r="O157" s="154" t="s">
        <v>436</v>
      </c>
    </row>
    <row r="158" spans="1:15" x14ac:dyDescent="0.25">
      <c r="A158" s="4" t="s">
        <v>1062</v>
      </c>
      <c r="B158" s="147" t="s">
        <v>773</v>
      </c>
      <c r="C158" s="147" t="s">
        <v>126</v>
      </c>
      <c r="D158" s="147" t="s">
        <v>773</v>
      </c>
      <c r="E158" s="148" t="s">
        <v>432</v>
      </c>
      <c r="F158" s="147" t="s">
        <v>773</v>
      </c>
      <c r="G158" s="147" t="s">
        <v>593</v>
      </c>
      <c r="H158" s="149" t="s">
        <v>773</v>
      </c>
      <c r="I158" s="149" t="s">
        <v>812</v>
      </c>
      <c r="J158" s="150" t="s">
        <v>772</v>
      </c>
      <c r="K158" s="151" t="s">
        <v>433</v>
      </c>
      <c r="L158" s="152" t="s">
        <v>772</v>
      </c>
      <c r="M158" s="153" t="s">
        <v>433</v>
      </c>
      <c r="N158" s="154" t="s">
        <v>177</v>
      </c>
      <c r="O158" s="154" t="s">
        <v>436</v>
      </c>
    </row>
    <row r="159" spans="1:15" x14ac:dyDescent="0.25">
      <c r="A159" s="4" t="s">
        <v>1052</v>
      </c>
      <c r="B159" s="147" t="s">
        <v>773</v>
      </c>
      <c r="C159" s="147" t="s">
        <v>126</v>
      </c>
      <c r="D159" s="147" t="s">
        <v>773</v>
      </c>
      <c r="E159" s="148" t="s">
        <v>432</v>
      </c>
      <c r="F159" s="147" t="s">
        <v>773</v>
      </c>
      <c r="G159" s="147" t="s">
        <v>593</v>
      </c>
      <c r="H159" s="149" t="s">
        <v>773</v>
      </c>
      <c r="I159" s="149" t="s">
        <v>812</v>
      </c>
      <c r="J159" s="150" t="s">
        <v>772</v>
      </c>
      <c r="K159" s="151" t="s">
        <v>433</v>
      </c>
      <c r="L159" s="152" t="s">
        <v>772</v>
      </c>
      <c r="M159" s="153" t="s">
        <v>433</v>
      </c>
      <c r="N159" s="154" t="s">
        <v>177</v>
      </c>
      <c r="O159" s="154" t="s">
        <v>436</v>
      </c>
    </row>
    <row r="160" spans="1:15" x14ac:dyDescent="0.25">
      <c r="A160" s="4" t="s">
        <v>1063</v>
      </c>
      <c r="B160" s="147" t="s">
        <v>773</v>
      </c>
      <c r="C160" s="147" t="s">
        <v>126</v>
      </c>
      <c r="D160" s="147" t="s">
        <v>773</v>
      </c>
      <c r="E160" s="148" t="s">
        <v>432</v>
      </c>
      <c r="F160" s="147" t="s">
        <v>773</v>
      </c>
      <c r="G160" s="147" t="s">
        <v>593</v>
      </c>
      <c r="H160" s="149" t="s">
        <v>773</v>
      </c>
      <c r="I160" s="149" t="s">
        <v>812</v>
      </c>
      <c r="J160" s="150" t="s">
        <v>772</v>
      </c>
      <c r="K160" s="151" t="s">
        <v>433</v>
      </c>
      <c r="L160" s="152" t="s">
        <v>772</v>
      </c>
      <c r="M160" s="153" t="s">
        <v>433</v>
      </c>
      <c r="N160" s="154" t="s">
        <v>177</v>
      </c>
      <c r="O160" s="154" t="s">
        <v>436</v>
      </c>
    </row>
    <row r="161" spans="1:15" x14ac:dyDescent="0.25">
      <c r="A161" s="4" t="s">
        <v>1064</v>
      </c>
      <c r="B161" s="147" t="s">
        <v>773</v>
      </c>
      <c r="C161" s="147" t="s">
        <v>126</v>
      </c>
      <c r="D161" s="147" t="s">
        <v>773</v>
      </c>
      <c r="E161" s="148" t="s">
        <v>432</v>
      </c>
      <c r="F161" s="147" t="s">
        <v>773</v>
      </c>
      <c r="G161" s="147" t="s">
        <v>593</v>
      </c>
      <c r="H161" s="149" t="s">
        <v>773</v>
      </c>
      <c r="I161" s="149" t="s">
        <v>812</v>
      </c>
      <c r="J161" s="150" t="s">
        <v>772</v>
      </c>
      <c r="K161" s="151" t="s">
        <v>433</v>
      </c>
      <c r="L161" s="152" t="s">
        <v>772</v>
      </c>
      <c r="M161" s="153" t="s">
        <v>433</v>
      </c>
      <c r="N161" s="154" t="s">
        <v>177</v>
      </c>
      <c r="O161" s="154" t="s">
        <v>436</v>
      </c>
    </row>
    <row r="162" spans="1:15" x14ac:dyDescent="0.25">
      <c r="A162" s="4" t="s">
        <v>1065</v>
      </c>
      <c r="B162" s="147" t="s">
        <v>773</v>
      </c>
      <c r="C162" s="147" t="s">
        <v>126</v>
      </c>
      <c r="D162" s="147" t="s">
        <v>773</v>
      </c>
      <c r="E162" s="148" t="s">
        <v>432</v>
      </c>
      <c r="F162" s="147" t="s">
        <v>773</v>
      </c>
      <c r="G162" s="147" t="s">
        <v>593</v>
      </c>
      <c r="H162" s="149" t="s">
        <v>773</v>
      </c>
      <c r="I162" s="149" t="s">
        <v>812</v>
      </c>
      <c r="J162" s="150" t="s">
        <v>772</v>
      </c>
      <c r="K162" s="151" t="s">
        <v>433</v>
      </c>
      <c r="L162" s="152" t="s">
        <v>772</v>
      </c>
      <c r="M162" s="153" t="s">
        <v>433</v>
      </c>
      <c r="N162" s="154" t="s">
        <v>177</v>
      </c>
      <c r="O162" s="154" t="s">
        <v>436</v>
      </c>
    </row>
    <row r="163" spans="1:15" x14ac:dyDescent="0.25">
      <c r="A163" s="4" t="s">
        <v>1066</v>
      </c>
      <c r="B163" s="147" t="s">
        <v>773</v>
      </c>
      <c r="C163" s="147" t="s">
        <v>126</v>
      </c>
      <c r="D163" s="147" t="s">
        <v>773</v>
      </c>
      <c r="E163" s="148" t="s">
        <v>432</v>
      </c>
      <c r="F163" s="147" t="s">
        <v>773</v>
      </c>
      <c r="G163" s="147" t="s">
        <v>593</v>
      </c>
      <c r="H163" s="149" t="s">
        <v>773</v>
      </c>
      <c r="I163" s="149" t="s">
        <v>812</v>
      </c>
      <c r="J163" s="150" t="s">
        <v>772</v>
      </c>
      <c r="K163" s="151" t="s">
        <v>433</v>
      </c>
      <c r="L163" s="152" t="s">
        <v>772</v>
      </c>
      <c r="M163" s="153" t="s">
        <v>433</v>
      </c>
      <c r="N163" s="154" t="s">
        <v>177</v>
      </c>
      <c r="O163" s="154" t="s">
        <v>436</v>
      </c>
    </row>
    <row r="164" spans="1:15" x14ac:dyDescent="0.25">
      <c r="A164" s="4" t="s">
        <v>1067</v>
      </c>
      <c r="B164" s="147" t="s">
        <v>773</v>
      </c>
      <c r="C164" s="147" t="s">
        <v>126</v>
      </c>
      <c r="D164" s="147" t="s">
        <v>773</v>
      </c>
      <c r="E164" s="148" t="s">
        <v>432</v>
      </c>
      <c r="F164" s="147" t="s">
        <v>773</v>
      </c>
      <c r="G164" s="147" t="s">
        <v>593</v>
      </c>
      <c r="H164" s="149" t="s">
        <v>773</v>
      </c>
      <c r="I164" s="149" t="s">
        <v>812</v>
      </c>
      <c r="J164" s="150" t="s">
        <v>772</v>
      </c>
      <c r="K164" s="151" t="s">
        <v>433</v>
      </c>
      <c r="L164" s="152" t="s">
        <v>772</v>
      </c>
      <c r="M164" s="153" t="s">
        <v>433</v>
      </c>
      <c r="N164" s="154" t="s">
        <v>177</v>
      </c>
      <c r="O164" s="154" t="s">
        <v>436</v>
      </c>
    </row>
    <row r="165" spans="1:15" x14ac:dyDescent="0.25">
      <c r="A165" s="5" t="s">
        <v>1068</v>
      </c>
      <c r="B165" s="147" t="s">
        <v>773</v>
      </c>
      <c r="C165" s="147" t="s">
        <v>126</v>
      </c>
      <c r="D165" s="147" t="s">
        <v>773</v>
      </c>
      <c r="E165" s="148" t="s">
        <v>432</v>
      </c>
      <c r="F165" s="147" t="s">
        <v>773</v>
      </c>
      <c r="G165" s="147" t="s">
        <v>593</v>
      </c>
      <c r="H165" s="149" t="s">
        <v>773</v>
      </c>
      <c r="I165" s="149" t="s">
        <v>812</v>
      </c>
      <c r="J165" s="150" t="s">
        <v>772</v>
      </c>
      <c r="K165" s="151" t="s">
        <v>433</v>
      </c>
      <c r="L165" s="152" t="s">
        <v>772</v>
      </c>
      <c r="M165" s="153" t="s">
        <v>433</v>
      </c>
      <c r="N165" s="154" t="s">
        <v>177</v>
      </c>
      <c r="O165" s="154" t="s">
        <v>436</v>
      </c>
    </row>
    <row r="166" spans="1:15" x14ac:dyDescent="0.25">
      <c r="A166" s="5" t="s">
        <v>1069</v>
      </c>
      <c r="B166" s="147" t="s">
        <v>773</v>
      </c>
      <c r="C166" s="147" t="s">
        <v>126</v>
      </c>
      <c r="D166" s="147" t="s">
        <v>773</v>
      </c>
      <c r="E166" s="148" t="s">
        <v>432</v>
      </c>
      <c r="F166" s="147" t="s">
        <v>773</v>
      </c>
      <c r="G166" s="147" t="s">
        <v>593</v>
      </c>
      <c r="H166" s="149" t="s">
        <v>773</v>
      </c>
      <c r="I166" s="149" t="s">
        <v>812</v>
      </c>
      <c r="J166" s="150" t="s">
        <v>772</v>
      </c>
      <c r="K166" s="151" t="s">
        <v>433</v>
      </c>
      <c r="L166" s="152" t="s">
        <v>772</v>
      </c>
      <c r="M166" s="153" t="s">
        <v>433</v>
      </c>
      <c r="N166" s="154" t="s">
        <v>177</v>
      </c>
      <c r="O166" s="154" t="s">
        <v>436</v>
      </c>
    </row>
    <row r="167" spans="1:15" x14ac:dyDescent="0.25">
      <c r="A167" s="5" t="s">
        <v>1070</v>
      </c>
      <c r="B167" s="147" t="s">
        <v>773</v>
      </c>
      <c r="C167" s="147" t="s">
        <v>126</v>
      </c>
      <c r="D167" s="147" t="s">
        <v>773</v>
      </c>
      <c r="E167" s="148" t="s">
        <v>432</v>
      </c>
      <c r="F167" s="147" t="s">
        <v>773</v>
      </c>
      <c r="G167" s="147" t="s">
        <v>593</v>
      </c>
      <c r="H167" s="149" t="s">
        <v>773</v>
      </c>
      <c r="I167" s="149" t="s">
        <v>812</v>
      </c>
      <c r="J167" s="150" t="s">
        <v>772</v>
      </c>
      <c r="K167" s="151" t="s">
        <v>433</v>
      </c>
      <c r="L167" s="152" t="s">
        <v>772</v>
      </c>
      <c r="M167" s="153" t="s">
        <v>433</v>
      </c>
      <c r="N167" s="154" t="s">
        <v>177</v>
      </c>
      <c r="O167" s="154" t="s">
        <v>436</v>
      </c>
    </row>
    <row r="168" spans="1:15" x14ac:dyDescent="0.25">
      <c r="A168" s="5" t="s">
        <v>799</v>
      </c>
      <c r="B168" s="147" t="s">
        <v>773</v>
      </c>
      <c r="C168" s="147" t="s">
        <v>126</v>
      </c>
      <c r="D168" s="147" t="s">
        <v>773</v>
      </c>
      <c r="E168" s="148" t="s">
        <v>432</v>
      </c>
      <c r="F168" s="147" t="s">
        <v>773</v>
      </c>
      <c r="G168" s="147" t="s">
        <v>593</v>
      </c>
      <c r="H168" s="149" t="s">
        <v>773</v>
      </c>
      <c r="I168" s="149" t="s">
        <v>812</v>
      </c>
      <c r="J168" s="150" t="s">
        <v>772</v>
      </c>
      <c r="K168" s="151" t="s">
        <v>433</v>
      </c>
      <c r="L168" s="152" t="s">
        <v>772</v>
      </c>
      <c r="M168" s="153" t="s">
        <v>433</v>
      </c>
      <c r="N168" s="154" t="s">
        <v>177</v>
      </c>
      <c r="O168" s="154" t="s">
        <v>436</v>
      </c>
    </row>
    <row r="169" spans="1:15" x14ac:dyDescent="0.25">
      <c r="A169" s="5" t="s">
        <v>801</v>
      </c>
      <c r="B169" s="147" t="s">
        <v>773</v>
      </c>
      <c r="C169" s="147" t="s">
        <v>126</v>
      </c>
      <c r="D169" s="147" t="s">
        <v>773</v>
      </c>
      <c r="E169" s="148" t="s">
        <v>432</v>
      </c>
      <c r="F169" s="147" t="s">
        <v>773</v>
      </c>
      <c r="G169" s="147" t="s">
        <v>593</v>
      </c>
      <c r="H169" s="149" t="s">
        <v>773</v>
      </c>
      <c r="I169" s="149" t="s">
        <v>812</v>
      </c>
      <c r="J169" s="150" t="s">
        <v>772</v>
      </c>
      <c r="K169" s="151" t="s">
        <v>433</v>
      </c>
      <c r="L169" s="152" t="s">
        <v>772</v>
      </c>
      <c r="M169" s="153" t="s">
        <v>433</v>
      </c>
      <c r="N169" s="154" t="s">
        <v>177</v>
      </c>
      <c r="O169" s="154" t="s">
        <v>436</v>
      </c>
    </row>
    <row r="170" spans="1:15" x14ac:dyDescent="0.25">
      <c r="A170" s="5" t="s">
        <v>798</v>
      </c>
      <c r="B170" s="147" t="s">
        <v>773</v>
      </c>
      <c r="C170" s="147" t="s">
        <v>126</v>
      </c>
      <c r="D170" s="147" t="s">
        <v>773</v>
      </c>
      <c r="E170" s="148" t="s">
        <v>432</v>
      </c>
      <c r="F170" s="147" t="s">
        <v>773</v>
      </c>
      <c r="G170" s="147" t="s">
        <v>593</v>
      </c>
      <c r="H170" s="149" t="s">
        <v>773</v>
      </c>
      <c r="I170" s="149" t="s">
        <v>812</v>
      </c>
      <c r="J170" s="150" t="s">
        <v>772</v>
      </c>
      <c r="K170" s="151" t="s">
        <v>433</v>
      </c>
      <c r="L170" s="152" t="s">
        <v>772</v>
      </c>
      <c r="M170" s="153" t="s">
        <v>433</v>
      </c>
      <c r="N170" s="154" t="s">
        <v>177</v>
      </c>
      <c r="O170" s="154" t="s">
        <v>436</v>
      </c>
    </row>
    <row r="171" spans="1:15" x14ac:dyDescent="0.25">
      <c r="A171" s="5" t="s">
        <v>800</v>
      </c>
      <c r="B171" s="147" t="s">
        <v>773</v>
      </c>
      <c r="C171" s="147" t="s">
        <v>126</v>
      </c>
      <c r="D171" s="147" t="s">
        <v>773</v>
      </c>
      <c r="E171" s="148" t="s">
        <v>432</v>
      </c>
      <c r="F171" s="147" t="s">
        <v>773</v>
      </c>
      <c r="G171" s="147" t="s">
        <v>593</v>
      </c>
      <c r="H171" s="149" t="s">
        <v>773</v>
      </c>
      <c r="I171" s="149" t="s">
        <v>812</v>
      </c>
      <c r="J171" s="150" t="s">
        <v>772</v>
      </c>
      <c r="K171" s="151" t="s">
        <v>433</v>
      </c>
      <c r="L171" s="152" t="s">
        <v>772</v>
      </c>
      <c r="M171" s="153" t="s">
        <v>433</v>
      </c>
      <c r="N171" s="154" t="s">
        <v>177</v>
      </c>
      <c r="O171" s="154" t="s">
        <v>436</v>
      </c>
    </row>
    <row r="172" spans="1:15" x14ac:dyDescent="0.25">
      <c r="A172" s="5" t="s">
        <v>802</v>
      </c>
      <c r="B172" s="147" t="s">
        <v>773</v>
      </c>
      <c r="C172" s="147" t="s">
        <v>126</v>
      </c>
      <c r="D172" s="147" t="s">
        <v>773</v>
      </c>
      <c r="E172" s="148" t="s">
        <v>432</v>
      </c>
      <c r="F172" s="147" t="s">
        <v>773</v>
      </c>
      <c r="G172" s="147" t="s">
        <v>593</v>
      </c>
      <c r="H172" s="149" t="s">
        <v>773</v>
      </c>
      <c r="I172" s="149" t="s">
        <v>812</v>
      </c>
      <c r="J172" s="150" t="s">
        <v>772</v>
      </c>
      <c r="K172" s="151" t="s">
        <v>433</v>
      </c>
      <c r="L172" s="152" t="s">
        <v>772</v>
      </c>
      <c r="M172" s="153" t="s">
        <v>433</v>
      </c>
      <c r="N172" s="154" t="s">
        <v>177</v>
      </c>
      <c r="O172" s="154" t="s">
        <v>436</v>
      </c>
    </row>
    <row r="173" spans="1:15" x14ac:dyDescent="0.25">
      <c r="A173" s="5" t="s">
        <v>804</v>
      </c>
      <c r="B173" s="147" t="s">
        <v>773</v>
      </c>
      <c r="C173" s="147" t="s">
        <v>126</v>
      </c>
      <c r="D173" s="147" t="s">
        <v>773</v>
      </c>
      <c r="E173" s="148" t="s">
        <v>432</v>
      </c>
      <c r="F173" s="147" t="s">
        <v>773</v>
      </c>
      <c r="G173" s="147" t="s">
        <v>593</v>
      </c>
      <c r="H173" s="149" t="s">
        <v>773</v>
      </c>
      <c r="I173" s="149" t="s">
        <v>812</v>
      </c>
      <c r="J173" s="150" t="s">
        <v>772</v>
      </c>
      <c r="K173" s="151" t="s">
        <v>433</v>
      </c>
      <c r="L173" s="152" t="s">
        <v>772</v>
      </c>
      <c r="M173" s="153" t="s">
        <v>433</v>
      </c>
      <c r="N173" s="154" t="s">
        <v>177</v>
      </c>
      <c r="O173" s="154" t="s">
        <v>436</v>
      </c>
    </row>
    <row r="174" spans="1:15" x14ac:dyDescent="0.25">
      <c r="A174" s="5" t="s">
        <v>803</v>
      </c>
      <c r="B174" s="147" t="s">
        <v>773</v>
      </c>
      <c r="C174" s="147" t="s">
        <v>126</v>
      </c>
      <c r="D174" s="147" t="s">
        <v>773</v>
      </c>
      <c r="E174" s="148" t="s">
        <v>432</v>
      </c>
      <c r="F174" s="147" t="s">
        <v>773</v>
      </c>
      <c r="G174" s="147" t="s">
        <v>593</v>
      </c>
      <c r="H174" s="149" t="s">
        <v>773</v>
      </c>
      <c r="I174" s="149" t="s">
        <v>812</v>
      </c>
      <c r="J174" s="150" t="s">
        <v>772</v>
      </c>
      <c r="K174" s="151" t="s">
        <v>433</v>
      </c>
      <c r="L174" s="152" t="s">
        <v>772</v>
      </c>
      <c r="M174" s="153" t="s">
        <v>433</v>
      </c>
      <c r="N174" s="154" t="s">
        <v>177</v>
      </c>
      <c r="O174" s="154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1.85546875" style="16" bestFit="1" customWidth="1" collapsed="1"/>
    <col min="2" max="2" width="47.5703125" style="20" bestFit="1" customWidth="1" collapsed="1"/>
    <col min="3" max="3" width="35.5703125" style="20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7" bestFit="1" customWidth="1" collapsed="1"/>
    <col min="33" max="33" width="23.42578125" style="207" bestFit="1" customWidth="1" collapsed="1"/>
    <col min="34" max="34" width="17.85546875" style="207" bestFit="1" customWidth="1" collapsed="1"/>
    <col min="35" max="35" width="23.28515625" style="207" bestFit="1" customWidth="1" collapsed="1"/>
    <col min="36" max="36" width="16.5703125" style="207" bestFit="1" customWidth="1" collapsed="1"/>
    <col min="37" max="37" width="19.7109375" style="207" bestFit="1" customWidth="1" collapsed="1"/>
    <col min="38" max="38" width="18.5703125" style="207" bestFit="1" customWidth="1" collapsed="1"/>
    <col min="39" max="39" width="18" style="207" bestFit="1" customWidth="1" collapsed="1"/>
    <col min="40" max="40" width="20.85546875" style="207" bestFit="1" customWidth="1" collapsed="1"/>
    <col min="41" max="41" width="20.5703125" style="207" bestFit="1" customWidth="1" collapsed="1"/>
    <col min="42" max="42" width="26.140625" style="207" bestFit="1" customWidth="1" collapsed="1"/>
    <col min="43" max="43" width="20.42578125" style="207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443</v>
      </c>
      <c r="C1" s="90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905</v>
      </c>
      <c r="B2" s="19"/>
      <c r="C2" s="36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5"/>
      <c r="AG2" s="185"/>
      <c r="AH2" s="206"/>
      <c r="AI2" s="206"/>
      <c r="AJ2" s="185"/>
      <c r="AK2" s="185"/>
      <c r="AL2" s="185"/>
      <c r="AM2" s="185"/>
      <c r="AN2" s="185"/>
      <c r="AO2" s="185"/>
      <c r="AP2" s="185"/>
      <c r="AQ2" s="185"/>
      <c r="AR2" s="4"/>
      <c r="AS2" s="4"/>
      <c r="AT2" s="4"/>
      <c r="AU2" s="4"/>
      <c r="AV2" s="4"/>
      <c r="AW2" s="4"/>
    </row>
    <row r="3" spans="1:49" x14ac:dyDescent="0.25">
      <c r="A3" s="4" t="s">
        <v>906</v>
      </c>
      <c r="B3" s="19"/>
      <c r="C3" s="36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5"/>
      <c r="AG3" s="185"/>
      <c r="AH3" s="206"/>
      <c r="AI3" s="206"/>
      <c r="AJ3" s="185"/>
      <c r="AK3" s="185"/>
      <c r="AL3" s="185"/>
      <c r="AM3" s="185"/>
      <c r="AN3" s="185"/>
      <c r="AO3" s="185"/>
      <c r="AP3" s="185"/>
      <c r="AQ3" s="185"/>
      <c r="AR3" s="4"/>
      <c r="AS3" s="4"/>
      <c r="AT3" s="4"/>
      <c r="AU3" s="4"/>
      <c r="AV3" s="4"/>
      <c r="AW3" s="4"/>
    </row>
    <row r="4" spans="1:49" x14ac:dyDescent="0.25">
      <c r="A4" s="4" t="s">
        <v>907</v>
      </c>
      <c r="B4" s="19"/>
      <c r="C4" s="36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5"/>
      <c r="AG4" s="185"/>
      <c r="AH4" s="206"/>
      <c r="AI4" s="206"/>
      <c r="AJ4" s="185"/>
      <c r="AK4" s="185"/>
      <c r="AL4" s="185"/>
      <c r="AM4" s="185"/>
      <c r="AN4" s="185"/>
      <c r="AO4" s="185"/>
      <c r="AP4" s="185"/>
      <c r="AQ4" s="185"/>
      <c r="AR4" s="4"/>
      <c r="AS4" s="4"/>
      <c r="AT4" s="4"/>
      <c r="AU4" s="4"/>
      <c r="AV4" s="4"/>
      <c r="AW4" s="4"/>
    </row>
    <row r="5" spans="1:49" x14ac:dyDescent="0.25">
      <c r="A5" s="4" t="s">
        <v>908</v>
      </c>
      <c r="B5" s="19"/>
      <c r="C5" s="36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5"/>
      <c r="AG5" s="185"/>
      <c r="AH5" s="206"/>
      <c r="AI5" s="206"/>
      <c r="AJ5" s="185"/>
      <c r="AK5" s="185"/>
      <c r="AL5" s="185"/>
      <c r="AM5" s="185"/>
      <c r="AN5" s="185"/>
      <c r="AO5" s="185"/>
      <c r="AP5" s="185"/>
      <c r="AQ5" s="185"/>
      <c r="AR5" s="4"/>
      <c r="AS5" s="4"/>
      <c r="AT5" s="4"/>
      <c r="AU5" s="4"/>
      <c r="AV5" s="4"/>
      <c r="AW5" s="4"/>
    </row>
    <row r="6" spans="1:49" x14ac:dyDescent="0.25">
      <c r="A6" s="4" t="s">
        <v>909</v>
      </c>
      <c r="B6" s="19"/>
      <c r="C6" s="36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5"/>
      <c r="AG6" s="185"/>
      <c r="AH6" s="206"/>
      <c r="AI6" s="206"/>
      <c r="AJ6" s="185"/>
      <c r="AK6" s="185"/>
      <c r="AL6" s="185"/>
      <c r="AM6" s="185"/>
      <c r="AN6" s="185"/>
      <c r="AO6" s="185"/>
      <c r="AP6" s="185"/>
      <c r="AQ6" s="185"/>
      <c r="AR6" s="4"/>
      <c r="AS6" s="4"/>
      <c r="AT6" s="4"/>
      <c r="AU6" s="4"/>
      <c r="AV6" s="4"/>
      <c r="AW6" s="4"/>
    </row>
    <row r="7" spans="1:49" x14ac:dyDescent="0.25">
      <c r="A7" s="4" t="s">
        <v>910</v>
      </c>
      <c r="B7" s="19"/>
      <c r="C7" s="36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5"/>
      <c r="AG7" s="185"/>
      <c r="AH7" s="206"/>
      <c r="AI7" s="206"/>
      <c r="AJ7" s="185"/>
      <c r="AK7" s="185"/>
      <c r="AL7" s="185"/>
      <c r="AM7" s="185"/>
      <c r="AN7" s="185"/>
      <c r="AO7" s="185"/>
      <c r="AP7" s="185"/>
      <c r="AQ7" s="185"/>
      <c r="AR7" s="4"/>
      <c r="AS7" s="4"/>
      <c r="AT7" s="4"/>
      <c r="AU7" s="4"/>
      <c r="AV7" s="4"/>
      <c r="AW7" s="4"/>
    </row>
    <row r="8" spans="1:49" x14ac:dyDescent="0.25">
      <c r="A8" s="4" t="s">
        <v>911</v>
      </c>
      <c r="B8" s="19"/>
      <c r="C8" s="36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5"/>
      <c r="AG8" s="185"/>
      <c r="AH8" s="206"/>
      <c r="AI8" s="206"/>
      <c r="AJ8" s="185"/>
      <c r="AK8" s="185"/>
      <c r="AL8" s="185"/>
      <c r="AM8" s="185"/>
      <c r="AN8" s="185"/>
      <c r="AO8" s="185"/>
      <c r="AP8" s="185"/>
      <c r="AQ8" s="185"/>
      <c r="AR8" s="4"/>
      <c r="AS8" s="4"/>
      <c r="AT8" s="4"/>
      <c r="AU8" s="4"/>
      <c r="AV8" s="4"/>
      <c r="AW8" s="4"/>
    </row>
    <row r="9" spans="1:49" x14ac:dyDescent="0.25">
      <c r="A9" s="4" t="s">
        <v>912</v>
      </c>
      <c r="B9" s="19"/>
      <c r="C9" s="36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5"/>
      <c r="AG9" s="185"/>
      <c r="AH9" s="206"/>
      <c r="AI9" s="206"/>
      <c r="AJ9" s="185"/>
      <c r="AK9" s="185"/>
      <c r="AL9" s="185"/>
      <c r="AM9" s="185"/>
      <c r="AN9" s="185"/>
      <c r="AO9" s="185"/>
      <c r="AP9" s="185"/>
      <c r="AQ9" s="185"/>
      <c r="AR9" s="4"/>
      <c r="AS9" s="4"/>
      <c r="AT9" s="4"/>
      <c r="AU9" s="4"/>
      <c r="AV9" s="4"/>
      <c r="AW9" s="4"/>
    </row>
    <row r="10" spans="1:49" x14ac:dyDescent="0.25">
      <c r="A10" s="4" t="s">
        <v>913</v>
      </c>
      <c r="B10" s="19"/>
      <c r="C10" s="36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5"/>
      <c r="AG10" s="185"/>
      <c r="AH10" s="206"/>
      <c r="AI10" s="206"/>
      <c r="AJ10" s="185"/>
      <c r="AK10" s="185"/>
      <c r="AL10" s="185"/>
      <c r="AM10" s="185"/>
      <c r="AN10" s="185"/>
      <c r="AO10" s="185"/>
      <c r="AP10" s="185"/>
      <c r="AQ10" s="185"/>
      <c r="AR10" s="4"/>
      <c r="AS10" s="4"/>
      <c r="AT10" s="4"/>
      <c r="AU10" s="4"/>
      <c r="AV10" s="4"/>
      <c r="AW10" s="4"/>
    </row>
    <row r="11" spans="1:49" x14ac:dyDescent="0.25">
      <c r="A11" s="4" t="s">
        <v>914</v>
      </c>
      <c r="B11" s="19"/>
      <c r="C11" s="36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5"/>
      <c r="AG11" s="185"/>
      <c r="AH11" s="206"/>
      <c r="AI11" s="206"/>
      <c r="AJ11" s="185"/>
      <c r="AK11" s="185"/>
      <c r="AL11" s="185"/>
      <c r="AM11" s="185"/>
      <c r="AN11" s="185"/>
      <c r="AO11" s="185"/>
      <c r="AP11" s="185"/>
      <c r="AQ11" s="185"/>
      <c r="AR11" s="4"/>
      <c r="AS11" s="4"/>
      <c r="AT11" s="4"/>
      <c r="AU11" s="4"/>
      <c r="AV11" s="4"/>
      <c r="AW11" s="4"/>
    </row>
    <row r="12" spans="1:49" x14ac:dyDescent="0.25">
      <c r="A12" s="4" t="s">
        <v>915</v>
      </c>
      <c r="B12" s="19"/>
      <c r="C12" s="36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5"/>
      <c r="AG12" s="185"/>
      <c r="AH12" s="206"/>
      <c r="AI12" s="206"/>
      <c r="AJ12" s="185"/>
      <c r="AK12" s="185"/>
      <c r="AL12" s="185"/>
      <c r="AM12" s="185"/>
      <c r="AN12" s="185"/>
      <c r="AO12" s="185"/>
      <c r="AP12" s="185"/>
      <c r="AQ12" s="185"/>
      <c r="AR12" s="4"/>
      <c r="AS12" s="4"/>
      <c r="AT12" s="4"/>
      <c r="AU12" s="4"/>
      <c r="AV12" s="4"/>
      <c r="AW12" s="4"/>
    </row>
    <row r="13" spans="1:49" x14ac:dyDescent="0.25">
      <c r="A13" s="4" t="s">
        <v>916</v>
      </c>
      <c r="B13" s="19"/>
      <c r="C13" s="36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5"/>
      <c r="AG13" s="185"/>
      <c r="AH13" s="206"/>
      <c r="AI13" s="206"/>
      <c r="AJ13" s="185"/>
      <c r="AK13" s="185"/>
      <c r="AL13" s="185"/>
      <c r="AM13" s="185"/>
      <c r="AN13" s="185"/>
      <c r="AO13" s="185"/>
      <c r="AP13" s="185"/>
      <c r="AQ13" s="185"/>
      <c r="AR13" s="4"/>
      <c r="AS13" s="4"/>
      <c r="AT13" s="4"/>
      <c r="AU13" s="4"/>
      <c r="AV13" s="4"/>
      <c r="AW13" s="4"/>
    </row>
    <row r="14" spans="1:49" x14ac:dyDescent="0.25">
      <c r="A14" s="4" t="s">
        <v>917</v>
      </c>
      <c r="B14" s="19"/>
      <c r="C14" s="36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5"/>
      <c r="AG14" s="185"/>
      <c r="AH14" s="206"/>
      <c r="AI14" s="206"/>
      <c r="AJ14" s="185"/>
      <c r="AK14" s="185"/>
      <c r="AL14" s="185"/>
      <c r="AM14" s="185"/>
      <c r="AN14" s="185"/>
      <c r="AO14" s="185"/>
      <c r="AP14" s="185"/>
      <c r="AQ14" s="185"/>
      <c r="AR14" s="4"/>
      <c r="AS14" s="4"/>
      <c r="AT14" s="4"/>
      <c r="AU14" s="4"/>
      <c r="AV14" s="4"/>
      <c r="AW14" s="4"/>
    </row>
    <row r="15" spans="1:49" x14ac:dyDescent="0.25">
      <c r="A15" s="4" t="s">
        <v>918</v>
      </c>
      <c r="B15" s="19"/>
      <c r="C15" s="36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5"/>
      <c r="AG15" s="185"/>
      <c r="AH15" s="206"/>
      <c r="AI15" s="206"/>
      <c r="AJ15" s="185"/>
      <c r="AK15" s="185"/>
      <c r="AL15" s="185"/>
      <c r="AM15" s="185"/>
      <c r="AN15" s="185"/>
      <c r="AO15" s="185"/>
      <c r="AP15" s="185"/>
      <c r="AQ15" s="185"/>
      <c r="AR15" s="4"/>
      <c r="AS15" s="4"/>
      <c r="AT15" s="4"/>
      <c r="AU15" s="4"/>
      <c r="AV15" s="4"/>
      <c r="AW15" s="4"/>
    </row>
    <row r="16" spans="1:49" x14ac:dyDescent="0.25">
      <c r="A16" s="4" t="s">
        <v>919</v>
      </c>
      <c r="B16" s="19"/>
      <c r="C16" s="36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5"/>
      <c r="AG16" s="185"/>
      <c r="AH16" s="206"/>
      <c r="AI16" s="206"/>
      <c r="AJ16" s="185"/>
      <c r="AK16" s="185"/>
      <c r="AL16" s="185"/>
      <c r="AM16" s="185"/>
      <c r="AN16" s="185"/>
      <c r="AO16" s="185"/>
      <c r="AP16" s="185"/>
      <c r="AQ16" s="185"/>
      <c r="AR16" s="4"/>
      <c r="AS16" s="4"/>
      <c r="AT16" s="4"/>
      <c r="AU16" s="4"/>
      <c r="AV16" s="4"/>
      <c r="AW16" s="4"/>
    </row>
    <row r="17" spans="1:49" x14ac:dyDescent="0.25">
      <c r="A17" s="4" t="s">
        <v>920</v>
      </c>
      <c r="B17" s="19"/>
      <c r="C17" s="36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5"/>
      <c r="AG17" s="185"/>
      <c r="AH17" s="206"/>
      <c r="AI17" s="206"/>
      <c r="AJ17" s="185"/>
      <c r="AK17" s="185"/>
      <c r="AL17" s="185"/>
      <c r="AM17" s="185"/>
      <c r="AN17" s="185"/>
      <c r="AO17" s="185"/>
      <c r="AP17" s="185"/>
      <c r="AQ17" s="185"/>
      <c r="AR17" s="4"/>
      <c r="AS17" s="4"/>
      <c r="AT17" s="4"/>
      <c r="AU17" s="4"/>
      <c r="AV17" s="4"/>
      <c r="AW17" s="4"/>
    </row>
    <row r="18" spans="1:49" x14ac:dyDescent="0.25">
      <c r="A18" s="4" t="s">
        <v>921</v>
      </c>
      <c r="B18" s="19"/>
      <c r="C18" s="36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5"/>
      <c r="AG18" s="185"/>
      <c r="AH18" s="206"/>
      <c r="AI18" s="206"/>
      <c r="AJ18" s="185"/>
      <c r="AK18" s="185"/>
      <c r="AL18" s="185"/>
      <c r="AM18" s="185"/>
      <c r="AN18" s="185"/>
      <c r="AO18" s="185"/>
      <c r="AP18" s="185"/>
      <c r="AQ18" s="185"/>
      <c r="AR18" s="4"/>
      <c r="AS18" s="4"/>
      <c r="AT18" s="4"/>
      <c r="AU18" s="4"/>
      <c r="AV18" s="4"/>
      <c r="AW18" s="4"/>
    </row>
    <row r="19" spans="1:49" x14ac:dyDescent="0.25">
      <c r="A19" s="4" t="s">
        <v>922</v>
      </c>
      <c r="B19" s="19"/>
      <c r="C19" s="36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5"/>
      <c r="AG19" s="185"/>
      <c r="AH19" s="206"/>
      <c r="AI19" s="206"/>
      <c r="AJ19" s="185"/>
      <c r="AK19" s="185"/>
      <c r="AL19" s="185"/>
      <c r="AM19" s="185"/>
      <c r="AN19" s="185"/>
      <c r="AO19" s="185"/>
      <c r="AP19" s="185"/>
      <c r="AQ19" s="185"/>
      <c r="AR19" s="4"/>
      <c r="AS19" s="4"/>
      <c r="AT19" s="4"/>
      <c r="AU19" s="4"/>
      <c r="AV19" s="4"/>
      <c r="AW19" s="4"/>
    </row>
    <row r="20" spans="1:49" x14ac:dyDescent="0.25">
      <c r="A20" s="4" t="s">
        <v>923</v>
      </c>
      <c r="B20" s="19"/>
      <c r="C20" s="36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5"/>
      <c r="AG20" s="185"/>
      <c r="AH20" s="206"/>
      <c r="AI20" s="206"/>
      <c r="AJ20" s="185"/>
      <c r="AK20" s="185"/>
      <c r="AL20" s="185"/>
      <c r="AM20" s="185"/>
      <c r="AN20" s="185"/>
      <c r="AO20" s="185"/>
      <c r="AP20" s="185"/>
      <c r="AQ20" s="185"/>
      <c r="AR20" s="4"/>
      <c r="AS20" s="4"/>
      <c r="AT20" s="4"/>
      <c r="AU20" s="4"/>
      <c r="AV20" s="4"/>
      <c r="AW20" s="4"/>
    </row>
    <row r="21" spans="1:49" x14ac:dyDescent="0.25">
      <c r="A21" s="4" t="s">
        <v>924</v>
      </c>
      <c r="B21" s="19"/>
      <c r="C21" s="36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5"/>
      <c r="AG21" s="185"/>
      <c r="AH21" s="206"/>
      <c r="AI21" s="206"/>
      <c r="AJ21" s="185"/>
      <c r="AK21" s="185"/>
      <c r="AL21" s="185"/>
      <c r="AM21" s="185"/>
      <c r="AN21" s="185"/>
      <c r="AO21" s="185"/>
      <c r="AP21" s="185"/>
      <c r="AQ21" s="185"/>
      <c r="AR21" s="4"/>
      <c r="AS21" s="4"/>
      <c r="AT21" s="4"/>
      <c r="AU21" s="4"/>
      <c r="AV21" s="4"/>
      <c r="AW21" s="4"/>
    </row>
    <row r="22" spans="1:49" x14ac:dyDescent="0.25">
      <c r="A22" s="4" t="s">
        <v>925</v>
      </c>
      <c r="B22" s="19"/>
      <c r="C22" s="36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5"/>
      <c r="AG22" s="185"/>
      <c r="AH22" s="206"/>
      <c r="AI22" s="206"/>
      <c r="AJ22" s="185"/>
      <c r="AK22" s="185"/>
      <c r="AL22" s="185"/>
      <c r="AM22" s="185"/>
      <c r="AN22" s="185"/>
      <c r="AO22" s="185"/>
      <c r="AP22" s="185"/>
      <c r="AQ22" s="185"/>
      <c r="AR22" s="4"/>
      <c r="AS22" s="4"/>
      <c r="AT22" s="4"/>
      <c r="AU22" s="4"/>
      <c r="AV22" s="4"/>
      <c r="AW22" s="4"/>
    </row>
    <row r="23" spans="1:49" x14ac:dyDescent="0.25">
      <c r="A23" s="4" t="s">
        <v>926</v>
      </c>
      <c r="B23" s="19"/>
      <c r="C23" s="36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5"/>
      <c r="AG23" s="185"/>
      <c r="AH23" s="206"/>
      <c r="AI23" s="206"/>
      <c r="AJ23" s="185"/>
      <c r="AK23" s="185"/>
      <c r="AL23" s="185"/>
      <c r="AM23" s="185"/>
      <c r="AN23" s="185"/>
      <c r="AO23" s="185"/>
      <c r="AP23" s="185"/>
      <c r="AQ23" s="185"/>
      <c r="AR23" s="4"/>
      <c r="AS23" s="4"/>
      <c r="AT23" s="4"/>
      <c r="AU23" s="4"/>
      <c r="AV23" s="4"/>
      <c r="AW23" s="4"/>
    </row>
    <row r="24" spans="1:49" x14ac:dyDescent="0.25">
      <c r="A24" s="4" t="s">
        <v>927</v>
      </c>
      <c r="B24" s="19"/>
      <c r="C24" s="36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5"/>
      <c r="AG24" s="185"/>
      <c r="AH24" s="206"/>
      <c r="AI24" s="206"/>
      <c r="AJ24" s="185"/>
      <c r="AK24" s="185"/>
      <c r="AL24" s="185"/>
      <c r="AM24" s="185"/>
      <c r="AN24" s="185"/>
      <c r="AO24" s="185"/>
      <c r="AP24" s="185"/>
      <c r="AQ24" s="185"/>
      <c r="AR24" s="4"/>
      <c r="AS24" s="4"/>
      <c r="AT24" s="4"/>
      <c r="AU24" s="4"/>
      <c r="AV24" s="4"/>
      <c r="AW24" s="4"/>
    </row>
    <row r="25" spans="1:49" x14ac:dyDescent="0.25">
      <c r="A25" s="4" t="s">
        <v>928</v>
      </c>
      <c r="B25" s="19"/>
      <c r="C25" s="36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5"/>
      <c r="AG25" s="185"/>
      <c r="AH25" s="206"/>
      <c r="AI25" s="206"/>
      <c r="AJ25" s="185"/>
      <c r="AK25" s="185"/>
      <c r="AL25" s="185"/>
      <c r="AM25" s="185"/>
      <c r="AN25" s="185"/>
      <c r="AO25" s="185"/>
      <c r="AP25" s="185"/>
      <c r="AQ25" s="185"/>
      <c r="AR25" s="4"/>
      <c r="AS25" s="4"/>
      <c r="AT25" s="4"/>
      <c r="AU25" s="4"/>
      <c r="AV25" s="4"/>
      <c r="AW25" s="4"/>
    </row>
    <row r="26" spans="1:49" x14ac:dyDescent="0.25">
      <c r="A26" s="4" t="s">
        <v>929</v>
      </c>
      <c r="B26" s="19"/>
      <c r="C26" s="36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5"/>
      <c r="AG26" s="185"/>
      <c r="AH26" s="206"/>
      <c r="AI26" s="206"/>
      <c r="AJ26" s="185"/>
      <c r="AK26" s="185"/>
      <c r="AL26" s="185"/>
      <c r="AM26" s="185"/>
      <c r="AN26" s="185"/>
      <c r="AO26" s="185"/>
      <c r="AP26" s="185"/>
      <c r="AQ26" s="185"/>
      <c r="AR26" s="4"/>
      <c r="AS26" s="4"/>
      <c r="AT26" s="4"/>
      <c r="AU26" s="4"/>
      <c r="AV26" s="4"/>
      <c r="AW26" s="4"/>
    </row>
    <row r="27" spans="1:49" x14ac:dyDescent="0.25">
      <c r="A27" s="4" t="s">
        <v>930</v>
      </c>
      <c r="B27" s="19"/>
      <c r="C27" s="36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5"/>
      <c r="AG27" s="185"/>
      <c r="AH27" s="206"/>
      <c r="AI27" s="206"/>
      <c r="AJ27" s="185"/>
      <c r="AK27" s="185"/>
      <c r="AL27" s="185"/>
      <c r="AM27" s="185"/>
      <c r="AN27" s="185"/>
      <c r="AO27" s="185"/>
      <c r="AP27" s="185"/>
      <c r="AQ27" s="185"/>
      <c r="AR27" s="4"/>
      <c r="AS27" s="4"/>
      <c r="AT27" s="4"/>
      <c r="AU27" s="4"/>
      <c r="AV27" s="4"/>
      <c r="AW27" s="4"/>
    </row>
    <row r="28" spans="1:49" x14ac:dyDescent="0.25">
      <c r="A28" s="4" t="s">
        <v>931</v>
      </c>
      <c r="B28" s="19"/>
      <c r="C28" s="36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5"/>
      <c r="AG28" s="185"/>
      <c r="AH28" s="206"/>
      <c r="AI28" s="206"/>
      <c r="AJ28" s="185"/>
      <c r="AK28" s="185"/>
      <c r="AL28" s="185"/>
      <c r="AM28" s="185"/>
      <c r="AN28" s="185"/>
      <c r="AO28" s="185"/>
      <c r="AP28" s="185"/>
      <c r="AQ28" s="185"/>
      <c r="AR28" s="4"/>
      <c r="AS28" s="4"/>
      <c r="AT28" s="4"/>
      <c r="AU28" s="4"/>
      <c r="AV28" s="4"/>
      <c r="AW28" s="4"/>
    </row>
    <row r="29" spans="1:49" x14ac:dyDescent="0.25">
      <c r="A29" s="4" t="s">
        <v>932</v>
      </c>
      <c r="B29" s="19"/>
      <c r="C29" s="36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5"/>
      <c r="AG29" s="185"/>
      <c r="AH29" s="206"/>
      <c r="AI29" s="206"/>
      <c r="AJ29" s="185"/>
      <c r="AK29" s="185"/>
      <c r="AL29" s="185"/>
      <c r="AM29" s="185"/>
      <c r="AN29" s="185"/>
      <c r="AO29" s="185"/>
      <c r="AP29" s="185"/>
      <c r="AQ29" s="185"/>
      <c r="AR29" s="4"/>
      <c r="AS29" s="4"/>
      <c r="AT29" s="4"/>
      <c r="AU29" s="4"/>
      <c r="AV29" s="4"/>
      <c r="AW29" s="4"/>
    </row>
    <row r="30" spans="1:49" x14ac:dyDescent="0.25">
      <c r="A30" s="4" t="s">
        <v>933</v>
      </c>
      <c r="B30" s="19"/>
      <c r="C30" s="36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5"/>
      <c r="AG30" s="185"/>
      <c r="AH30" s="206"/>
      <c r="AI30" s="206"/>
      <c r="AJ30" s="185"/>
      <c r="AK30" s="185"/>
      <c r="AL30" s="185"/>
      <c r="AM30" s="185"/>
      <c r="AN30" s="185"/>
      <c r="AO30" s="185"/>
      <c r="AP30" s="185"/>
      <c r="AQ30" s="185"/>
      <c r="AR30" s="4"/>
      <c r="AS30" s="4"/>
      <c r="AT30" s="4"/>
      <c r="AU30" s="4"/>
      <c r="AV30" s="4"/>
      <c r="AW30" s="4"/>
    </row>
    <row r="31" spans="1:49" x14ac:dyDescent="0.25">
      <c r="A31" s="4" t="s">
        <v>934</v>
      </c>
      <c r="B31" s="19"/>
      <c r="C31" s="36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5"/>
      <c r="AG31" s="185"/>
      <c r="AH31" s="206"/>
      <c r="AI31" s="206"/>
      <c r="AJ31" s="185"/>
      <c r="AK31" s="185"/>
      <c r="AL31" s="185"/>
      <c r="AM31" s="185"/>
      <c r="AN31" s="185"/>
      <c r="AO31" s="185"/>
      <c r="AP31" s="185"/>
      <c r="AQ31" s="185"/>
      <c r="AR31" s="4"/>
      <c r="AS31" s="4"/>
      <c r="AT31" s="4"/>
      <c r="AU31" s="4"/>
      <c r="AV31" s="4"/>
      <c r="AW31" s="4"/>
    </row>
    <row r="32" spans="1:49" x14ac:dyDescent="0.25">
      <c r="A32" s="4" t="s">
        <v>935</v>
      </c>
      <c r="B32" s="19"/>
      <c r="C32" s="36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5"/>
      <c r="AG32" s="185"/>
      <c r="AH32" s="206"/>
      <c r="AI32" s="206"/>
      <c r="AJ32" s="185"/>
      <c r="AK32" s="185"/>
      <c r="AL32" s="185"/>
      <c r="AM32" s="185"/>
      <c r="AN32" s="185"/>
      <c r="AO32" s="185"/>
      <c r="AP32" s="185"/>
      <c r="AQ32" s="185"/>
      <c r="AR32" s="4"/>
      <c r="AS32" s="4"/>
      <c r="AT32" s="4"/>
      <c r="AU32" s="4"/>
      <c r="AV32" s="4"/>
      <c r="AW32" s="4"/>
    </row>
    <row r="33" spans="1:49" x14ac:dyDescent="0.25">
      <c r="A33" s="4" t="s">
        <v>936</v>
      </c>
      <c r="B33" s="19"/>
      <c r="C33" s="36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5"/>
      <c r="AG33" s="185"/>
      <c r="AH33" s="206"/>
      <c r="AI33" s="206"/>
      <c r="AJ33" s="185"/>
      <c r="AK33" s="185"/>
      <c r="AL33" s="185"/>
      <c r="AM33" s="185"/>
      <c r="AN33" s="185"/>
      <c r="AO33" s="185"/>
      <c r="AP33" s="185"/>
      <c r="AQ33" s="185"/>
      <c r="AR33" s="4"/>
      <c r="AS33" s="4"/>
      <c r="AT33" s="4"/>
      <c r="AU33" s="4"/>
      <c r="AV33" s="4"/>
      <c r="AW33" s="4"/>
    </row>
    <row r="34" spans="1:49" x14ac:dyDescent="0.25">
      <c r="A34" s="4" t="s">
        <v>937</v>
      </c>
      <c r="B34" s="19"/>
      <c r="C34" s="36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5"/>
      <c r="AG34" s="185"/>
      <c r="AH34" s="206"/>
      <c r="AI34" s="206"/>
      <c r="AJ34" s="185"/>
      <c r="AK34" s="185"/>
      <c r="AL34" s="185"/>
      <c r="AM34" s="185"/>
      <c r="AN34" s="185"/>
      <c r="AO34" s="185"/>
      <c r="AP34" s="185"/>
      <c r="AQ34" s="185"/>
      <c r="AR34" s="4"/>
      <c r="AS34" s="4"/>
      <c r="AT34" s="4"/>
      <c r="AU34" s="4"/>
      <c r="AV34" s="4"/>
      <c r="AW34" s="4"/>
    </row>
    <row r="35" spans="1:49" x14ac:dyDescent="0.25">
      <c r="A35" s="4" t="s">
        <v>938</v>
      </c>
      <c r="B35" s="19"/>
      <c r="C35" s="36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5"/>
      <c r="AG35" s="185"/>
      <c r="AH35" s="206"/>
      <c r="AI35" s="206"/>
      <c r="AJ35" s="185"/>
      <c r="AK35" s="185"/>
      <c r="AL35" s="185"/>
      <c r="AM35" s="185"/>
      <c r="AN35" s="185"/>
      <c r="AO35" s="185"/>
      <c r="AP35" s="185"/>
      <c r="AQ35" s="185"/>
      <c r="AR35" s="4"/>
      <c r="AS35" s="4"/>
      <c r="AT35" s="4"/>
      <c r="AU35" s="4"/>
      <c r="AV35" s="4"/>
      <c r="AW35" s="4"/>
    </row>
    <row r="36" spans="1:49" x14ac:dyDescent="0.25">
      <c r="A36" s="4" t="s">
        <v>939</v>
      </c>
      <c r="B36" s="19"/>
      <c r="C36" s="36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5"/>
      <c r="AG36" s="185"/>
      <c r="AH36" s="206"/>
      <c r="AI36" s="206"/>
      <c r="AJ36" s="185"/>
      <c r="AK36" s="185"/>
      <c r="AL36" s="185"/>
      <c r="AM36" s="185"/>
      <c r="AN36" s="185"/>
      <c r="AO36" s="185"/>
      <c r="AP36" s="185"/>
      <c r="AQ36" s="185"/>
      <c r="AR36" s="4"/>
      <c r="AS36" s="4"/>
      <c r="AT36" s="4"/>
      <c r="AU36" s="4"/>
      <c r="AV36" s="4"/>
      <c r="AW36" s="4"/>
    </row>
    <row r="37" spans="1:49" x14ac:dyDescent="0.25">
      <c r="A37" s="4" t="s">
        <v>940</v>
      </c>
      <c r="B37" s="19"/>
      <c r="C37" s="36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5"/>
      <c r="AG37" s="185"/>
      <c r="AH37" s="206"/>
      <c r="AI37" s="206"/>
      <c r="AJ37" s="185"/>
      <c r="AK37" s="185"/>
      <c r="AL37" s="185"/>
      <c r="AM37" s="185"/>
      <c r="AN37" s="185"/>
      <c r="AO37" s="185"/>
      <c r="AP37" s="185"/>
      <c r="AQ37" s="185"/>
      <c r="AR37" s="4"/>
      <c r="AS37" s="4"/>
      <c r="AT37" s="4"/>
      <c r="AU37" s="4"/>
      <c r="AV37" s="4"/>
      <c r="AW37" s="4"/>
    </row>
    <row r="38" spans="1:49" x14ac:dyDescent="0.25">
      <c r="A38" s="4" t="s">
        <v>941</v>
      </c>
      <c r="B38" s="19"/>
      <c r="C38" s="36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5"/>
      <c r="AG38" s="185"/>
      <c r="AH38" s="206"/>
      <c r="AI38" s="206"/>
      <c r="AJ38" s="185"/>
      <c r="AK38" s="185"/>
      <c r="AL38" s="185"/>
      <c r="AM38" s="185"/>
      <c r="AN38" s="185"/>
      <c r="AO38" s="185"/>
      <c r="AP38" s="185"/>
      <c r="AQ38" s="185"/>
      <c r="AR38" s="4"/>
      <c r="AS38" s="4"/>
      <c r="AT38" s="4"/>
      <c r="AU38" s="4"/>
      <c r="AV38" s="4"/>
      <c r="AW38" s="4"/>
    </row>
    <row r="39" spans="1:49" x14ac:dyDescent="0.25">
      <c r="A39" s="4" t="s">
        <v>942</v>
      </c>
      <c r="B39" s="19"/>
      <c r="C39" s="36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5"/>
      <c r="AG39" s="185"/>
      <c r="AH39" s="206"/>
      <c r="AI39" s="206"/>
      <c r="AJ39" s="185"/>
      <c r="AK39" s="185"/>
      <c r="AL39" s="185"/>
      <c r="AM39" s="185"/>
      <c r="AN39" s="185"/>
      <c r="AO39" s="185"/>
      <c r="AP39" s="185"/>
      <c r="AQ39" s="185"/>
      <c r="AR39" s="4"/>
      <c r="AS39" s="4"/>
      <c r="AT39" s="4"/>
      <c r="AU39" s="4"/>
      <c r="AV39" s="4"/>
      <c r="AW39" s="4"/>
    </row>
    <row r="40" spans="1:49" x14ac:dyDescent="0.25">
      <c r="A40" s="4" t="s">
        <v>943</v>
      </c>
      <c r="B40" s="19"/>
      <c r="C40" s="36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5"/>
      <c r="AG40" s="185"/>
      <c r="AH40" s="206"/>
      <c r="AI40" s="206"/>
      <c r="AJ40" s="185"/>
      <c r="AK40" s="185"/>
      <c r="AL40" s="185"/>
      <c r="AM40" s="185"/>
      <c r="AN40" s="185"/>
      <c r="AO40" s="185"/>
      <c r="AP40" s="185"/>
      <c r="AQ40" s="185"/>
      <c r="AR40" s="4"/>
      <c r="AS40" s="4"/>
      <c r="AT40" s="4"/>
      <c r="AU40" s="4"/>
      <c r="AV40" s="4"/>
      <c r="AW40" s="4"/>
    </row>
    <row r="41" spans="1:49" x14ac:dyDescent="0.25">
      <c r="A41" s="4" t="s">
        <v>944</v>
      </c>
      <c r="B41" s="19"/>
      <c r="C41" s="36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5"/>
      <c r="AG41" s="185"/>
      <c r="AH41" s="206"/>
      <c r="AI41" s="206"/>
      <c r="AJ41" s="185"/>
      <c r="AK41" s="185"/>
      <c r="AL41" s="185"/>
      <c r="AM41" s="185"/>
      <c r="AN41" s="185"/>
      <c r="AO41" s="185"/>
      <c r="AP41" s="185"/>
      <c r="AQ41" s="185"/>
      <c r="AR41" s="4"/>
      <c r="AS41" s="4"/>
      <c r="AT41" s="4"/>
      <c r="AU41" s="4"/>
      <c r="AV41" s="4"/>
      <c r="AW41" s="4"/>
    </row>
    <row r="42" spans="1:49" x14ac:dyDescent="0.25">
      <c r="A42" s="4" t="s">
        <v>945</v>
      </c>
      <c r="B42" s="19"/>
      <c r="C42" s="36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5"/>
      <c r="AG42" s="185"/>
      <c r="AH42" s="206"/>
      <c r="AI42" s="206"/>
      <c r="AJ42" s="185"/>
      <c r="AK42" s="185"/>
      <c r="AL42" s="185"/>
      <c r="AM42" s="185"/>
      <c r="AN42" s="185"/>
      <c r="AO42" s="185"/>
      <c r="AP42" s="185"/>
      <c r="AQ42" s="185"/>
      <c r="AR42" s="4"/>
      <c r="AS42" s="4"/>
      <c r="AT42" s="4"/>
      <c r="AU42" s="4"/>
      <c r="AV42" s="4"/>
      <c r="AW42" s="4"/>
    </row>
    <row r="43" spans="1:49" x14ac:dyDescent="0.25">
      <c r="A43" s="4" t="s">
        <v>946</v>
      </c>
      <c r="B43" s="19"/>
      <c r="C43" s="36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5"/>
      <c r="AG43" s="185"/>
      <c r="AH43" s="206"/>
      <c r="AI43" s="206"/>
      <c r="AJ43" s="185"/>
      <c r="AK43" s="185"/>
      <c r="AL43" s="185"/>
      <c r="AM43" s="185"/>
      <c r="AN43" s="185"/>
      <c r="AO43" s="185"/>
      <c r="AP43" s="185"/>
      <c r="AQ43" s="185"/>
      <c r="AR43" s="4"/>
      <c r="AS43" s="4"/>
      <c r="AT43" s="4"/>
      <c r="AU43" s="4"/>
      <c r="AV43" s="4"/>
      <c r="AW43" s="4"/>
    </row>
    <row r="44" spans="1:49" x14ac:dyDescent="0.25">
      <c r="A44" s="4" t="s">
        <v>947</v>
      </c>
      <c r="B44" s="19"/>
      <c r="C44" s="36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5"/>
      <c r="AG44" s="185"/>
      <c r="AH44" s="206"/>
      <c r="AI44" s="206"/>
      <c r="AJ44" s="185"/>
      <c r="AK44" s="185"/>
      <c r="AL44" s="185"/>
      <c r="AM44" s="185"/>
      <c r="AN44" s="185"/>
      <c r="AO44" s="185"/>
      <c r="AP44" s="185"/>
      <c r="AQ44" s="185"/>
      <c r="AR44" s="4"/>
      <c r="AS44" s="4"/>
      <c r="AT44" s="4"/>
      <c r="AU44" s="4"/>
      <c r="AV44" s="4"/>
      <c r="AW44" s="4"/>
    </row>
    <row r="45" spans="1:49" x14ac:dyDescent="0.25">
      <c r="A45" s="4" t="s">
        <v>948</v>
      </c>
      <c r="B45" s="19"/>
      <c r="C45" s="36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5"/>
      <c r="AG45" s="185"/>
      <c r="AH45" s="206"/>
      <c r="AI45" s="206"/>
      <c r="AJ45" s="185"/>
      <c r="AK45" s="185"/>
      <c r="AL45" s="185"/>
      <c r="AM45" s="185"/>
      <c r="AN45" s="185"/>
      <c r="AO45" s="185"/>
      <c r="AP45" s="185"/>
      <c r="AQ45" s="185"/>
      <c r="AR45" s="4"/>
      <c r="AS45" s="4"/>
      <c r="AT45" s="4"/>
      <c r="AU45" s="4"/>
      <c r="AV45" s="4"/>
      <c r="AW45" s="4"/>
    </row>
    <row r="46" spans="1:49" x14ac:dyDescent="0.25">
      <c r="A46" s="4" t="s">
        <v>949</v>
      </c>
      <c r="B46" s="19"/>
      <c r="C46" s="36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5"/>
      <c r="AG46" s="185"/>
      <c r="AH46" s="206"/>
      <c r="AI46" s="206"/>
      <c r="AJ46" s="185"/>
      <c r="AK46" s="185"/>
      <c r="AL46" s="185"/>
      <c r="AM46" s="185"/>
      <c r="AN46" s="185"/>
      <c r="AO46" s="185"/>
      <c r="AP46" s="185"/>
      <c r="AQ46" s="185"/>
      <c r="AR46" s="4"/>
      <c r="AS46" s="4"/>
      <c r="AT46" s="4"/>
      <c r="AU46" s="4"/>
      <c r="AV46" s="4"/>
      <c r="AW46" s="4"/>
    </row>
    <row r="47" spans="1:49" x14ac:dyDescent="0.25">
      <c r="A47" s="4" t="s">
        <v>950</v>
      </c>
      <c r="B47" s="19"/>
      <c r="C47" s="36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5"/>
      <c r="AG47" s="185"/>
      <c r="AH47" s="206"/>
      <c r="AI47" s="206"/>
      <c r="AJ47" s="185"/>
      <c r="AK47" s="185"/>
      <c r="AL47" s="185"/>
      <c r="AM47" s="185"/>
      <c r="AN47" s="185"/>
      <c r="AO47" s="185"/>
      <c r="AP47" s="185"/>
      <c r="AQ47" s="185"/>
      <c r="AR47" s="4"/>
      <c r="AS47" s="4"/>
      <c r="AT47" s="4"/>
      <c r="AU47" s="4"/>
      <c r="AV47" s="4"/>
      <c r="AW47" s="4"/>
    </row>
    <row r="48" spans="1:49" x14ac:dyDescent="0.25">
      <c r="A48" s="4" t="s">
        <v>951</v>
      </c>
      <c r="B48" s="19"/>
      <c r="C48" s="36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5"/>
      <c r="AG48" s="185"/>
      <c r="AH48" s="206"/>
      <c r="AI48" s="206"/>
      <c r="AJ48" s="185"/>
      <c r="AK48" s="185"/>
      <c r="AL48" s="185"/>
      <c r="AM48" s="185"/>
      <c r="AN48" s="185"/>
      <c r="AO48" s="185"/>
      <c r="AP48" s="185"/>
      <c r="AQ48" s="185"/>
      <c r="AR48" s="4"/>
      <c r="AS48" s="4"/>
      <c r="AT48" s="4"/>
      <c r="AU48" s="4"/>
      <c r="AV48" s="4"/>
      <c r="AW48" s="4"/>
    </row>
    <row r="49" spans="1:49" x14ac:dyDescent="0.25">
      <c r="A49" s="4" t="s">
        <v>952</v>
      </c>
      <c r="B49" s="19"/>
      <c r="C49" s="36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5"/>
      <c r="AG49" s="185"/>
      <c r="AH49" s="206"/>
      <c r="AI49" s="206"/>
      <c r="AJ49" s="185"/>
      <c r="AK49" s="185"/>
      <c r="AL49" s="185"/>
      <c r="AM49" s="185"/>
      <c r="AN49" s="185"/>
      <c r="AO49" s="185"/>
      <c r="AP49" s="185"/>
      <c r="AQ49" s="185"/>
      <c r="AR49" s="4"/>
      <c r="AS49" s="4"/>
      <c r="AT49" s="4"/>
      <c r="AU49" s="4"/>
      <c r="AV49" s="4"/>
      <c r="AW49" s="4"/>
    </row>
    <row r="50" spans="1:49" x14ac:dyDescent="0.25">
      <c r="A50" s="4" t="s">
        <v>953</v>
      </c>
      <c r="B50" s="19"/>
      <c r="C50" s="36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5"/>
      <c r="AG50" s="185"/>
      <c r="AH50" s="206"/>
      <c r="AI50" s="206"/>
      <c r="AJ50" s="185"/>
      <c r="AK50" s="185"/>
      <c r="AL50" s="185"/>
      <c r="AM50" s="185"/>
      <c r="AN50" s="185"/>
      <c r="AO50" s="185"/>
      <c r="AP50" s="185"/>
      <c r="AQ50" s="185"/>
      <c r="AR50" s="4"/>
      <c r="AS50" s="4"/>
      <c r="AT50" s="4"/>
      <c r="AU50" s="4"/>
      <c r="AV50" s="4"/>
      <c r="AW50" s="4"/>
    </row>
    <row r="51" spans="1:49" x14ac:dyDescent="0.25">
      <c r="A51" s="4" t="s">
        <v>954</v>
      </c>
      <c r="B51" s="19"/>
      <c r="C51" s="36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5"/>
      <c r="AG51" s="185"/>
      <c r="AH51" s="206"/>
      <c r="AI51" s="206"/>
      <c r="AJ51" s="185"/>
      <c r="AK51" s="185"/>
      <c r="AL51" s="185"/>
      <c r="AM51" s="185"/>
      <c r="AN51" s="185"/>
      <c r="AO51" s="185"/>
      <c r="AP51" s="185"/>
      <c r="AQ51" s="185"/>
      <c r="AR51" s="4"/>
      <c r="AS51" s="4"/>
      <c r="AT51" s="4"/>
      <c r="AU51" s="4"/>
      <c r="AV51" s="4"/>
      <c r="AW51" s="4"/>
    </row>
    <row r="52" spans="1:49" x14ac:dyDescent="0.25">
      <c r="A52" s="4" t="s">
        <v>955</v>
      </c>
      <c r="B52" s="19"/>
      <c r="C52" s="36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5"/>
      <c r="AG52" s="185"/>
      <c r="AH52" s="206"/>
      <c r="AI52" s="206"/>
      <c r="AJ52" s="185"/>
      <c r="AK52" s="185"/>
      <c r="AL52" s="185"/>
      <c r="AM52" s="185"/>
      <c r="AN52" s="185"/>
      <c r="AO52" s="185"/>
      <c r="AP52" s="185"/>
      <c r="AQ52" s="185"/>
      <c r="AR52" s="4"/>
      <c r="AS52" s="4"/>
      <c r="AT52" s="4"/>
      <c r="AU52" s="4"/>
      <c r="AV52" s="4"/>
      <c r="AW52" s="4"/>
    </row>
    <row r="53" spans="1:49" x14ac:dyDescent="0.25">
      <c r="A53" s="4" t="s">
        <v>956</v>
      </c>
      <c r="B53" s="19"/>
      <c r="C53" s="36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5"/>
      <c r="AG53" s="185"/>
      <c r="AH53" s="206"/>
      <c r="AI53" s="206"/>
      <c r="AJ53" s="185"/>
      <c r="AK53" s="185"/>
      <c r="AL53" s="185"/>
      <c r="AM53" s="185"/>
      <c r="AN53" s="185"/>
      <c r="AO53" s="185"/>
      <c r="AP53" s="185"/>
      <c r="AQ53" s="185"/>
      <c r="AR53" s="4"/>
      <c r="AS53" s="4"/>
      <c r="AT53" s="4"/>
      <c r="AU53" s="4"/>
      <c r="AV53" s="4"/>
      <c r="AW53" s="4"/>
    </row>
    <row r="54" spans="1:49" x14ac:dyDescent="0.25">
      <c r="A54" s="4" t="s">
        <v>957</v>
      </c>
      <c r="B54" s="19"/>
      <c r="C54" s="36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5"/>
      <c r="AG54" s="185"/>
      <c r="AH54" s="206"/>
      <c r="AI54" s="206"/>
      <c r="AJ54" s="185"/>
      <c r="AK54" s="185"/>
      <c r="AL54" s="185"/>
      <c r="AM54" s="185"/>
      <c r="AN54" s="185"/>
      <c r="AO54" s="185"/>
      <c r="AP54" s="185"/>
      <c r="AQ54" s="185"/>
      <c r="AR54" s="4"/>
      <c r="AS54" s="4"/>
      <c r="AT54" s="4"/>
      <c r="AU54" s="4"/>
      <c r="AV54" s="4"/>
      <c r="AW54" s="4"/>
    </row>
    <row r="55" spans="1:49" x14ac:dyDescent="0.25">
      <c r="A55" s="4" t="s">
        <v>958</v>
      </c>
      <c r="B55" s="19"/>
      <c r="C55" s="36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5"/>
      <c r="AG55" s="185"/>
      <c r="AH55" s="206"/>
      <c r="AI55" s="206"/>
      <c r="AJ55" s="185"/>
      <c r="AK55" s="185"/>
      <c r="AL55" s="185"/>
      <c r="AM55" s="185"/>
      <c r="AN55" s="185"/>
      <c r="AO55" s="185"/>
      <c r="AP55" s="185"/>
      <c r="AQ55" s="185"/>
      <c r="AR55" s="4"/>
      <c r="AS55" s="4"/>
      <c r="AT55" s="4"/>
      <c r="AU55" s="4"/>
      <c r="AV55" s="4"/>
      <c r="AW55" s="4"/>
    </row>
    <row r="56" spans="1:49" x14ac:dyDescent="0.25">
      <c r="A56" s="4" t="s">
        <v>959</v>
      </c>
      <c r="B56" s="19"/>
      <c r="C56" s="36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5"/>
      <c r="AG56" s="185"/>
      <c r="AH56" s="206"/>
      <c r="AI56" s="206"/>
      <c r="AJ56" s="185"/>
      <c r="AK56" s="185"/>
      <c r="AL56" s="185"/>
      <c r="AM56" s="185"/>
      <c r="AN56" s="185"/>
      <c r="AO56" s="185"/>
      <c r="AP56" s="185"/>
      <c r="AQ56" s="185"/>
      <c r="AR56" s="4"/>
      <c r="AS56" s="4"/>
      <c r="AT56" s="4"/>
      <c r="AU56" s="4"/>
      <c r="AV56" s="4"/>
      <c r="AW56" s="4"/>
    </row>
    <row r="57" spans="1:49" x14ac:dyDescent="0.25">
      <c r="A57" s="4" t="s">
        <v>960</v>
      </c>
      <c r="B57" s="19"/>
      <c r="C57" s="36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5"/>
      <c r="AG57" s="185"/>
      <c r="AH57" s="206"/>
      <c r="AI57" s="206"/>
      <c r="AJ57" s="185"/>
      <c r="AK57" s="185"/>
      <c r="AL57" s="185"/>
      <c r="AM57" s="185"/>
      <c r="AN57" s="185"/>
      <c r="AO57" s="185"/>
      <c r="AP57" s="185"/>
      <c r="AQ57" s="185"/>
      <c r="AR57" s="4"/>
      <c r="AS57" s="4"/>
      <c r="AT57" s="4"/>
      <c r="AU57" s="4"/>
      <c r="AV57" s="4"/>
      <c r="AW57" s="4"/>
    </row>
    <row r="58" spans="1:49" x14ac:dyDescent="0.25">
      <c r="A58" s="4" t="s">
        <v>961</v>
      </c>
      <c r="B58" s="19"/>
      <c r="C58" s="36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5"/>
      <c r="AG58" s="185"/>
      <c r="AH58" s="206"/>
      <c r="AI58" s="206"/>
      <c r="AJ58" s="185"/>
      <c r="AK58" s="185"/>
      <c r="AL58" s="185"/>
      <c r="AM58" s="185"/>
      <c r="AN58" s="185"/>
      <c r="AO58" s="185"/>
      <c r="AP58" s="185"/>
      <c r="AQ58" s="185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962</v>
      </c>
      <c r="B59" s="19"/>
      <c r="C59" s="36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5"/>
      <c r="AG59" s="185"/>
      <c r="AH59" s="206"/>
      <c r="AI59" s="206"/>
      <c r="AJ59" s="185"/>
      <c r="AK59" s="185"/>
      <c r="AL59" s="185"/>
      <c r="AM59" s="185"/>
      <c r="AN59" s="185"/>
      <c r="AO59" s="185"/>
      <c r="AP59" s="185"/>
      <c r="AQ59" s="185"/>
      <c r="AR59" s="4"/>
      <c r="AS59" s="4"/>
      <c r="AT59" s="4"/>
      <c r="AU59" s="4"/>
      <c r="AV59" s="4"/>
      <c r="AW59" s="4"/>
    </row>
    <row r="60" spans="1:49" x14ac:dyDescent="0.25">
      <c r="A60" s="4" t="s">
        <v>963</v>
      </c>
      <c r="B60" s="19"/>
      <c r="C60" s="36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5"/>
      <c r="AG60" s="185"/>
      <c r="AH60" s="206"/>
      <c r="AI60" s="206"/>
      <c r="AJ60" s="185"/>
      <c r="AK60" s="185"/>
      <c r="AL60" s="185"/>
      <c r="AM60" s="185"/>
      <c r="AN60" s="185"/>
      <c r="AO60" s="185"/>
      <c r="AP60" s="185"/>
      <c r="AQ60" s="185"/>
      <c r="AR60" s="4"/>
      <c r="AS60" s="4"/>
      <c r="AT60" s="4"/>
      <c r="AU60" s="4"/>
      <c r="AV60" s="4"/>
      <c r="AW60" s="4"/>
    </row>
    <row r="61" spans="1:49" x14ac:dyDescent="0.25">
      <c r="A61" s="4" t="s">
        <v>964</v>
      </c>
      <c r="B61" s="19"/>
      <c r="C61" s="36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5"/>
      <c r="AG61" s="185"/>
      <c r="AH61" s="206"/>
      <c r="AI61" s="206"/>
      <c r="AJ61" s="185"/>
      <c r="AK61" s="185"/>
      <c r="AL61" s="185"/>
      <c r="AM61" s="185"/>
      <c r="AN61" s="185"/>
      <c r="AO61" s="185"/>
      <c r="AP61" s="185"/>
      <c r="AQ61" s="185"/>
      <c r="AR61" s="4"/>
      <c r="AS61" s="4"/>
      <c r="AT61" s="4"/>
      <c r="AU61" s="4"/>
      <c r="AV61" s="4"/>
      <c r="AW61" s="4"/>
    </row>
    <row r="62" spans="1:49" x14ac:dyDescent="0.25">
      <c r="A62" s="4" t="s">
        <v>965</v>
      </c>
      <c r="B62" s="19"/>
      <c r="C62" s="36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5"/>
      <c r="AG62" s="185"/>
      <c r="AH62" s="206"/>
      <c r="AI62" s="206"/>
      <c r="AJ62" s="185"/>
      <c r="AK62" s="185"/>
      <c r="AL62" s="185"/>
      <c r="AM62" s="185"/>
      <c r="AN62" s="185"/>
      <c r="AO62" s="185"/>
      <c r="AP62" s="185"/>
      <c r="AQ62" s="185"/>
      <c r="AR62" s="4"/>
      <c r="AS62" s="4"/>
      <c r="AT62" s="4"/>
      <c r="AU62" s="4"/>
      <c r="AV62" s="4"/>
      <c r="AW62" s="4"/>
    </row>
    <row r="63" spans="1:49" x14ac:dyDescent="0.25">
      <c r="A63" s="4" t="s">
        <v>966</v>
      </c>
      <c r="B63" s="19"/>
      <c r="C63" s="36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5"/>
      <c r="AG63" s="185"/>
      <c r="AH63" s="206"/>
      <c r="AI63" s="206"/>
      <c r="AJ63" s="185"/>
      <c r="AK63" s="185"/>
      <c r="AL63" s="185"/>
      <c r="AM63" s="185"/>
      <c r="AN63" s="185"/>
      <c r="AO63" s="185"/>
      <c r="AP63" s="185"/>
      <c r="AQ63" s="185"/>
      <c r="AR63" s="4"/>
      <c r="AS63" s="4"/>
      <c r="AT63" s="4"/>
      <c r="AU63" s="4"/>
      <c r="AV63" s="4"/>
      <c r="AW63" s="4"/>
    </row>
    <row r="64" spans="1:49" x14ac:dyDescent="0.25">
      <c r="A64" s="4" t="s">
        <v>967</v>
      </c>
      <c r="B64" s="19"/>
      <c r="C64" s="36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5"/>
      <c r="AG64" s="185"/>
      <c r="AH64" s="206"/>
      <c r="AI64" s="206"/>
      <c r="AJ64" s="185"/>
      <c r="AK64" s="185"/>
      <c r="AL64" s="185"/>
      <c r="AM64" s="185"/>
      <c r="AN64" s="185"/>
      <c r="AO64" s="185"/>
      <c r="AP64" s="185"/>
      <c r="AQ64" s="185"/>
      <c r="AR64" s="4"/>
      <c r="AS64" s="4"/>
      <c r="AT64" s="4"/>
      <c r="AU64" s="4"/>
      <c r="AV64" s="4"/>
      <c r="AW64" s="4"/>
    </row>
    <row r="65" spans="1:49" x14ac:dyDescent="0.25">
      <c r="A65" s="4" t="s">
        <v>968</v>
      </c>
      <c r="B65" s="19"/>
      <c r="C65" s="36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5"/>
      <c r="AG65" s="185"/>
      <c r="AH65" s="206"/>
      <c r="AI65" s="206"/>
      <c r="AJ65" s="185"/>
      <c r="AK65" s="185"/>
      <c r="AL65" s="185"/>
      <c r="AM65" s="185"/>
      <c r="AN65" s="185"/>
      <c r="AO65" s="185"/>
      <c r="AP65" s="185"/>
      <c r="AQ65" s="185"/>
      <c r="AR65" s="4"/>
      <c r="AS65" s="4"/>
      <c r="AT65" s="4"/>
      <c r="AU65" s="4"/>
      <c r="AV65" s="4"/>
      <c r="AW65" s="4"/>
    </row>
    <row r="66" spans="1:49" x14ac:dyDescent="0.25">
      <c r="A66" s="4" t="s">
        <v>969</v>
      </c>
      <c r="B66" s="19"/>
      <c r="C66" s="36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5"/>
      <c r="AG66" s="185"/>
      <c r="AH66" s="206"/>
      <c r="AI66" s="206"/>
      <c r="AJ66" s="185"/>
      <c r="AK66" s="185"/>
      <c r="AL66" s="185"/>
      <c r="AM66" s="185"/>
      <c r="AN66" s="185"/>
      <c r="AO66" s="185"/>
      <c r="AP66" s="185"/>
      <c r="AQ66" s="185"/>
      <c r="AR66" s="4"/>
      <c r="AS66" s="4"/>
      <c r="AT66" s="4"/>
      <c r="AU66" s="4"/>
      <c r="AV66" s="4"/>
      <c r="AW66" s="4"/>
    </row>
    <row r="67" spans="1:49" x14ac:dyDescent="0.25">
      <c r="A67" s="4" t="s">
        <v>970</v>
      </c>
      <c r="B67" s="19"/>
      <c r="C67" s="36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5"/>
      <c r="AG67" s="185"/>
      <c r="AH67" s="206"/>
      <c r="AI67" s="206"/>
      <c r="AJ67" s="185"/>
      <c r="AK67" s="185"/>
      <c r="AL67" s="185"/>
      <c r="AM67" s="185"/>
      <c r="AN67" s="185"/>
      <c r="AO67" s="185"/>
      <c r="AP67" s="185"/>
      <c r="AQ67" s="185"/>
      <c r="AR67" s="4"/>
      <c r="AS67" s="4"/>
      <c r="AT67" s="4"/>
      <c r="AU67" s="4"/>
      <c r="AV67" s="4"/>
      <c r="AW67" s="4"/>
    </row>
    <row r="68" spans="1:49" x14ac:dyDescent="0.25">
      <c r="A68" s="4" t="s">
        <v>971</v>
      </c>
      <c r="B68" s="19"/>
      <c r="C68" s="36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5"/>
      <c r="AG68" s="185"/>
      <c r="AH68" s="206"/>
      <c r="AI68" s="206"/>
      <c r="AJ68" s="185"/>
      <c r="AK68" s="185"/>
      <c r="AL68" s="185"/>
      <c r="AM68" s="185"/>
      <c r="AN68" s="185"/>
      <c r="AO68" s="185"/>
      <c r="AP68" s="185"/>
      <c r="AQ68" s="185"/>
      <c r="AR68" s="4"/>
      <c r="AS68" s="4"/>
      <c r="AT68" s="4"/>
      <c r="AU68" s="4"/>
      <c r="AV68" s="4"/>
      <c r="AW68" s="4"/>
    </row>
    <row r="69" spans="1:49" x14ac:dyDescent="0.25">
      <c r="A69" s="4" t="s">
        <v>972</v>
      </c>
      <c r="B69" s="19"/>
      <c r="C69" s="36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5"/>
      <c r="AG69" s="185"/>
      <c r="AH69" s="206"/>
      <c r="AI69" s="206"/>
      <c r="AJ69" s="185"/>
      <c r="AK69" s="185"/>
      <c r="AL69" s="185"/>
      <c r="AM69" s="185"/>
      <c r="AN69" s="185"/>
      <c r="AO69" s="185"/>
      <c r="AP69" s="185"/>
      <c r="AQ69" s="185"/>
      <c r="AR69" s="4"/>
      <c r="AS69" s="4"/>
      <c r="AT69" s="4"/>
      <c r="AU69" s="4"/>
      <c r="AV69" s="4"/>
      <c r="AW69" s="4"/>
    </row>
    <row r="70" spans="1:49" x14ac:dyDescent="0.25">
      <c r="A70" s="4" t="s">
        <v>973</v>
      </c>
      <c r="B70" s="19"/>
      <c r="C70" s="36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5"/>
      <c r="AG70" s="185"/>
      <c r="AH70" s="206"/>
      <c r="AI70" s="206"/>
      <c r="AJ70" s="185"/>
      <c r="AK70" s="185"/>
      <c r="AL70" s="185"/>
      <c r="AM70" s="185"/>
      <c r="AN70" s="185"/>
      <c r="AO70" s="185"/>
      <c r="AP70" s="185"/>
      <c r="AQ70" s="185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974</v>
      </c>
      <c r="B71" s="19"/>
      <c r="C71" s="36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5"/>
      <c r="AG71" s="185"/>
      <c r="AH71" s="206"/>
      <c r="AI71" s="206"/>
      <c r="AJ71" s="185"/>
      <c r="AK71" s="185"/>
      <c r="AL71" s="185"/>
      <c r="AM71" s="185"/>
      <c r="AN71" s="185"/>
      <c r="AO71" s="185"/>
      <c r="AP71" s="185"/>
      <c r="AQ71" s="185"/>
      <c r="AR71" s="4"/>
      <c r="AS71" s="4"/>
      <c r="AT71" s="4"/>
      <c r="AU71" s="4"/>
      <c r="AV71" s="4"/>
      <c r="AW71" s="4"/>
    </row>
    <row r="72" spans="1:49" x14ac:dyDescent="0.25">
      <c r="A72" s="4" t="s">
        <v>975</v>
      </c>
      <c r="B72" s="19"/>
      <c r="C72" s="36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5"/>
      <c r="AG72" s="185"/>
      <c r="AH72" s="206"/>
      <c r="AI72" s="206"/>
      <c r="AJ72" s="185"/>
      <c r="AK72" s="185"/>
      <c r="AL72" s="185"/>
      <c r="AM72" s="185"/>
      <c r="AN72" s="185"/>
      <c r="AO72" s="185"/>
      <c r="AP72" s="185"/>
      <c r="AQ72" s="185"/>
      <c r="AR72" s="4"/>
      <c r="AS72" s="4"/>
      <c r="AT72" s="4"/>
      <c r="AU72" s="4"/>
      <c r="AV72" s="4"/>
      <c r="AW72" s="4"/>
    </row>
    <row r="73" spans="1:49" x14ac:dyDescent="0.25">
      <c r="A73" s="4" t="s">
        <v>976</v>
      </c>
      <c r="B73" s="19"/>
      <c r="C73" s="36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5"/>
      <c r="AG73" s="185"/>
      <c r="AH73" s="206"/>
      <c r="AI73" s="206"/>
      <c r="AJ73" s="185"/>
      <c r="AK73" s="185"/>
      <c r="AL73" s="185"/>
      <c r="AM73" s="185"/>
      <c r="AN73" s="185"/>
      <c r="AO73" s="185"/>
      <c r="AP73" s="185"/>
      <c r="AQ73" s="185"/>
      <c r="AR73" s="4"/>
      <c r="AS73" s="4"/>
      <c r="AT73" s="4"/>
      <c r="AU73" s="4"/>
      <c r="AV73" s="4"/>
      <c r="AW73" s="4"/>
    </row>
    <row r="74" spans="1:49" x14ac:dyDescent="0.25">
      <c r="A74" s="4" t="s">
        <v>977</v>
      </c>
      <c r="B74" s="19"/>
      <c r="C74" s="36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5"/>
      <c r="AG74" s="185"/>
      <c r="AH74" s="206"/>
      <c r="AI74" s="206"/>
      <c r="AJ74" s="185"/>
      <c r="AK74" s="185"/>
      <c r="AL74" s="185"/>
      <c r="AM74" s="185"/>
      <c r="AN74" s="185"/>
      <c r="AO74" s="185"/>
      <c r="AP74" s="185"/>
      <c r="AQ74" s="185"/>
      <c r="AR74" s="4"/>
      <c r="AS74" s="4"/>
      <c r="AT74" s="4"/>
      <c r="AU74" s="4"/>
      <c r="AV74" s="4"/>
      <c r="AW74" s="4"/>
    </row>
    <row r="75" spans="1:49" x14ac:dyDescent="0.25">
      <c r="A75" s="4" t="s">
        <v>978</v>
      </c>
      <c r="B75" s="19"/>
      <c r="C75" s="36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5"/>
      <c r="AG75" s="185"/>
      <c r="AH75" s="206"/>
      <c r="AI75" s="206"/>
      <c r="AJ75" s="185"/>
      <c r="AK75" s="185"/>
      <c r="AL75" s="185"/>
      <c r="AM75" s="185"/>
      <c r="AN75" s="185"/>
      <c r="AO75" s="185"/>
      <c r="AP75" s="185"/>
      <c r="AQ75" s="185"/>
      <c r="AR75" s="4"/>
      <c r="AS75" s="4"/>
      <c r="AT75" s="4"/>
      <c r="AU75" s="4"/>
      <c r="AV75" s="4"/>
      <c r="AW75" s="4"/>
    </row>
    <row r="76" spans="1:49" x14ac:dyDescent="0.25">
      <c r="A76" s="4" t="s">
        <v>979</v>
      </c>
      <c r="B76" s="19"/>
      <c r="C76" s="36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5"/>
      <c r="AG76" s="185"/>
      <c r="AH76" s="206"/>
      <c r="AI76" s="206"/>
      <c r="AJ76" s="185"/>
      <c r="AK76" s="185"/>
      <c r="AL76" s="185"/>
      <c r="AM76" s="185"/>
      <c r="AN76" s="185"/>
      <c r="AO76" s="185"/>
      <c r="AP76" s="185"/>
      <c r="AQ76" s="185"/>
      <c r="AR76" s="4"/>
      <c r="AS76" s="4"/>
      <c r="AT76" s="4"/>
      <c r="AU76" s="4"/>
      <c r="AV76" s="4"/>
      <c r="AW76" s="4"/>
    </row>
    <row r="77" spans="1:49" x14ac:dyDescent="0.25">
      <c r="A77" s="4" t="s">
        <v>980</v>
      </c>
      <c r="B77" s="19"/>
      <c r="C77" s="36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5"/>
      <c r="AG77" s="185"/>
      <c r="AH77" s="206"/>
      <c r="AI77" s="206"/>
      <c r="AJ77" s="185"/>
      <c r="AK77" s="185"/>
      <c r="AL77" s="185"/>
      <c r="AM77" s="185"/>
      <c r="AN77" s="185"/>
      <c r="AO77" s="185"/>
      <c r="AP77" s="185"/>
      <c r="AQ77" s="185"/>
      <c r="AR77" s="4"/>
      <c r="AS77" s="4"/>
      <c r="AT77" s="4"/>
      <c r="AU77" s="4"/>
      <c r="AV77" s="4"/>
      <c r="AW77" s="4"/>
    </row>
    <row r="78" spans="1:49" x14ac:dyDescent="0.25">
      <c r="A78" s="4" t="s">
        <v>981</v>
      </c>
      <c r="B78" s="19"/>
      <c r="C78" s="36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5"/>
      <c r="AG78" s="185"/>
      <c r="AH78" s="206"/>
      <c r="AI78" s="206"/>
      <c r="AJ78" s="185"/>
      <c r="AK78" s="185"/>
      <c r="AL78" s="185"/>
      <c r="AM78" s="185"/>
      <c r="AN78" s="185"/>
      <c r="AO78" s="185"/>
      <c r="AP78" s="185"/>
      <c r="AQ78" s="185"/>
      <c r="AR78" s="4"/>
      <c r="AS78" s="4"/>
      <c r="AT78" s="4"/>
      <c r="AU78" s="4"/>
      <c r="AV78" s="4"/>
      <c r="AW78" s="4"/>
    </row>
    <row r="79" spans="1:49" x14ac:dyDescent="0.25">
      <c r="A79" s="4" t="s">
        <v>982</v>
      </c>
      <c r="B79" s="19"/>
      <c r="C79" s="36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5"/>
      <c r="AG79" s="185"/>
      <c r="AH79" s="206"/>
      <c r="AI79" s="206"/>
      <c r="AJ79" s="185"/>
      <c r="AK79" s="185"/>
      <c r="AL79" s="185"/>
      <c r="AM79" s="185"/>
      <c r="AN79" s="185"/>
      <c r="AO79" s="185"/>
      <c r="AP79" s="185"/>
      <c r="AQ79" s="185"/>
      <c r="AR79" s="4"/>
      <c r="AS79" s="4"/>
      <c r="AT79" s="4"/>
      <c r="AU79" s="4"/>
      <c r="AV79" s="4"/>
      <c r="AW79" s="4"/>
    </row>
    <row r="80" spans="1:49" x14ac:dyDescent="0.25">
      <c r="A80" s="4" t="s">
        <v>983</v>
      </c>
      <c r="B80" s="19"/>
      <c r="C80" s="36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5"/>
      <c r="AG80" s="185"/>
      <c r="AH80" s="206"/>
      <c r="AI80" s="206"/>
      <c r="AJ80" s="185"/>
      <c r="AK80" s="185"/>
      <c r="AL80" s="185"/>
      <c r="AM80" s="185"/>
      <c r="AN80" s="185"/>
      <c r="AO80" s="185"/>
      <c r="AP80" s="185"/>
      <c r="AQ80" s="185"/>
      <c r="AR80" s="4"/>
      <c r="AS80" s="4"/>
      <c r="AT80" s="4"/>
      <c r="AU80" s="4"/>
      <c r="AV80" s="4"/>
      <c r="AW80" s="4"/>
    </row>
    <row r="81" spans="1:49" x14ac:dyDescent="0.25">
      <c r="A81" s="4" t="s">
        <v>984</v>
      </c>
      <c r="B81" s="19"/>
      <c r="C81" s="36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5"/>
      <c r="AG81" s="185"/>
      <c r="AH81" s="206"/>
      <c r="AI81" s="206"/>
      <c r="AJ81" s="185"/>
      <c r="AK81" s="185"/>
      <c r="AL81" s="185"/>
      <c r="AM81" s="185"/>
      <c r="AN81" s="185"/>
      <c r="AO81" s="185"/>
      <c r="AP81" s="185"/>
      <c r="AQ81" s="185"/>
      <c r="AR81" s="4"/>
      <c r="AS81" s="4"/>
      <c r="AT81" s="4"/>
      <c r="AU81" s="4"/>
      <c r="AV81" s="4"/>
      <c r="AW81" s="4"/>
    </row>
    <row r="82" spans="1:49" x14ac:dyDescent="0.25">
      <c r="A82" s="4" t="s">
        <v>985</v>
      </c>
      <c r="B82" s="19"/>
      <c r="C82" s="36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5"/>
      <c r="AG82" s="185"/>
      <c r="AH82" s="206"/>
      <c r="AI82" s="206"/>
      <c r="AJ82" s="185"/>
      <c r="AK82" s="185"/>
      <c r="AL82" s="185"/>
      <c r="AM82" s="185"/>
      <c r="AN82" s="185"/>
      <c r="AO82" s="185"/>
      <c r="AP82" s="185"/>
      <c r="AQ82" s="185"/>
      <c r="AR82" s="4"/>
      <c r="AS82" s="4"/>
      <c r="AT82" s="4"/>
      <c r="AU82" s="4"/>
      <c r="AV82" s="4"/>
      <c r="AW82" s="4"/>
    </row>
    <row r="83" spans="1:49" x14ac:dyDescent="0.25">
      <c r="A83" s="4" t="s">
        <v>986</v>
      </c>
      <c r="B83" s="19"/>
      <c r="C83" s="36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5"/>
      <c r="AG83" s="185"/>
      <c r="AH83" s="206"/>
      <c r="AI83" s="206"/>
      <c r="AJ83" s="185"/>
      <c r="AK83" s="185"/>
      <c r="AL83" s="185"/>
      <c r="AM83" s="185"/>
      <c r="AN83" s="185"/>
      <c r="AO83" s="185"/>
      <c r="AP83" s="185"/>
      <c r="AQ83" s="185"/>
      <c r="AR83" s="4"/>
      <c r="AS83" s="4"/>
      <c r="AT83" s="4"/>
      <c r="AU83" s="4"/>
      <c r="AV83" s="4"/>
      <c r="AW83" s="4"/>
    </row>
    <row r="84" spans="1:49" x14ac:dyDescent="0.25">
      <c r="A84" s="4" t="s">
        <v>987</v>
      </c>
      <c r="B84" s="19"/>
      <c r="C84" s="36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5"/>
      <c r="AG84" s="185"/>
      <c r="AH84" s="206"/>
      <c r="AI84" s="206"/>
      <c r="AJ84" s="185"/>
      <c r="AK84" s="185"/>
      <c r="AL84" s="185"/>
      <c r="AM84" s="185"/>
      <c r="AN84" s="185"/>
      <c r="AO84" s="185"/>
      <c r="AP84" s="185"/>
      <c r="AQ84" s="185"/>
      <c r="AR84" s="4"/>
      <c r="AS84" s="4"/>
      <c r="AT84" s="4"/>
      <c r="AU84" s="4"/>
      <c r="AV84" s="4"/>
      <c r="AW84" s="4"/>
    </row>
    <row r="85" spans="1:49" x14ac:dyDescent="0.25">
      <c r="A85" s="4" t="s">
        <v>988</v>
      </c>
      <c r="B85" s="19"/>
      <c r="C85" s="36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5"/>
      <c r="AG85" s="185"/>
      <c r="AH85" s="206"/>
      <c r="AI85" s="206"/>
      <c r="AJ85" s="185"/>
      <c r="AK85" s="185"/>
      <c r="AL85" s="185"/>
      <c r="AM85" s="185"/>
      <c r="AN85" s="185"/>
      <c r="AO85" s="185"/>
      <c r="AP85" s="185"/>
      <c r="AQ85" s="185"/>
      <c r="AR85" s="4"/>
      <c r="AS85" s="4"/>
      <c r="AT85" s="4"/>
      <c r="AU85" s="4"/>
      <c r="AV85" s="4"/>
      <c r="AW85" s="4"/>
    </row>
    <row r="86" spans="1:49" x14ac:dyDescent="0.25">
      <c r="A86" s="4" t="s">
        <v>989</v>
      </c>
      <c r="B86" s="19"/>
      <c r="C86" s="36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5"/>
      <c r="AG86" s="185"/>
      <c r="AH86" s="206"/>
      <c r="AI86" s="206"/>
      <c r="AJ86" s="185"/>
      <c r="AK86" s="185"/>
      <c r="AL86" s="185"/>
      <c r="AM86" s="185"/>
      <c r="AN86" s="185"/>
      <c r="AO86" s="185"/>
      <c r="AP86" s="185"/>
      <c r="AQ86" s="185"/>
      <c r="AR86" s="4"/>
      <c r="AS86" s="4"/>
      <c r="AT86" s="4"/>
      <c r="AU86" s="4"/>
      <c r="AV86" s="4"/>
      <c r="AW86" s="4"/>
    </row>
    <row r="87" spans="1:49" x14ac:dyDescent="0.25">
      <c r="A87" s="4" t="s">
        <v>990</v>
      </c>
      <c r="B87" s="19"/>
      <c r="C87" s="36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5"/>
      <c r="AG87" s="185"/>
      <c r="AH87" s="206"/>
      <c r="AI87" s="206"/>
      <c r="AJ87" s="185"/>
      <c r="AK87" s="185"/>
      <c r="AL87" s="185"/>
      <c r="AM87" s="185"/>
      <c r="AN87" s="185"/>
      <c r="AO87" s="185"/>
      <c r="AP87" s="185"/>
      <c r="AQ87" s="185"/>
      <c r="AR87" s="4"/>
      <c r="AS87" s="4"/>
      <c r="AT87" s="4"/>
      <c r="AU87" s="4"/>
      <c r="AV87" s="4"/>
      <c r="AW87" s="4"/>
    </row>
    <row r="88" spans="1:49" x14ac:dyDescent="0.25">
      <c r="A88" s="4" t="s">
        <v>991</v>
      </c>
      <c r="B88" s="19"/>
      <c r="C88" s="36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5"/>
      <c r="AG88" s="185"/>
      <c r="AH88" s="206"/>
      <c r="AI88" s="206"/>
      <c r="AJ88" s="185"/>
      <c r="AK88" s="185"/>
      <c r="AL88" s="185"/>
      <c r="AM88" s="185"/>
      <c r="AN88" s="185"/>
      <c r="AO88" s="185"/>
      <c r="AP88" s="185"/>
      <c r="AQ88" s="185"/>
      <c r="AR88" s="4"/>
      <c r="AS88" s="4"/>
      <c r="AT88" s="4"/>
      <c r="AU88" s="4"/>
      <c r="AV88" s="4"/>
      <c r="AW88" s="4"/>
    </row>
    <row r="89" spans="1:49" x14ac:dyDescent="0.25">
      <c r="A89" s="4" t="s">
        <v>992</v>
      </c>
      <c r="B89" s="19"/>
      <c r="C89" s="36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5"/>
      <c r="AG89" s="185"/>
      <c r="AH89" s="206"/>
      <c r="AI89" s="206"/>
      <c r="AJ89" s="185"/>
      <c r="AK89" s="185"/>
      <c r="AL89" s="185"/>
      <c r="AM89" s="185"/>
      <c r="AN89" s="185"/>
      <c r="AO89" s="185"/>
      <c r="AP89" s="185"/>
      <c r="AQ89" s="185"/>
      <c r="AR89" s="4"/>
      <c r="AS89" s="4"/>
      <c r="AT89" s="4"/>
      <c r="AU89" s="4"/>
      <c r="AV89" s="4"/>
      <c r="AW89" s="4"/>
    </row>
    <row r="90" spans="1:49" x14ac:dyDescent="0.25">
      <c r="A90" s="4" t="s">
        <v>993</v>
      </c>
      <c r="B90" s="19"/>
      <c r="C90" s="36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5"/>
      <c r="AG90" s="185"/>
      <c r="AH90" s="206"/>
      <c r="AI90" s="206"/>
      <c r="AJ90" s="185"/>
      <c r="AK90" s="185"/>
      <c r="AL90" s="185"/>
      <c r="AM90" s="185"/>
      <c r="AN90" s="185"/>
      <c r="AO90" s="185"/>
      <c r="AP90" s="185"/>
      <c r="AQ90" s="185"/>
      <c r="AR90" s="4"/>
      <c r="AS90" s="4"/>
      <c r="AT90" s="4"/>
      <c r="AU90" s="4"/>
      <c r="AV90" s="4"/>
      <c r="AW90" s="4"/>
    </row>
    <row r="91" spans="1:49" x14ac:dyDescent="0.25">
      <c r="A91" s="4" t="s">
        <v>994</v>
      </c>
      <c r="B91" s="19"/>
      <c r="C91" s="36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5"/>
      <c r="AG91" s="185"/>
      <c r="AH91" s="206"/>
      <c r="AI91" s="206"/>
      <c r="AJ91" s="185"/>
      <c r="AK91" s="185"/>
      <c r="AL91" s="185"/>
      <c r="AM91" s="185"/>
      <c r="AN91" s="185"/>
      <c r="AO91" s="185"/>
      <c r="AP91" s="185"/>
      <c r="AQ91" s="185"/>
      <c r="AR91" s="4"/>
      <c r="AS91" s="4"/>
      <c r="AT91" s="4"/>
      <c r="AU91" s="4"/>
      <c r="AV91" s="4"/>
      <c r="AW91" s="4"/>
    </row>
    <row r="92" spans="1:49" x14ac:dyDescent="0.25">
      <c r="A92" s="4" t="s">
        <v>995</v>
      </c>
      <c r="B92" s="19"/>
      <c r="C92" s="36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5"/>
      <c r="AG92" s="185"/>
      <c r="AH92" s="206"/>
      <c r="AI92" s="206"/>
      <c r="AJ92" s="185"/>
      <c r="AK92" s="185"/>
      <c r="AL92" s="185"/>
      <c r="AM92" s="185"/>
      <c r="AN92" s="185"/>
      <c r="AO92" s="185"/>
      <c r="AP92" s="185"/>
      <c r="AQ92" s="185"/>
      <c r="AR92" s="4"/>
      <c r="AS92" s="4"/>
      <c r="AT92" s="4"/>
      <c r="AU92" s="4"/>
      <c r="AV92" s="4"/>
      <c r="AW92" s="4"/>
    </row>
    <row r="93" spans="1:49" x14ac:dyDescent="0.25">
      <c r="A93" s="4" t="s">
        <v>996</v>
      </c>
      <c r="B93" s="19"/>
      <c r="C93" s="36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5"/>
      <c r="AG93" s="185"/>
      <c r="AH93" s="206"/>
      <c r="AI93" s="206"/>
      <c r="AJ93" s="185"/>
      <c r="AK93" s="185"/>
      <c r="AL93" s="185"/>
      <c r="AM93" s="185"/>
      <c r="AN93" s="185"/>
      <c r="AO93" s="185"/>
      <c r="AP93" s="185"/>
      <c r="AQ93" s="185"/>
      <c r="AR93" s="4"/>
      <c r="AS93" s="4"/>
      <c r="AT93" s="4"/>
      <c r="AU93" s="4"/>
      <c r="AV93" s="4"/>
      <c r="AW93" s="4"/>
    </row>
    <row r="94" spans="1:49" x14ac:dyDescent="0.25">
      <c r="A94" s="4" t="s">
        <v>997</v>
      </c>
      <c r="B94" s="19"/>
      <c r="C94" s="36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5"/>
      <c r="AG94" s="185"/>
      <c r="AH94" s="206"/>
      <c r="AI94" s="206"/>
      <c r="AJ94" s="185"/>
      <c r="AK94" s="185"/>
      <c r="AL94" s="185"/>
      <c r="AM94" s="185"/>
      <c r="AN94" s="185"/>
      <c r="AO94" s="185"/>
      <c r="AP94" s="185"/>
      <c r="AQ94" s="185"/>
      <c r="AR94" s="4"/>
      <c r="AS94" s="4"/>
      <c r="AT94" s="4"/>
      <c r="AU94" s="4"/>
      <c r="AV94" s="4"/>
      <c r="AW94" s="4"/>
    </row>
    <row r="95" spans="1:49" x14ac:dyDescent="0.25">
      <c r="A95" s="4" t="s">
        <v>998</v>
      </c>
      <c r="B95" s="19"/>
      <c r="C95" s="36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5"/>
      <c r="AG95" s="185"/>
      <c r="AH95" s="206"/>
      <c r="AI95" s="206"/>
      <c r="AJ95" s="185"/>
      <c r="AK95" s="185"/>
      <c r="AL95" s="185"/>
      <c r="AM95" s="185"/>
      <c r="AN95" s="185"/>
      <c r="AO95" s="185"/>
      <c r="AP95" s="185"/>
      <c r="AQ95" s="185"/>
      <c r="AR95" s="4"/>
      <c r="AS95" s="4"/>
      <c r="AT95" s="4"/>
      <c r="AU95" s="4"/>
      <c r="AV95" s="4"/>
      <c r="AW95" s="4"/>
    </row>
    <row r="96" spans="1:49" x14ac:dyDescent="0.25">
      <c r="A96" s="4" t="s">
        <v>999</v>
      </c>
      <c r="B96" s="19"/>
      <c r="C96" s="36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5"/>
      <c r="AG96" s="185"/>
      <c r="AH96" s="206"/>
      <c r="AI96" s="206"/>
      <c r="AJ96" s="185"/>
      <c r="AK96" s="185"/>
      <c r="AL96" s="185"/>
      <c r="AM96" s="185"/>
      <c r="AN96" s="185"/>
      <c r="AO96" s="185"/>
      <c r="AP96" s="185"/>
      <c r="AQ96" s="185"/>
      <c r="AR96" s="4"/>
      <c r="AS96" s="4"/>
      <c r="AT96" s="4"/>
      <c r="AU96" s="4"/>
      <c r="AV96" s="4"/>
      <c r="AW96" s="4"/>
    </row>
    <row r="97" spans="1:49" x14ac:dyDescent="0.25">
      <c r="A97" s="4" t="s">
        <v>1000</v>
      </c>
      <c r="B97" s="19"/>
      <c r="C97" s="36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5"/>
      <c r="AG97" s="185"/>
      <c r="AH97" s="206"/>
      <c r="AI97" s="206"/>
      <c r="AJ97" s="185"/>
      <c r="AK97" s="185"/>
      <c r="AL97" s="185"/>
      <c r="AM97" s="185"/>
      <c r="AN97" s="185"/>
      <c r="AO97" s="185"/>
      <c r="AP97" s="185"/>
      <c r="AQ97" s="185"/>
      <c r="AR97" s="4"/>
      <c r="AS97" s="4"/>
      <c r="AT97" s="4"/>
      <c r="AU97" s="4"/>
      <c r="AV97" s="4"/>
      <c r="AW97" s="4"/>
    </row>
    <row r="98" spans="1:49" x14ac:dyDescent="0.25">
      <c r="A98" s="4" t="s">
        <v>1001</v>
      </c>
      <c r="B98" s="19"/>
      <c r="C98" s="36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5"/>
      <c r="AG98" s="185"/>
      <c r="AH98" s="206"/>
      <c r="AI98" s="206"/>
      <c r="AJ98" s="185"/>
      <c r="AK98" s="185"/>
      <c r="AL98" s="185"/>
      <c r="AM98" s="185"/>
      <c r="AN98" s="185"/>
      <c r="AO98" s="185"/>
      <c r="AP98" s="185"/>
      <c r="AQ98" s="185"/>
      <c r="AR98" s="4"/>
      <c r="AS98" s="4"/>
      <c r="AT98" s="4"/>
      <c r="AU98" s="4"/>
      <c r="AV98" s="4"/>
      <c r="AW98" s="4"/>
    </row>
    <row r="99" spans="1:49" x14ac:dyDescent="0.25">
      <c r="A99" s="4" t="s">
        <v>1002</v>
      </c>
      <c r="B99" s="19"/>
      <c r="C99" s="36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5"/>
      <c r="AG99" s="185"/>
      <c r="AH99" s="206"/>
      <c r="AI99" s="206"/>
      <c r="AJ99" s="185"/>
      <c r="AK99" s="185"/>
      <c r="AL99" s="185"/>
      <c r="AM99" s="185"/>
      <c r="AN99" s="185"/>
      <c r="AO99" s="185"/>
      <c r="AP99" s="185"/>
      <c r="AQ99" s="185"/>
      <c r="AR99" s="4"/>
      <c r="AS99" s="4"/>
      <c r="AT99" s="4"/>
      <c r="AU99" s="4"/>
      <c r="AV99" s="4"/>
      <c r="AW99" s="4"/>
    </row>
    <row r="100" spans="1:49" x14ac:dyDescent="0.25">
      <c r="A100" s="4" t="s">
        <v>1003</v>
      </c>
      <c r="B100" s="19"/>
      <c r="C100" s="36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5"/>
      <c r="AG100" s="185"/>
      <c r="AH100" s="206"/>
      <c r="AI100" s="206"/>
      <c r="AJ100" s="185"/>
      <c r="AK100" s="185"/>
      <c r="AL100" s="185"/>
      <c r="AM100" s="185"/>
      <c r="AN100" s="185"/>
      <c r="AO100" s="185"/>
      <c r="AP100" s="185"/>
      <c r="AQ100" s="185"/>
      <c r="AR100" s="4"/>
      <c r="AS100" s="4"/>
      <c r="AT100" s="4"/>
      <c r="AU100" s="4"/>
      <c r="AV100" s="4"/>
      <c r="AW100" s="4"/>
    </row>
    <row r="101" spans="1:49" x14ac:dyDescent="0.25">
      <c r="A101" s="4" t="s">
        <v>1004</v>
      </c>
      <c r="B101" s="19" t="s">
        <v>168</v>
      </c>
      <c r="C101" s="36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>
        <f ca="1">searchValues!E102</f>
        <v>44339</v>
      </c>
      <c r="J101" s="37">
        <f t="shared" ref="J101:J114" ca="1" si="0">I101</f>
        <v>44339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>
        <f ca="1">searchValues!E102</f>
        <v>44339</v>
      </c>
      <c r="T101" s="30" t="str">
        <f t="shared" ref="T101" si="1">P101</f>
        <v>New Conitgency Title Created By Automation</v>
      </c>
      <c r="U101" s="38">
        <f t="shared" ref="U101" ca="1" si="2">S101</f>
        <v>44339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>
        <f t="shared" ref="AA101:AA114" ca="1" si="4">TODAY()-367</f>
        <v>43972</v>
      </c>
      <c r="AB101" s="94">
        <f t="shared" ref="AB101" ca="1" si="5">AA101+1</f>
        <v>43973</v>
      </c>
      <c r="AC101" s="93">
        <v>2000</v>
      </c>
      <c r="AD101" s="93">
        <v>100</v>
      </c>
      <c r="AE101" s="93">
        <v>100</v>
      </c>
      <c r="AF101" s="185" t="s">
        <v>575</v>
      </c>
      <c r="AG101" s="185" t="s">
        <v>574</v>
      </c>
      <c r="AH101" s="206">
        <f ca="1">searchValues!E130</f>
        <v>44339</v>
      </c>
      <c r="AI101" s="206">
        <f ca="1">searchValues!E130</f>
        <v>44339</v>
      </c>
      <c r="AJ101" s="185" t="s">
        <v>173</v>
      </c>
      <c r="AK101" s="185" t="s">
        <v>135</v>
      </c>
      <c r="AL101" s="185" t="s">
        <v>135</v>
      </c>
      <c r="AM101" s="185" t="s">
        <v>587</v>
      </c>
      <c r="AN101" s="185" t="s">
        <v>588</v>
      </c>
      <c r="AO101" s="185" t="s">
        <v>174</v>
      </c>
      <c r="AP101" s="185" t="s">
        <v>175</v>
      </c>
      <c r="AQ101" s="185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1005</v>
      </c>
      <c r="B102" s="19" t="s">
        <v>168</v>
      </c>
      <c r="C102" s="36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>
        <f ca="1">searchValues!E103</f>
        <v>44339</v>
      </c>
      <c r="J102" s="37">
        <f t="shared" ca="1" si="0"/>
        <v>44339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>
        <f ca="1">searchValues!E103</f>
        <v>44339</v>
      </c>
      <c r="T102" s="30" t="str">
        <f t="shared" ref="T102:T114" si="6">P102</f>
        <v>New Conitgency Title Created By Automation</v>
      </c>
      <c r="U102" s="38">
        <f t="shared" ref="U102:U114" ca="1" si="7">S102</f>
        <v>44339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>
        <f t="shared" ca="1" si="4"/>
        <v>43972</v>
      </c>
      <c r="AB102" s="94">
        <f t="shared" ref="AB102:AB114" ca="1" si="9">AA102+1</f>
        <v>43973</v>
      </c>
      <c r="AC102" s="93">
        <v>2000</v>
      </c>
      <c r="AD102" s="93">
        <v>100</v>
      </c>
      <c r="AE102" s="93">
        <v>100</v>
      </c>
      <c r="AF102" s="185" t="s">
        <v>575</v>
      </c>
      <c r="AG102" s="185" t="s">
        <v>574</v>
      </c>
      <c r="AH102" s="206">
        <f ca="1">searchValues!E131</f>
        <v>44339</v>
      </c>
      <c r="AI102" s="206">
        <f ca="1">searchValues!E131</f>
        <v>44339</v>
      </c>
      <c r="AJ102" s="185" t="s">
        <v>173</v>
      </c>
      <c r="AK102" s="185" t="s">
        <v>135</v>
      </c>
      <c r="AL102" s="185" t="s">
        <v>135</v>
      </c>
      <c r="AM102" s="185" t="s">
        <v>587</v>
      </c>
      <c r="AN102" s="185" t="s">
        <v>588</v>
      </c>
      <c r="AO102" s="185" t="s">
        <v>174</v>
      </c>
      <c r="AP102" s="185" t="s">
        <v>175</v>
      </c>
      <c r="AQ102" s="185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1006</v>
      </c>
      <c r="B103" s="19" t="s">
        <v>168</v>
      </c>
      <c r="C103" s="36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>
        <f ca="1">searchValues!E104</f>
        <v>44339</v>
      </c>
      <c r="J103" s="37">
        <f t="shared" ca="1" si="0"/>
        <v>44339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>
        <f ca="1">searchValues!E104</f>
        <v>44339</v>
      </c>
      <c r="T103" s="30" t="str">
        <f t="shared" si="6"/>
        <v>New Conitgency Title Created By Automation</v>
      </c>
      <c r="U103" s="38">
        <f t="shared" ca="1" si="7"/>
        <v>44339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>
        <f t="shared" ca="1" si="4"/>
        <v>43972</v>
      </c>
      <c r="AB103" s="94">
        <f t="shared" ca="1" si="9"/>
        <v>43973</v>
      </c>
      <c r="AC103" s="93">
        <v>2000</v>
      </c>
      <c r="AD103" s="93">
        <v>100</v>
      </c>
      <c r="AE103" s="93">
        <v>100</v>
      </c>
      <c r="AF103" s="185" t="s">
        <v>575</v>
      </c>
      <c r="AG103" s="185" t="s">
        <v>574</v>
      </c>
      <c r="AH103" s="206">
        <f ca="1">searchValues!E132</f>
        <v>44339</v>
      </c>
      <c r="AI103" s="206">
        <f ca="1">searchValues!E132</f>
        <v>44339</v>
      </c>
      <c r="AJ103" s="185" t="s">
        <v>173</v>
      </c>
      <c r="AK103" s="185" t="s">
        <v>135</v>
      </c>
      <c r="AL103" s="185" t="s">
        <v>135</v>
      </c>
      <c r="AM103" s="185" t="s">
        <v>587</v>
      </c>
      <c r="AN103" s="185" t="s">
        <v>588</v>
      </c>
      <c r="AO103" s="185" t="s">
        <v>174</v>
      </c>
      <c r="AP103" s="185" t="s">
        <v>175</v>
      </c>
      <c r="AQ103" s="185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1007</v>
      </c>
      <c r="B104" s="19" t="s">
        <v>168</v>
      </c>
      <c r="C104" s="36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>
        <f ca="1">searchValues!E105</f>
        <v>44339</v>
      </c>
      <c r="J104" s="37">
        <f t="shared" ca="1" si="0"/>
        <v>44339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>
        <f ca="1">searchValues!E105</f>
        <v>44339</v>
      </c>
      <c r="T104" s="30" t="str">
        <f t="shared" si="6"/>
        <v>New Conitgency Title Created By Automation</v>
      </c>
      <c r="U104" s="38">
        <f t="shared" ca="1" si="7"/>
        <v>44339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>
        <f t="shared" ca="1" si="4"/>
        <v>43972</v>
      </c>
      <c r="AB104" s="94">
        <f t="shared" ca="1" si="9"/>
        <v>43973</v>
      </c>
      <c r="AC104" s="93">
        <v>2000</v>
      </c>
      <c r="AD104" s="93">
        <v>100</v>
      </c>
      <c r="AE104" s="93">
        <v>100</v>
      </c>
      <c r="AF104" s="185" t="s">
        <v>575</v>
      </c>
      <c r="AG104" s="185" t="s">
        <v>574</v>
      </c>
      <c r="AH104" s="206">
        <f ca="1">searchValues!E133</f>
        <v>44339</v>
      </c>
      <c r="AI104" s="206">
        <f ca="1">searchValues!E133</f>
        <v>44339</v>
      </c>
      <c r="AJ104" s="185" t="s">
        <v>173</v>
      </c>
      <c r="AK104" s="185" t="s">
        <v>135</v>
      </c>
      <c r="AL104" s="185" t="s">
        <v>135</v>
      </c>
      <c r="AM104" s="185" t="s">
        <v>587</v>
      </c>
      <c r="AN104" s="185" t="s">
        <v>588</v>
      </c>
      <c r="AO104" s="185" t="s">
        <v>174</v>
      </c>
      <c r="AP104" s="185" t="s">
        <v>175</v>
      </c>
      <c r="AQ104" s="185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1008</v>
      </c>
      <c r="B105" s="19" t="s">
        <v>168</v>
      </c>
      <c r="C105" s="36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>
        <f ca="1">searchValues!E106</f>
        <v>44339</v>
      </c>
      <c r="J105" s="37">
        <f t="shared" ca="1" si="0"/>
        <v>44339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>
        <f ca="1">searchValues!E106</f>
        <v>44339</v>
      </c>
      <c r="T105" s="30" t="str">
        <f t="shared" si="6"/>
        <v>New Conitgency Title Created By Automation</v>
      </c>
      <c r="U105" s="38">
        <f t="shared" ca="1" si="7"/>
        <v>44339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>
        <f t="shared" ca="1" si="4"/>
        <v>43972</v>
      </c>
      <c r="AB105" s="94">
        <f t="shared" ca="1" si="9"/>
        <v>43973</v>
      </c>
      <c r="AC105" s="93">
        <v>2000</v>
      </c>
      <c r="AD105" s="93">
        <v>100</v>
      </c>
      <c r="AE105" s="93">
        <v>100</v>
      </c>
      <c r="AF105" s="185" t="s">
        <v>575</v>
      </c>
      <c r="AG105" s="185" t="s">
        <v>574</v>
      </c>
      <c r="AH105" s="206">
        <f ca="1">searchValues!E134</f>
        <v>44339</v>
      </c>
      <c r="AI105" s="206">
        <f ca="1">searchValues!E134</f>
        <v>44339</v>
      </c>
      <c r="AJ105" s="185" t="s">
        <v>173</v>
      </c>
      <c r="AK105" s="185" t="s">
        <v>135</v>
      </c>
      <c r="AL105" s="185" t="s">
        <v>135</v>
      </c>
      <c r="AM105" s="185" t="s">
        <v>587</v>
      </c>
      <c r="AN105" s="185" t="s">
        <v>588</v>
      </c>
      <c r="AO105" s="185" t="s">
        <v>174</v>
      </c>
      <c r="AP105" s="185" t="s">
        <v>175</v>
      </c>
      <c r="AQ105" s="185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1009</v>
      </c>
      <c r="B106" s="19" t="s">
        <v>168</v>
      </c>
      <c r="C106" s="36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>
        <f ca="1">searchValues!E107</f>
        <v>44339</v>
      </c>
      <c r="J106" s="37">
        <f t="shared" ca="1" si="0"/>
        <v>44339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>
        <f ca="1">searchValues!E107</f>
        <v>44339</v>
      </c>
      <c r="T106" s="30" t="str">
        <f t="shared" si="6"/>
        <v>New Conitgency Title Created By Automation</v>
      </c>
      <c r="U106" s="38">
        <f t="shared" ca="1" si="7"/>
        <v>44339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>
        <f t="shared" ca="1" si="4"/>
        <v>43972</v>
      </c>
      <c r="AB106" s="94">
        <f t="shared" ca="1" si="9"/>
        <v>43973</v>
      </c>
      <c r="AC106" s="93">
        <v>2000</v>
      </c>
      <c r="AD106" s="93">
        <v>100</v>
      </c>
      <c r="AE106" s="93">
        <v>100</v>
      </c>
      <c r="AF106" s="185" t="s">
        <v>575</v>
      </c>
      <c r="AG106" s="185" t="s">
        <v>574</v>
      </c>
      <c r="AH106" s="206">
        <f ca="1">searchValues!E135</f>
        <v>44339</v>
      </c>
      <c r="AI106" s="206">
        <f ca="1">searchValues!E135</f>
        <v>44339</v>
      </c>
      <c r="AJ106" s="185" t="s">
        <v>173</v>
      </c>
      <c r="AK106" s="185" t="s">
        <v>135</v>
      </c>
      <c r="AL106" s="185" t="s">
        <v>135</v>
      </c>
      <c r="AM106" s="185" t="s">
        <v>587</v>
      </c>
      <c r="AN106" s="185" t="s">
        <v>588</v>
      </c>
      <c r="AO106" s="185" t="s">
        <v>174</v>
      </c>
      <c r="AP106" s="185" t="s">
        <v>175</v>
      </c>
      <c r="AQ106" s="185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1010</v>
      </c>
      <c r="B107" s="19" t="s">
        <v>168</v>
      </c>
      <c r="C107" s="36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>
        <f ca="1">searchValues!E108</f>
        <v>44339</v>
      </c>
      <c r="J107" s="37">
        <f t="shared" ca="1" si="0"/>
        <v>44339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>
        <f ca="1">searchValues!E108</f>
        <v>44339</v>
      </c>
      <c r="T107" s="30" t="str">
        <f t="shared" si="6"/>
        <v>New Conitgency Title Created By Automation</v>
      </c>
      <c r="U107" s="38">
        <f t="shared" ca="1" si="7"/>
        <v>44339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>
        <f t="shared" ca="1" si="4"/>
        <v>43972</v>
      </c>
      <c r="AB107" s="94">
        <f t="shared" ca="1" si="9"/>
        <v>43973</v>
      </c>
      <c r="AC107" s="93">
        <v>2000</v>
      </c>
      <c r="AD107" s="93">
        <v>100</v>
      </c>
      <c r="AE107" s="93">
        <v>100</v>
      </c>
      <c r="AF107" s="185" t="s">
        <v>575</v>
      </c>
      <c r="AG107" s="185" t="s">
        <v>574</v>
      </c>
      <c r="AH107" s="206">
        <f ca="1">searchValues!E136</f>
        <v>44339</v>
      </c>
      <c r="AI107" s="206">
        <f ca="1">searchValues!E136</f>
        <v>44339</v>
      </c>
      <c r="AJ107" s="185" t="s">
        <v>173</v>
      </c>
      <c r="AK107" s="185" t="s">
        <v>135</v>
      </c>
      <c r="AL107" s="185" t="s">
        <v>135</v>
      </c>
      <c r="AM107" s="185" t="s">
        <v>587</v>
      </c>
      <c r="AN107" s="185" t="s">
        <v>588</v>
      </c>
      <c r="AO107" s="185" t="s">
        <v>174</v>
      </c>
      <c r="AP107" s="185" t="s">
        <v>175</v>
      </c>
      <c r="AQ107" s="185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1011</v>
      </c>
      <c r="B108" s="19" t="s">
        <v>168</v>
      </c>
      <c r="C108" s="36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>
        <f ca="1">searchValues!E109</f>
        <v>44339</v>
      </c>
      <c r="J108" s="37">
        <f t="shared" ca="1" si="0"/>
        <v>44339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>
        <f ca="1">searchValues!E109</f>
        <v>44339</v>
      </c>
      <c r="T108" s="30" t="str">
        <f t="shared" si="6"/>
        <v>New Conitgency Title Created By Automation</v>
      </c>
      <c r="U108" s="38">
        <f t="shared" ca="1" si="7"/>
        <v>44339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>
        <f t="shared" ca="1" si="4"/>
        <v>43972</v>
      </c>
      <c r="AB108" s="94">
        <f t="shared" ca="1" si="9"/>
        <v>43973</v>
      </c>
      <c r="AC108" s="93">
        <v>2000</v>
      </c>
      <c r="AD108" s="93">
        <v>100</v>
      </c>
      <c r="AE108" s="93">
        <v>100</v>
      </c>
      <c r="AF108" s="185" t="s">
        <v>575</v>
      </c>
      <c r="AG108" s="185" t="s">
        <v>574</v>
      </c>
      <c r="AH108" s="206">
        <f ca="1">searchValues!E137</f>
        <v>44339</v>
      </c>
      <c r="AI108" s="206">
        <f ca="1">searchValues!E137</f>
        <v>44339</v>
      </c>
      <c r="AJ108" s="185" t="s">
        <v>173</v>
      </c>
      <c r="AK108" s="185" t="s">
        <v>135</v>
      </c>
      <c r="AL108" s="185" t="s">
        <v>135</v>
      </c>
      <c r="AM108" s="185" t="s">
        <v>587</v>
      </c>
      <c r="AN108" s="185" t="s">
        <v>588</v>
      </c>
      <c r="AO108" s="185" t="s">
        <v>174</v>
      </c>
      <c r="AP108" s="185" t="s">
        <v>175</v>
      </c>
      <c r="AQ108" s="185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1012</v>
      </c>
      <c r="B109" s="19" t="s">
        <v>168</v>
      </c>
      <c r="C109" s="36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>
        <f ca="1">searchValues!E110</f>
        <v>44339</v>
      </c>
      <c r="J109" s="37">
        <f t="shared" ca="1" si="0"/>
        <v>44339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>
        <f ca="1">searchValues!E110</f>
        <v>44339</v>
      </c>
      <c r="T109" s="30" t="str">
        <f t="shared" si="6"/>
        <v>New Conitgency Title Created By Automation</v>
      </c>
      <c r="U109" s="38">
        <f t="shared" ca="1" si="7"/>
        <v>44339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>
        <f t="shared" ca="1" si="4"/>
        <v>43972</v>
      </c>
      <c r="AB109" s="94">
        <f t="shared" ca="1" si="9"/>
        <v>43973</v>
      </c>
      <c r="AC109" s="93">
        <v>2000</v>
      </c>
      <c r="AD109" s="93">
        <v>100</v>
      </c>
      <c r="AE109" s="93">
        <v>100</v>
      </c>
      <c r="AF109" s="185" t="s">
        <v>575</v>
      </c>
      <c r="AG109" s="185" t="s">
        <v>574</v>
      </c>
      <c r="AH109" s="206">
        <f ca="1">searchValues!E138</f>
        <v>44339</v>
      </c>
      <c r="AI109" s="206">
        <f ca="1">searchValues!E138</f>
        <v>44339</v>
      </c>
      <c r="AJ109" s="185" t="s">
        <v>173</v>
      </c>
      <c r="AK109" s="185" t="s">
        <v>135</v>
      </c>
      <c r="AL109" s="185" t="s">
        <v>135</v>
      </c>
      <c r="AM109" s="185" t="s">
        <v>587</v>
      </c>
      <c r="AN109" s="185" t="s">
        <v>588</v>
      </c>
      <c r="AO109" s="185" t="s">
        <v>174</v>
      </c>
      <c r="AP109" s="185" t="s">
        <v>175</v>
      </c>
      <c r="AQ109" s="185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1013</v>
      </c>
      <c r="B110" s="19" t="s">
        <v>168</v>
      </c>
      <c r="C110" s="36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>
        <f ca="1">searchValues!E111</f>
        <v>44339</v>
      </c>
      <c r="J110" s="37">
        <f t="shared" ca="1" si="0"/>
        <v>44339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>
        <f ca="1">searchValues!E111</f>
        <v>44339</v>
      </c>
      <c r="T110" s="30" t="str">
        <f t="shared" si="6"/>
        <v>New Conitgency Title Created By Automation</v>
      </c>
      <c r="U110" s="38">
        <f t="shared" ca="1" si="7"/>
        <v>44339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>
        <f t="shared" ca="1" si="4"/>
        <v>43972</v>
      </c>
      <c r="AB110" s="94">
        <f t="shared" ca="1" si="9"/>
        <v>43973</v>
      </c>
      <c r="AC110" s="93">
        <v>2000</v>
      </c>
      <c r="AD110" s="93">
        <v>100</v>
      </c>
      <c r="AE110" s="93">
        <v>100</v>
      </c>
      <c r="AF110" s="185" t="s">
        <v>575</v>
      </c>
      <c r="AG110" s="185" t="s">
        <v>574</v>
      </c>
      <c r="AH110" s="206">
        <f ca="1">searchValues!E139</f>
        <v>44339</v>
      </c>
      <c r="AI110" s="206">
        <f ca="1">searchValues!E139</f>
        <v>44339</v>
      </c>
      <c r="AJ110" s="185" t="s">
        <v>173</v>
      </c>
      <c r="AK110" s="185" t="s">
        <v>135</v>
      </c>
      <c r="AL110" s="185" t="s">
        <v>135</v>
      </c>
      <c r="AM110" s="185" t="s">
        <v>587</v>
      </c>
      <c r="AN110" s="185" t="s">
        <v>588</v>
      </c>
      <c r="AO110" s="185" t="s">
        <v>174</v>
      </c>
      <c r="AP110" s="185" t="s">
        <v>175</v>
      </c>
      <c r="AQ110" s="185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1014</v>
      </c>
      <c r="B111" s="19" t="s">
        <v>168</v>
      </c>
      <c r="C111" s="36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>
        <f ca="1">searchValues!E112</f>
        <v>44339</v>
      </c>
      <c r="J111" s="37">
        <f t="shared" ca="1" si="0"/>
        <v>44339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>
        <f ca="1">searchValues!E112</f>
        <v>44339</v>
      </c>
      <c r="T111" s="30" t="str">
        <f t="shared" si="6"/>
        <v>New Conitgency Title Created By Automation</v>
      </c>
      <c r="U111" s="38">
        <f t="shared" ca="1" si="7"/>
        <v>44339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>
        <f t="shared" ca="1" si="4"/>
        <v>43972</v>
      </c>
      <c r="AB111" s="94">
        <f t="shared" ca="1" si="9"/>
        <v>43973</v>
      </c>
      <c r="AC111" s="93">
        <v>2000</v>
      </c>
      <c r="AD111" s="93">
        <v>100</v>
      </c>
      <c r="AE111" s="93">
        <v>100</v>
      </c>
      <c r="AF111" s="185" t="s">
        <v>575</v>
      </c>
      <c r="AG111" s="185" t="s">
        <v>574</v>
      </c>
      <c r="AH111" s="206">
        <f ca="1">searchValues!E140</f>
        <v>44339</v>
      </c>
      <c r="AI111" s="206">
        <f ca="1">searchValues!E140</f>
        <v>44339</v>
      </c>
      <c r="AJ111" s="185" t="s">
        <v>173</v>
      </c>
      <c r="AK111" s="185" t="s">
        <v>135</v>
      </c>
      <c r="AL111" s="185" t="s">
        <v>135</v>
      </c>
      <c r="AM111" s="185" t="s">
        <v>587</v>
      </c>
      <c r="AN111" s="185" t="s">
        <v>588</v>
      </c>
      <c r="AO111" s="185" t="s">
        <v>174</v>
      </c>
      <c r="AP111" s="185" t="s">
        <v>175</v>
      </c>
      <c r="AQ111" s="185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1015</v>
      </c>
      <c r="B112" s="19" t="s">
        <v>168</v>
      </c>
      <c r="C112" s="36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>
        <f ca="1">searchValues!E113</f>
        <v>44339</v>
      </c>
      <c r="J112" s="37">
        <f t="shared" ca="1" si="0"/>
        <v>44339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>
        <f ca="1">searchValues!E113</f>
        <v>44339</v>
      </c>
      <c r="T112" s="30" t="str">
        <f t="shared" si="6"/>
        <v>New Conitgency Title Created By Automation</v>
      </c>
      <c r="U112" s="38">
        <f t="shared" ca="1" si="7"/>
        <v>44339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>
        <f t="shared" ca="1" si="4"/>
        <v>43972</v>
      </c>
      <c r="AB112" s="94">
        <f t="shared" ca="1" si="9"/>
        <v>43973</v>
      </c>
      <c r="AC112" s="93">
        <v>2000</v>
      </c>
      <c r="AD112" s="93">
        <v>100</v>
      </c>
      <c r="AE112" s="93">
        <v>100</v>
      </c>
      <c r="AF112" s="185" t="s">
        <v>575</v>
      </c>
      <c r="AG112" s="185" t="s">
        <v>574</v>
      </c>
      <c r="AH112" s="206">
        <f ca="1">searchValues!E141</f>
        <v>44339</v>
      </c>
      <c r="AI112" s="206">
        <f ca="1">searchValues!E141</f>
        <v>44339</v>
      </c>
      <c r="AJ112" s="185" t="s">
        <v>173</v>
      </c>
      <c r="AK112" s="185" t="s">
        <v>135</v>
      </c>
      <c r="AL112" s="185" t="s">
        <v>135</v>
      </c>
      <c r="AM112" s="185" t="s">
        <v>587</v>
      </c>
      <c r="AN112" s="185" t="s">
        <v>588</v>
      </c>
      <c r="AO112" s="185" t="s">
        <v>174</v>
      </c>
      <c r="AP112" s="185" t="s">
        <v>175</v>
      </c>
      <c r="AQ112" s="185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1016</v>
      </c>
      <c r="B113" s="19" t="s">
        <v>168</v>
      </c>
      <c r="C113" s="36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>
        <f ca="1">searchValues!E114</f>
        <v>44339</v>
      </c>
      <c r="J113" s="37">
        <f t="shared" ca="1" si="0"/>
        <v>44339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>
        <f ca="1">searchValues!E114</f>
        <v>44339</v>
      </c>
      <c r="T113" s="30" t="str">
        <f t="shared" si="6"/>
        <v>New Conitgency Title Created By Automation</v>
      </c>
      <c r="U113" s="38">
        <f t="shared" ca="1" si="7"/>
        <v>44339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>
        <f t="shared" ca="1" si="4"/>
        <v>43972</v>
      </c>
      <c r="AB113" s="94">
        <f t="shared" ca="1" si="9"/>
        <v>43973</v>
      </c>
      <c r="AC113" s="93">
        <v>2000</v>
      </c>
      <c r="AD113" s="93">
        <v>100</v>
      </c>
      <c r="AE113" s="93">
        <v>100</v>
      </c>
      <c r="AF113" s="185" t="s">
        <v>575</v>
      </c>
      <c r="AG113" s="185" t="s">
        <v>574</v>
      </c>
      <c r="AH113" s="206">
        <f ca="1">searchValues!E142</f>
        <v>44339</v>
      </c>
      <c r="AI113" s="206">
        <f ca="1">searchValues!E142</f>
        <v>44339</v>
      </c>
      <c r="AJ113" s="185" t="s">
        <v>173</v>
      </c>
      <c r="AK113" s="185" t="s">
        <v>135</v>
      </c>
      <c r="AL113" s="185" t="s">
        <v>135</v>
      </c>
      <c r="AM113" s="185" t="s">
        <v>587</v>
      </c>
      <c r="AN113" s="185" t="s">
        <v>588</v>
      </c>
      <c r="AO113" s="185" t="s">
        <v>174</v>
      </c>
      <c r="AP113" s="185" t="s">
        <v>175</v>
      </c>
      <c r="AQ113" s="185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1017</v>
      </c>
      <c r="B114" s="19" t="s">
        <v>168</v>
      </c>
      <c r="C114" s="36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>
        <f ca="1">searchValues!E115</f>
        <v>44339</v>
      </c>
      <c r="J114" s="37">
        <f t="shared" ca="1" si="0"/>
        <v>44339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>
        <f ca="1">searchValues!E115</f>
        <v>44339</v>
      </c>
      <c r="T114" s="30" t="str">
        <f t="shared" si="6"/>
        <v>New Conitgency Title Created By Automation</v>
      </c>
      <c r="U114" s="38">
        <f t="shared" ca="1" si="7"/>
        <v>44339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>
        <f t="shared" ca="1" si="4"/>
        <v>43972</v>
      </c>
      <c r="AB114" s="94">
        <f t="shared" ca="1" si="9"/>
        <v>43973</v>
      </c>
      <c r="AC114" s="93">
        <v>2000</v>
      </c>
      <c r="AD114" s="93">
        <v>100</v>
      </c>
      <c r="AE114" s="93">
        <v>100</v>
      </c>
      <c r="AF114" s="185" t="s">
        <v>575</v>
      </c>
      <c r="AG114" s="185" t="s">
        <v>574</v>
      </c>
      <c r="AH114" s="206">
        <f ca="1">searchValues!E143</f>
        <v>44339</v>
      </c>
      <c r="AI114" s="206">
        <f ca="1">searchValues!E143</f>
        <v>44339</v>
      </c>
      <c r="AJ114" s="185" t="s">
        <v>173</v>
      </c>
      <c r="AK114" s="185" t="s">
        <v>135</v>
      </c>
      <c r="AL114" s="185" t="s">
        <v>135</v>
      </c>
      <c r="AM114" s="185" t="s">
        <v>587</v>
      </c>
      <c r="AN114" s="185" t="s">
        <v>588</v>
      </c>
      <c r="AO114" s="185" t="s">
        <v>174</v>
      </c>
      <c r="AP114" s="185" t="s">
        <v>175</v>
      </c>
      <c r="AQ114" s="185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1018</v>
      </c>
      <c r="B115" s="19"/>
      <c r="C115" s="36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5"/>
      <c r="AG115" s="185"/>
      <c r="AH115" s="206"/>
      <c r="AI115" s="206"/>
      <c r="AJ115" s="185"/>
      <c r="AK115" s="185"/>
      <c r="AL115" s="185"/>
      <c r="AM115" s="185"/>
      <c r="AN115" s="185"/>
      <c r="AO115" s="185"/>
      <c r="AP115" s="185"/>
      <c r="AQ115" s="185"/>
      <c r="AR115" s="4"/>
      <c r="AS115" s="4"/>
      <c r="AT115" s="4"/>
      <c r="AU115" s="4"/>
      <c r="AV115" s="4"/>
      <c r="AW115" s="4"/>
    </row>
    <row r="116" spans="1:49" x14ac:dyDescent="0.25">
      <c r="A116" s="4" t="s">
        <v>1019</v>
      </c>
      <c r="B116" s="19"/>
      <c r="C116" s="36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5"/>
      <c r="AG116" s="185"/>
      <c r="AH116" s="206"/>
      <c r="AI116" s="206"/>
      <c r="AJ116" s="185"/>
      <c r="AK116" s="185"/>
      <c r="AL116" s="185"/>
      <c r="AM116" s="185"/>
      <c r="AN116" s="185"/>
      <c r="AO116" s="185"/>
      <c r="AP116" s="185"/>
      <c r="AQ116" s="185"/>
      <c r="AR116" s="4"/>
      <c r="AS116" s="4"/>
      <c r="AT116" s="4"/>
      <c r="AU116" s="4"/>
      <c r="AV116" s="4"/>
      <c r="AW116" s="4"/>
    </row>
    <row r="117" spans="1:49" x14ac:dyDescent="0.25">
      <c r="A117" s="4" t="s">
        <v>1020</v>
      </c>
      <c r="B117" s="19"/>
      <c r="C117" s="36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5"/>
      <c r="AG117" s="185"/>
      <c r="AH117" s="206"/>
      <c r="AI117" s="206"/>
      <c r="AJ117" s="185"/>
      <c r="AK117" s="185"/>
      <c r="AL117" s="185"/>
      <c r="AM117" s="185"/>
      <c r="AN117" s="185"/>
      <c r="AO117" s="185"/>
      <c r="AP117" s="185"/>
      <c r="AQ117" s="185"/>
      <c r="AR117" s="4"/>
      <c r="AS117" s="4"/>
      <c r="AT117" s="4"/>
      <c r="AU117" s="4"/>
      <c r="AV117" s="4"/>
      <c r="AW117" s="4"/>
    </row>
    <row r="118" spans="1:49" x14ac:dyDescent="0.25">
      <c r="A118" s="4" t="s">
        <v>1021</v>
      </c>
      <c r="B118" s="19"/>
      <c r="C118" s="36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5"/>
      <c r="AG118" s="185"/>
      <c r="AH118" s="206"/>
      <c r="AI118" s="206"/>
      <c r="AJ118" s="185"/>
      <c r="AK118" s="185"/>
      <c r="AL118" s="185"/>
      <c r="AM118" s="185"/>
      <c r="AN118" s="185"/>
      <c r="AO118" s="185"/>
      <c r="AP118" s="185"/>
      <c r="AQ118" s="185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1022</v>
      </c>
      <c r="B119" s="19"/>
      <c r="C119" s="36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5"/>
      <c r="AG119" s="185"/>
      <c r="AH119" s="206"/>
      <c r="AI119" s="206"/>
      <c r="AJ119" s="185"/>
      <c r="AK119" s="185"/>
      <c r="AL119" s="185"/>
      <c r="AM119" s="185"/>
      <c r="AN119" s="185"/>
      <c r="AO119" s="185"/>
      <c r="AP119" s="185"/>
      <c r="AQ119" s="185"/>
      <c r="AR119" s="4"/>
      <c r="AS119" s="4"/>
      <c r="AT119" s="4"/>
      <c r="AU119" s="4"/>
      <c r="AV119" s="4"/>
      <c r="AW119" s="4"/>
    </row>
    <row r="120" spans="1:49" x14ac:dyDescent="0.25">
      <c r="A120" s="4" t="s">
        <v>1023</v>
      </c>
      <c r="B120" s="19"/>
      <c r="C120" s="36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5"/>
      <c r="AG120" s="185"/>
      <c r="AH120" s="206"/>
      <c r="AI120" s="206"/>
      <c r="AJ120" s="185"/>
      <c r="AK120" s="185"/>
      <c r="AL120" s="185"/>
      <c r="AM120" s="185"/>
      <c r="AN120" s="185"/>
      <c r="AO120" s="185"/>
      <c r="AP120" s="185"/>
      <c r="AQ120" s="185"/>
      <c r="AR120" s="4"/>
      <c r="AS120" s="4"/>
      <c r="AT120" s="4"/>
      <c r="AU120" s="4"/>
      <c r="AV120" s="4"/>
      <c r="AW120" s="4"/>
    </row>
    <row r="121" spans="1:49" x14ac:dyDescent="0.25">
      <c r="A121" s="4" t="s">
        <v>1024</v>
      </c>
      <c r="B121" s="19"/>
      <c r="C121" s="36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5"/>
      <c r="AG121" s="185"/>
      <c r="AH121" s="206"/>
      <c r="AI121" s="206"/>
      <c r="AJ121" s="185"/>
      <c r="AK121" s="185"/>
      <c r="AL121" s="185"/>
      <c r="AM121" s="185"/>
      <c r="AN121" s="185"/>
      <c r="AO121" s="185"/>
      <c r="AP121" s="185"/>
      <c r="AQ121" s="185"/>
      <c r="AR121" s="4"/>
      <c r="AS121" s="4"/>
      <c r="AT121" s="4"/>
      <c r="AU121" s="4"/>
      <c r="AV121" s="4"/>
      <c r="AW121" s="4"/>
    </row>
    <row r="122" spans="1:49" x14ac:dyDescent="0.25">
      <c r="A122" s="4" t="s">
        <v>1025</v>
      </c>
      <c r="B122" s="19"/>
      <c r="C122" s="36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5"/>
      <c r="AG122" s="185"/>
      <c r="AH122" s="206"/>
      <c r="AI122" s="206"/>
      <c r="AJ122" s="185"/>
      <c r="AK122" s="185"/>
      <c r="AL122" s="185"/>
      <c r="AM122" s="185"/>
      <c r="AN122" s="185"/>
      <c r="AO122" s="185"/>
      <c r="AP122" s="185"/>
      <c r="AQ122" s="185"/>
      <c r="AR122" s="4"/>
      <c r="AS122" s="4"/>
      <c r="AT122" s="4"/>
      <c r="AU122" s="4"/>
      <c r="AV122" s="4"/>
      <c r="AW122" s="4"/>
    </row>
    <row r="123" spans="1:49" x14ac:dyDescent="0.25">
      <c r="A123" s="4" t="s">
        <v>1026</v>
      </c>
      <c r="B123" s="19"/>
      <c r="C123" s="36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5"/>
      <c r="AG123" s="185"/>
      <c r="AH123" s="206"/>
      <c r="AI123" s="206"/>
      <c r="AJ123" s="185"/>
      <c r="AK123" s="185"/>
      <c r="AL123" s="185"/>
      <c r="AM123" s="185"/>
      <c r="AN123" s="185"/>
      <c r="AO123" s="185"/>
      <c r="AP123" s="185"/>
      <c r="AQ123" s="185"/>
      <c r="AR123" s="4"/>
      <c r="AS123" s="4"/>
      <c r="AT123" s="4"/>
      <c r="AU123" s="4"/>
      <c r="AV123" s="4"/>
      <c r="AW123" s="4"/>
    </row>
    <row r="124" spans="1:49" x14ac:dyDescent="0.25">
      <c r="A124" s="4" t="s">
        <v>1027</v>
      </c>
      <c r="B124" s="19"/>
      <c r="C124" s="36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5"/>
      <c r="AG124" s="185"/>
      <c r="AH124" s="206"/>
      <c r="AI124" s="206"/>
      <c r="AJ124" s="185"/>
      <c r="AK124" s="185"/>
      <c r="AL124" s="185"/>
      <c r="AM124" s="185"/>
      <c r="AN124" s="185"/>
      <c r="AO124" s="185"/>
      <c r="AP124" s="185"/>
      <c r="AQ124" s="185"/>
      <c r="AR124" s="4"/>
      <c r="AS124" s="4"/>
      <c r="AT124" s="4"/>
      <c r="AU124" s="4"/>
      <c r="AV124" s="4"/>
      <c r="AW124" s="4"/>
    </row>
    <row r="125" spans="1:49" x14ac:dyDescent="0.25">
      <c r="A125" s="4" t="s">
        <v>1028</v>
      </c>
      <c r="B125" s="19"/>
      <c r="C125" s="36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5"/>
      <c r="AG125" s="185"/>
      <c r="AH125" s="206"/>
      <c r="AI125" s="206"/>
      <c r="AJ125" s="185"/>
      <c r="AK125" s="185"/>
      <c r="AL125" s="185"/>
      <c r="AM125" s="185"/>
      <c r="AN125" s="185"/>
      <c r="AO125" s="185"/>
      <c r="AP125" s="185"/>
      <c r="AQ125" s="185"/>
      <c r="AR125" s="4"/>
      <c r="AS125" s="4"/>
      <c r="AT125" s="4"/>
      <c r="AU125" s="4"/>
      <c r="AV125" s="4"/>
      <c r="AW125" s="4"/>
    </row>
    <row r="126" spans="1:49" x14ac:dyDescent="0.25">
      <c r="A126" s="4" t="s">
        <v>1029</v>
      </c>
      <c r="B126" s="19"/>
      <c r="C126" s="36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5"/>
      <c r="AG126" s="185"/>
      <c r="AH126" s="206"/>
      <c r="AI126" s="206"/>
      <c r="AJ126" s="185"/>
      <c r="AK126" s="185"/>
      <c r="AL126" s="185"/>
      <c r="AM126" s="185"/>
      <c r="AN126" s="185"/>
      <c r="AO126" s="185"/>
      <c r="AP126" s="185"/>
      <c r="AQ126" s="185"/>
      <c r="AR126" s="4"/>
      <c r="AS126" s="4"/>
      <c r="AT126" s="4"/>
      <c r="AU126" s="4"/>
      <c r="AV126" s="4"/>
      <c r="AW126" s="4"/>
    </row>
    <row r="127" spans="1:49" x14ac:dyDescent="0.25">
      <c r="A127" s="4" t="s">
        <v>1030</v>
      </c>
      <c r="B127" s="19"/>
      <c r="C127" s="36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5"/>
      <c r="AG127" s="185"/>
      <c r="AH127" s="206"/>
      <c r="AI127" s="206"/>
      <c r="AJ127" s="185"/>
      <c r="AK127" s="185"/>
      <c r="AL127" s="185"/>
      <c r="AM127" s="185"/>
      <c r="AN127" s="185"/>
      <c r="AO127" s="185"/>
      <c r="AP127" s="185"/>
      <c r="AQ127" s="185"/>
      <c r="AR127" s="4"/>
      <c r="AS127" s="4"/>
      <c r="AT127" s="4"/>
      <c r="AU127" s="4"/>
      <c r="AV127" s="4"/>
      <c r="AW127" s="4"/>
    </row>
    <row r="128" spans="1:49" x14ac:dyDescent="0.25">
      <c r="A128" s="4" t="s">
        <v>1031</v>
      </c>
      <c r="B128" s="19"/>
      <c r="C128" s="36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5"/>
      <c r="AG128" s="185"/>
      <c r="AH128" s="206"/>
      <c r="AI128" s="206"/>
      <c r="AJ128" s="185"/>
      <c r="AK128" s="185"/>
      <c r="AL128" s="185"/>
      <c r="AM128" s="185"/>
      <c r="AN128" s="185"/>
      <c r="AO128" s="185"/>
      <c r="AP128" s="185"/>
      <c r="AQ128" s="185"/>
      <c r="AR128" s="4"/>
      <c r="AS128" s="4"/>
      <c r="AT128" s="4"/>
      <c r="AU128" s="4"/>
      <c r="AV128" s="4"/>
      <c r="AW128" s="4"/>
    </row>
    <row r="129" spans="1:49" x14ac:dyDescent="0.25">
      <c r="A129" s="4" t="s">
        <v>1032</v>
      </c>
      <c r="B129" s="19"/>
      <c r="C129" s="36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5"/>
      <c r="AG129" s="185"/>
      <c r="AH129" s="206"/>
      <c r="AI129" s="206"/>
      <c r="AJ129" s="185"/>
      <c r="AK129" s="185"/>
      <c r="AL129" s="185"/>
      <c r="AM129" s="185"/>
      <c r="AN129" s="185"/>
      <c r="AO129" s="185"/>
      <c r="AP129" s="185"/>
      <c r="AQ129" s="185"/>
      <c r="AR129" s="4"/>
      <c r="AS129" s="4"/>
      <c r="AT129" s="4"/>
      <c r="AU129" s="4"/>
      <c r="AV129" s="4"/>
      <c r="AW129" s="4"/>
    </row>
    <row r="130" spans="1:49" x14ac:dyDescent="0.25">
      <c r="A130" s="4" t="s">
        <v>1033</v>
      </c>
      <c r="B130" s="19"/>
      <c r="C130" s="36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5"/>
      <c r="AG130" s="185"/>
      <c r="AH130" s="206"/>
      <c r="AI130" s="206"/>
      <c r="AJ130" s="185"/>
      <c r="AK130" s="185"/>
      <c r="AL130" s="185"/>
      <c r="AM130" s="185"/>
      <c r="AN130" s="185"/>
      <c r="AO130" s="185"/>
      <c r="AP130" s="185"/>
      <c r="AQ130" s="185"/>
      <c r="AR130" s="4"/>
      <c r="AS130" s="4"/>
      <c r="AT130" s="4"/>
      <c r="AU130" s="4"/>
      <c r="AV130" s="4"/>
      <c r="AW130" s="4"/>
    </row>
    <row r="131" spans="1:49" x14ac:dyDescent="0.25">
      <c r="A131" s="4" t="s">
        <v>1034</v>
      </c>
      <c r="B131" s="19"/>
      <c r="C131" s="36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5"/>
      <c r="AG131" s="185"/>
      <c r="AH131" s="206"/>
      <c r="AI131" s="206"/>
      <c r="AJ131" s="185"/>
      <c r="AK131" s="185"/>
      <c r="AL131" s="185"/>
      <c r="AM131" s="185"/>
      <c r="AN131" s="185"/>
      <c r="AO131" s="185"/>
      <c r="AP131" s="185"/>
      <c r="AQ131" s="185"/>
      <c r="AR131" s="4"/>
      <c r="AS131" s="4"/>
      <c r="AT131" s="4"/>
      <c r="AU131" s="4"/>
      <c r="AV131" s="4"/>
      <c r="AW131" s="4"/>
    </row>
    <row r="132" spans="1:49" x14ac:dyDescent="0.25">
      <c r="A132" s="4" t="s">
        <v>1035</v>
      </c>
      <c r="B132" s="19"/>
      <c r="C132" s="36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5"/>
      <c r="AG132" s="185"/>
      <c r="AH132" s="206"/>
      <c r="AI132" s="206"/>
      <c r="AJ132" s="185"/>
      <c r="AK132" s="185"/>
      <c r="AL132" s="185"/>
      <c r="AM132" s="185"/>
      <c r="AN132" s="185"/>
      <c r="AO132" s="185"/>
      <c r="AP132" s="185"/>
      <c r="AQ132" s="185"/>
      <c r="AR132" s="4"/>
      <c r="AS132" s="4"/>
      <c r="AT132" s="4"/>
      <c r="AU132" s="4"/>
      <c r="AV132" s="4"/>
      <c r="AW132" s="4"/>
    </row>
    <row r="133" spans="1:49" x14ac:dyDescent="0.25">
      <c r="A133" s="4" t="s">
        <v>1036</v>
      </c>
      <c r="B133" s="19"/>
      <c r="C133" s="36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5"/>
      <c r="AG133" s="185"/>
      <c r="AH133" s="206"/>
      <c r="AI133" s="206"/>
      <c r="AJ133" s="185"/>
      <c r="AK133" s="185"/>
      <c r="AL133" s="185"/>
      <c r="AM133" s="185"/>
      <c r="AN133" s="185"/>
      <c r="AO133" s="185"/>
      <c r="AP133" s="185"/>
      <c r="AQ133" s="185"/>
      <c r="AR133" s="4"/>
      <c r="AS133" s="4"/>
      <c r="AT133" s="4"/>
      <c r="AU133" s="4"/>
      <c r="AV133" s="4"/>
      <c r="AW133" s="4"/>
    </row>
    <row r="134" spans="1:49" x14ac:dyDescent="0.25">
      <c r="A134" s="4" t="s">
        <v>1037</v>
      </c>
      <c r="B134" s="19"/>
      <c r="C134" s="36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5"/>
      <c r="AG134" s="185"/>
      <c r="AH134" s="206"/>
      <c r="AI134" s="206"/>
      <c r="AJ134" s="185"/>
      <c r="AK134" s="185"/>
      <c r="AL134" s="185"/>
      <c r="AM134" s="185"/>
      <c r="AN134" s="185"/>
      <c r="AO134" s="185"/>
      <c r="AP134" s="185"/>
      <c r="AQ134" s="185"/>
      <c r="AR134" s="4"/>
      <c r="AS134" s="4"/>
      <c r="AT134" s="4"/>
      <c r="AU134" s="4"/>
      <c r="AV134" s="4"/>
      <c r="AW134" s="4"/>
    </row>
    <row r="135" spans="1:49" x14ac:dyDescent="0.25">
      <c r="A135" s="4" t="s">
        <v>1038</v>
      </c>
      <c r="B135" s="19"/>
      <c r="C135" s="36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5"/>
      <c r="AG135" s="185"/>
      <c r="AH135" s="206"/>
      <c r="AI135" s="206"/>
      <c r="AJ135" s="185"/>
      <c r="AK135" s="185"/>
      <c r="AL135" s="185"/>
      <c r="AM135" s="185"/>
      <c r="AN135" s="185"/>
      <c r="AO135" s="185"/>
      <c r="AP135" s="185"/>
      <c r="AQ135" s="185"/>
      <c r="AR135" s="4"/>
      <c r="AS135" s="4"/>
      <c r="AT135" s="4"/>
      <c r="AU135" s="4"/>
      <c r="AV135" s="4"/>
      <c r="AW135" s="4"/>
    </row>
    <row r="136" spans="1:49" x14ac:dyDescent="0.25">
      <c r="A136" s="4" t="s">
        <v>1039</v>
      </c>
      <c r="B136" s="19"/>
      <c r="C136" s="36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5"/>
      <c r="AG136" s="185"/>
      <c r="AH136" s="206"/>
      <c r="AI136" s="206"/>
      <c r="AJ136" s="185"/>
      <c r="AK136" s="185"/>
      <c r="AL136" s="185"/>
      <c r="AM136" s="185"/>
      <c r="AN136" s="185"/>
      <c r="AO136" s="185"/>
      <c r="AP136" s="185"/>
      <c r="AQ136" s="185"/>
      <c r="AR136" s="4"/>
      <c r="AS136" s="4"/>
      <c r="AT136" s="4"/>
      <c r="AU136" s="4"/>
      <c r="AV136" s="4"/>
      <c r="AW136" s="4"/>
    </row>
    <row r="137" spans="1:49" x14ac:dyDescent="0.25">
      <c r="A137" s="4" t="s">
        <v>1040</v>
      </c>
      <c r="B137" s="19"/>
      <c r="C137" s="36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5"/>
      <c r="AG137" s="185"/>
      <c r="AH137" s="206"/>
      <c r="AI137" s="206"/>
      <c r="AJ137" s="185"/>
      <c r="AK137" s="185"/>
      <c r="AL137" s="185"/>
      <c r="AM137" s="185"/>
      <c r="AN137" s="185"/>
      <c r="AO137" s="185"/>
      <c r="AP137" s="185"/>
      <c r="AQ137" s="185"/>
      <c r="AR137" s="4"/>
      <c r="AS137" s="4"/>
      <c r="AT137" s="4"/>
      <c r="AU137" s="4"/>
      <c r="AV137" s="4"/>
      <c r="AW137" s="4"/>
    </row>
    <row r="138" spans="1:49" x14ac:dyDescent="0.25">
      <c r="A138" s="4" t="s">
        <v>1041</v>
      </c>
      <c r="B138" s="19"/>
      <c r="C138" s="36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5"/>
      <c r="AG138" s="185"/>
      <c r="AH138" s="206"/>
      <c r="AI138" s="206"/>
      <c r="AJ138" s="185"/>
      <c r="AK138" s="185"/>
      <c r="AL138" s="185"/>
      <c r="AM138" s="185"/>
      <c r="AN138" s="185"/>
      <c r="AO138" s="185"/>
      <c r="AP138" s="185"/>
      <c r="AQ138" s="185"/>
      <c r="AR138" s="4"/>
      <c r="AS138" s="4"/>
      <c r="AT138" s="4"/>
      <c r="AU138" s="4"/>
      <c r="AV138" s="4"/>
      <c r="AW138" s="4"/>
    </row>
    <row r="139" spans="1:49" x14ac:dyDescent="0.25">
      <c r="A139" s="4" t="s">
        <v>1042</v>
      </c>
      <c r="B139" s="19"/>
      <c r="C139" s="36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5"/>
      <c r="AG139" s="185"/>
      <c r="AH139" s="206"/>
      <c r="AI139" s="206"/>
      <c r="AJ139" s="185"/>
      <c r="AK139" s="185"/>
      <c r="AL139" s="185"/>
      <c r="AM139" s="185"/>
      <c r="AN139" s="185"/>
      <c r="AO139" s="185"/>
      <c r="AP139" s="185"/>
      <c r="AQ139" s="185"/>
      <c r="AR139" s="4"/>
      <c r="AS139" s="4"/>
      <c r="AT139" s="4"/>
      <c r="AU139" s="4"/>
      <c r="AV139" s="4"/>
      <c r="AW139" s="4"/>
    </row>
    <row r="140" spans="1:49" x14ac:dyDescent="0.25">
      <c r="A140" s="4" t="s">
        <v>1043</v>
      </c>
      <c r="B140" s="19"/>
      <c r="C140" s="36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5"/>
      <c r="AG140" s="185"/>
      <c r="AH140" s="206"/>
      <c r="AI140" s="206"/>
      <c r="AJ140" s="185"/>
      <c r="AK140" s="185"/>
      <c r="AL140" s="185"/>
      <c r="AM140" s="185"/>
      <c r="AN140" s="185"/>
      <c r="AO140" s="185"/>
      <c r="AP140" s="185"/>
      <c r="AQ140" s="185"/>
      <c r="AR140" s="4"/>
      <c r="AS140" s="4"/>
      <c r="AT140" s="4"/>
      <c r="AU140" s="4"/>
      <c r="AV140" s="4"/>
      <c r="AW140" s="4"/>
    </row>
    <row r="141" spans="1:49" x14ac:dyDescent="0.25">
      <c r="A141" s="4" t="s">
        <v>1044</v>
      </c>
      <c r="B141" s="19"/>
      <c r="C141" s="36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5"/>
      <c r="AG141" s="185"/>
      <c r="AH141" s="206"/>
      <c r="AI141" s="206"/>
      <c r="AJ141" s="185"/>
      <c r="AK141" s="185"/>
      <c r="AL141" s="185"/>
      <c r="AM141" s="185"/>
      <c r="AN141" s="185"/>
      <c r="AO141" s="185"/>
      <c r="AP141" s="185"/>
      <c r="AQ141" s="185"/>
      <c r="AR141" s="4"/>
      <c r="AS141" s="4"/>
      <c r="AT141" s="4"/>
      <c r="AU141" s="4"/>
      <c r="AV141" s="4"/>
      <c r="AW141" s="4"/>
    </row>
    <row r="142" spans="1:49" x14ac:dyDescent="0.25">
      <c r="A142" s="4" t="s">
        <v>1045</v>
      </c>
      <c r="B142" s="19"/>
      <c r="C142" s="36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5"/>
      <c r="AG142" s="185"/>
      <c r="AH142" s="206"/>
      <c r="AI142" s="206"/>
      <c r="AJ142" s="185"/>
      <c r="AK142" s="185"/>
      <c r="AL142" s="185"/>
      <c r="AM142" s="185"/>
      <c r="AN142" s="185"/>
      <c r="AO142" s="185"/>
      <c r="AP142" s="185"/>
      <c r="AQ142" s="185"/>
      <c r="AR142" s="4"/>
      <c r="AS142" s="4"/>
      <c r="AT142" s="4"/>
      <c r="AU142" s="4"/>
      <c r="AV142" s="4"/>
      <c r="AW142" s="4"/>
    </row>
    <row r="143" spans="1:49" x14ac:dyDescent="0.25">
      <c r="A143" s="4" t="s">
        <v>1046</v>
      </c>
      <c r="B143" s="19"/>
      <c r="C143" s="36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5"/>
      <c r="AG143" s="185"/>
      <c r="AH143" s="206"/>
      <c r="AI143" s="206"/>
      <c r="AJ143" s="185"/>
      <c r="AK143" s="185"/>
      <c r="AL143" s="185"/>
      <c r="AM143" s="185"/>
      <c r="AN143" s="185"/>
      <c r="AO143" s="185"/>
      <c r="AP143" s="185"/>
      <c r="AQ143" s="185"/>
      <c r="AR143" s="4"/>
      <c r="AS143" s="4"/>
      <c r="AT143" s="4"/>
      <c r="AU143" s="4"/>
      <c r="AV143" s="4"/>
      <c r="AW143" s="4"/>
    </row>
    <row r="144" spans="1:49" x14ac:dyDescent="0.25">
      <c r="A144" s="4" t="s">
        <v>1047</v>
      </c>
      <c r="B144" s="19"/>
      <c r="C144" s="36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5"/>
      <c r="AG144" s="185"/>
      <c r="AH144" s="206"/>
      <c r="AI144" s="206"/>
      <c r="AJ144" s="185"/>
      <c r="AK144" s="185"/>
      <c r="AL144" s="185"/>
      <c r="AM144" s="185"/>
      <c r="AN144" s="185"/>
      <c r="AO144" s="185"/>
      <c r="AP144" s="185"/>
      <c r="AQ144" s="185"/>
      <c r="AR144" s="4"/>
      <c r="AS144" s="4"/>
      <c r="AT144" s="4"/>
      <c r="AU144" s="4"/>
      <c r="AV144" s="4"/>
      <c r="AW144" s="4"/>
    </row>
    <row r="145" spans="1:49" x14ac:dyDescent="0.25">
      <c r="A145" s="4" t="s">
        <v>1048</v>
      </c>
      <c r="B145" s="19"/>
      <c r="C145" s="36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5"/>
      <c r="AG145" s="185"/>
      <c r="AH145" s="206"/>
      <c r="AI145" s="206"/>
      <c r="AJ145" s="185"/>
      <c r="AK145" s="185"/>
      <c r="AL145" s="185"/>
      <c r="AM145" s="185"/>
      <c r="AN145" s="185"/>
      <c r="AO145" s="185"/>
      <c r="AP145" s="185"/>
      <c r="AQ145" s="185"/>
      <c r="AR145" s="4"/>
      <c r="AS145" s="4"/>
      <c r="AT145" s="4"/>
      <c r="AU145" s="4"/>
      <c r="AV145" s="4"/>
      <c r="AW145" s="4"/>
    </row>
    <row r="146" spans="1:49" x14ac:dyDescent="0.25">
      <c r="A146" s="4" t="s">
        <v>1049</v>
      </c>
      <c r="B146" s="19"/>
      <c r="C146" s="36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5"/>
      <c r="AG146" s="185"/>
      <c r="AH146" s="206"/>
      <c r="AI146" s="206"/>
      <c r="AJ146" s="185"/>
      <c r="AK146" s="185"/>
      <c r="AL146" s="185"/>
      <c r="AM146" s="185"/>
      <c r="AN146" s="185"/>
      <c r="AO146" s="185"/>
      <c r="AP146" s="185"/>
      <c r="AQ146" s="185"/>
      <c r="AR146" s="4"/>
      <c r="AS146" s="4"/>
      <c r="AT146" s="4"/>
      <c r="AU146" s="4"/>
      <c r="AV146" s="4"/>
      <c r="AW146" s="4"/>
    </row>
    <row r="147" spans="1:49" x14ac:dyDescent="0.25">
      <c r="A147" s="4" t="s">
        <v>1050</v>
      </c>
      <c r="B147" s="19"/>
      <c r="C147" s="36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5"/>
      <c r="AG147" s="185"/>
      <c r="AH147" s="206"/>
      <c r="AI147" s="206"/>
      <c r="AJ147" s="185"/>
      <c r="AK147" s="185"/>
      <c r="AL147" s="185"/>
      <c r="AM147" s="185"/>
      <c r="AN147" s="185"/>
      <c r="AO147" s="185"/>
      <c r="AP147" s="185"/>
      <c r="AQ147" s="185"/>
      <c r="AR147" s="4"/>
      <c r="AS147" s="4"/>
      <c r="AT147" s="4"/>
      <c r="AU147" s="4"/>
      <c r="AV147" s="4"/>
      <c r="AW147" s="4"/>
    </row>
    <row r="148" spans="1:49" x14ac:dyDescent="0.25">
      <c r="A148" s="4" t="s">
        <v>1051</v>
      </c>
      <c r="B148" s="19"/>
      <c r="C148" s="36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5"/>
      <c r="AG148" s="185"/>
      <c r="AH148" s="206"/>
      <c r="AI148" s="206"/>
      <c r="AJ148" s="185"/>
      <c r="AK148" s="185"/>
      <c r="AL148" s="185"/>
      <c r="AM148" s="185"/>
      <c r="AN148" s="185"/>
      <c r="AO148" s="185"/>
      <c r="AP148" s="185"/>
      <c r="AQ148" s="185"/>
      <c r="AR148" s="4"/>
      <c r="AS148" s="4"/>
      <c r="AT148" s="4"/>
      <c r="AU148" s="4"/>
      <c r="AV148" s="4"/>
      <c r="AW148" s="4"/>
    </row>
    <row r="149" spans="1:49" x14ac:dyDescent="0.25">
      <c r="A149" s="4" t="s">
        <v>1056</v>
      </c>
      <c r="B149" s="19"/>
      <c r="C149" s="36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5"/>
      <c r="AG149" s="185"/>
      <c r="AH149" s="206"/>
      <c r="AI149" s="206"/>
      <c r="AJ149" s="185"/>
      <c r="AK149" s="185"/>
      <c r="AL149" s="185"/>
      <c r="AM149" s="185"/>
      <c r="AN149" s="185"/>
      <c r="AO149" s="185"/>
      <c r="AP149" s="185"/>
      <c r="AQ149" s="185"/>
      <c r="AR149" s="4"/>
      <c r="AS149" s="4"/>
      <c r="AT149" s="4"/>
      <c r="AU149" s="4"/>
      <c r="AV149" s="4"/>
      <c r="AW149" s="4"/>
    </row>
    <row r="150" spans="1:49" x14ac:dyDescent="0.25">
      <c r="A150" s="4" t="s">
        <v>1057</v>
      </c>
      <c r="B150" s="19"/>
      <c r="C150" s="36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5"/>
      <c r="AG150" s="185"/>
      <c r="AH150" s="206"/>
      <c r="AI150" s="206"/>
      <c r="AJ150" s="185"/>
      <c r="AK150" s="185"/>
      <c r="AL150" s="185"/>
      <c r="AM150" s="185"/>
      <c r="AN150" s="185"/>
      <c r="AO150" s="185"/>
      <c r="AP150" s="185"/>
      <c r="AQ150" s="185"/>
      <c r="AR150" s="4"/>
      <c r="AS150" s="4"/>
      <c r="AT150" s="4"/>
      <c r="AU150" s="4"/>
      <c r="AV150" s="4"/>
      <c r="AW150" s="4"/>
    </row>
    <row r="151" spans="1:49" x14ac:dyDescent="0.25">
      <c r="A151" s="4" t="s">
        <v>1053</v>
      </c>
      <c r="B151" s="19"/>
      <c r="C151" s="36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5"/>
      <c r="AG151" s="185"/>
      <c r="AH151" s="206"/>
      <c r="AI151" s="206"/>
      <c r="AJ151" s="185"/>
      <c r="AK151" s="185"/>
      <c r="AL151" s="185"/>
      <c r="AM151" s="185"/>
      <c r="AN151" s="185"/>
      <c r="AO151" s="185"/>
      <c r="AP151" s="185"/>
      <c r="AQ151" s="185"/>
      <c r="AR151" s="4"/>
      <c r="AS151" s="4"/>
      <c r="AT151" s="4"/>
      <c r="AU151" s="4"/>
      <c r="AV151" s="4"/>
      <c r="AW151" s="4"/>
    </row>
    <row r="152" spans="1:49" x14ac:dyDescent="0.25">
      <c r="A152" s="4" t="s">
        <v>1054</v>
      </c>
      <c r="B152" s="19"/>
      <c r="C152" s="36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5"/>
      <c r="AG152" s="185"/>
      <c r="AH152" s="206"/>
      <c r="AI152" s="206"/>
      <c r="AJ152" s="185"/>
      <c r="AK152" s="185"/>
      <c r="AL152" s="185"/>
      <c r="AM152" s="185"/>
      <c r="AN152" s="185"/>
      <c r="AO152" s="185"/>
      <c r="AP152" s="185"/>
      <c r="AQ152" s="185"/>
      <c r="AR152" s="4"/>
      <c r="AS152" s="4"/>
      <c r="AT152" s="4"/>
      <c r="AU152" s="4"/>
      <c r="AV152" s="4"/>
      <c r="AW152" s="4"/>
    </row>
    <row r="153" spans="1:49" x14ac:dyDescent="0.25">
      <c r="A153" s="4" t="s">
        <v>1055</v>
      </c>
      <c r="B153" s="19"/>
      <c r="C153" s="36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5"/>
      <c r="AG153" s="185"/>
      <c r="AH153" s="206"/>
      <c r="AI153" s="206"/>
      <c r="AJ153" s="185"/>
      <c r="AK153" s="185"/>
      <c r="AL153" s="185"/>
      <c r="AM153" s="185"/>
      <c r="AN153" s="185"/>
      <c r="AO153" s="185"/>
      <c r="AP153" s="185"/>
      <c r="AQ153" s="185"/>
      <c r="AR153" s="4"/>
      <c r="AS153" s="4"/>
      <c r="AT153" s="4"/>
      <c r="AU153" s="4"/>
      <c r="AV153" s="4"/>
      <c r="AW153" s="4"/>
    </row>
    <row r="154" spans="1:49" x14ac:dyDescent="0.25">
      <c r="A154" s="4" t="s">
        <v>1058</v>
      </c>
      <c r="B154" s="19"/>
      <c r="C154" s="36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5"/>
      <c r="AG154" s="185"/>
      <c r="AH154" s="206"/>
      <c r="AI154" s="206"/>
      <c r="AJ154" s="185"/>
      <c r="AK154" s="185"/>
      <c r="AL154" s="185"/>
      <c r="AM154" s="185"/>
      <c r="AN154" s="185"/>
      <c r="AO154" s="185"/>
      <c r="AP154" s="185"/>
      <c r="AQ154" s="185"/>
      <c r="AR154" s="4"/>
      <c r="AS154" s="4"/>
      <c r="AT154" s="4"/>
      <c r="AU154" s="4"/>
      <c r="AV154" s="4"/>
      <c r="AW154" s="4"/>
    </row>
    <row r="155" spans="1:49" x14ac:dyDescent="0.25">
      <c r="A155" s="4" t="s">
        <v>1059</v>
      </c>
      <c r="B155" s="19"/>
      <c r="C155" s="36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5"/>
      <c r="AG155" s="185"/>
      <c r="AH155" s="206"/>
      <c r="AI155" s="206"/>
      <c r="AJ155" s="185"/>
      <c r="AK155" s="185"/>
      <c r="AL155" s="185"/>
      <c r="AM155" s="185"/>
      <c r="AN155" s="185"/>
      <c r="AO155" s="185"/>
      <c r="AP155" s="185"/>
      <c r="AQ155" s="185"/>
      <c r="AR155" s="4"/>
      <c r="AS155" s="4"/>
      <c r="AT155" s="4"/>
      <c r="AU155" s="4"/>
      <c r="AV155" s="4"/>
      <c r="AW155" s="4"/>
    </row>
    <row r="156" spans="1:49" x14ac:dyDescent="0.25">
      <c r="A156" s="4" t="s">
        <v>1060</v>
      </c>
      <c r="B156" s="19"/>
      <c r="C156" s="36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5"/>
      <c r="AG156" s="185"/>
      <c r="AH156" s="206"/>
      <c r="AI156" s="206"/>
      <c r="AJ156" s="185"/>
      <c r="AK156" s="185"/>
      <c r="AL156" s="185"/>
      <c r="AM156" s="185"/>
      <c r="AN156" s="185"/>
      <c r="AO156" s="185"/>
      <c r="AP156" s="185"/>
      <c r="AQ156" s="185"/>
      <c r="AR156" s="4"/>
      <c r="AS156" s="4"/>
      <c r="AT156" s="4"/>
      <c r="AU156" s="4"/>
      <c r="AV156" s="4"/>
      <c r="AW156" s="4"/>
    </row>
    <row r="157" spans="1:49" x14ac:dyDescent="0.25">
      <c r="A157" s="4" t="s">
        <v>1061</v>
      </c>
      <c r="B157" s="19"/>
      <c r="C157" s="36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5"/>
      <c r="AG157" s="185"/>
      <c r="AH157" s="206"/>
      <c r="AI157" s="206"/>
      <c r="AJ157" s="185"/>
      <c r="AK157" s="185"/>
      <c r="AL157" s="185"/>
      <c r="AM157" s="185"/>
      <c r="AN157" s="185"/>
      <c r="AO157" s="185"/>
      <c r="AP157" s="185"/>
      <c r="AQ157" s="185"/>
      <c r="AR157" s="4"/>
      <c r="AS157" s="4"/>
      <c r="AT157" s="4"/>
      <c r="AU157" s="4"/>
      <c r="AV157" s="4"/>
      <c r="AW157" s="4"/>
    </row>
    <row r="158" spans="1:49" x14ac:dyDescent="0.25">
      <c r="A158" s="4" t="s">
        <v>1062</v>
      </c>
      <c r="B158" s="19"/>
      <c r="C158" s="36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5"/>
      <c r="AG158" s="185"/>
      <c r="AH158" s="206"/>
      <c r="AI158" s="206"/>
      <c r="AJ158" s="185"/>
      <c r="AK158" s="185"/>
      <c r="AL158" s="185"/>
      <c r="AM158" s="185"/>
      <c r="AN158" s="185"/>
      <c r="AO158" s="185"/>
      <c r="AP158" s="185"/>
      <c r="AQ158" s="185"/>
      <c r="AR158" s="4"/>
      <c r="AS158" s="4"/>
      <c r="AT158" s="4"/>
      <c r="AU158" s="4"/>
      <c r="AV158" s="4"/>
      <c r="AW158" s="4"/>
    </row>
    <row r="159" spans="1:49" x14ac:dyDescent="0.25">
      <c r="A159" s="4" t="s">
        <v>1052</v>
      </c>
      <c r="B159" s="19"/>
      <c r="C159" s="36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5"/>
      <c r="AG159" s="185"/>
      <c r="AH159" s="206"/>
      <c r="AI159" s="206"/>
      <c r="AJ159" s="185"/>
      <c r="AK159" s="185"/>
      <c r="AL159" s="185"/>
      <c r="AM159" s="185"/>
      <c r="AN159" s="185"/>
      <c r="AO159" s="185"/>
      <c r="AP159" s="185"/>
      <c r="AQ159" s="185"/>
      <c r="AR159" s="4"/>
      <c r="AS159" s="4"/>
      <c r="AT159" s="4"/>
      <c r="AU159" s="4"/>
      <c r="AV159" s="4"/>
      <c r="AW159" s="4"/>
    </row>
    <row r="160" spans="1:49" x14ac:dyDescent="0.25">
      <c r="A160" s="4" t="s">
        <v>1063</v>
      </c>
      <c r="B160" s="19"/>
      <c r="C160" s="36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5"/>
      <c r="AG160" s="185"/>
      <c r="AH160" s="206"/>
      <c r="AI160" s="206"/>
      <c r="AJ160" s="185"/>
      <c r="AK160" s="185"/>
      <c r="AL160" s="185"/>
      <c r="AM160" s="185"/>
      <c r="AN160" s="185"/>
      <c r="AO160" s="185"/>
      <c r="AP160" s="185"/>
      <c r="AQ160" s="185"/>
      <c r="AR160" s="4"/>
      <c r="AS160" s="4"/>
      <c r="AT160" s="4"/>
      <c r="AU160" s="4"/>
      <c r="AV160" s="4"/>
      <c r="AW160" s="4"/>
    </row>
    <row r="161" spans="1:49" x14ac:dyDescent="0.25">
      <c r="A161" s="4" t="s">
        <v>1064</v>
      </c>
      <c r="B161" s="19"/>
      <c r="C161" s="36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5"/>
      <c r="AG161" s="185"/>
      <c r="AH161" s="206"/>
      <c r="AI161" s="206"/>
      <c r="AJ161" s="185"/>
      <c r="AK161" s="185"/>
      <c r="AL161" s="185"/>
      <c r="AM161" s="185"/>
      <c r="AN161" s="185"/>
      <c r="AO161" s="185"/>
      <c r="AP161" s="185"/>
      <c r="AQ161" s="185"/>
      <c r="AR161" s="4"/>
      <c r="AS161" s="4"/>
      <c r="AT161" s="4"/>
      <c r="AU161" s="4"/>
      <c r="AV161" s="4"/>
      <c r="AW161" s="4"/>
    </row>
    <row r="162" spans="1:49" x14ac:dyDescent="0.25">
      <c r="A162" s="4" t="s">
        <v>1065</v>
      </c>
      <c r="B162" s="19"/>
      <c r="C162" s="36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5"/>
      <c r="AG162" s="185"/>
      <c r="AH162" s="206"/>
      <c r="AI162" s="206"/>
      <c r="AJ162" s="185"/>
      <c r="AK162" s="185"/>
      <c r="AL162" s="185"/>
      <c r="AM162" s="185"/>
      <c r="AN162" s="185"/>
      <c r="AO162" s="185"/>
      <c r="AP162" s="185"/>
      <c r="AQ162" s="185"/>
      <c r="AR162" s="4"/>
      <c r="AS162" s="4"/>
      <c r="AT162" s="4"/>
      <c r="AU162" s="4"/>
      <c r="AV162" s="4"/>
      <c r="AW162" s="4"/>
    </row>
    <row r="163" spans="1:49" x14ac:dyDescent="0.25">
      <c r="A163" s="4" t="s">
        <v>1066</v>
      </c>
      <c r="B163" s="19"/>
      <c r="C163" s="36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5"/>
      <c r="AG163" s="185"/>
      <c r="AH163" s="206"/>
      <c r="AI163" s="206"/>
      <c r="AJ163" s="185"/>
      <c r="AK163" s="185"/>
      <c r="AL163" s="185"/>
      <c r="AM163" s="185"/>
      <c r="AN163" s="185"/>
      <c r="AO163" s="185"/>
      <c r="AP163" s="185"/>
      <c r="AQ163" s="185"/>
      <c r="AR163" s="4"/>
      <c r="AS163" s="4"/>
      <c r="AT163" s="4"/>
      <c r="AU163" s="4"/>
      <c r="AV163" s="4"/>
      <c r="AW163" s="4"/>
    </row>
    <row r="164" spans="1:49" x14ac:dyDescent="0.25">
      <c r="A164" s="4" t="s">
        <v>1067</v>
      </c>
      <c r="B164" s="19"/>
      <c r="C164" s="36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5"/>
      <c r="AG164" s="185"/>
      <c r="AH164" s="206"/>
      <c r="AI164" s="206"/>
      <c r="AJ164" s="185"/>
      <c r="AK164" s="185"/>
      <c r="AL164" s="185"/>
      <c r="AM164" s="185"/>
      <c r="AN164" s="185"/>
      <c r="AO164" s="185"/>
      <c r="AP164" s="185"/>
      <c r="AQ164" s="185"/>
      <c r="AR164" s="4"/>
      <c r="AS164" s="4"/>
      <c r="AT164" s="4"/>
      <c r="AU164" s="4"/>
      <c r="AV164" s="4"/>
      <c r="AW164" s="4"/>
    </row>
    <row r="165" spans="1:49" x14ac:dyDescent="0.25">
      <c r="A165" s="5" t="s">
        <v>1068</v>
      </c>
      <c r="B165" s="19"/>
      <c r="C165" s="36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5"/>
      <c r="AG165" s="185"/>
      <c r="AH165" s="206"/>
      <c r="AI165" s="206"/>
      <c r="AJ165" s="185"/>
      <c r="AK165" s="185"/>
      <c r="AL165" s="185"/>
      <c r="AM165" s="185"/>
      <c r="AN165" s="185"/>
      <c r="AO165" s="185"/>
      <c r="AP165" s="185"/>
      <c r="AQ165" s="185"/>
      <c r="AR165" s="4"/>
      <c r="AS165" s="4"/>
      <c r="AT165" s="4"/>
      <c r="AU165" s="4"/>
      <c r="AV165" s="4"/>
      <c r="AW165" s="4"/>
    </row>
    <row r="166" spans="1:49" x14ac:dyDescent="0.25">
      <c r="A166" s="5" t="s">
        <v>1069</v>
      </c>
      <c r="B166" s="19"/>
      <c r="C166" s="36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5"/>
      <c r="AG166" s="185"/>
      <c r="AH166" s="206"/>
      <c r="AI166" s="206"/>
      <c r="AJ166" s="185"/>
      <c r="AK166" s="185"/>
      <c r="AL166" s="185"/>
      <c r="AM166" s="185"/>
      <c r="AN166" s="185"/>
      <c r="AO166" s="185"/>
      <c r="AP166" s="185"/>
      <c r="AQ166" s="185"/>
      <c r="AR166" s="4"/>
      <c r="AS166" s="4"/>
      <c r="AT166" s="4"/>
      <c r="AU166" s="4"/>
      <c r="AV166" s="4"/>
      <c r="AW166" s="4"/>
    </row>
    <row r="167" spans="1:49" x14ac:dyDescent="0.25">
      <c r="A167" s="5" t="s">
        <v>1070</v>
      </c>
      <c r="B167" s="19"/>
      <c r="C167" s="36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5"/>
      <c r="AG167" s="185"/>
      <c r="AH167" s="206"/>
      <c r="AI167" s="206"/>
      <c r="AJ167" s="185"/>
      <c r="AK167" s="185"/>
      <c r="AL167" s="185"/>
      <c r="AM167" s="185"/>
      <c r="AN167" s="185"/>
      <c r="AO167" s="185"/>
      <c r="AP167" s="185"/>
      <c r="AQ167" s="185"/>
      <c r="AR167" s="4"/>
      <c r="AS167" s="4"/>
      <c r="AT167" s="4"/>
      <c r="AU167" s="4"/>
      <c r="AV167" s="4"/>
      <c r="AW167" s="4"/>
    </row>
    <row r="168" spans="1:49" x14ac:dyDescent="0.25">
      <c r="A168" s="5" t="s">
        <v>799</v>
      </c>
      <c r="B168" s="19"/>
      <c r="C168" s="36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5"/>
      <c r="AG168" s="185"/>
      <c r="AH168" s="206"/>
      <c r="AI168" s="206"/>
      <c r="AJ168" s="185"/>
      <c r="AK168" s="185"/>
      <c r="AL168" s="185"/>
      <c r="AM168" s="185"/>
      <c r="AN168" s="185"/>
      <c r="AO168" s="185"/>
      <c r="AP168" s="185"/>
      <c r="AQ168" s="185"/>
      <c r="AR168" s="4"/>
      <c r="AS168" s="4"/>
      <c r="AT168" s="4"/>
      <c r="AU168" s="4"/>
      <c r="AV168" s="4"/>
      <c r="AW168" s="4"/>
    </row>
    <row r="169" spans="1:49" x14ac:dyDescent="0.25">
      <c r="A169" s="5" t="s">
        <v>801</v>
      </c>
      <c r="B169" s="19"/>
      <c r="C169" s="36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5"/>
      <c r="AG169" s="185"/>
      <c r="AH169" s="206"/>
      <c r="AI169" s="206"/>
      <c r="AJ169" s="185"/>
      <c r="AK169" s="185"/>
      <c r="AL169" s="185"/>
      <c r="AM169" s="185"/>
      <c r="AN169" s="185"/>
      <c r="AO169" s="185"/>
      <c r="AP169" s="185"/>
      <c r="AQ169" s="185"/>
      <c r="AR169" s="4"/>
      <c r="AS169" s="4"/>
      <c r="AT169" s="4"/>
      <c r="AU169" s="4"/>
      <c r="AV169" s="4"/>
      <c r="AW169" s="4"/>
    </row>
    <row r="170" spans="1:49" x14ac:dyDescent="0.25">
      <c r="A170" s="5" t="s">
        <v>798</v>
      </c>
      <c r="B170" s="19"/>
      <c r="C170" s="36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5"/>
      <c r="AG170" s="185"/>
      <c r="AH170" s="206"/>
      <c r="AI170" s="206"/>
      <c r="AJ170" s="185"/>
      <c r="AK170" s="185"/>
      <c r="AL170" s="185"/>
      <c r="AM170" s="185"/>
      <c r="AN170" s="185"/>
      <c r="AO170" s="185"/>
      <c r="AP170" s="185"/>
      <c r="AQ170" s="185"/>
      <c r="AR170" s="4"/>
      <c r="AS170" s="4"/>
      <c r="AT170" s="4"/>
      <c r="AU170" s="4"/>
      <c r="AV170" s="4"/>
      <c r="AW170" s="4"/>
    </row>
    <row r="171" spans="1:49" x14ac:dyDescent="0.25">
      <c r="A171" s="5" t="s">
        <v>800</v>
      </c>
      <c r="B171" s="19"/>
      <c r="C171" s="36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5"/>
      <c r="AG171" s="185"/>
      <c r="AH171" s="206"/>
      <c r="AI171" s="206"/>
      <c r="AJ171" s="185"/>
      <c r="AK171" s="185"/>
      <c r="AL171" s="185"/>
      <c r="AM171" s="185"/>
      <c r="AN171" s="185"/>
      <c r="AO171" s="185"/>
      <c r="AP171" s="185"/>
      <c r="AQ171" s="185"/>
      <c r="AR171" s="4"/>
      <c r="AS171" s="4"/>
      <c r="AT171" s="4"/>
      <c r="AU171" s="4"/>
      <c r="AV171" s="4"/>
      <c r="AW171" s="4"/>
    </row>
    <row r="172" spans="1:49" x14ac:dyDescent="0.25">
      <c r="A172" s="5" t="s">
        <v>802</v>
      </c>
      <c r="B172" s="19"/>
      <c r="C172" s="36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5"/>
      <c r="AG172" s="185"/>
      <c r="AH172" s="206"/>
      <c r="AI172" s="206"/>
      <c r="AJ172" s="185"/>
      <c r="AK172" s="185"/>
      <c r="AL172" s="185"/>
      <c r="AM172" s="185"/>
      <c r="AN172" s="185"/>
      <c r="AO172" s="185"/>
      <c r="AP172" s="185"/>
      <c r="AQ172" s="185"/>
      <c r="AR172" s="4"/>
      <c r="AS172" s="4"/>
      <c r="AT172" s="4"/>
      <c r="AU172" s="4"/>
      <c r="AV172" s="4"/>
      <c r="AW172" s="4"/>
    </row>
    <row r="173" spans="1:49" x14ac:dyDescent="0.25">
      <c r="A173" s="5" t="s">
        <v>804</v>
      </c>
      <c r="B173" s="19"/>
      <c r="C173" s="36"/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5"/>
      <c r="AG173" s="185"/>
      <c r="AH173" s="206"/>
      <c r="AI173" s="206"/>
      <c r="AJ173" s="185"/>
      <c r="AK173" s="185"/>
      <c r="AL173" s="185"/>
      <c r="AM173" s="185"/>
      <c r="AN173" s="185"/>
      <c r="AO173" s="185"/>
      <c r="AP173" s="185"/>
      <c r="AQ173" s="185"/>
      <c r="AR173" s="4"/>
      <c r="AS173" s="4"/>
      <c r="AT173" s="4"/>
      <c r="AU173" s="4"/>
      <c r="AV173" s="4"/>
      <c r="AW173" s="4"/>
    </row>
    <row r="174" spans="1:49" x14ac:dyDescent="0.25">
      <c r="A174" s="5" t="s">
        <v>803</v>
      </c>
      <c r="B174" s="19"/>
      <c r="C174" s="36"/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5"/>
      <c r="AG174" s="185"/>
      <c r="AH174" s="206"/>
      <c r="AI174" s="206"/>
      <c r="AJ174" s="185"/>
      <c r="AK174" s="185"/>
      <c r="AL174" s="185"/>
      <c r="AM174" s="185"/>
      <c r="AN174" s="185"/>
      <c r="AO174" s="185"/>
      <c r="AP174" s="185"/>
      <c r="AQ174" s="185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11" bestFit="1" customWidth="1" collapsed="1"/>
    <col min="21" max="21" width="37.28515625" style="211" bestFit="1" customWidth="1" collapsed="1"/>
    <col min="22" max="22" width="43.42578125" style="211" bestFit="1" customWidth="1" collapsed="1"/>
    <col min="23" max="23" width="49.7109375" style="211" bestFit="1" customWidth="1" collapsed="1"/>
    <col min="24" max="24" width="38.5703125" style="211" bestFit="1" customWidth="1" collapsed="1"/>
    <col min="25" max="25" width="44.85546875" style="211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9" t="s">
        <v>214</v>
      </c>
      <c r="U1" s="209" t="s">
        <v>215</v>
      </c>
      <c r="V1" s="209" t="s">
        <v>216</v>
      </c>
      <c r="W1" s="209" t="s">
        <v>217</v>
      </c>
      <c r="X1" s="209" t="s">
        <v>218</v>
      </c>
      <c r="Y1" s="209" t="s">
        <v>219</v>
      </c>
    </row>
    <row r="2" spans="1:25" x14ac:dyDescent="0.25">
      <c r="A2" s="4" t="s">
        <v>906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44339</v>
      </c>
      <c r="G2" s="40" t="str">
        <f>searchValues!D31</f>
        <v>Personal Auto</v>
      </c>
      <c r="H2" s="42">
        <f ca="1">policyInfo!R2</f>
        <v>44339</v>
      </c>
      <c r="I2" s="42">
        <f ca="1">policyInfo!S2</f>
        <v>44523</v>
      </c>
      <c r="J2" s="43" t="s">
        <v>128</v>
      </c>
      <c r="K2" s="208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10" t="s">
        <v>135</v>
      </c>
      <c r="U2" s="210" t="s">
        <v>135</v>
      </c>
      <c r="V2" s="210" t="s">
        <v>222</v>
      </c>
      <c r="W2" s="124" t="str">
        <f>paCoverages!I2</f>
        <v>500</v>
      </c>
      <c r="X2" s="210" t="s">
        <v>223</v>
      </c>
      <c r="Y2" s="210">
        <v>50</v>
      </c>
    </row>
    <row r="3" spans="1:25" x14ac:dyDescent="0.25">
      <c r="A3" s="4" t="s">
        <v>905</v>
      </c>
      <c r="B3" s="40" t="str">
        <f>searchValues!F32</f>
        <v>hWGxBZEyP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44339</v>
      </c>
      <c r="G3" s="40" t="str">
        <f>searchValues!D32</f>
        <v>Personal Auto</v>
      </c>
      <c r="H3" s="42">
        <f ca="1">policyInfo!R3</f>
        <v>44339</v>
      </c>
      <c r="I3" s="42">
        <f ca="1">policyInfo!S3</f>
        <v>44523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10" t="s">
        <v>135</v>
      </c>
      <c r="U3" s="210" t="s">
        <v>135</v>
      </c>
      <c r="V3" s="210" t="s">
        <v>222</v>
      </c>
      <c r="W3" s="124" t="str">
        <f>paCoverages!I3</f>
        <v>500</v>
      </c>
      <c r="X3" s="210" t="s">
        <v>223</v>
      </c>
      <c r="Y3" s="210">
        <v>50</v>
      </c>
    </row>
    <row r="4" spans="1:25" x14ac:dyDescent="0.25">
      <c r="A4" s="4" t="s">
        <v>907</v>
      </c>
      <c r="B4" s="40" t="str">
        <f>searchValues!F33</f>
        <v>ZuLcFkmYZ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44339</v>
      </c>
      <c r="G4" s="40" t="str">
        <f>searchValues!D33</f>
        <v>Personal Auto</v>
      </c>
      <c r="H4" s="42">
        <f ca="1">policyInfo!R4</f>
        <v>44339</v>
      </c>
      <c r="I4" s="42">
        <f ca="1">policyInfo!S4</f>
        <v>44523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10" t="s">
        <v>135</v>
      </c>
      <c r="U4" s="210" t="s">
        <v>135</v>
      </c>
      <c r="V4" s="210" t="s">
        <v>222</v>
      </c>
      <c r="W4" s="124" t="str">
        <f>paCoverages!I4</f>
        <v>500</v>
      </c>
      <c r="X4" s="210" t="s">
        <v>223</v>
      </c>
      <c r="Y4" s="210">
        <v>50</v>
      </c>
    </row>
    <row r="5" spans="1:25" x14ac:dyDescent="0.25">
      <c r="A5" s="4" t="s">
        <v>908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44339</v>
      </c>
      <c r="G5" s="40" t="str">
        <f>searchValues!D34</f>
        <v>Personal Auto</v>
      </c>
      <c r="H5" s="42">
        <f ca="1">policyInfo!R5</f>
        <v>44339</v>
      </c>
      <c r="I5" s="42">
        <f ca="1">policyInfo!S5</f>
        <v>44523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10" t="s">
        <v>135</v>
      </c>
      <c r="U5" s="210" t="s">
        <v>135</v>
      </c>
      <c r="V5" s="210" t="s">
        <v>222</v>
      </c>
      <c r="W5" s="124" t="str">
        <f>paCoverages!I5</f>
        <v>500</v>
      </c>
      <c r="X5" s="210" t="s">
        <v>223</v>
      </c>
      <c r="Y5" s="210">
        <v>50</v>
      </c>
    </row>
    <row r="6" spans="1:25" x14ac:dyDescent="0.25">
      <c r="A6" s="4" t="s">
        <v>909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44339</v>
      </c>
      <c r="G6" s="40" t="str">
        <f>searchValues!D35</f>
        <v>Personal Auto</v>
      </c>
      <c r="H6" s="42">
        <f ca="1">policyInfo!R6</f>
        <v>44339</v>
      </c>
      <c r="I6" s="42">
        <f ca="1">policyInfo!S6</f>
        <v>44523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ZuLcFkmYZ Automation</v>
      </c>
      <c r="T6" s="210" t="s">
        <v>135</v>
      </c>
      <c r="U6" s="210" t="s">
        <v>135</v>
      </c>
      <c r="V6" s="210" t="s">
        <v>222</v>
      </c>
      <c r="W6" s="124" t="str">
        <f>paCoverages!I6</f>
        <v>500</v>
      </c>
      <c r="X6" s="210" t="s">
        <v>223</v>
      </c>
      <c r="Y6" s="210">
        <v>50</v>
      </c>
    </row>
    <row r="7" spans="1:25" x14ac:dyDescent="0.25">
      <c r="A7" s="4" t="s">
        <v>910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44339</v>
      </c>
      <c r="G7" s="40" t="str">
        <f>searchValues!D36</f>
        <v>Personal Auto</v>
      </c>
      <c r="H7" s="42">
        <f ca="1">policyInfo!R7</f>
        <v>44339</v>
      </c>
      <c r="I7" s="42">
        <f ca="1">policyInfo!S7</f>
        <v>44523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ZuLcFkmYZ Automation</v>
      </c>
      <c r="T7" s="210" t="s">
        <v>135</v>
      </c>
      <c r="U7" s="210" t="s">
        <v>135</v>
      </c>
      <c r="V7" s="210" t="s">
        <v>222</v>
      </c>
      <c r="W7" s="124" t="str">
        <f>paCoverages!I7</f>
        <v>500</v>
      </c>
      <c r="X7" s="210" t="s">
        <v>223</v>
      </c>
      <c r="Y7" s="210">
        <v>50</v>
      </c>
    </row>
    <row r="8" spans="1:25" x14ac:dyDescent="0.25">
      <c r="A8" s="4" t="s">
        <v>911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44339</v>
      </c>
      <c r="G8" s="40" t="str">
        <f>searchValues!D37</f>
        <v>Personal Auto</v>
      </c>
      <c r="H8" s="42">
        <f ca="1">policyInfo!R8</f>
        <v>44339</v>
      </c>
      <c r="I8" s="42">
        <f ca="1">policyInfo!S8</f>
        <v>44523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10" t="s">
        <v>135</v>
      </c>
      <c r="U8" s="210" t="s">
        <v>135</v>
      </c>
      <c r="V8" s="210" t="s">
        <v>222</v>
      </c>
      <c r="W8" s="124" t="str">
        <f>paCoverages!I8</f>
        <v>500</v>
      </c>
      <c r="X8" s="210" t="s">
        <v>223</v>
      </c>
      <c r="Y8" s="210">
        <v>50</v>
      </c>
    </row>
    <row r="9" spans="1:25" x14ac:dyDescent="0.25">
      <c r="A9" s="4" t="s">
        <v>912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44339</v>
      </c>
      <c r="G9" s="40" t="str">
        <f>searchValues!D38</f>
        <v>Personal Auto</v>
      </c>
      <c r="H9" s="42">
        <f ca="1">policyInfo!R9</f>
        <v>44339</v>
      </c>
      <c r="I9" s="42">
        <f ca="1">policyInfo!S9</f>
        <v>44523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10" t="s">
        <v>135</v>
      </c>
      <c r="U9" s="210" t="s">
        <v>135</v>
      </c>
      <c r="V9" s="210" t="s">
        <v>222</v>
      </c>
      <c r="W9" s="124" t="str">
        <f>paCoverages!I9</f>
        <v>500</v>
      </c>
      <c r="X9" s="210" t="s">
        <v>223</v>
      </c>
      <c r="Y9" s="210">
        <v>50</v>
      </c>
    </row>
    <row r="10" spans="1:25" x14ac:dyDescent="0.25">
      <c r="A10" s="4" t="s">
        <v>913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44339</v>
      </c>
      <c r="G10" s="40" t="str">
        <f>searchValues!D39</f>
        <v>Personal Auto</v>
      </c>
      <c r="H10" s="42">
        <f ca="1">policyInfo!R10</f>
        <v>44339</v>
      </c>
      <c r="I10" s="42">
        <f ca="1">policyInfo!S10</f>
        <v>44523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10" t="s">
        <v>135</v>
      </c>
      <c r="U10" s="210" t="s">
        <v>135</v>
      </c>
      <c r="V10" s="210" t="s">
        <v>222</v>
      </c>
      <c r="W10" s="124" t="str">
        <f>paCoverages!I10</f>
        <v>500</v>
      </c>
      <c r="X10" s="210" t="s">
        <v>223</v>
      </c>
      <c r="Y10" s="210">
        <v>50</v>
      </c>
    </row>
    <row r="11" spans="1:25" x14ac:dyDescent="0.25">
      <c r="A11" s="4" t="s">
        <v>914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44339</v>
      </c>
      <c r="G11" s="40" t="str">
        <f>searchValues!D40</f>
        <v>Personal Auto</v>
      </c>
      <c r="H11" s="42">
        <f ca="1">policyInfo!R11</f>
        <v>44339</v>
      </c>
      <c r="I11" s="42">
        <f ca="1">policyInfo!S11</f>
        <v>44523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10" t="s">
        <v>135</v>
      </c>
      <c r="U11" s="210" t="s">
        <v>135</v>
      </c>
      <c r="V11" s="210" t="s">
        <v>222</v>
      </c>
      <c r="W11" s="124" t="str">
        <f>paCoverages!I11</f>
        <v>500</v>
      </c>
      <c r="X11" s="210" t="s">
        <v>223</v>
      </c>
      <c r="Y11" s="210">
        <v>50</v>
      </c>
    </row>
    <row r="12" spans="1:25" x14ac:dyDescent="0.25">
      <c r="A12" s="4" t="s">
        <v>915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44339</v>
      </c>
      <c r="G12" s="40" t="str">
        <f>searchValues!D41</f>
        <v>Personal Auto</v>
      </c>
      <c r="H12" s="42">
        <f ca="1">policyInfo!R12</f>
        <v>44339</v>
      </c>
      <c r="I12" s="42">
        <f ca="1">policyInfo!S12</f>
        <v>44523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10" t="s">
        <v>135</v>
      </c>
      <c r="U12" s="210" t="s">
        <v>135</v>
      </c>
      <c r="V12" s="210" t="s">
        <v>222</v>
      </c>
      <c r="W12" s="124" t="str">
        <f>paCoverages!I12</f>
        <v>500</v>
      </c>
      <c r="X12" s="210" t="s">
        <v>223</v>
      </c>
      <c r="Y12" s="210">
        <v>50</v>
      </c>
    </row>
    <row r="13" spans="1:25" x14ac:dyDescent="0.25">
      <c r="A13" s="4" t="s">
        <v>916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44339</v>
      </c>
      <c r="G13" s="40" t="str">
        <f>searchValues!D42</f>
        <v>Personal Auto</v>
      </c>
      <c r="H13" s="42">
        <f ca="1">policyInfo!R13</f>
        <v>44339</v>
      </c>
      <c r="I13" s="42">
        <f ca="1">policyInfo!S13</f>
        <v>44523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10" t="s">
        <v>135</v>
      </c>
      <c r="U13" s="210" t="s">
        <v>135</v>
      </c>
      <c r="V13" s="210" t="s">
        <v>222</v>
      </c>
      <c r="W13" s="124" t="str">
        <f>paCoverages!I13</f>
        <v>500</v>
      </c>
      <c r="X13" s="210" t="s">
        <v>223</v>
      </c>
      <c r="Y13" s="210">
        <v>50</v>
      </c>
    </row>
    <row r="14" spans="1:25" x14ac:dyDescent="0.25">
      <c r="A14" s="4" t="s">
        <v>917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44339</v>
      </c>
      <c r="G14" s="40" t="str">
        <f>searchValues!D43</f>
        <v>Personal Auto</v>
      </c>
      <c r="H14" s="42">
        <f ca="1">policyInfo!R14</f>
        <v>44339</v>
      </c>
      <c r="I14" s="42">
        <f ca="1">policyInfo!S14</f>
        <v>44523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10" t="s">
        <v>135</v>
      </c>
      <c r="U14" s="210" t="s">
        <v>135</v>
      </c>
      <c r="V14" s="210" t="s">
        <v>222</v>
      </c>
      <c r="W14" s="124" t="str">
        <f>paCoverages!I14</f>
        <v>500</v>
      </c>
      <c r="X14" s="210" t="s">
        <v>223</v>
      </c>
      <c r="Y14" s="210">
        <v>50</v>
      </c>
    </row>
    <row r="15" spans="1:25" x14ac:dyDescent="0.25">
      <c r="A15" s="4" t="s">
        <v>918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44339</v>
      </c>
      <c r="G15" s="40" t="str">
        <f>searchValues!D44</f>
        <v>Personal Auto</v>
      </c>
      <c r="H15" s="42">
        <f ca="1">policyInfo!R15</f>
        <v>44339</v>
      </c>
      <c r="I15" s="42">
        <f ca="1">policyInfo!S15</f>
        <v>44523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10" t="s">
        <v>135</v>
      </c>
      <c r="U15" s="210" t="s">
        <v>135</v>
      </c>
      <c r="V15" s="210" t="s">
        <v>222</v>
      </c>
      <c r="W15" s="124" t="str">
        <f>paCoverages!I15</f>
        <v>500</v>
      </c>
      <c r="X15" s="210" t="s">
        <v>223</v>
      </c>
      <c r="Y15" s="210">
        <v>50</v>
      </c>
    </row>
    <row r="16" spans="1:25" x14ac:dyDescent="0.25">
      <c r="A16" s="4" t="s">
        <v>919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44339</v>
      </c>
      <c r="G16" s="40" t="str">
        <f>searchValues!D45</f>
        <v>Personal Auto</v>
      </c>
      <c r="H16" s="42">
        <f ca="1">policyInfo!R16</f>
        <v>44339</v>
      </c>
      <c r="I16" s="42">
        <f ca="1">policyInfo!S16</f>
        <v>44523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10" t="s">
        <v>135</v>
      </c>
      <c r="U16" s="210" t="s">
        <v>135</v>
      </c>
      <c r="V16" s="210" t="s">
        <v>222</v>
      </c>
      <c r="W16" s="124" t="str">
        <f>paCoverages!I16</f>
        <v>500</v>
      </c>
      <c r="X16" s="210" t="s">
        <v>223</v>
      </c>
      <c r="Y16" s="210">
        <v>50</v>
      </c>
    </row>
    <row r="17" spans="1:25" x14ac:dyDescent="0.25">
      <c r="A17" s="4" t="s">
        <v>920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44339</v>
      </c>
      <c r="G17" s="40" t="str">
        <f>searchValues!D46</f>
        <v>Personal Auto</v>
      </c>
      <c r="H17" s="42">
        <f ca="1">policyInfo!R17</f>
        <v>44339</v>
      </c>
      <c r="I17" s="42">
        <f ca="1">policyInfo!S17</f>
        <v>44523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10" t="s">
        <v>135</v>
      </c>
      <c r="U17" s="210" t="s">
        <v>135</v>
      </c>
      <c r="V17" s="210" t="s">
        <v>222</v>
      </c>
      <c r="W17" s="124" t="str">
        <f>paCoverages!I17</f>
        <v>500</v>
      </c>
      <c r="X17" s="210" t="s">
        <v>223</v>
      </c>
      <c r="Y17" s="210">
        <v>50</v>
      </c>
    </row>
    <row r="18" spans="1:25" x14ac:dyDescent="0.25">
      <c r="A18" s="4" t="s">
        <v>921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44339</v>
      </c>
      <c r="G18" s="40" t="str">
        <f>searchValues!D47</f>
        <v>Personal Auto</v>
      </c>
      <c r="H18" s="42">
        <f ca="1">policyInfo!R18</f>
        <v>44339</v>
      </c>
      <c r="I18" s="42">
        <f ca="1">policyInfo!S18</f>
        <v>44523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10" t="s">
        <v>135</v>
      </c>
      <c r="U18" s="210" t="s">
        <v>135</v>
      </c>
      <c r="V18" s="210" t="s">
        <v>222</v>
      </c>
      <c r="W18" s="124" t="str">
        <f>paCoverages!I18</f>
        <v>500</v>
      </c>
      <c r="X18" s="210" t="s">
        <v>223</v>
      </c>
      <c r="Y18" s="210">
        <v>50</v>
      </c>
    </row>
    <row r="19" spans="1:25" x14ac:dyDescent="0.25">
      <c r="A19" s="4" t="s">
        <v>922</v>
      </c>
      <c r="B19" s="40" t="str">
        <f>searchValues!F48</f>
        <v>ZuLcFkmYZ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44339</v>
      </c>
      <c r="G19" s="40" t="str">
        <f>searchValues!D48</f>
        <v>Personal Auto</v>
      </c>
      <c r="H19" s="42">
        <f ca="1">policyInfo!R19</f>
        <v>44339</v>
      </c>
      <c r="I19" s="42">
        <f ca="1">policyInfo!S19</f>
        <v>44523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ZuLcFkmYZ Automation</v>
      </c>
      <c r="T19" s="210" t="s">
        <v>135</v>
      </c>
      <c r="U19" s="210" t="s">
        <v>135</v>
      </c>
      <c r="V19" s="210" t="s">
        <v>222</v>
      </c>
      <c r="W19" s="124" t="str">
        <f>paCoverages!I19</f>
        <v>500</v>
      </c>
      <c r="X19" s="210" t="s">
        <v>223</v>
      </c>
      <c r="Y19" s="210">
        <v>50</v>
      </c>
    </row>
    <row r="20" spans="1:25" x14ac:dyDescent="0.25">
      <c r="A20" s="4" t="s">
        <v>923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44339</v>
      </c>
      <c r="G20" s="40" t="str">
        <f>searchValues!D49</f>
        <v>Personal Auto</v>
      </c>
      <c r="H20" s="42">
        <f ca="1">policyInfo!R20</f>
        <v>44339</v>
      </c>
      <c r="I20" s="42">
        <f ca="1">policyInfo!S20</f>
        <v>44523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ZuLcFkmYZ Automation</v>
      </c>
      <c r="T20" s="210" t="s">
        <v>135</v>
      </c>
      <c r="U20" s="210" t="s">
        <v>135</v>
      </c>
      <c r="V20" s="210" t="s">
        <v>222</v>
      </c>
      <c r="W20" s="124" t="str">
        <f>paCoverages!I20</f>
        <v>500</v>
      </c>
      <c r="X20" s="210" t="s">
        <v>223</v>
      </c>
      <c r="Y20" s="210">
        <v>50</v>
      </c>
    </row>
    <row r="21" spans="1:25" x14ac:dyDescent="0.25">
      <c r="A21" s="4" t="s">
        <v>924</v>
      </c>
      <c r="B21" s="40" t="str">
        <f>searchValues!F50</f>
        <v>ZuLcFkmYZ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44339</v>
      </c>
      <c r="G21" s="40" t="str">
        <f>searchValues!D50</f>
        <v>Personal Auto</v>
      </c>
      <c r="H21" s="42">
        <f ca="1">policyInfo!R21</f>
        <v>44339</v>
      </c>
      <c r="I21" s="42">
        <f ca="1">policyInfo!S21</f>
        <v>44523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ZuLcFkmYZ Automation</v>
      </c>
      <c r="T21" s="210" t="s">
        <v>135</v>
      </c>
      <c r="U21" s="210" t="s">
        <v>135</v>
      </c>
      <c r="V21" s="210" t="s">
        <v>222</v>
      </c>
      <c r="W21" s="124" t="str">
        <f>paCoverages!I21</f>
        <v>500</v>
      </c>
      <c r="X21" s="210" t="s">
        <v>223</v>
      </c>
      <c r="Y21" s="210">
        <v>50</v>
      </c>
    </row>
    <row r="22" spans="1:25" x14ac:dyDescent="0.25">
      <c r="A22" s="4" t="s">
        <v>925</v>
      </c>
      <c r="B22" s="40" t="str">
        <f>searchValues!F51</f>
        <v>ZuLcFkmYZ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44339</v>
      </c>
      <c r="G22" s="40" t="str">
        <f>searchValues!D51</f>
        <v>Personal Auto</v>
      </c>
      <c r="H22" s="42">
        <f ca="1">policyInfo!R22</f>
        <v>44339</v>
      </c>
      <c r="I22" s="42">
        <f ca="1">policyInfo!S22</f>
        <v>44523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ZuLcFkmYZ Automation</v>
      </c>
      <c r="T22" s="210" t="s">
        <v>135</v>
      </c>
      <c r="U22" s="210" t="s">
        <v>135</v>
      </c>
      <c r="V22" s="210" t="s">
        <v>222</v>
      </c>
      <c r="W22" s="124" t="str">
        <f>paCoverages!I22</f>
        <v>250</v>
      </c>
      <c r="X22" s="210" t="s">
        <v>223</v>
      </c>
      <c r="Y22" s="210">
        <v>50</v>
      </c>
    </row>
    <row r="23" spans="1:25" x14ac:dyDescent="0.25">
      <c r="A23" s="4" t="s">
        <v>926</v>
      </c>
      <c r="B23" s="40" t="str">
        <f>searchValues!F52</f>
        <v>ZuLcFkmYZ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44339</v>
      </c>
      <c r="G23" s="40" t="str">
        <f>searchValues!D52</f>
        <v>Personal Auto</v>
      </c>
      <c r="H23" s="42">
        <f ca="1">policyInfo!R23</f>
        <v>44339</v>
      </c>
      <c r="I23" s="42">
        <f ca="1">policyInfo!S23</f>
        <v>44523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ZuLcFkmYZ Automation</v>
      </c>
      <c r="T23" s="210" t="s">
        <v>135</v>
      </c>
      <c r="U23" s="210" t="s">
        <v>135</v>
      </c>
      <c r="V23" s="210" t="s">
        <v>222</v>
      </c>
      <c r="W23" s="124" t="str">
        <f>paCoverages!I23</f>
        <v>500</v>
      </c>
      <c r="X23" s="210" t="s">
        <v>223</v>
      </c>
      <c r="Y23" s="210">
        <v>50</v>
      </c>
    </row>
    <row r="24" spans="1:25" x14ac:dyDescent="0.25">
      <c r="A24" s="4" t="s">
        <v>927</v>
      </c>
      <c r="B24" s="40" t="str">
        <f>searchValues!F53</f>
        <v>ZuLcFkmYZ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44339</v>
      </c>
      <c r="G24" s="40" t="str">
        <f>searchValues!D53</f>
        <v>Personal Auto</v>
      </c>
      <c r="H24" s="42">
        <f ca="1">policyInfo!R24</f>
        <v>44339</v>
      </c>
      <c r="I24" s="42">
        <f ca="1">policyInfo!S24</f>
        <v>44523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10" t="s">
        <v>135</v>
      </c>
      <c r="U24" s="210" t="s">
        <v>135</v>
      </c>
      <c r="V24" s="210" t="s">
        <v>222</v>
      </c>
      <c r="W24" s="124" t="str">
        <f>paCoverages!I24</f>
        <v>500</v>
      </c>
      <c r="X24" s="210" t="s">
        <v>223</v>
      </c>
      <c r="Y24" s="210">
        <v>50</v>
      </c>
    </row>
    <row r="25" spans="1:25" x14ac:dyDescent="0.25">
      <c r="A25" s="4" t="s">
        <v>928</v>
      </c>
      <c r="B25" s="40" t="str">
        <f>searchValues!F54</f>
        <v>ZuLcFkmYZ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44339</v>
      </c>
      <c r="G25" s="40" t="str">
        <f>searchValues!D54</f>
        <v>Personal Auto</v>
      </c>
      <c r="H25" s="42">
        <f ca="1">policyInfo!R25</f>
        <v>44339</v>
      </c>
      <c r="I25" s="42">
        <f ca="1">policyInfo!S25</f>
        <v>44523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10" t="s">
        <v>135</v>
      </c>
      <c r="U25" s="210" t="s">
        <v>135</v>
      </c>
      <c r="V25" s="210" t="s">
        <v>222</v>
      </c>
      <c r="W25" s="124" t="str">
        <f>paCoverages!I25</f>
        <v>500</v>
      </c>
      <c r="X25" s="210" t="s">
        <v>223</v>
      </c>
      <c r="Y25" s="210">
        <v>50</v>
      </c>
    </row>
    <row r="26" spans="1:25" x14ac:dyDescent="0.25">
      <c r="A26" s="4" t="s">
        <v>929</v>
      </c>
      <c r="B26" s="40" t="str">
        <f>searchValues!F55</f>
        <v>ZuLcFkmYZ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44339</v>
      </c>
      <c r="G26" s="40" t="str">
        <f>searchValues!D55</f>
        <v>Personal Auto</v>
      </c>
      <c r="H26" s="42">
        <f ca="1">policyInfo!R26</f>
        <v>44339</v>
      </c>
      <c r="I26" s="42">
        <f ca="1">policyInfo!S26</f>
        <v>44523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ZuLcFkmYZ Automation</v>
      </c>
      <c r="T26" s="210" t="s">
        <v>135</v>
      </c>
      <c r="U26" s="210" t="s">
        <v>135</v>
      </c>
      <c r="V26" s="210" t="s">
        <v>222</v>
      </c>
      <c r="W26" s="124" t="str">
        <f>paCoverages!I26</f>
        <v>500</v>
      </c>
      <c r="X26" s="210" t="s">
        <v>223</v>
      </c>
      <c r="Y26" s="210">
        <v>50</v>
      </c>
    </row>
    <row r="27" spans="1:25" x14ac:dyDescent="0.25">
      <c r="A27" s="4" t="s">
        <v>930</v>
      </c>
      <c r="B27" s="40" t="str">
        <f>searchValues!F56</f>
        <v>ZuLcFkmYZ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44339</v>
      </c>
      <c r="G27" s="40" t="str">
        <f>searchValues!D56</f>
        <v>Personal Auto</v>
      </c>
      <c r="H27" s="42">
        <f ca="1">policyInfo!R27</f>
        <v>44339</v>
      </c>
      <c r="I27" s="42">
        <f ca="1">policyInfo!S27</f>
        <v>44523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10" t="s">
        <v>135</v>
      </c>
      <c r="U27" s="210" t="s">
        <v>135</v>
      </c>
      <c r="V27" s="210" t="s">
        <v>222</v>
      </c>
      <c r="W27" s="124" t="str">
        <f>paCoverages!I27</f>
        <v>500</v>
      </c>
      <c r="X27" s="210" t="s">
        <v>223</v>
      </c>
      <c r="Y27" s="210">
        <v>50</v>
      </c>
    </row>
    <row r="28" spans="1:25" x14ac:dyDescent="0.25">
      <c r="A28" s="4" t="s">
        <v>931</v>
      </c>
      <c r="B28" s="40" t="str">
        <f>searchValues!F57</f>
        <v>ZuLcFkmYZ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44339</v>
      </c>
      <c r="G28" s="40" t="str">
        <f>searchValues!D57</f>
        <v>Personal Auto</v>
      </c>
      <c r="H28" s="42">
        <f ca="1">policyInfo!R28</f>
        <v>44339</v>
      </c>
      <c r="I28" s="42">
        <f ca="1">policyInfo!S28</f>
        <v>44523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10" t="s">
        <v>135</v>
      </c>
      <c r="U28" s="210" t="s">
        <v>135</v>
      </c>
      <c r="V28" s="210" t="s">
        <v>222</v>
      </c>
      <c r="W28" s="124" t="str">
        <f>paCoverages!I28</f>
        <v>500</v>
      </c>
      <c r="X28" s="210" t="s">
        <v>223</v>
      </c>
      <c r="Y28" s="210">
        <v>50</v>
      </c>
    </row>
    <row r="29" spans="1:25" x14ac:dyDescent="0.25">
      <c r="A29" s="4" t="s">
        <v>932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44339</v>
      </c>
      <c r="G29" s="40" t="str">
        <f>searchValues!D58</f>
        <v>Personal Auto</v>
      </c>
      <c r="H29" s="42">
        <f ca="1">policyInfo!R29</f>
        <v>44339</v>
      </c>
      <c r="I29" s="42">
        <f ca="1">policyInfo!S29</f>
        <v>44523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10" t="s">
        <v>135</v>
      </c>
      <c r="U29" s="210" t="s">
        <v>135</v>
      </c>
      <c r="V29" s="210" t="s">
        <v>222</v>
      </c>
      <c r="W29" s="124" t="str">
        <f>paCoverages!I29</f>
        <v>500</v>
      </c>
      <c r="X29" s="210" t="s">
        <v>223</v>
      </c>
      <c r="Y29" s="210">
        <v>50</v>
      </c>
    </row>
    <row r="30" spans="1:25" x14ac:dyDescent="0.25">
      <c r="A30" s="4" t="s">
        <v>933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44339</v>
      </c>
      <c r="G30" s="40" t="str">
        <f>searchValues!D59</f>
        <v>Personal Auto</v>
      </c>
      <c r="H30" s="42">
        <f ca="1">policyInfo!R30</f>
        <v>44339</v>
      </c>
      <c r="I30" s="42">
        <f ca="1">policyInfo!S30</f>
        <v>44523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ZuLcFkmYZ Automation</v>
      </c>
      <c r="T30" s="210" t="s">
        <v>135</v>
      </c>
      <c r="U30" s="210" t="s">
        <v>135</v>
      </c>
      <c r="V30" s="210" t="s">
        <v>222</v>
      </c>
      <c r="W30" s="124" t="str">
        <f>paCoverages!I30</f>
        <v>500</v>
      </c>
      <c r="X30" s="210" t="s">
        <v>223</v>
      </c>
      <c r="Y30" s="210">
        <v>50</v>
      </c>
    </row>
    <row r="31" spans="1:25" x14ac:dyDescent="0.25">
      <c r="A31" s="4" t="s">
        <v>934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44339</v>
      </c>
      <c r="G31" s="40" t="str">
        <f>searchValues!D60</f>
        <v>Personal Auto</v>
      </c>
      <c r="H31" s="42">
        <f ca="1">policyInfo!R31</f>
        <v>44339</v>
      </c>
      <c r="I31" s="42">
        <f ca="1">policyInfo!S31</f>
        <v>44523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10" t="s">
        <v>135</v>
      </c>
      <c r="U31" s="210" t="s">
        <v>135</v>
      </c>
      <c r="V31" s="210" t="s">
        <v>222</v>
      </c>
      <c r="W31" s="124" t="str">
        <f>paCoverages!I31</f>
        <v>500</v>
      </c>
      <c r="X31" s="210" t="s">
        <v>223</v>
      </c>
      <c r="Y31" s="210">
        <v>50</v>
      </c>
    </row>
    <row r="32" spans="1:25" x14ac:dyDescent="0.25">
      <c r="A32" s="4" t="s">
        <v>935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44339</v>
      </c>
      <c r="G32" s="40" t="str">
        <f>searchValues!D61</f>
        <v>Personal Auto</v>
      </c>
      <c r="H32" s="42">
        <f ca="1">policyInfo!R32</f>
        <v>44339</v>
      </c>
      <c r="I32" s="42">
        <f ca="1">policyInfo!S32</f>
        <v>44523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10" t="s">
        <v>135</v>
      </c>
      <c r="U32" s="210" t="s">
        <v>135</v>
      </c>
      <c r="V32" s="210" t="s">
        <v>222</v>
      </c>
      <c r="W32" s="124" t="str">
        <f>paCoverages!I32</f>
        <v>500</v>
      </c>
      <c r="X32" s="210" t="s">
        <v>223</v>
      </c>
      <c r="Y32" s="210">
        <v>50</v>
      </c>
    </row>
    <row r="33" spans="1:25" x14ac:dyDescent="0.25">
      <c r="A33" s="4" t="s">
        <v>936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44339</v>
      </c>
      <c r="G33" s="40" t="str">
        <f>searchValues!D62</f>
        <v>Personal Auto</v>
      </c>
      <c r="H33" s="42">
        <f ca="1">policyInfo!R33</f>
        <v>44339</v>
      </c>
      <c r="I33" s="42">
        <f ca="1">policyInfo!S33</f>
        <v>44523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10" t="s">
        <v>135</v>
      </c>
      <c r="U33" s="210" t="s">
        <v>135</v>
      </c>
      <c r="V33" s="210" t="s">
        <v>222</v>
      </c>
      <c r="W33" s="124" t="str">
        <f>paCoverages!I33</f>
        <v>500</v>
      </c>
      <c r="X33" s="210" t="s">
        <v>223</v>
      </c>
      <c r="Y33" s="210">
        <v>50</v>
      </c>
    </row>
    <row r="34" spans="1:25" x14ac:dyDescent="0.25">
      <c r="A34" s="4" t="s">
        <v>937</v>
      </c>
      <c r="B34" s="40" t="str">
        <f>searchValues!F63</f>
        <v>ZuLcFkmYZ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44309</v>
      </c>
      <c r="G34" s="40" t="str">
        <f>searchValues!D63</f>
        <v>Personal Auto</v>
      </c>
      <c r="H34" s="42">
        <f ca="1">policyInfo!R34</f>
        <v>44339</v>
      </c>
      <c r="I34" s="42">
        <f ca="1">policyInfo!S34</f>
        <v>44523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10" t="s">
        <v>135</v>
      </c>
      <c r="U34" s="210" t="s">
        <v>135</v>
      </c>
      <c r="V34" s="210" t="s">
        <v>222</v>
      </c>
      <c r="W34" s="124" t="str">
        <f>paCoverages!I34</f>
        <v>500</v>
      </c>
      <c r="X34" s="210" t="s">
        <v>223</v>
      </c>
      <c r="Y34" s="210">
        <v>50</v>
      </c>
    </row>
    <row r="35" spans="1:25" x14ac:dyDescent="0.25">
      <c r="A35" s="4" t="s">
        <v>938</v>
      </c>
      <c r="B35" s="40" t="str">
        <f>searchValues!F64</f>
        <v>ZuLcFkmYZ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44370</v>
      </c>
      <c r="G35" s="40" t="str">
        <f>searchValues!D64</f>
        <v>Personal Auto</v>
      </c>
      <c r="H35" s="42">
        <f ca="1">policyInfo!R35</f>
        <v>44339</v>
      </c>
      <c r="I35" s="42">
        <f ca="1">policyInfo!S35</f>
        <v>44523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10" t="s">
        <v>135</v>
      </c>
      <c r="U35" s="210" t="s">
        <v>135</v>
      </c>
      <c r="V35" s="210" t="s">
        <v>222</v>
      </c>
      <c r="W35" s="124" t="str">
        <f>paCoverages!I35</f>
        <v>500</v>
      </c>
      <c r="X35" s="210" t="s">
        <v>223</v>
      </c>
      <c r="Y35" s="210">
        <v>50</v>
      </c>
    </row>
    <row r="36" spans="1:25" x14ac:dyDescent="0.25">
      <c r="A36" s="4" t="s">
        <v>939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44339</v>
      </c>
      <c r="G36" s="40" t="str">
        <f>searchValues!D65</f>
        <v>Personal Auto</v>
      </c>
      <c r="H36" s="42">
        <f ca="1">policyInfo!R36</f>
        <v>44339</v>
      </c>
      <c r="I36" s="42">
        <f ca="1">policyInfo!S36</f>
        <v>44523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10" t="s">
        <v>135</v>
      </c>
      <c r="U36" s="210" t="s">
        <v>135</v>
      </c>
      <c r="V36" s="210" t="s">
        <v>222</v>
      </c>
      <c r="W36" s="124" t="str">
        <f>paCoverages!I36</f>
        <v>500</v>
      </c>
      <c r="X36" s="210" t="s">
        <v>223</v>
      </c>
      <c r="Y36" s="210">
        <v>50</v>
      </c>
    </row>
    <row r="37" spans="1:25" x14ac:dyDescent="0.25">
      <c r="A37" s="4" t="s">
        <v>940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44339</v>
      </c>
      <c r="G37" s="40" t="str">
        <f>searchValues!D66</f>
        <v>Personal Auto</v>
      </c>
      <c r="H37" s="42">
        <f ca="1">policyInfo!R37</f>
        <v>44339</v>
      </c>
      <c r="I37" s="42">
        <f ca="1">policyInfo!S37</f>
        <v>44523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10" t="s">
        <v>135</v>
      </c>
      <c r="U37" s="210" t="s">
        <v>135</v>
      </c>
      <c r="V37" s="210" t="s">
        <v>222</v>
      </c>
      <c r="W37" s="124" t="str">
        <f>paCoverages!I37</f>
        <v>500</v>
      </c>
      <c r="X37" s="210" t="s">
        <v>223</v>
      </c>
      <c r="Y37" s="210">
        <v>50</v>
      </c>
    </row>
    <row r="38" spans="1:25" x14ac:dyDescent="0.25">
      <c r="A38" s="4" t="s">
        <v>941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44339</v>
      </c>
      <c r="G38" s="40" t="str">
        <f>searchValues!D67</f>
        <v>Personal Auto</v>
      </c>
      <c r="H38" s="42">
        <f ca="1">policyInfo!R38</f>
        <v>44339</v>
      </c>
      <c r="I38" s="42">
        <f ca="1">policyInfo!S38</f>
        <v>44523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10" t="s">
        <v>135</v>
      </c>
      <c r="U38" s="210" t="s">
        <v>135</v>
      </c>
      <c r="V38" s="210" t="s">
        <v>222</v>
      </c>
      <c r="W38" s="124" t="str">
        <f>paCoverages!I38</f>
        <v>500</v>
      </c>
      <c r="X38" s="210" t="s">
        <v>223</v>
      </c>
      <c r="Y38" s="210">
        <v>50</v>
      </c>
    </row>
    <row r="39" spans="1:25" x14ac:dyDescent="0.25">
      <c r="A39" s="4" t="s">
        <v>942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44339</v>
      </c>
      <c r="G39" s="40" t="str">
        <f>searchValues!D68</f>
        <v>Personal Auto</v>
      </c>
      <c r="H39" s="42">
        <f ca="1">policyInfo!R39</f>
        <v>44339</v>
      </c>
      <c r="I39" s="42">
        <f ca="1">policyInfo!S39</f>
        <v>44523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10" t="s">
        <v>135</v>
      </c>
      <c r="U39" s="210" t="s">
        <v>135</v>
      </c>
      <c r="V39" s="210" t="s">
        <v>222</v>
      </c>
      <c r="W39" s="124" t="str">
        <f>paCoverages!I39</f>
        <v>500</v>
      </c>
      <c r="X39" s="210" t="s">
        <v>223</v>
      </c>
      <c r="Y39" s="210">
        <v>50</v>
      </c>
    </row>
    <row r="40" spans="1:25" x14ac:dyDescent="0.25">
      <c r="A40" s="4" t="s">
        <v>943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44339</v>
      </c>
      <c r="G40" s="40" t="str">
        <f>searchValues!D69</f>
        <v>Personal Auto</v>
      </c>
      <c r="H40" s="42">
        <f ca="1">policyInfo!R40</f>
        <v>44339</v>
      </c>
      <c r="I40" s="42">
        <f ca="1">policyInfo!S40</f>
        <v>44523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10" t="s">
        <v>135</v>
      </c>
      <c r="U40" s="210" t="s">
        <v>135</v>
      </c>
      <c r="V40" s="210" t="s">
        <v>222</v>
      </c>
      <c r="W40" s="124" t="str">
        <f>paCoverages!I40</f>
        <v>500</v>
      </c>
      <c r="X40" s="210" t="s">
        <v>223</v>
      </c>
      <c r="Y40" s="210">
        <v>50</v>
      </c>
    </row>
    <row r="41" spans="1:25" x14ac:dyDescent="0.25">
      <c r="A41" s="4" t="s">
        <v>944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44339</v>
      </c>
      <c r="G41" s="40" t="str">
        <f>searchValues!D70</f>
        <v>Personal Auto</v>
      </c>
      <c r="H41" s="42">
        <f ca="1">policyInfo!R41</f>
        <v>44339</v>
      </c>
      <c r="I41" s="42">
        <f ca="1">policyInfo!S41</f>
        <v>44523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10" t="s">
        <v>135</v>
      </c>
      <c r="U41" s="210" t="s">
        <v>135</v>
      </c>
      <c r="V41" s="210" t="s">
        <v>222</v>
      </c>
      <c r="W41" s="124" t="str">
        <f>paCoverages!I41</f>
        <v>500</v>
      </c>
      <c r="X41" s="210" t="s">
        <v>223</v>
      </c>
      <c r="Y41" s="210">
        <v>50</v>
      </c>
    </row>
    <row r="42" spans="1:25" x14ac:dyDescent="0.25">
      <c r="A42" s="4" t="s">
        <v>945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44339</v>
      </c>
      <c r="G42" s="40" t="str">
        <f>searchValues!D71</f>
        <v>Personal Auto</v>
      </c>
      <c r="H42" s="42">
        <f ca="1">policyInfo!R42</f>
        <v>44339</v>
      </c>
      <c r="I42" s="42">
        <f ca="1">policyInfo!S42</f>
        <v>44523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ZuLcFkmYZ Automation</v>
      </c>
      <c r="T42" s="210" t="s">
        <v>135</v>
      </c>
      <c r="U42" s="210" t="s">
        <v>135</v>
      </c>
      <c r="V42" s="210" t="s">
        <v>222</v>
      </c>
      <c r="W42" s="124" t="str">
        <f>paCoverages!I42</f>
        <v>500</v>
      </c>
      <c r="X42" s="210" t="s">
        <v>223</v>
      </c>
      <c r="Y42" s="210">
        <v>50</v>
      </c>
    </row>
    <row r="43" spans="1:25" x14ac:dyDescent="0.25">
      <c r="A43" s="4" t="s">
        <v>946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44339</v>
      </c>
      <c r="G43" s="40" t="str">
        <f>searchValues!D72</f>
        <v>Personal Auto</v>
      </c>
      <c r="H43" s="42">
        <f ca="1">policyInfo!R43</f>
        <v>44339</v>
      </c>
      <c r="I43" s="42">
        <f ca="1">policyInfo!S43</f>
        <v>44523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10" t="s">
        <v>135</v>
      </c>
      <c r="U43" s="210" t="s">
        <v>135</v>
      </c>
      <c r="V43" s="210" t="s">
        <v>222</v>
      </c>
      <c r="W43" s="124" t="str">
        <f>paCoverages!I43</f>
        <v>500</v>
      </c>
      <c r="X43" s="210" t="s">
        <v>223</v>
      </c>
      <c r="Y43" s="210">
        <v>50</v>
      </c>
    </row>
    <row r="44" spans="1:25" x14ac:dyDescent="0.25">
      <c r="A44" s="4" t="s">
        <v>947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44339</v>
      </c>
      <c r="G44" s="40" t="str">
        <f>searchValues!D73</f>
        <v>Personal Auto</v>
      </c>
      <c r="H44" s="42">
        <f ca="1">policyInfo!R44</f>
        <v>44339</v>
      </c>
      <c r="I44" s="42">
        <f ca="1">policyInfo!S44</f>
        <v>44523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10" t="s">
        <v>135</v>
      </c>
      <c r="U44" s="210" t="s">
        <v>135</v>
      </c>
      <c r="V44" s="210" t="s">
        <v>222</v>
      </c>
      <c r="W44" s="124" t="str">
        <f>paCoverages!I44</f>
        <v>500</v>
      </c>
      <c r="X44" s="210" t="s">
        <v>223</v>
      </c>
      <c r="Y44" s="210">
        <v>50</v>
      </c>
    </row>
    <row r="45" spans="1:25" x14ac:dyDescent="0.25">
      <c r="A45" s="4" t="s">
        <v>948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44339</v>
      </c>
      <c r="G45" s="40" t="str">
        <f>searchValues!D74</f>
        <v>Personal Auto</v>
      </c>
      <c r="H45" s="42">
        <f ca="1">policyInfo!R45</f>
        <v>44339</v>
      </c>
      <c r="I45" s="42">
        <f ca="1">policyInfo!S45</f>
        <v>44523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10" t="s">
        <v>135</v>
      </c>
      <c r="U45" s="210" t="s">
        <v>135</v>
      </c>
      <c r="V45" s="210" t="s">
        <v>222</v>
      </c>
      <c r="W45" s="124" t="str">
        <f>paCoverages!I45</f>
        <v>500</v>
      </c>
      <c r="X45" s="210" t="s">
        <v>223</v>
      </c>
      <c r="Y45" s="210">
        <v>50</v>
      </c>
    </row>
    <row r="46" spans="1:25" x14ac:dyDescent="0.25">
      <c r="A46" s="4" t="s">
        <v>949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44339</v>
      </c>
      <c r="G46" s="40" t="str">
        <f>searchValues!D75</f>
        <v>Personal Auto</v>
      </c>
      <c r="H46" s="42">
        <f ca="1">policyInfo!R46</f>
        <v>44339</v>
      </c>
      <c r="I46" s="42">
        <f ca="1">policyInfo!S46</f>
        <v>44523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10" t="s">
        <v>135</v>
      </c>
      <c r="U46" s="210" t="s">
        <v>135</v>
      </c>
      <c r="V46" s="210" t="s">
        <v>222</v>
      </c>
      <c r="W46" s="124" t="str">
        <f>paCoverages!I46</f>
        <v>500</v>
      </c>
      <c r="X46" s="210" t="s">
        <v>223</v>
      </c>
      <c r="Y46" s="210">
        <v>50</v>
      </c>
    </row>
    <row r="47" spans="1:25" x14ac:dyDescent="0.25">
      <c r="A47" s="4" t="s">
        <v>950</v>
      </c>
      <c r="B47" s="40" t="str">
        <f>searchValues!F76</f>
        <v>ZuLcFkmYZ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44339</v>
      </c>
      <c r="G47" s="40" t="str">
        <f>searchValues!D76</f>
        <v>Personal Auto</v>
      </c>
      <c r="H47" s="42">
        <f ca="1">policyInfo!R47</f>
        <v>44339</v>
      </c>
      <c r="I47" s="42">
        <f ca="1">policyInfo!S47</f>
        <v>44704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10" t="s">
        <v>135</v>
      </c>
      <c r="U47" s="210" t="s">
        <v>135</v>
      </c>
      <c r="V47" s="210" t="s">
        <v>222</v>
      </c>
      <c r="W47" s="124" t="str">
        <f>paCoverages!I47</f>
        <v>500</v>
      </c>
      <c r="X47" s="210" t="s">
        <v>223</v>
      </c>
      <c r="Y47" s="210">
        <v>50</v>
      </c>
    </row>
    <row r="48" spans="1:25" x14ac:dyDescent="0.25">
      <c r="A48" s="4" t="s">
        <v>951</v>
      </c>
      <c r="B48" s="40" t="str">
        <f>searchValues!F77</f>
        <v>ZuLcFkmYZ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44339</v>
      </c>
      <c r="G48" s="40" t="str">
        <f>searchValues!D77</f>
        <v>Personal Auto</v>
      </c>
      <c r="H48" s="42">
        <f ca="1">policyInfo!R48</f>
        <v>44158</v>
      </c>
      <c r="I48" s="42">
        <f ca="1">policyInfo!S48</f>
        <v>44339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10" t="s">
        <v>135</v>
      </c>
      <c r="U48" s="210" t="s">
        <v>135</v>
      </c>
      <c r="V48" s="210" t="s">
        <v>222</v>
      </c>
      <c r="W48" s="124" t="str">
        <f>paCoverages!I48</f>
        <v>500</v>
      </c>
      <c r="X48" s="210" t="s">
        <v>223</v>
      </c>
      <c r="Y48" s="210">
        <v>50</v>
      </c>
    </row>
    <row r="49" spans="1:25" x14ac:dyDescent="0.25">
      <c r="A49" s="4" t="s">
        <v>952</v>
      </c>
      <c r="B49" s="40" t="str">
        <f>searchValues!F78</f>
        <v>ZuLcFkmYZ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44339</v>
      </c>
      <c r="G49" s="40" t="str">
        <f>searchValues!D78</f>
        <v>Personal Auto</v>
      </c>
      <c r="H49" s="42">
        <f ca="1">policyInfo!R49</f>
        <v>44523</v>
      </c>
      <c r="I49" s="42">
        <f ca="1">policyInfo!S49</f>
        <v>44704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10" t="s">
        <v>135</v>
      </c>
      <c r="U49" s="210" t="s">
        <v>135</v>
      </c>
      <c r="V49" s="210" t="s">
        <v>222</v>
      </c>
      <c r="W49" s="124" t="str">
        <f>paCoverages!I49</f>
        <v>500</v>
      </c>
      <c r="X49" s="210" t="s">
        <v>223</v>
      </c>
      <c r="Y49" s="210">
        <v>50</v>
      </c>
    </row>
    <row r="50" spans="1:25" x14ac:dyDescent="0.25">
      <c r="A50" s="4" t="s">
        <v>953</v>
      </c>
      <c r="B50" s="40" t="str">
        <f>searchValues!F79</f>
        <v>ZuLcFkmYZ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44339</v>
      </c>
      <c r="G50" s="40" t="str">
        <f>searchValues!D79</f>
        <v>Personal Auto</v>
      </c>
      <c r="H50" s="42">
        <f ca="1">policyInfo!R50</f>
        <v>44339</v>
      </c>
      <c r="I50" s="42">
        <f ca="1">policyInfo!S50</f>
        <v>44523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10" t="s">
        <v>135</v>
      </c>
      <c r="U50" s="210" t="s">
        <v>135</v>
      </c>
      <c r="V50" s="210" t="s">
        <v>222</v>
      </c>
      <c r="W50" s="124" t="str">
        <f>paCoverages!I50</f>
        <v>500</v>
      </c>
      <c r="X50" s="210" t="s">
        <v>223</v>
      </c>
      <c r="Y50" s="210">
        <v>50</v>
      </c>
    </row>
    <row r="51" spans="1:25" x14ac:dyDescent="0.25">
      <c r="A51" s="4" t="s">
        <v>954</v>
      </c>
      <c r="B51" s="40" t="str">
        <f>searchValues!F80</f>
        <v>ZuLcFkmYZ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44339</v>
      </c>
      <c r="G51" s="40" t="str">
        <f>searchValues!D80</f>
        <v>Personal Auto</v>
      </c>
      <c r="H51" s="42">
        <f ca="1">policyInfo!R51</f>
        <v>44339</v>
      </c>
      <c r="I51" s="42">
        <f ca="1">policyInfo!S51</f>
        <v>44523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10" t="s">
        <v>135</v>
      </c>
      <c r="U51" s="210" t="s">
        <v>135</v>
      </c>
      <c r="V51" s="210" t="s">
        <v>222</v>
      </c>
      <c r="W51" s="124" t="str">
        <f>paCoverages!I51</f>
        <v>500</v>
      </c>
      <c r="X51" s="210" t="s">
        <v>223</v>
      </c>
      <c r="Y51" s="210">
        <v>50</v>
      </c>
    </row>
    <row r="52" spans="1:25" x14ac:dyDescent="0.25">
      <c r="A52" s="4" t="s">
        <v>955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44339</v>
      </c>
      <c r="G52" s="40" t="str">
        <f>searchValues!D81</f>
        <v>Personal Auto</v>
      </c>
      <c r="H52" s="42">
        <f ca="1">policyInfo!R52</f>
        <v>44339</v>
      </c>
      <c r="I52" s="42">
        <f ca="1">policyInfo!S52</f>
        <v>44523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10" t="s">
        <v>135</v>
      </c>
      <c r="U52" s="210" t="s">
        <v>135</v>
      </c>
      <c r="V52" s="210" t="s">
        <v>222</v>
      </c>
      <c r="W52" s="124" t="str">
        <f>paCoverages!I52</f>
        <v>500</v>
      </c>
      <c r="X52" s="210" t="s">
        <v>223</v>
      </c>
      <c r="Y52" s="210">
        <v>50</v>
      </c>
    </row>
    <row r="53" spans="1:25" x14ac:dyDescent="0.25">
      <c r="A53" s="4" t="s">
        <v>956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44339</v>
      </c>
      <c r="G53" s="40" t="str">
        <f>searchValues!D82</f>
        <v>Personal Auto</v>
      </c>
      <c r="H53" s="42">
        <f ca="1">policyInfo!R53</f>
        <v>44339</v>
      </c>
      <c r="I53" s="42">
        <f ca="1">policyInfo!S53</f>
        <v>44523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10" t="s">
        <v>135</v>
      </c>
      <c r="U53" s="210" t="s">
        <v>135</v>
      </c>
      <c r="V53" s="210" t="s">
        <v>222</v>
      </c>
      <c r="W53" s="124" t="str">
        <f>paCoverages!I53</f>
        <v>500</v>
      </c>
      <c r="X53" s="210" t="s">
        <v>223</v>
      </c>
      <c r="Y53" s="210">
        <v>50</v>
      </c>
    </row>
    <row r="54" spans="1:25" x14ac:dyDescent="0.25">
      <c r="A54" s="4" t="s">
        <v>957</v>
      </c>
      <c r="B54" s="40" t="str">
        <f>searchValues!F83</f>
        <v>ZuLcFkmYZ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44339</v>
      </c>
      <c r="G54" s="40" t="str">
        <f>searchValues!D83</f>
        <v>Personal Auto</v>
      </c>
      <c r="H54" s="42">
        <f ca="1">policyInfo!R54</f>
        <v>44339</v>
      </c>
      <c r="I54" s="42">
        <f ca="1">policyInfo!S54</f>
        <v>44523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10" t="s">
        <v>135</v>
      </c>
      <c r="U54" s="210" t="s">
        <v>135</v>
      </c>
      <c r="V54" s="210" t="s">
        <v>222</v>
      </c>
      <c r="W54" s="124" t="str">
        <f>paCoverages!I54</f>
        <v>500</v>
      </c>
      <c r="X54" s="210" t="s">
        <v>223</v>
      </c>
      <c r="Y54" s="210">
        <v>50</v>
      </c>
    </row>
    <row r="55" spans="1:25" x14ac:dyDescent="0.25">
      <c r="A55" s="4" t="s">
        <v>958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44339</v>
      </c>
      <c r="G55" s="40" t="str">
        <f>searchValues!D84</f>
        <v>Personal Auto</v>
      </c>
      <c r="H55" s="42">
        <f ca="1">policyInfo!R55</f>
        <v>44339</v>
      </c>
      <c r="I55" s="42">
        <f ca="1">policyInfo!S55</f>
        <v>44523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10" t="s">
        <v>135</v>
      </c>
      <c r="U55" s="210" t="s">
        <v>135</v>
      </c>
      <c r="V55" s="210" t="s">
        <v>222</v>
      </c>
      <c r="W55" s="124" t="str">
        <f>paCoverages!I55</f>
        <v>500</v>
      </c>
      <c r="X55" s="210" t="s">
        <v>223</v>
      </c>
      <c r="Y55" s="210">
        <v>50</v>
      </c>
    </row>
    <row r="56" spans="1:25" x14ac:dyDescent="0.25">
      <c r="A56" s="4" t="s">
        <v>959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44339</v>
      </c>
      <c r="G56" s="40" t="str">
        <f>searchValues!D85</f>
        <v>Personal Auto</v>
      </c>
      <c r="H56" s="42">
        <f ca="1">policyInfo!R56</f>
        <v>44339</v>
      </c>
      <c r="I56" s="42">
        <f ca="1">policyInfo!S56</f>
        <v>44523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10" t="s">
        <v>135</v>
      </c>
      <c r="U56" s="210" t="s">
        <v>135</v>
      </c>
      <c r="V56" s="210" t="s">
        <v>222</v>
      </c>
      <c r="W56" s="124" t="str">
        <f>paCoverages!I56</f>
        <v>500</v>
      </c>
      <c r="X56" s="210" t="s">
        <v>223</v>
      </c>
      <c r="Y56" s="210">
        <v>50</v>
      </c>
    </row>
    <row r="57" spans="1:25" x14ac:dyDescent="0.25">
      <c r="A57" s="4" t="s">
        <v>960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44339</v>
      </c>
      <c r="G57" s="40" t="str">
        <f>searchValues!D86</f>
        <v>Personal Auto</v>
      </c>
      <c r="H57" s="42">
        <f ca="1">policyInfo!R57</f>
        <v>44339</v>
      </c>
      <c r="I57" s="42">
        <f ca="1">policyInfo!S57</f>
        <v>44523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10" t="s">
        <v>135</v>
      </c>
      <c r="U57" s="210" t="s">
        <v>135</v>
      </c>
      <c r="V57" s="210" t="s">
        <v>222</v>
      </c>
      <c r="W57" s="124" t="str">
        <f>paCoverages!I57</f>
        <v>500</v>
      </c>
      <c r="X57" s="210" t="s">
        <v>223</v>
      </c>
      <c r="Y57" s="210">
        <v>50</v>
      </c>
    </row>
    <row r="58" spans="1:25" x14ac:dyDescent="0.25">
      <c r="A58" s="4" t="s">
        <v>961</v>
      </c>
      <c r="B58" s="40" t="str">
        <f>searchValues!F87</f>
        <v>ZuLcFkmYZ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44339</v>
      </c>
      <c r="G58" s="40" t="str">
        <f>searchValues!D87</f>
        <v>Personal Auto</v>
      </c>
      <c r="H58" s="42">
        <f ca="1">policyInfo!R58</f>
        <v>44339</v>
      </c>
      <c r="I58" s="42">
        <f ca="1">policyInfo!S58</f>
        <v>44523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10" t="s">
        <v>135</v>
      </c>
      <c r="U58" s="210" t="s">
        <v>135</v>
      </c>
      <c r="V58" s="210" t="s">
        <v>222</v>
      </c>
      <c r="W58" s="124" t="str">
        <f>paCoverages!I58</f>
        <v>500</v>
      </c>
      <c r="X58" s="210" t="s">
        <v>223</v>
      </c>
      <c r="Y58" s="210">
        <v>50</v>
      </c>
    </row>
    <row r="59" spans="1:25" x14ac:dyDescent="0.25">
      <c r="A59" s="4" t="s">
        <v>962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44339</v>
      </c>
      <c r="G59" s="40" t="str">
        <f>searchValues!D88</f>
        <v>Personal Auto</v>
      </c>
      <c r="H59" s="42">
        <f ca="1">policyInfo!R59</f>
        <v>44339</v>
      </c>
      <c r="I59" s="42">
        <f ca="1">policyInfo!S59</f>
        <v>44523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10" t="s">
        <v>135</v>
      </c>
      <c r="U59" s="210" t="s">
        <v>135</v>
      </c>
      <c r="V59" s="210" t="s">
        <v>222</v>
      </c>
      <c r="W59" s="124" t="str">
        <f>paCoverages!I59</f>
        <v>500</v>
      </c>
      <c r="X59" s="210" t="s">
        <v>223</v>
      </c>
      <c r="Y59" s="210">
        <v>50</v>
      </c>
    </row>
    <row r="60" spans="1:25" x14ac:dyDescent="0.25">
      <c r="A60" s="4" t="s">
        <v>963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44339</v>
      </c>
      <c r="G60" s="40" t="str">
        <f>searchValues!D89</f>
        <v>Personal Auto</v>
      </c>
      <c r="H60" s="42">
        <f ca="1">policyInfo!R60</f>
        <v>44339</v>
      </c>
      <c r="I60" s="42">
        <f ca="1">policyInfo!S60</f>
        <v>44523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10" t="s">
        <v>135</v>
      </c>
      <c r="U60" s="210" t="s">
        <v>135</v>
      </c>
      <c r="V60" s="210" t="s">
        <v>222</v>
      </c>
      <c r="W60" s="124" t="str">
        <f>paCoverages!I60</f>
        <v>500</v>
      </c>
      <c r="X60" s="210" t="s">
        <v>223</v>
      </c>
      <c r="Y60" s="210">
        <v>50</v>
      </c>
    </row>
    <row r="61" spans="1:25" x14ac:dyDescent="0.25">
      <c r="A61" s="4" t="s">
        <v>964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44339</v>
      </c>
      <c r="G61" s="40" t="str">
        <f>searchValues!D90</f>
        <v>Personal Auto</v>
      </c>
      <c r="H61" s="42">
        <f ca="1">policyInfo!R61</f>
        <v>44339</v>
      </c>
      <c r="I61" s="42">
        <f ca="1">policyInfo!S61</f>
        <v>44523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10" t="s">
        <v>135</v>
      </c>
      <c r="U61" s="210" t="s">
        <v>135</v>
      </c>
      <c r="V61" s="210" t="s">
        <v>222</v>
      </c>
      <c r="W61" s="124" t="str">
        <f>paCoverages!I61</f>
        <v>500</v>
      </c>
      <c r="X61" s="210" t="s">
        <v>223</v>
      </c>
      <c r="Y61" s="210">
        <v>50</v>
      </c>
    </row>
    <row r="62" spans="1:25" x14ac:dyDescent="0.25">
      <c r="A62" s="4" t="s">
        <v>965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44339</v>
      </c>
      <c r="G62" s="40" t="str">
        <f>searchValues!D91</f>
        <v>Personal Auto</v>
      </c>
      <c r="H62" s="42">
        <f ca="1">policyInfo!R62</f>
        <v>44339</v>
      </c>
      <c r="I62" s="42">
        <f ca="1">policyInfo!S62</f>
        <v>44523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10" t="s">
        <v>135</v>
      </c>
      <c r="U62" s="210" t="s">
        <v>135</v>
      </c>
      <c r="V62" s="210" t="s">
        <v>222</v>
      </c>
      <c r="W62" s="124" t="str">
        <f>paCoverages!I62</f>
        <v>500</v>
      </c>
      <c r="X62" s="210" t="s">
        <v>223</v>
      </c>
      <c r="Y62" s="210">
        <v>50</v>
      </c>
    </row>
    <row r="63" spans="1:25" x14ac:dyDescent="0.25">
      <c r="A63" s="4" t="s">
        <v>966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44339</v>
      </c>
      <c r="G63" s="40" t="str">
        <f>searchValues!D92</f>
        <v>Personal Auto</v>
      </c>
      <c r="H63" s="42">
        <f ca="1">policyInfo!R63</f>
        <v>44339</v>
      </c>
      <c r="I63" s="42">
        <f ca="1">policyInfo!S63</f>
        <v>44523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10" t="s">
        <v>135</v>
      </c>
      <c r="U63" s="210" t="s">
        <v>135</v>
      </c>
      <c r="V63" s="210" t="s">
        <v>222</v>
      </c>
      <c r="W63" s="124" t="str">
        <f>paCoverages!I63</f>
        <v>500</v>
      </c>
      <c r="X63" s="210" t="s">
        <v>223</v>
      </c>
      <c r="Y63" s="210">
        <v>50</v>
      </c>
    </row>
    <row r="64" spans="1:25" x14ac:dyDescent="0.25">
      <c r="A64" s="4" t="s">
        <v>967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44339</v>
      </c>
      <c r="G64" s="40" t="str">
        <f>searchValues!D93</f>
        <v>Personal Auto</v>
      </c>
      <c r="H64" s="42">
        <f ca="1">policyInfo!R64</f>
        <v>44339</v>
      </c>
      <c r="I64" s="42">
        <f ca="1">policyInfo!S64</f>
        <v>44523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10" t="s">
        <v>135</v>
      </c>
      <c r="U64" s="210" t="s">
        <v>135</v>
      </c>
      <c r="V64" s="210" t="s">
        <v>222</v>
      </c>
      <c r="W64" s="124" t="str">
        <f>paCoverages!I64</f>
        <v>500</v>
      </c>
      <c r="X64" s="210" t="s">
        <v>223</v>
      </c>
      <c r="Y64" s="210">
        <v>50</v>
      </c>
    </row>
    <row r="65" spans="1:25" x14ac:dyDescent="0.25">
      <c r="A65" s="4" t="s">
        <v>968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44339</v>
      </c>
      <c r="G65" s="40" t="str">
        <f>searchValues!D94</f>
        <v>Personal Auto</v>
      </c>
      <c r="H65" s="42">
        <f ca="1">policyInfo!R65</f>
        <v>44339</v>
      </c>
      <c r="I65" s="42">
        <f ca="1">policyInfo!S65</f>
        <v>44523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10" t="s">
        <v>135</v>
      </c>
      <c r="U65" s="210" t="s">
        <v>135</v>
      </c>
      <c r="V65" s="210" t="s">
        <v>222</v>
      </c>
      <c r="W65" s="124" t="str">
        <f>paCoverages!I65</f>
        <v>500</v>
      </c>
      <c r="X65" s="210" t="s">
        <v>223</v>
      </c>
      <c r="Y65" s="210">
        <v>50</v>
      </c>
    </row>
    <row r="66" spans="1:25" x14ac:dyDescent="0.25">
      <c r="A66" s="4" t="s">
        <v>969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44339</v>
      </c>
      <c r="G66" s="40" t="str">
        <f>searchValues!D95</f>
        <v>Personal Auto</v>
      </c>
      <c r="H66" s="42">
        <f ca="1">policyInfo!R66</f>
        <v>44339</v>
      </c>
      <c r="I66" s="42">
        <f ca="1">policyInfo!S66</f>
        <v>44523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10" t="s">
        <v>135</v>
      </c>
      <c r="U66" s="210" t="s">
        <v>135</v>
      </c>
      <c r="V66" s="210" t="s">
        <v>222</v>
      </c>
      <c r="W66" s="124" t="str">
        <f>paCoverages!I66</f>
        <v>500</v>
      </c>
      <c r="X66" s="210" t="s">
        <v>223</v>
      </c>
      <c r="Y66" s="210">
        <v>50</v>
      </c>
    </row>
    <row r="67" spans="1:25" x14ac:dyDescent="0.25">
      <c r="A67" s="4" t="s">
        <v>970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44339</v>
      </c>
      <c r="G67" s="40" t="str">
        <f>searchValues!D96</f>
        <v>Personal Auto</v>
      </c>
      <c r="H67" s="42">
        <f ca="1">policyInfo!R67</f>
        <v>44339</v>
      </c>
      <c r="I67" s="42">
        <f ca="1">policyInfo!S67</f>
        <v>44523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10" t="s">
        <v>135</v>
      </c>
      <c r="U67" s="210" t="s">
        <v>135</v>
      </c>
      <c r="V67" s="210" t="s">
        <v>222</v>
      </c>
      <c r="W67" s="124" t="str">
        <f>paCoverages!I67</f>
        <v>500</v>
      </c>
      <c r="X67" s="210" t="s">
        <v>223</v>
      </c>
      <c r="Y67" s="210">
        <v>50</v>
      </c>
    </row>
    <row r="68" spans="1:25" x14ac:dyDescent="0.25">
      <c r="A68" s="4" t="s">
        <v>971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44339</v>
      </c>
      <c r="G68" s="40" t="str">
        <f>searchValues!D97</f>
        <v>Personal Auto</v>
      </c>
      <c r="H68" s="42">
        <f ca="1">policyInfo!R68</f>
        <v>44339</v>
      </c>
      <c r="I68" s="42">
        <f ca="1">policyInfo!S68</f>
        <v>44523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10" t="s">
        <v>135</v>
      </c>
      <c r="U68" s="210" t="s">
        <v>135</v>
      </c>
      <c r="V68" s="210" t="s">
        <v>222</v>
      </c>
      <c r="W68" s="124" t="str">
        <f>paCoverages!I68</f>
        <v>500</v>
      </c>
      <c r="X68" s="210" t="s">
        <v>223</v>
      </c>
      <c r="Y68" s="210">
        <v>50</v>
      </c>
    </row>
    <row r="69" spans="1:25" x14ac:dyDescent="0.25">
      <c r="A69" s="4" t="s">
        <v>972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44339</v>
      </c>
      <c r="G69" s="40" t="str">
        <f>searchValues!D98</f>
        <v>Personal Auto</v>
      </c>
      <c r="H69" s="42">
        <f ca="1">policyInfo!R69</f>
        <v>44339</v>
      </c>
      <c r="I69" s="42">
        <f ca="1">policyInfo!S69</f>
        <v>44523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10" t="s">
        <v>135</v>
      </c>
      <c r="U69" s="210" t="s">
        <v>135</v>
      </c>
      <c r="V69" s="210" t="s">
        <v>222</v>
      </c>
      <c r="W69" s="124" t="str">
        <f>paCoverages!I69</f>
        <v>500</v>
      </c>
      <c r="X69" s="210" t="s">
        <v>223</v>
      </c>
      <c r="Y69" s="210">
        <v>50</v>
      </c>
    </row>
    <row r="70" spans="1:25" x14ac:dyDescent="0.25">
      <c r="A70" s="4" t="s">
        <v>973</v>
      </c>
      <c r="B70" s="40" t="str">
        <f>searchValues!F99</f>
        <v>ZuLcFkmYZ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44339</v>
      </c>
      <c r="G70" s="40" t="str">
        <f>searchValues!D99</f>
        <v>Personal Auto</v>
      </c>
      <c r="H70" s="42">
        <f ca="1">policyInfo!R70</f>
        <v>44339</v>
      </c>
      <c r="I70" s="42">
        <f ca="1">policyInfo!S70</f>
        <v>44523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10" t="s">
        <v>135</v>
      </c>
      <c r="U70" s="210" t="s">
        <v>135</v>
      </c>
      <c r="V70" s="210" t="s">
        <v>222</v>
      </c>
      <c r="W70" s="124" t="str">
        <f>paCoverages!I70</f>
        <v>500</v>
      </c>
      <c r="X70" s="210" t="s">
        <v>223</v>
      </c>
      <c r="Y70" s="210">
        <v>50</v>
      </c>
    </row>
    <row r="71" spans="1:25" x14ac:dyDescent="0.25">
      <c r="A71" s="4" t="s">
        <v>974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44339</v>
      </c>
      <c r="G71" s="40" t="str">
        <f>searchValues!D100</f>
        <v>Personal Auto</v>
      </c>
      <c r="H71" s="42">
        <f ca="1">policyInfo!R71</f>
        <v>44339</v>
      </c>
      <c r="I71" s="42">
        <f ca="1">policyInfo!S71</f>
        <v>44523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10" t="s">
        <v>135</v>
      </c>
      <c r="U71" s="210" t="s">
        <v>135</v>
      </c>
      <c r="V71" s="210" t="s">
        <v>222</v>
      </c>
      <c r="W71" s="124" t="str">
        <f>paCoverages!I71</f>
        <v>500</v>
      </c>
      <c r="X71" s="210" t="s">
        <v>223</v>
      </c>
      <c r="Y71" s="210">
        <v>50</v>
      </c>
    </row>
    <row r="72" spans="1:25" x14ac:dyDescent="0.25">
      <c r="A72" s="4" t="s">
        <v>975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44339</v>
      </c>
      <c r="G72" s="40" t="str">
        <f>searchValues!D101</f>
        <v>Personal Auto</v>
      </c>
      <c r="H72" s="42">
        <f ca="1">policyInfo!R72</f>
        <v>44339</v>
      </c>
      <c r="I72" s="42">
        <f ca="1">policyInfo!S72</f>
        <v>44523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10" t="s">
        <v>135</v>
      </c>
      <c r="U72" s="210" t="s">
        <v>135</v>
      </c>
      <c r="V72" s="210" t="s">
        <v>222</v>
      </c>
      <c r="W72" s="124" t="str">
        <f>paCoverages!I72</f>
        <v>500</v>
      </c>
      <c r="X72" s="210" t="s">
        <v>223</v>
      </c>
      <c r="Y72" s="210">
        <v>50</v>
      </c>
    </row>
    <row r="73" spans="1:25" x14ac:dyDescent="0.25">
      <c r="A73" s="4" t="s">
        <v>976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44339</v>
      </c>
      <c r="G73" s="40" t="str">
        <f>searchValues!D102</f>
        <v>Personal Auto</v>
      </c>
      <c r="H73" s="42">
        <f ca="1">policyInfo!R73</f>
        <v>44339</v>
      </c>
      <c r="I73" s="42">
        <f ca="1">policyInfo!S73</f>
        <v>44523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10" t="s">
        <v>135</v>
      </c>
      <c r="U73" s="210" t="s">
        <v>135</v>
      </c>
      <c r="V73" s="210" t="s">
        <v>222</v>
      </c>
      <c r="W73" s="124" t="str">
        <f>paCoverages!I73</f>
        <v>500</v>
      </c>
      <c r="X73" s="210" t="s">
        <v>223</v>
      </c>
      <c r="Y73" s="210">
        <v>50</v>
      </c>
    </row>
    <row r="74" spans="1:25" x14ac:dyDescent="0.25">
      <c r="A74" s="4" t="s">
        <v>977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44339</v>
      </c>
      <c r="G74" s="40" t="str">
        <f>searchValues!D103</f>
        <v>Personal Auto</v>
      </c>
      <c r="H74" s="42">
        <f ca="1">policyInfo!R74</f>
        <v>44339</v>
      </c>
      <c r="I74" s="42">
        <f ca="1">policyInfo!S74</f>
        <v>44523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10" t="s">
        <v>135</v>
      </c>
      <c r="U74" s="210" t="s">
        <v>135</v>
      </c>
      <c r="V74" s="210" t="s">
        <v>222</v>
      </c>
      <c r="W74" s="124" t="str">
        <f>paCoverages!I74</f>
        <v>500</v>
      </c>
      <c r="X74" s="210" t="s">
        <v>223</v>
      </c>
      <c r="Y74" s="210">
        <v>50</v>
      </c>
    </row>
    <row r="75" spans="1:25" x14ac:dyDescent="0.25">
      <c r="A75" s="4" t="s">
        <v>978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44339</v>
      </c>
      <c r="G75" s="40" t="str">
        <f>searchValues!D104</f>
        <v>Personal Auto</v>
      </c>
      <c r="H75" s="42">
        <f ca="1">policyInfo!R75</f>
        <v>44339</v>
      </c>
      <c r="I75" s="42">
        <f ca="1">policyInfo!S75</f>
        <v>44523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10" t="s">
        <v>135</v>
      </c>
      <c r="U75" s="210" t="s">
        <v>135</v>
      </c>
      <c r="V75" s="210" t="s">
        <v>222</v>
      </c>
      <c r="W75" s="124" t="str">
        <f>paCoverages!I75</f>
        <v>500</v>
      </c>
      <c r="X75" s="210" t="s">
        <v>223</v>
      </c>
      <c r="Y75" s="210">
        <v>50</v>
      </c>
    </row>
    <row r="76" spans="1:25" x14ac:dyDescent="0.25">
      <c r="A76" s="4" t="s">
        <v>979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44339</v>
      </c>
      <c r="G76" s="40" t="str">
        <f>searchValues!D105</f>
        <v>Personal Auto</v>
      </c>
      <c r="H76" s="42">
        <f ca="1">policyInfo!R76</f>
        <v>44339</v>
      </c>
      <c r="I76" s="42">
        <f ca="1">policyInfo!S76</f>
        <v>44523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10" t="s">
        <v>135</v>
      </c>
      <c r="U76" s="210" t="s">
        <v>135</v>
      </c>
      <c r="V76" s="210" t="s">
        <v>222</v>
      </c>
      <c r="W76" s="124" t="str">
        <f>paCoverages!I76</f>
        <v>500</v>
      </c>
      <c r="X76" s="210" t="s">
        <v>223</v>
      </c>
      <c r="Y76" s="210">
        <v>50</v>
      </c>
    </row>
    <row r="77" spans="1:25" x14ac:dyDescent="0.25">
      <c r="A77" s="4" t="s">
        <v>980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44339</v>
      </c>
      <c r="G77" s="40" t="str">
        <f>searchValues!D106</f>
        <v>Personal Auto</v>
      </c>
      <c r="H77" s="42">
        <f ca="1">policyInfo!R77</f>
        <v>44339</v>
      </c>
      <c r="I77" s="42">
        <f ca="1">policyInfo!S77</f>
        <v>44523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10" t="s">
        <v>135</v>
      </c>
      <c r="U77" s="210" t="s">
        <v>135</v>
      </c>
      <c r="V77" s="210" t="s">
        <v>222</v>
      </c>
      <c r="W77" s="124" t="str">
        <f>paCoverages!I77</f>
        <v>500</v>
      </c>
      <c r="X77" s="210" t="s">
        <v>223</v>
      </c>
      <c r="Y77" s="210">
        <v>50</v>
      </c>
    </row>
    <row r="78" spans="1:25" x14ac:dyDescent="0.25">
      <c r="A78" s="4" t="s">
        <v>981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44339</v>
      </c>
      <c r="G78" s="40" t="str">
        <f>searchValues!D107</f>
        <v>Personal Auto</v>
      </c>
      <c r="H78" s="42">
        <f ca="1">policyInfo!R78</f>
        <v>44339</v>
      </c>
      <c r="I78" s="42">
        <f ca="1">policyInfo!S78</f>
        <v>44523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10" t="s">
        <v>135</v>
      </c>
      <c r="U78" s="210" t="s">
        <v>135</v>
      </c>
      <c r="V78" s="210" t="s">
        <v>222</v>
      </c>
      <c r="W78" s="124" t="str">
        <f>paCoverages!I78</f>
        <v>500</v>
      </c>
      <c r="X78" s="210" t="s">
        <v>223</v>
      </c>
      <c r="Y78" s="210">
        <v>50</v>
      </c>
    </row>
    <row r="79" spans="1:25" x14ac:dyDescent="0.25">
      <c r="A79" s="4" t="s">
        <v>982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44339</v>
      </c>
      <c r="G79" s="40" t="str">
        <f>searchValues!D108</f>
        <v>Personal Auto</v>
      </c>
      <c r="H79" s="42">
        <f ca="1">policyInfo!R79</f>
        <v>44339</v>
      </c>
      <c r="I79" s="42">
        <f ca="1">policyInfo!S79</f>
        <v>44523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10" t="s">
        <v>135</v>
      </c>
      <c r="U79" s="210" t="s">
        <v>135</v>
      </c>
      <c r="V79" s="210" t="s">
        <v>222</v>
      </c>
      <c r="W79" s="124" t="str">
        <f>paCoverages!I79</f>
        <v>500</v>
      </c>
      <c r="X79" s="210" t="s">
        <v>223</v>
      </c>
      <c r="Y79" s="210">
        <v>50</v>
      </c>
    </row>
    <row r="80" spans="1:25" x14ac:dyDescent="0.25">
      <c r="A80" s="4" t="s">
        <v>983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44339</v>
      </c>
      <c r="G80" s="40" t="str">
        <f>searchValues!D109</f>
        <v>Personal Auto</v>
      </c>
      <c r="H80" s="42">
        <f ca="1">policyInfo!R80</f>
        <v>44339</v>
      </c>
      <c r="I80" s="42">
        <f ca="1">policyInfo!S80</f>
        <v>44523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10" t="s">
        <v>135</v>
      </c>
      <c r="U80" s="210" t="s">
        <v>135</v>
      </c>
      <c r="V80" s="210" t="s">
        <v>222</v>
      </c>
      <c r="W80" s="124" t="str">
        <f>paCoverages!I80</f>
        <v>500</v>
      </c>
      <c r="X80" s="210" t="s">
        <v>223</v>
      </c>
      <c r="Y80" s="210">
        <v>50</v>
      </c>
    </row>
    <row r="81" spans="1:25" x14ac:dyDescent="0.25">
      <c r="A81" s="4" t="s">
        <v>984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44339</v>
      </c>
      <c r="G81" s="40" t="str">
        <f>searchValues!D110</f>
        <v>Personal Auto</v>
      </c>
      <c r="H81" s="42">
        <f ca="1">policyInfo!R81</f>
        <v>44339</v>
      </c>
      <c r="I81" s="42">
        <f ca="1">policyInfo!S81</f>
        <v>44523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10" t="s">
        <v>135</v>
      </c>
      <c r="U81" s="210" t="s">
        <v>135</v>
      </c>
      <c r="V81" s="210" t="s">
        <v>222</v>
      </c>
      <c r="W81" s="124" t="str">
        <f>paCoverages!I81</f>
        <v>500</v>
      </c>
      <c r="X81" s="210" t="s">
        <v>223</v>
      </c>
      <c r="Y81" s="210">
        <v>50</v>
      </c>
    </row>
    <row r="82" spans="1:25" x14ac:dyDescent="0.25">
      <c r="A82" s="4" t="s">
        <v>985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44339</v>
      </c>
      <c r="G82" s="40" t="str">
        <f>searchValues!D111</f>
        <v>Personal Auto</v>
      </c>
      <c r="H82" s="42">
        <f ca="1">policyInfo!R82</f>
        <v>44339</v>
      </c>
      <c r="I82" s="42">
        <f ca="1">policyInfo!S82</f>
        <v>44523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10" t="s">
        <v>135</v>
      </c>
      <c r="U82" s="210" t="s">
        <v>135</v>
      </c>
      <c r="V82" s="210" t="s">
        <v>222</v>
      </c>
      <c r="W82" s="124" t="str">
        <f>paCoverages!I82</f>
        <v>500</v>
      </c>
      <c r="X82" s="210" t="s">
        <v>223</v>
      </c>
      <c r="Y82" s="210">
        <v>50</v>
      </c>
    </row>
    <row r="83" spans="1:25" x14ac:dyDescent="0.25">
      <c r="A83" s="4" t="s">
        <v>986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44339</v>
      </c>
      <c r="G83" s="40" t="str">
        <f>searchValues!D112</f>
        <v>Personal Auto</v>
      </c>
      <c r="H83" s="42">
        <f ca="1">policyInfo!R83</f>
        <v>44339</v>
      </c>
      <c r="I83" s="42">
        <f ca="1">policyInfo!S83</f>
        <v>44523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10" t="s">
        <v>135</v>
      </c>
      <c r="U83" s="210" t="s">
        <v>135</v>
      </c>
      <c r="V83" s="210" t="s">
        <v>222</v>
      </c>
      <c r="W83" s="124" t="str">
        <f>paCoverages!I83</f>
        <v>500</v>
      </c>
      <c r="X83" s="210" t="s">
        <v>223</v>
      </c>
      <c r="Y83" s="210">
        <v>50</v>
      </c>
    </row>
    <row r="84" spans="1:25" x14ac:dyDescent="0.25">
      <c r="A84" s="4" t="s">
        <v>987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44339</v>
      </c>
      <c r="G84" s="40" t="str">
        <f>searchValues!D113</f>
        <v>Personal Auto</v>
      </c>
      <c r="H84" s="42">
        <f ca="1">policyInfo!R84</f>
        <v>44339</v>
      </c>
      <c r="I84" s="42">
        <f ca="1">policyInfo!S84</f>
        <v>44523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10" t="s">
        <v>135</v>
      </c>
      <c r="U84" s="210" t="s">
        <v>135</v>
      </c>
      <c r="V84" s="210" t="s">
        <v>222</v>
      </c>
      <c r="W84" s="124" t="str">
        <f>paCoverages!I84</f>
        <v>500</v>
      </c>
      <c r="X84" s="210" t="s">
        <v>223</v>
      </c>
      <c r="Y84" s="210">
        <v>50</v>
      </c>
    </row>
    <row r="85" spans="1:25" x14ac:dyDescent="0.25">
      <c r="A85" s="4" t="s">
        <v>988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44339</v>
      </c>
      <c r="G85" s="40" t="str">
        <f>searchValues!D114</f>
        <v>Personal Auto</v>
      </c>
      <c r="H85" s="42">
        <f ca="1">policyInfo!R85</f>
        <v>44339</v>
      </c>
      <c r="I85" s="42">
        <f ca="1">policyInfo!S85</f>
        <v>44523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10" t="s">
        <v>135</v>
      </c>
      <c r="U85" s="210" t="s">
        <v>135</v>
      </c>
      <c r="V85" s="210" t="s">
        <v>222</v>
      </c>
      <c r="W85" s="124" t="str">
        <f>paCoverages!I85</f>
        <v>500</v>
      </c>
      <c r="X85" s="210" t="s">
        <v>223</v>
      </c>
      <c r="Y85" s="210">
        <v>50</v>
      </c>
    </row>
    <row r="86" spans="1:25" x14ac:dyDescent="0.25">
      <c r="A86" s="4" t="s">
        <v>989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44339</v>
      </c>
      <c r="G86" s="40" t="str">
        <f>searchValues!D115</f>
        <v>Personal Auto</v>
      </c>
      <c r="H86" s="42">
        <f ca="1">policyInfo!R86</f>
        <v>44339</v>
      </c>
      <c r="I86" s="42">
        <f ca="1">policyInfo!S86</f>
        <v>44523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ZuLcFkmYZ Automation</v>
      </c>
      <c r="T86" s="210" t="s">
        <v>135</v>
      </c>
      <c r="U86" s="210" t="s">
        <v>135</v>
      </c>
      <c r="V86" s="210" t="s">
        <v>222</v>
      </c>
      <c r="W86" s="124" t="str">
        <f>paCoverages!I86</f>
        <v>500</v>
      </c>
      <c r="X86" s="210" t="s">
        <v>223</v>
      </c>
      <c r="Y86" s="210">
        <v>50</v>
      </c>
    </row>
    <row r="87" spans="1:25" x14ac:dyDescent="0.25">
      <c r="A87" s="4" t="s">
        <v>990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44339</v>
      </c>
      <c r="G87" s="40" t="str">
        <f>searchValues!D116</f>
        <v>Personal Auto</v>
      </c>
      <c r="H87" s="42">
        <f ca="1">policyInfo!R87</f>
        <v>44339</v>
      </c>
      <c r="I87" s="42">
        <f ca="1">policyInfo!S87</f>
        <v>44523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ZuLcFkmYZ Automation</v>
      </c>
      <c r="T87" s="210" t="s">
        <v>135</v>
      </c>
      <c r="U87" s="210" t="s">
        <v>135</v>
      </c>
      <c r="V87" s="210" t="s">
        <v>222</v>
      </c>
      <c r="W87" s="124" t="str">
        <f>paCoverages!I87</f>
        <v>500</v>
      </c>
      <c r="X87" s="210" t="s">
        <v>223</v>
      </c>
      <c r="Y87" s="210">
        <v>50</v>
      </c>
    </row>
    <row r="88" spans="1:25" x14ac:dyDescent="0.25">
      <c r="A88" s="4" t="s">
        <v>991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44339</v>
      </c>
      <c r="G88" s="40" t="str">
        <f>searchValues!D117</f>
        <v>Personal Auto</v>
      </c>
      <c r="H88" s="42">
        <f ca="1">policyInfo!R88</f>
        <v>44339</v>
      </c>
      <c r="I88" s="42">
        <f ca="1">policyInfo!S88</f>
        <v>44523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ZuLcFkmYZ Automation</v>
      </c>
      <c r="T88" s="210" t="s">
        <v>135</v>
      </c>
      <c r="U88" s="210" t="s">
        <v>135</v>
      </c>
      <c r="V88" s="210" t="s">
        <v>222</v>
      </c>
      <c r="W88" s="124" t="str">
        <f>paCoverages!I88</f>
        <v>500</v>
      </c>
      <c r="X88" s="210" t="s">
        <v>223</v>
      </c>
      <c r="Y88" s="210">
        <v>50</v>
      </c>
    </row>
    <row r="89" spans="1:25" x14ac:dyDescent="0.25">
      <c r="A89" s="4" t="s">
        <v>992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44339</v>
      </c>
      <c r="G89" s="40" t="str">
        <f>searchValues!D118</f>
        <v>Personal Auto</v>
      </c>
      <c r="H89" s="42">
        <f ca="1">policyInfo!R89</f>
        <v>44339</v>
      </c>
      <c r="I89" s="42">
        <f ca="1">policyInfo!S89</f>
        <v>44523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ZuLcFkmYZ Automation</v>
      </c>
      <c r="T89" s="210" t="s">
        <v>135</v>
      </c>
      <c r="U89" s="210" t="s">
        <v>135</v>
      </c>
      <c r="V89" s="210" t="s">
        <v>222</v>
      </c>
      <c r="W89" s="124" t="str">
        <f>paCoverages!I89</f>
        <v>500</v>
      </c>
      <c r="X89" s="210" t="s">
        <v>223</v>
      </c>
      <c r="Y89" s="210">
        <v>50</v>
      </c>
    </row>
    <row r="90" spans="1:25" x14ac:dyDescent="0.25">
      <c r="A90" s="4" t="s">
        <v>993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44339</v>
      </c>
      <c r="G90" s="40" t="str">
        <f>searchValues!D119</f>
        <v>Personal Auto</v>
      </c>
      <c r="H90" s="42">
        <f ca="1">policyInfo!R90</f>
        <v>44339</v>
      </c>
      <c r="I90" s="42">
        <f ca="1">policyInfo!S90</f>
        <v>44523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10" t="s">
        <v>135</v>
      </c>
      <c r="U90" s="210" t="s">
        <v>135</v>
      </c>
      <c r="V90" s="210" t="s">
        <v>222</v>
      </c>
      <c r="W90" s="124" t="str">
        <f>paCoverages!I90</f>
        <v>500</v>
      </c>
      <c r="X90" s="210" t="s">
        <v>223</v>
      </c>
      <c r="Y90" s="210">
        <v>50</v>
      </c>
    </row>
    <row r="91" spans="1:25" x14ac:dyDescent="0.25">
      <c r="A91" s="4" t="s">
        <v>994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44339</v>
      </c>
      <c r="G91" s="40" t="str">
        <f>searchValues!D120</f>
        <v>Personal Auto</v>
      </c>
      <c r="H91" s="42">
        <f ca="1">policyInfo!R91</f>
        <v>44339</v>
      </c>
      <c r="I91" s="42">
        <f ca="1">policyInfo!S91</f>
        <v>44523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10" t="s">
        <v>135</v>
      </c>
      <c r="U91" s="210" t="s">
        <v>135</v>
      </c>
      <c r="V91" s="210" t="s">
        <v>222</v>
      </c>
      <c r="W91" s="124" t="str">
        <f>paCoverages!I91</f>
        <v>500</v>
      </c>
      <c r="X91" s="210" t="s">
        <v>223</v>
      </c>
      <c r="Y91" s="210">
        <v>50</v>
      </c>
    </row>
    <row r="92" spans="1:25" x14ac:dyDescent="0.25">
      <c r="A92" s="4" t="s">
        <v>995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44339</v>
      </c>
      <c r="G92" s="40" t="str">
        <f>searchValues!D121</f>
        <v>Personal Auto</v>
      </c>
      <c r="H92" s="42">
        <f ca="1">policyInfo!R92</f>
        <v>44339</v>
      </c>
      <c r="I92" s="42">
        <f ca="1">policyInfo!S92</f>
        <v>44523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ZuLcFkmYZ Automation</v>
      </c>
      <c r="T92" s="210" t="s">
        <v>135</v>
      </c>
      <c r="U92" s="210" t="s">
        <v>135</v>
      </c>
      <c r="V92" s="210" t="s">
        <v>222</v>
      </c>
      <c r="W92" s="124" t="str">
        <f>paCoverages!I92</f>
        <v>500</v>
      </c>
      <c r="X92" s="210" t="s">
        <v>223</v>
      </c>
      <c r="Y92" s="210">
        <v>50</v>
      </c>
    </row>
    <row r="93" spans="1:25" x14ac:dyDescent="0.25">
      <c r="A93" s="4" t="s">
        <v>996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44339</v>
      </c>
      <c r="G93" s="40" t="str">
        <f>searchValues!D122</f>
        <v>Personal Auto</v>
      </c>
      <c r="H93" s="42">
        <f ca="1">policyInfo!R93</f>
        <v>44339</v>
      </c>
      <c r="I93" s="42">
        <f ca="1">policyInfo!S93</f>
        <v>44523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10" t="s">
        <v>135</v>
      </c>
      <c r="U93" s="210" t="s">
        <v>135</v>
      </c>
      <c r="V93" s="210" t="s">
        <v>222</v>
      </c>
      <c r="W93" s="124" t="str">
        <f>paCoverages!I93</f>
        <v>500</v>
      </c>
      <c r="X93" s="210" t="s">
        <v>223</v>
      </c>
      <c r="Y93" s="210">
        <v>50</v>
      </c>
    </row>
    <row r="94" spans="1:25" x14ac:dyDescent="0.25">
      <c r="A94" s="4" t="s">
        <v>997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44339</v>
      </c>
      <c r="G94" s="40" t="str">
        <f>searchValues!D123</f>
        <v>Personal Auto</v>
      </c>
      <c r="H94" s="42">
        <f ca="1">policyInfo!R94</f>
        <v>44339</v>
      </c>
      <c r="I94" s="42">
        <f ca="1">policyInfo!S94</f>
        <v>44523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10" t="s">
        <v>135</v>
      </c>
      <c r="U94" s="210" t="s">
        <v>135</v>
      </c>
      <c r="V94" s="210" t="s">
        <v>222</v>
      </c>
      <c r="W94" s="124" t="str">
        <f>paCoverages!I94</f>
        <v>500</v>
      </c>
      <c r="X94" s="210" t="s">
        <v>223</v>
      </c>
      <c r="Y94" s="210">
        <v>50</v>
      </c>
    </row>
    <row r="95" spans="1:25" x14ac:dyDescent="0.25">
      <c r="A95" s="4" t="s">
        <v>998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44339</v>
      </c>
      <c r="G95" s="40" t="str">
        <f>searchValues!D124</f>
        <v>Personal Auto</v>
      </c>
      <c r="H95" s="42">
        <f ca="1">policyInfo!R95</f>
        <v>44339</v>
      </c>
      <c r="I95" s="42">
        <f ca="1">policyInfo!S95</f>
        <v>44523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10" t="s">
        <v>135</v>
      </c>
      <c r="U95" s="210" t="s">
        <v>135</v>
      </c>
      <c r="V95" s="210" t="s">
        <v>222</v>
      </c>
      <c r="W95" s="124" t="str">
        <f>paCoverages!I95</f>
        <v>500</v>
      </c>
      <c r="X95" s="210" t="s">
        <v>223</v>
      </c>
      <c r="Y95" s="210">
        <v>50</v>
      </c>
    </row>
    <row r="96" spans="1:25" x14ac:dyDescent="0.25">
      <c r="A96" s="4" t="s">
        <v>999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44339</v>
      </c>
      <c r="G96" s="40" t="str">
        <f>searchValues!D125</f>
        <v>Personal Auto</v>
      </c>
      <c r="H96" s="42">
        <f ca="1">policyInfo!R96</f>
        <v>44339</v>
      </c>
      <c r="I96" s="42">
        <f ca="1">policyInfo!S96</f>
        <v>44523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10" t="s">
        <v>135</v>
      </c>
      <c r="U96" s="210" t="s">
        <v>135</v>
      </c>
      <c r="V96" s="210" t="s">
        <v>222</v>
      </c>
      <c r="W96" s="124" t="str">
        <f>paCoverages!I96</f>
        <v>500</v>
      </c>
      <c r="X96" s="210" t="s">
        <v>223</v>
      </c>
      <c r="Y96" s="210">
        <v>50</v>
      </c>
    </row>
    <row r="97" spans="1:25" x14ac:dyDescent="0.25">
      <c r="A97" s="4" t="s">
        <v>1000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44339</v>
      </c>
      <c r="G97" s="40" t="str">
        <f>searchValues!D126</f>
        <v>Personal Auto</v>
      </c>
      <c r="H97" s="42">
        <f ca="1">policyInfo!R97</f>
        <v>44339</v>
      </c>
      <c r="I97" s="42">
        <f ca="1">policyInfo!S97</f>
        <v>44523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10" t="s">
        <v>135</v>
      </c>
      <c r="U97" s="210" t="s">
        <v>135</v>
      </c>
      <c r="V97" s="210" t="s">
        <v>222</v>
      </c>
      <c r="W97" s="124" t="str">
        <f>paCoverages!I97</f>
        <v>500</v>
      </c>
      <c r="X97" s="210" t="s">
        <v>223</v>
      </c>
      <c r="Y97" s="210">
        <v>50</v>
      </c>
    </row>
    <row r="98" spans="1:25" x14ac:dyDescent="0.25">
      <c r="A98" s="4" t="s">
        <v>1001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44339</v>
      </c>
      <c r="G98" s="40" t="str">
        <f>searchValues!D127</f>
        <v>Personal Auto</v>
      </c>
      <c r="H98" s="42">
        <f ca="1">policyInfo!R98</f>
        <v>44339</v>
      </c>
      <c r="I98" s="42">
        <f ca="1">policyInfo!S98</f>
        <v>44523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10" t="s">
        <v>135</v>
      </c>
      <c r="U98" s="210" t="s">
        <v>135</v>
      </c>
      <c r="V98" s="210" t="s">
        <v>222</v>
      </c>
      <c r="W98" s="124" t="str">
        <f>paCoverages!I98</f>
        <v>500</v>
      </c>
      <c r="X98" s="210" t="s">
        <v>223</v>
      </c>
      <c r="Y98" s="210">
        <v>50</v>
      </c>
    </row>
    <row r="99" spans="1:25" x14ac:dyDescent="0.25">
      <c r="A99" s="4" t="s">
        <v>1002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44339</v>
      </c>
      <c r="G99" s="40" t="str">
        <f>searchValues!D128</f>
        <v>Personal Auto</v>
      </c>
      <c r="H99" s="42">
        <f ca="1">policyInfo!R99</f>
        <v>44339</v>
      </c>
      <c r="I99" s="42">
        <f ca="1">policyInfo!S99</f>
        <v>44523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10" t="s">
        <v>135</v>
      </c>
      <c r="U99" s="210" t="s">
        <v>135</v>
      </c>
      <c r="V99" s="210" t="s">
        <v>222</v>
      </c>
      <c r="W99" s="124" t="str">
        <f>paCoverages!I99</f>
        <v>500</v>
      </c>
      <c r="X99" s="210" t="s">
        <v>223</v>
      </c>
      <c r="Y99" s="210">
        <v>50</v>
      </c>
    </row>
    <row r="100" spans="1:25" x14ac:dyDescent="0.25">
      <c r="A100" s="4" t="s">
        <v>1003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44339</v>
      </c>
      <c r="G100" s="40" t="str">
        <f>searchValues!D129</f>
        <v>Personal Auto</v>
      </c>
      <c r="H100" s="42">
        <f ca="1">policyInfo!R100</f>
        <v>44339</v>
      </c>
      <c r="I100" s="42">
        <f ca="1">policyInfo!S100</f>
        <v>44523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10" t="s">
        <v>135</v>
      </c>
      <c r="U100" s="210" t="s">
        <v>135</v>
      </c>
      <c r="V100" s="210" t="s">
        <v>222</v>
      </c>
      <c r="W100" s="124" t="str">
        <f>paCoverages!I100</f>
        <v>500</v>
      </c>
      <c r="X100" s="210" t="s">
        <v>223</v>
      </c>
      <c r="Y100" s="210">
        <v>50</v>
      </c>
    </row>
    <row r="101" spans="1:25" x14ac:dyDescent="0.25">
      <c r="A101" s="4" t="s">
        <v>1004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44339</v>
      </c>
      <c r="G101" s="40" t="str">
        <f>searchValues!D130</f>
        <v>Personal Auto</v>
      </c>
      <c r="H101" s="42">
        <f ca="1">policyInfo!R101</f>
        <v>44339</v>
      </c>
      <c r="I101" s="42">
        <f ca="1">policyInfo!S101</f>
        <v>44523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ZuLcFkmYZ Automation</v>
      </c>
      <c r="T101" s="210" t="s">
        <v>135</v>
      </c>
      <c r="U101" s="210" t="s">
        <v>135</v>
      </c>
      <c r="V101" s="210" t="s">
        <v>222</v>
      </c>
      <c r="W101" s="124" t="str">
        <f>paCoverages!I101</f>
        <v>500</v>
      </c>
      <c r="X101" s="210" t="s">
        <v>223</v>
      </c>
      <c r="Y101" s="210">
        <v>50</v>
      </c>
    </row>
    <row r="102" spans="1:25" x14ac:dyDescent="0.25">
      <c r="A102" s="4" t="s">
        <v>1005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44339</v>
      </c>
      <c r="G102" s="40" t="str">
        <f>searchValues!D131</f>
        <v>Personal Auto</v>
      </c>
      <c r="H102" s="42">
        <f ca="1">policyInfo!R102</f>
        <v>44339</v>
      </c>
      <c r="I102" s="42">
        <f ca="1">policyInfo!S102</f>
        <v>44523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ZuLcFkmYZ Automation</v>
      </c>
      <c r="T102" s="210" t="s">
        <v>135</v>
      </c>
      <c r="U102" s="210" t="s">
        <v>135</v>
      </c>
      <c r="V102" s="210" t="s">
        <v>222</v>
      </c>
      <c r="W102" s="124" t="str">
        <f>paCoverages!I102</f>
        <v>500</v>
      </c>
      <c r="X102" s="210" t="s">
        <v>223</v>
      </c>
      <c r="Y102" s="210">
        <v>50</v>
      </c>
    </row>
    <row r="103" spans="1:25" x14ac:dyDescent="0.25">
      <c r="A103" s="4" t="s">
        <v>1006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44339</v>
      </c>
      <c r="G103" s="40" t="str">
        <f>searchValues!D132</f>
        <v>Personal Auto</v>
      </c>
      <c r="H103" s="42">
        <f ca="1">policyInfo!R103</f>
        <v>44339</v>
      </c>
      <c r="I103" s="42">
        <f ca="1">policyInfo!S103</f>
        <v>44523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ZuLcFkmYZ Automation</v>
      </c>
      <c r="T103" s="210" t="s">
        <v>135</v>
      </c>
      <c r="U103" s="210" t="s">
        <v>135</v>
      </c>
      <c r="V103" s="210" t="s">
        <v>222</v>
      </c>
      <c r="W103" s="124" t="str">
        <f>paCoverages!I103</f>
        <v>500</v>
      </c>
      <c r="X103" s="210" t="s">
        <v>223</v>
      </c>
      <c r="Y103" s="210">
        <v>50</v>
      </c>
    </row>
    <row r="104" spans="1:25" x14ac:dyDescent="0.25">
      <c r="A104" s="4" t="s">
        <v>1007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44339</v>
      </c>
      <c r="G104" s="40" t="str">
        <f>searchValues!D133</f>
        <v>Personal Auto</v>
      </c>
      <c r="H104" s="42">
        <f ca="1">policyInfo!R104</f>
        <v>44339</v>
      </c>
      <c r="I104" s="42">
        <f ca="1">policyInfo!S104</f>
        <v>44523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ZuLcFkmYZ Automation</v>
      </c>
      <c r="T104" s="210" t="s">
        <v>135</v>
      </c>
      <c r="U104" s="210" t="s">
        <v>135</v>
      </c>
      <c r="V104" s="210" t="s">
        <v>222</v>
      </c>
      <c r="W104" s="124" t="str">
        <f>paCoverages!I104</f>
        <v>500</v>
      </c>
      <c r="X104" s="210" t="s">
        <v>223</v>
      </c>
      <c r="Y104" s="210">
        <v>50</v>
      </c>
    </row>
    <row r="105" spans="1:25" x14ac:dyDescent="0.25">
      <c r="A105" s="4" t="s">
        <v>1008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44339</v>
      </c>
      <c r="G105" s="40" t="str">
        <f>searchValues!D134</f>
        <v>Personal Auto</v>
      </c>
      <c r="H105" s="42">
        <f ca="1">policyInfo!R105</f>
        <v>44339</v>
      </c>
      <c r="I105" s="42">
        <f ca="1">policyInfo!S105</f>
        <v>44523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ZuLcFkmYZ Automation</v>
      </c>
      <c r="T105" s="210" t="s">
        <v>135</v>
      </c>
      <c r="U105" s="210" t="s">
        <v>135</v>
      </c>
      <c r="V105" s="210" t="s">
        <v>222</v>
      </c>
      <c r="W105" s="124" t="str">
        <f>paCoverages!I105</f>
        <v>500</v>
      </c>
      <c r="X105" s="210" t="s">
        <v>223</v>
      </c>
      <c r="Y105" s="210">
        <v>50</v>
      </c>
    </row>
    <row r="106" spans="1:25" x14ac:dyDescent="0.25">
      <c r="A106" s="4" t="s">
        <v>1009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44339</v>
      </c>
      <c r="G106" s="40" t="str">
        <f>searchValues!D135</f>
        <v>Personal Auto</v>
      </c>
      <c r="H106" s="42">
        <f ca="1">policyInfo!R106</f>
        <v>44339</v>
      </c>
      <c r="I106" s="42">
        <f ca="1">policyInfo!S106</f>
        <v>44523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10" t="s">
        <v>135</v>
      </c>
      <c r="U106" s="210" t="s">
        <v>135</v>
      </c>
      <c r="V106" s="210" t="s">
        <v>222</v>
      </c>
      <c r="W106" s="124" t="str">
        <f>paCoverages!I106</f>
        <v>500</v>
      </c>
      <c r="X106" s="210" t="s">
        <v>223</v>
      </c>
      <c r="Y106" s="210">
        <v>50</v>
      </c>
    </row>
    <row r="107" spans="1:25" x14ac:dyDescent="0.25">
      <c r="A107" s="4" t="s">
        <v>1010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44339</v>
      </c>
      <c r="G107" s="40" t="str">
        <f>searchValues!D136</f>
        <v>Personal Auto</v>
      </c>
      <c r="H107" s="42">
        <f ca="1">policyInfo!R107</f>
        <v>44339</v>
      </c>
      <c r="I107" s="42">
        <f ca="1">policyInfo!S107</f>
        <v>44523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ZuLcFkmYZ Automation</v>
      </c>
      <c r="T107" s="210" t="s">
        <v>135</v>
      </c>
      <c r="U107" s="210" t="s">
        <v>135</v>
      </c>
      <c r="V107" s="210" t="s">
        <v>222</v>
      </c>
      <c r="W107" s="124" t="str">
        <f>paCoverages!I107</f>
        <v>500</v>
      </c>
      <c r="X107" s="210" t="s">
        <v>223</v>
      </c>
      <c r="Y107" s="210">
        <v>50</v>
      </c>
    </row>
    <row r="108" spans="1:25" x14ac:dyDescent="0.25">
      <c r="A108" s="4" t="s">
        <v>1011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44339</v>
      </c>
      <c r="G108" s="40" t="str">
        <f>searchValues!D137</f>
        <v>Personal Auto</v>
      </c>
      <c r="H108" s="42">
        <f ca="1">policyInfo!R108</f>
        <v>44339</v>
      </c>
      <c r="I108" s="42">
        <f ca="1">policyInfo!S108</f>
        <v>44523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ZuLcFkmYZ Automation</v>
      </c>
      <c r="T108" s="210" t="s">
        <v>135</v>
      </c>
      <c r="U108" s="210" t="s">
        <v>135</v>
      </c>
      <c r="V108" s="210" t="s">
        <v>222</v>
      </c>
      <c r="W108" s="124" t="str">
        <f>paCoverages!I108</f>
        <v>500</v>
      </c>
      <c r="X108" s="210" t="s">
        <v>223</v>
      </c>
      <c r="Y108" s="210">
        <v>50</v>
      </c>
    </row>
    <row r="109" spans="1:25" x14ac:dyDescent="0.25">
      <c r="A109" s="4" t="s">
        <v>1012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44339</v>
      </c>
      <c r="G109" s="40" t="str">
        <f>searchValues!D138</f>
        <v>Personal Auto</v>
      </c>
      <c r="H109" s="42">
        <f ca="1">policyInfo!R109</f>
        <v>44339</v>
      </c>
      <c r="I109" s="42">
        <f ca="1">policyInfo!S109</f>
        <v>44523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ZuLcFkmYZ Automation</v>
      </c>
      <c r="T109" s="210" t="s">
        <v>135</v>
      </c>
      <c r="U109" s="210" t="s">
        <v>135</v>
      </c>
      <c r="V109" s="210" t="s">
        <v>222</v>
      </c>
      <c r="W109" s="124" t="str">
        <f>paCoverages!I109</f>
        <v>500</v>
      </c>
      <c r="X109" s="210" t="s">
        <v>223</v>
      </c>
      <c r="Y109" s="210">
        <v>50</v>
      </c>
    </row>
    <row r="110" spans="1:25" x14ac:dyDescent="0.25">
      <c r="A110" s="4" t="s">
        <v>1013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44339</v>
      </c>
      <c r="G110" s="40" t="str">
        <f>searchValues!D139</f>
        <v>Personal Auto</v>
      </c>
      <c r="H110" s="42">
        <f ca="1">policyInfo!R110</f>
        <v>44339</v>
      </c>
      <c r="I110" s="42">
        <f ca="1">policyInfo!S110</f>
        <v>44523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ZuLcFkmYZ Automation</v>
      </c>
      <c r="T110" s="210" t="s">
        <v>135</v>
      </c>
      <c r="U110" s="210" t="s">
        <v>135</v>
      </c>
      <c r="V110" s="210" t="s">
        <v>222</v>
      </c>
      <c r="W110" s="124" t="str">
        <f>paCoverages!I110</f>
        <v>500</v>
      </c>
      <c r="X110" s="210" t="s">
        <v>223</v>
      </c>
      <c r="Y110" s="210">
        <v>50</v>
      </c>
    </row>
    <row r="111" spans="1:25" x14ac:dyDescent="0.25">
      <c r="A111" s="4" t="s">
        <v>1014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44339</v>
      </c>
      <c r="G111" s="40" t="str">
        <f>searchValues!D140</f>
        <v>Personal Auto</v>
      </c>
      <c r="H111" s="42">
        <f ca="1">policyInfo!R111</f>
        <v>44339</v>
      </c>
      <c r="I111" s="42">
        <f ca="1">policyInfo!S111</f>
        <v>44523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ZuLcFkmYZ Automation</v>
      </c>
      <c r="T111" s="210" t="s">
        <v>135</v>
      </c>
      <c r="U111" s="210" t="s">
        <v>135</v>
      </c>
      <c r="V111" s="210" t="s">
        <v>222</v>
      </c>
      <c r="W111" s="124" t="str">
        <f>paCoverages!I111</f>
        <v>500</v>
      </c>
      <c r="X111" s="210" t="s">
        <v>223</v>
      </c>
      <c r="Y111" s="210">
        <v>50</v>
      </c>
    </row>
    <row r="112" spans="1:25" x14ac:dyDescent="0.25">
      <c r="A112" s="4" t="s">
        <v>1015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44339</v>
      </c>
      <c r="G112" s="40" t="str">
        <f>searchValues!D141</f>
        <v>Personal Auto</v>
      </c>
      <c r="H112" s="42">
        <f ca="1">policyInfo!R112</f>
        <v>44339</v>
      </c>
      <c r="I112" s="42">
        <f ca="1">policyInfo!S112</f>
        <v>44523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10" t="s">
        <v>135</v>
      </c>
      <c r="U112" s="210" t="s">
        <v>135</v>
      </c>
      <c r="V112" s="210" t="s">
        <v>222</v>
      </c>
      <c r="W112" s="124" t="str">
        <f>paCoverages!I112</f>
        <v>500</v>
      </c>
      <c r="X112" s="210" t="s">
        <v>223</v>
      </c>
      <c r="Y112" s="210">
        <v>50</v>
      </c>
    </row>
    <row r="113" spans="1:25" x14ac:dyDescent="0.25">
      <c r="A113" s="4" t="s">
        <v>1016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44339</v>
      </c>
      <c r="G113" s="40" t="str">
        <f>searchValues!D142</f>
        <v>Personal Auto</v>
      </c>
      <c r="H113" s="42">
        <f ca="1">policyInfo!R113</f>
        <v>44339</v>
      </c>
      <c r="I113" s="42">
        <f ca="1">policyInfo!S113</f>
        <v>44523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10" t="s">
        <v>135</v>
      </c>
      <c r="U113" s="210" t="s">
        <v>135</v>
      </c>
      <c r="V113" s="210" t="s">
        <v>222</v>
      </c>
      <c r="W113" s="124" t="str">
        <f>paCoverages!I113</f>
        <v>500</v>
      </c>
      <c r="X113" s="210" t="s">
        <v>223</v>
      </c>
      <c r="Y113" s="210">
        <v>50</v>
      </c>
    </row>
    <row r="114" spans="1:25" x14ac:dyDescent="0.25">
      <c r="A114" s="4" t="s">
        <v>1017</v>
      </c>
      <c r="B114" s="40" t="str">
        <f>searchValues!F143</f>
        <v>ZuLcFkmYZ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44339</v>
      </c>
      <c r="G114" s="40" t="str">
        <f>searchValues!D143</f>
        <v>Personal Auto</v>
      </c>
      <c r="H114" s="42">
        <f ca="1">policyInfo!R114</f>
        <v>44339</v>
      </c>
      <c r="I114" s="42">
        <f ca="1">policyInfo!S114</f>
        <v>44523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ZuLcFkmYZ Automation</v>
      </c>
      <c r="T114" s="210" t="s">
        <v>135</v>
      </c>
      <c r="U114" s="210" t="s">
        <v>135</v>
      </c>
      <c r="V114" s="210" t="s">
        <v>222</v>
      </c>
      <c r="W114" s="124" t="str">
        <f>paCoverages!I114</f>
        <v>500</v>
      </c>
      <c r="X114" s="210" t="s">
        <v>223</v>
      </c>
      <c r="Y114" s="210">
        <v>50</v>
      </c>
    </row>
    <row r="115" spans="1:25" x14ac:dyDescent="0.25">
      <c r="A115" s="4" t="s">
        <v>1018</v>
      </c>
      <c r="B115" s="40" t="str">
        <f>searchValues!F144</f>
        <v>ZuLcFkmYZ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44339</v>
      </c>
      <c r="G115" s="40" t="str">
        <f>searchValues!D144</f>
        <v>Personal Auto</v>
      </c>
      <c r="H115" s="42">
        <f ca="1">policyInfo!R115</f>
        <v>44339</v>
      </c>
      <c r="I115" s="42">
        <f ca="1">policyInfo!S115</f>
        <v>44523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ZuLcFkmYZ Automation</v>
      </c>
      <c r="T115" s="210" t="s">
        <v>135</v>
      </c>
      <c r="U115" s="210" t="s">
        <v>135</v>
      </c>
      <c r="V115" s="210" t="s">
        <v>222</v>
      </c>
      <c r="W115" s="124" t="str">
        <f>paCoverages!I115</f>
        <v>500</v>
      </c>
      <c r="X115" s="210" t="s">
        <v>223</v>
      </c>
      <c r="Y115" s="210">
        <v>50</v>
      </c>
    </row>
    <row r="116" spans="1:25" x14ac:dyDescent="0.25">
      <c r="A116" s="4" t="s">
        <v>1019</v>
      </c>
      <c r="B116" s="40" t="str">
        <f>searchValues!F145</f>
        <v>ZuLcFkmYZ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44339</v>
      </c>
      <c r="G116" s="40" t="str">
        <f>searchValues!D145</f>
        <v>Personal Auto</v>
      </c>
      <c r="H116" s="42">
        <f ca="1">policyInfo!R116</f>
        <v>44339</v>
      </c>
      <c r="I116" s="42">
        <f ca="1">policyInfo!S116</f>
        <v>44523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ZuLcFkmYZ Automation</v>
      </c>
      <c r="T116" s="210" t="s">
        <v>135</v>
      </c>
      <c r="U116" s="210" t="s">
        <v>135</v>
      </c>
      <c r="V116" s="210" t="s">
        <v>222</v>
      </c>
      <c r="W116" s="124" t="str">
        <f>paCoverages!I116</f>
        <v>500</v>
      </c>
      <c r="X116" s="210" t="s">
        <v>223</v>
      </c>
      <c r="Y116" s="210">
        <v>50</v>
      </c>
    </row>
    <row r="117" spans="1:25" x14ac:dyDescent="0.25">
      <c r="A117" s="4" t="s">
        <v>1020</v>
      </c>
      <c r="B117" s="40" t="str">
        <f>searchValues!F146</f>
        <v>ZuLcFkmYZ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44339</v>
      </c>
      <c r="G117" s="40" t="str">
        <f>searchValues!D146</f>
        <v>Personal Auto</v>
      </c>
      <c r="H117" s="42">
        <f ca="1">policyInfo!R117</f>
        <v>44339</v>
      </c>
      <c r="I117" s="42">
        <f ca="1">policyInfo!S117</f>
        <v>44523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ZuLcFkmYZ Automation</v>
      </c>
      <c r="T117" s="210" t="s">
        <v>135</v>
      </c>
      <c r="U117" s="210" t="s">
        <v>135</v>
      </c>
      <c r="V117" s="210" t="s">
        <v>222</v>
      </c>
      <c r="W117" s="124" t="str">
        <f>paCoverages!I117</f>
        <v>500</v>
      </c>
      <c r="X117" s="210" t="s">
        <v>223</v>
      </c>
      <c r="Y117" s="210">
        <v>50</v>
      </c>
    </row>
    <row r="118" spans="1:25" x14ac:dyDescent="0.25">
      <c r="A118" s="4" t="s">
        <v>1021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44339</v>
      </c>
      <c r="G118" s="40" t="str">
        <f>searchValues!D147</f>
        <v>Personal Auto</v>
      </c>
      <c r="H118" s="42">
        <f ca="1">policyInfo!R118</f>
        <v>44339</v>
      </c>
      <c r="I118" s="42">
        <f ca="1">policyInfo!S118</f>
        <v>44523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ZuLcFkmYZ Automation</v>
      </c>
      <c r="T118" s="210" t="s">
        <v>135</v>
      </c>
      <c r="U118" s="210" t="s">
        <v>135</v>
      </c>
      <c r="V118" s="210" t="s">
        <v>222</v>
      </c>
      <c r="W118" s="124" t="str">
        <f>paCoverages!I118</f>
        <v>500</v>
      </c>
      <c r="X118" s="210" t="s">
        <v>223</v>
      </c>
      <c r="Y118" s="210">
        <v>50</v>
      </c>
    </row>
    <row r="119" spans="1:25" x14ac:dyDescent="0.25">
      <c r="A119" s="4" t="s">
        <v>1022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44339</v>
      </c>
      <c r="G119" s="40" t="str">
        <f>searchValues!D148</f>
        <v>Personal Auto</v>
      </c>
      <c r="H119" s="42">
        <f ca="1">policyInfo!R119</f>
        <v>44339</v>
      </c>
      <c r="I119" s="42">
        <f ca="1">policyInfo!S119</f>
        <v>44523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10" t="s">
        <v>135</v>
      </c>
      <c r="U119" s="210" t="s">
        <v>135</v>
      </c>
      <c r="V119" s="210" t="s">
        <v>222</v>
      </c>
      <c r="W119" s="124" t="str">
        <f>paCoverages!I119</f>
        <v>500</v>
      </c>
      <c r="X119" s="210" t="s">
        <v>223</v>
      </c>
      <c r="Y119" s="210">
        <v>50</v>
      </c>
    </row>
    <row r="120" spans="1:25" ht="30" x14ac:dyDescent="0.25">
      <c r="A120" s="4" t="s">
        <v>1023</v>
      </c>
      <c r="B120" s="40" t="str">
        <f>searchValues!F149</f>
        <v>ZuLcFkmYZ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44339</v>
      </c>
      <c r="G120" s="40" t="str">
        <f>searchValues!D149</f>
        <v>Personal Auto</v>
      </c>
      <c r="H120" s="42">
        <f ca="1">policyInfo!R120</f>
        <v>44339</v>
      </c>
      <c r="I120" s="42">
        <f ca="1">policyInfo!S120</f>
        <v>44523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MCqUbdrdR Automation</v>
      </c>
      <c r="T120" s="210" t="s">
        <v>135</v>
      </c>
      <c r="U120" s="210" t="s">
        <v>135</v>
      </c>
      <c r="V120" s="210" t="s">
        <v>222</v>
      </c>
      <c r="W120" s="124" t="str">
        <f>paCoverages!I120</f>
        <v>500</v>
      </c>
      <c r="X120" s="210" t="s">
        <v>223</v>
      </c>
      <c r="Y120" s="210">
        <v>50</v>
      </c>
    </row>
    <row r="121" spans="1:25" x14ac:dyDescent="0.25">
      <c r="A121" s="4" t="s">
        <v>1024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44339</v>
      </c>
      <c r="G121" s="40" t="str">
        <f>searchValues!D150</f>
        <v>Personal Auto</v>
      </c>
      <c r="H121" s="42">
        <f ca="1">policyInfo!R121</f>
        <v>44339</v>
      </c>
      <c r="I121" s="42">
        <f ca="1">policyInfo!S121</f>
        <v>44523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10" t="s">
        <v>135</v>
      </c>
      <c r="U121" s="210" t="s">
        <v>135</v>
      </c>
      <c r="V121" s="210" t="s">
        <v>222</v>
      </c>
      <c r="W121" s="124" t="str">
        <f>paCoverages!I121</f>
        <v>500</v>
      </c>
      <c r="X121" s="210" t="s">
        <v>223</v>
      </c>
      <c r="Y121" s="210">
        <v>50</v>
      </c>
    </row>
    <row r="122" spans="1:25" x14ac:dyDescent="0.25">
      <c r="A122" s="4" t="s">
        <v>1025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44339</v>
      </c>
      <c r="G122" s="40" t="str">
        <f>searchValues!D151</f>
        <v>Personal Auto</v>
      </c>
      <c r="H122" s="42">
        <f ca="1">policyInfo!R122</f>
        <v>44339</v>
      </c>
      <c r="I122" s="42">
        <f ca="1">policyInfo!S122</f>
        <v>44523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laSuyZsvD Automation</v>
      </c>
      <c r="T122" s="210" t="s">
        <v>135</v>
      </c>
      <c r="U122" s="210" t="s">
        <v>135</v>
      </c>
      <c r="V122" s="210" t="s">
        <v>222</v>
      </c>
      <c r="W122" s="124" t="str">
        <f>paCoverages!I122</f>
        <v>500</v>
      </c>
      <c r="X122" s="210" t="s">
        <v>223</v>
      </c>
      <c r="Y122" s="210">
        <v>50</v>
      </c>
    </row>
    <row r="123" spans="1:25" x14ac:dyDescent="0.25">
      <c r="A123" s="4" t="s">
        <v>1026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44339</v>
      </c>
      <c r="G123" s="40" t="str">
        <f>searchValues!D152</f>
        <v>Personal Auto</v>
      </c>
      <c r="H123" s="42">
        <f ca="1">policyInfo!R123</f>
        <v>44339</v>
      </c>
      <c r="I123" s="42">
        <f ca="1">policyInfo!S123</f>
        <v>44523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10" t="s">
        <v>135</v>
      </c>
      <c r="U123" s="210" t="s">
        <v>135</v>
      </c>
      <c r="V123" s="210" t="s">
        <v>222</v>
      </c>
      <c r="W123" s="124" t="str">
        <f>paCoverages!I123</f>
        <v>500</v>
      </c>
      <c r="X123" s="210" t="s">
        <v>223</v>
      </c>
      <c r="Y123" s="210">
        <v>50</v>
      </c>
    </row>
    <row r="124" spans="1:25" x14ac:dyDescent="0.25">
      <c r="A124" s="4" t="s">
        <v>1027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44339</v>
      </c>
      <c r="G124" s="40" t="str">
        <f>searchValues!D153</f>
        <v>Personal Auto</v>
      </c>
      <c r="H124" s="42">
        <f ca="1">policyInfo!R124</f>
        <v>44339</v>
      </c>
      <c r="I124" s="42">
        <f ca="1">policyInfo!S124</f>
        <v>44523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10" t="s">
        <v>135</v>
      </c>
      <c r="U124" s="210" t="s">
        <v>135</v>
      </c>
      <c r="V124" s="210" t="s">
        <v>222</v>
      </c>
      <c r="W124" s="124" t="str">
        <f>paCoverages!I124</f>
        <v>500</v>
      </c>
      <c r="X124" s="210" t="s">
        <v>223</v>
      </c>
      <c r="Y124" s="210">
        <v>50</v>
      </c>
    </row>
    <row r="125" spans="1:25" ht="30" x14ac:dyDescent="0.25">
      <c r="A125" s="4" t="s">
        <v>1028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44339</v>
      </c>
      <c r="G125" s="40" t="str">
        <f>searchValues!D154</f>
        <v>Personal Auto</v>
      </c>
      <c r="H125" s="42">
        <f ca="1">policyInfo!R125</f>
        <v>44339</v>
      </c>
      <c r="I125" s="42">
        <f ca="1">policyInfo!S125</f>
        <v>44523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TTKZwRaoF Automation</v>
      </c>
      <c r="T125" s="210" t="s">
        <v>135</v>
      </c>
      <c r="U125" s="210" t="s">
        <v>135</v>
      </c>
      <c r="V125" s="210" t="s">
        <v>222</v>
      </c>
      <c r="W125" s="124" t="str">
        <f>paCoverages!I125</f>
        <v>500</v>
      </c>
      <c r="X125" s="210" t="s">
        <v>223</v>
      </c>
      <c r="Y125" s="210">
        <v>50</v>
      </c>
    </row>
    <row r="126" spans="1:25" ht="30" x14ac:dyDescent="0.25">
      <c r="A126" s="4" t="s">
        <v>1029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44339</v>
      </c>
      <c r="G126" s="40" t="str">
        <f>searchValues!D155</f>
        <v>Personal Auto</v>
      </c>
      <c r="H126" s="42">
        <f ca="1">policyInfo!R126</f>
        <v>44339</v>
      </c>
      <c r="I126" s="42">
        <f ca="1">policyInfo!S126</f>
        <v>44523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CgFaEOCuQ Automation</v>
      </c>
      <c r="T126" s="210" t="s">
        <v>135</v>
      </c>
      <c r="U126" s="210" t="s">
        <v>135</v>
      </c>
      <c r="V126" s="210" t="s">
        <v>222</v>
      </c>
      <c r="W126" s="124" t="str">
        <f>paCoverages!I126</f>
        <v>500</v>
      </c>
      <c r="X126" s="210" t="s">
        <v>223</v>
      </c>
      <c r="Y126" s="210">
        <v>50</v>
      </c>
    </row>
    <row r="127" spans="1:25" x14ac:dyDescent="0.25">
      <c r="A127" s="4" t="s">
        <v>1030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44339</v>
      </c>
      <c r="G127" s="40" t="str">
        <f>searchValues!D156</f>
        <v>Personal Auto</v>
      </c>
      <c r="H127" s="42">
        <f ca="1">policyInfo!R127</f>
        <v>44339</v>
      </c>
      <c r="I127" s="42">
        <f ca="1">policyInfo!S127</f>
        <v>44523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10" t="s">
        <v>135</v>
      </c>
      <c r="U127" s="210" t="s">
        <v>135</v>
      </c>
      <c r="V127" s="210" t="s">
        <v>222</v>
      </c>
      <c r="W127" s="124" t="str">
        <f>paCoverages!I127</f>
        <v>500</v>
      </c>
      <c r="X127" s="210" t="s">
        <v>223</v>
      </c>
      <c r="Y127" s="210">
        <v>50</v>
      </c>
    </row>
    <row r="128" spans="1:25" x14ac:dyDescent="0.25">
      <c r="A128" s="4" t="s">
        <v>1031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44339</v>
      </c>
      <c r="G128" s="40" t="str">
        <f>searchValues!D157</f>
        <v>Personal Auto</v>
      </c>
      <c r="H128" s="42">
        <f ca="1">policyInfo!R128</f>
        <v>44339</v>
      </c>
      <c r="I128" s="42">
        <f ca="1">policyInfo!S128</f>
        <v>44523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ZuLcFkmYZ Automation</v>
      </c>
      <c r="T128" s="210" t="s">
        <v>135</v>
      </c>
      <c r="U128" s="210" t="s">
        <v>135</v>
      </c>
      <c r="V128" s="210" t="s">
        <v>222</v>
      </c>
      <c r="W128" s="124" t="str">
        <f>paCoverages!I128</f>
        <v>500</v>
      </c>
      <c r="X128" s="210" t="s">
        <v>223</v>
      </c>
      <c r="Y128" s="210">
        <v>50</v>
      </c>
    </row>
    <row r="129" spans="1:25" x14ac:dyDescent="0.25">
      <c r="A129" s="4" t="s">
        <v>1032</v>
      </c>
      <c r="B129" s="40" t="str">
        <f>searchValues!F158</f>
        <v>ZuLcFkmYZ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44339</v>
      </c>
      <c r="G129" s="40" t="str">
        <f>searchValues!D158</f>
        <v>Personal Auto</v>
      </c>
      <c r="H129" s="42">
        <f ca="1">policyInfo!R129</f>
        <v>44339</v>
      </c>
      <c r="I129" s="42">
        <f ca="1">policyInfo!S129</f>
        <v>44523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10" t="s">
        <v>135</v>
      </c>
      <c r="U129" s="210" t="s">
        <v>135</v>
      </c>
      <c r="V129" s="210" t="s">
        <v>222</v>
      </c>
      <c r="W129" s="124" t="str">
        <f>paCoverages!I129</f>
        <v>500</v>
      </c>
      <c r="X129" s="210" t="s">
        <v>223</v>
      </c>
      <c r="Y129" s="210">
        <v>50</v>
      </c>
    </row>
    <row r="130" spans="1:25" x14ac:dyDescent="0.25">
      <c r="A130" s="4" t="s">
        <v>1033</v>
      </c>
      <c r="B130" s="40" t="str">
        <f>searchValues!F159</f>
        <v>ZuLcFkmYZ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44339</v>
      </c>
      <c r="G130" s="40" t="str">
        <f>searchValues!D159</f>
        <v>Personal Auto</v>
      </c>
      <c r="H130" s="42">
        <f ca="1">policyInfo!R130</f>
        <v>44339</v>
      </c>
      <c r="I130" s="42">
        <f ca="1">policyInfo!S130</f>
        <v>44523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10" t="s">
        <v>135</v>
      </c>
      <c r="U130" s="210" t="s">
        <v>135</v>
      </c>
      <c r="V130" s="210" t="s">
        <v>222</v>
      </c>
      <c r="W130" s="124" t="str">
        <f>paCoverages!I130</f>
        <v>500</v>
      </c>
      <c r="X130" s="210" t="s">
        <v>223</v>
      </c>
      <c r="Y130" s="210">
        <v>50</v>
      </c>
    </row>
    <row r="131" spans="1:25" x14ac:dyDescent="0.25">
      <c r="A131" s="4" t="s">
        <v>1034</v>
      </c>
      <c r="B131" s="40" t="str">
        <f>searchValues!F160</f>
        <v>ZuLcFkmYZ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44339</v>
      </c>
      <c r="G131" s="40" t="str">
        <f>searchValues!D160</f>
        <v>Personal Auto</v>
      </c>
      <c r="H131" s="42">
        <f ca="1">policyInfo!R131</f>
        <v>44339</v>
      </c>
      <c r="I131" s="42">
        <f ca="1">policyInfo!S131</f>
        <v>44523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10" t="s">
        <v>135</v>
      </c>
      <c r="U131" s="210" t="s">
        <v>135</v>
      </c>
      <c r="V131" s="210" t="s">
        <v>222</v>
      </c>
      <c r="W131" s="124" t="str">
        <f>paCoverages!I131</f>
        <v>500</v>
      </c>
      <c r="X131" s="210" t="s">
        <v>223</v>
      </c>
      <c r="Y131" s="210">
        <v>50</v>
      </c>
    </row>
    <row r="132" spans="1:25" x14ac:dyDescent="0.25">
      <c r="A132" s="4" t="s">
        <v>1035</v>
      </c>
      <c r="B132" s="40" t="str">
        <f>searchValues!F161</f>
        <v>ZuLcFkmYZ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44339</v>
      </c>
      <c r="G132" s="40" t="str">
        <f>searchValues!D161</f>
        <v>Personal Auto</v>
      </c>
      <c r="H132" s="42">
        <f ca="1">policyInfo!R132</f>
        <v>44339</v>
      </c>
      <c r="I132" s="42">
        <f ca="1">policyInfo!S132</f>
        <v>44523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10" t="s">
        <v>135</v>
      </c>
      <c r="U132" s="210" t="s">
        <v>135</v>
      </c>
      <c r="V132" s="210" t="s">
        <v>222</v>
      </c>
      <c r="W132" s="124" t="str">
        <f>paCoverages!I132</f>
        <v>500</v>
      </c>
      <c r="X132" s="210" t="s">
        <v>223</v>
      </c>
      <c r="Y132" s="210">
        <v>50</v>
      </c>
    </row>
    <row r="133" spans="1:25" x14ac:dyDescent="0.25">
      <c r="A133" s="4" t="s">
        <v>1036</v>
      </c>
      <c r="B133" s="40" t="str">
        <f>searchValues!F162</f>
        <v>ZuLcFkmYZ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44339</v>
      </c>
      <c r="G133" s="40" t="str">
        <f>searchValues!D162</f>
        <v>Personal Auto</v>
      </c>
      <c r="H133" s="42">
        <f ca="1">policyInfo!R133</f>
        <v>44339</v>
      </c>
      <c r="I133" s="42">
        <f ca="1">policyInfo!S133</f>
        <v>44523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10" t="s">
        <v>135</v>
      </c>
      <c r="U133" s="210" t="s">
        <v>135</v>
      </c>
      <c r="V133" s="210" t="s">
        <v>222</v>
      </c>
      <c r="W133" s="124" t="str">
        <f>paCoverages!I133</f>
        <v>500</v>
      </c>
      <c r="X133" s="210" t="s">
        <v>223</v>
      </c>
      <c r="Y133" s="210">
        <v>50</v>
      </c>
    </row>
    <row r="134" spans="1:25" x14ac:dyDescent="0.25">
      <c r="A134" s="4" t="s">
        <v>1037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44339</v>
      </c>
      <c r="G134" s="40" t="str">
        <f>searchValues!D163</f>
        <v>Personal Auto</v>
      </c>
      <c r="H134" s="42">
        <f ca="1">policyInfo!R134</f>
        <v>44339</v>
      </c>
      <c r="I134" s="42">
        <f ca="1">policyInfo!S134</f>
        <v>44523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10" t="s">
        <v>135</v>
      </c>
      <c r="U134" s="210" t="s">
        <v>135</v>
      </c>
      <c r="V134" s="210" t="s">
        <v>222</v>
      </c>
      <c r="W134" s="124" t="str">
        <f>paCoverages!I134</f>
        <v>500</v>
      </c>
      <c r="X134" s="210" t="s">
        <v>223</v>
      </c>
      <c r="Y134" s="210">
        <v>50</v>
      </c>
    </row>
    <row r="135" spans="1:25" x14ac:dyDescent="0.25">
      <c r="A135" s="4" t="s">
        <v>1038</v>
      </c>
      <c r="B135" s="40" t="str">
        <f>searchValues!F164</f>
        <v>ZuLcFkmYZ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44339</v>
      </c>
      <c r="G135" s="40" t="str">
        <f>searchValues!D164</f>
        <v>Personal Auto</v>
      </c>
      <c r="H135" s="42">
        <f ca="1">policyInfo!R135</f>
        <v>44339</v>
      </c>
      <c r="I135" s="42">
        <f ca="1">policyInfo!S135</f>
        <v>44523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10" t="s">
        <v>135</v>
      </c>
      <c r="U135" s="210" t="s">
        <v>135</v>
      </c>
      <c r="V135" s="210" t="s">
        <v>222</v>
      </c>
      <c r="W135" s="124" t="str">
        <f>paCoverages!I135</f>
        <v>500</v>
      </c>
      <c r="X135" s="210" t="s">
        <v>223</v>
      </c>
      <c r="Y135" s="210">
        <v>50</v>
      </c>
    </row>
    <row r="136" spans="1:25" x14ac:dyDescent="0.25">
      <c r="A136" s="4" t="s">
        <v>1039</v>
      </c>
      <c r="B136" s="40" t="str">
        <f>searchValues!F165</f>
        <v>ZuLcFkmYZ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44339</v>
      </c>
      <c r="G136" s="40" t="str">
        <f>searchValues!D165</f>
        <v>Personal Auto</v>
      </c>
      <c r="H136" s="42">
        <f ca="1">policyInfo!R136</f>
        <v>44339</v>
      </c>
      <c r="I136" s="42">
        <f ca="1">policyInfo!S136</f>
        <v>44523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10" t="s">
        <v>135</v>
      </c>
      <c r="U136" s="210" t="s">
        <v>135</v>
      </c>
      <c r="V136" s="210" t="s">
        <v>222</v>
      </c>
      <c r="W136" s="124" t="str">
        <f>paCoverages!I136</f>
        <v>500</v>
      </c>
      <c r="X136" s="210" t="s">
        <v>223</v>
      </c>
      <c r="Y136" s="210">
        <v>50</v>
      </c>
    </row>
    <row r="137" spans="1:25" x14ac:dyDescent="0.25">
      <c r="A137" s="4" t="s">
        <v>1040</v>
      </c>
      <c r="B137" s="40" t="str">
        <f>searchValues!F166</f>
        <v>ZuLcFkmYZ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44339</v>
      </c>
      <c r="G137" s="40" t="str">
        <f>searchValues!D166</f>
        <v>Personal Auto</v>
      </c>
      <c r="H137" s="42">
        <f ca="1">policyInfo!R137</f>
        <v>44339</v>
      </c>
      <c r="I137" s="42">
        <f ca="1">policyInfo!S137</f>
        <v>44523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10" t="s">
        <v>135</v>
      </c>
      <c r="U137" s="210" t="s">
        <v>135</v>
      </c>
      <c r="V137" s="210" t="s">
        <v>222</v>
      </c>
      <c r="W137" s="124" t="str">
        <f>paCoverages!I137</f>
        <v>500</v>
      </c>
      <c r="X137" s="210" t="s">
        <v>223</v>
      </c>
      <c r="Y137" s="210">
        <v>50</v>
      </c>
    </row>
    <row r="138" spans="1:25" x14ac:dyDescent="0.25">
      <c r="A138" s="4" t="s">
        <v>1041</v>
      </c>
      <c r="B138" s="40" t="str">
        <f>searchValues!F167</f>
        <v>ZuLcFkmYZ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44339</v>
      </c>
      <c r="G138" s="40" t="str">
        <f>searchValues!D167</f>
        <v>Personal Auto</v>
      </c>
      <c r="H138" s="42">
        <f ca="1">policyInfo!R138</f>
        <v>44339</v>
      </c>
      <c r="I138" s="42">
        <f ca="1">policyInfo!S138</f>
        <v>44523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10" t="s">
        <v>135</v>
      </c>
      <c r="U138" s="210" t="s">
        <v>135</v>
      </c>
      <c r="V138" s="210" t="s">
        <v>222</v>
      </c>
      <c r="W138" s="124" t="str">
        <f>paCoverages!I138</f>
        <v>500</v>
      </c>
      <c r="X138" s="210" t="s">
        <v>223</v>
      </c>
      <c r="Y138" s="210">
        <v>50</v>
      </c>
    </row>
    <row r="139" spans="1:25" x14ac:dyDescent="0.25">
      <c r="A139" s="4" t="s">
        <v>1042</v>
      </c>
      <c r="B139" s="40" t="str">
        <f>searchValues!F168</f>
        <v>ZuLcFkmYZ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44339</v>
      </c>
      <c r="G139" s="40" t="str">
        <f>searchValues!D168</f>
        <v>Personal Auto</v>
      </c>
      <c r="H139" s="42">
        <f ca="1">policyInfo!R139</f>
        <v>44339</v>
      </c>
      <c r="I139" s="42">
        <f ca="1">policyInfo!S139</f>
        <v>44523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10" t="s">
        <v>135</v>
      </c>
      <c r="U139" s="210" t="s">
        <v>135</v>
      </c>
      <c r="V139" s="210" t="s">
        <v>222</v>
      </c>
      <c r="W139" s="124" t="str">
        <f>paCoverages!I139</f>
        <v>500</v>
      </c>
      <c r="X139" s="210" t="s">
        <v>223</v>
      </c>
      <c r="Y139" s="210">
        <v>50</v>
      </c>
    </row>
    <row r="140" spans="1:25" x14ac:dyDescent="0.25">
      <c r="A140" s="4" t="s">
        <v>1043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44339</v>
      </c>
      <c r="G140" s="40" t="str">
        <f>searchValues!D169</f>
        <v>Personal Auto</v>
      </c>
      <c r="H140" s="42">
        <f ca="1">policyInfo!R140</f>
        <v>44339</v>
      </c>
      <c r="I140" s="42">
        <f ca="1">policyInfo!S140</f>
        <v>44523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10" t="s">
        <v>135</v>
      </c>
      <c r="U140" s="210" t="s">
        <v>135</v>
      </c>
      <c r="V140" s="210" t="s">
        <v>222</v>
      </c>
      <c r="W140" s="124" t="str">
        <f>paCoverages!I140</f>
        <v>500</v>
      </c>
      <c r="X140" s="210" t="s">
        <v>223</v>
      </c>
      <c r="Y140" s="210">
        <v>50</v>
      </c>
    </row>
    <row r="141" spans="1:25" x14ac:dyDescent="0.25">
      <c r="A141" s="4" t="s">
        <v>1044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44339</v>
      </c>
      <c r="G141" s="40" t="str">
        <f>searchValues!D170</f>
        <v>Personal Auto</v>
      </c>
      <c r="H141" s="42">
        <f ca="1">policyInfo!R141</f>
        <v>44339</v>
      </c>
      <c r="I141" s="42">
        <f ca="1">policyInfo!S141</f>
        <v>44523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10" t="s">
        <v>135</v>
      </c>
      <c r="U141" s="210" t="s">
        <v>135</v>
      </c>
      <c r="V141" s="210" t="s">
        <v>222</v>
      </c>
      <c r="W141" s="124" t="str">
        <f>paCoverages!I141</f>
        <v>500</v>
      </c>
      <c r="X141" s="210" t="s">
        <v>223</v>
      </c>
      <c r="Y141" s="210">
        <v>50</v>
      </c>
    </row>
    <row r="142" spans="1:25" ht="30" x14ac:dyDescent="0.25">
      <c r="A142" s="4" t="s">
        <v>1045</v>
      </c>
      <c r="B142" s="40" t="str">
        <f>searchValues!F171</f>
        <v>ZuLcFkmYZ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44339</v>
      </c>
      <c r="G142" s="40" t="str">
        <f>searchValues!D171</f>
        <v>Personal Auto</v>
      </c>
      <c r="H142" s="42">
        <f ca="1">policyInfo!R142</f>
        <v>44339</v>
      </c>
      <c r="I142" s="42">
        <f ca="1">policyInfo!S142</f>
        <v>44523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QDDDYOqHQ Automation</v>
      </c>
      <c r="T142" s="210" t="s">
        <v>135</v>
      </c>
      <c r="U142" s="210" t="s">
        <v>135</v>
      </c>
      <c r="V142" s="210" t="s">
        <v>222</v>
      </c>
      <c r="W142" s="124" t="str">
        <f>paCoverages!I142</f>
        <v>500</v>
      </c>
      <c r="X142" s="210" t="s">
        <v>223</v>
      </c>
      <c r="Y142" s="210">
        <v>50</v>
      </c>
    </row>
    <row r="143" spans="1:25" x14ac:dyDescent="0.25">
      <c r="A143" s="4" t="s">
        <v>1046</v>
      </c>
      <c r="B143" s="40" t="str">
        <f>searchValues!F172</f>
        <v>ZuLcFkmYZ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44339</v>
      </c>
      <c r="G143" s="40" t="str">
        <f>searchValues!D172</f>
        <v>Personal Auto</v>
      </c>
      <c r="H143" s="42">
        <f ca="1">policyInfo!R143</f>
        <v>44339</v>
      </c>
      <c r="I143" s="42">
        <f ca="1">policyInfo!S143</f>
        <v>44523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ZuLcFkmYZ Automation</v>
      </c>
      <c r="T143" s="210" t="s">
        <v>135</v>
      </c>
      <c r="U143" s="210" t="s">
        <v>135</v>
      </c>
      <c r="V143" s="210" t="s">
        <v>222</v>
      </c>
      <c r="W143" s="124" t="str">
        <f>paCoverages!I143</f>
        <v>500</v>
      </c>
      <c r="X143" s="210" t="s">
        <v>223</v>
      </c>
      <c r="Y143" s="210">
        <v>50</v>
      </c>
    </row>
    <row r="144" spans="1:25" x14ac:dyDescent="0.25">
      <c r="A144" s="4" t="s">
        <v>1047</v>
      </c>
      <c r="B144" s="40" t="str">
        <f>searchValues!F173</f>
        <v>ZuLcFkmYZ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44339</v>
      </c>
      <c r="G144" s="40" t="str">
        <f>searchValues!D173</f>
        <v>Personal Auto</v>
      </c>
      <c r="H144" s="42">
        <f ca="1">policyInfo!R144</f>
        <v>44339</v>
      </c>
      <c r="I144" s="42">
        <f ca="1">policyInfo!S144</f>
        <v>44523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ZuLcFkmYZ Automation</v>
      </c>
      <c r="T144" s="210" t="s">
        <v>135</v>
      </c>
      <c r="U144" s="210" t="s">
        <v>135</v>
      </c>
      <c r="V144" s="210" t="s">
        <v>222</v>
      </c>
      <c r="W144" s="124" t="str">
        <f>paCoverages!I144</f>
        <v>500</v>
      </c>
      <c r="X144" s="210" t="s">
        <v>223</v>
      </c>
      <c r="Y144" s="210">
        <v>50</v>
      </c>
    </row>
    <row r="145" spans="1:25" x14ac:dyDescent="0.25">
      <c r="A145" s="4" t="s">
        <v>1048</v>
      </c>
      <c r="B145" s="40" t="str">
        <f>searchValues!F174</f>
        <v>ZuLcFkmYZ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44339</v>
      </c>
      <c r="G145" s="40" t="str">
        <f>searchValues!D174</f>
        <v>Personal Auto</v>
      </c>
      <c r="H145" s="42">
        <f ca="1">policyInfo!R145</f>
        <v>44339</v>
      </c>
      <c r="I145" s="42">
        <f ca="1">policyInfo!S145</f>
        <v>44523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ZuLcFkmYZ Automation</v>
      </c>
      <c r="T145" s="210" t="s">
        <v>135</v>
      </c>
      <c r="U145" s="210" t="s">
        <v>135</v>
      </c>
      <c r="V145" s="210" t="s">
        <v>222</v>
      </c>
      <c r="W145" s="124" t="str">
        <f>paCoverages!I145</f>
        <v>500</v>
      </c>
      <c r="X145" s="210" t="s">
        <v>223</v>
      </c>
      <c r="Y145" s="210">
        <v>50</v>
      </c>
    </row>
    <row r="146" spans="1:25" x14ac:dyDescent="0.25">
      <c r="A146" s="4" t="s">
        <v>1049</v>
      </c>
      <c r="B146" s="40" t="str">
        <f>searchValues!F175</f>
        <v>ZuLcFkmYZ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44339</v>
      </c>
      <c r="G146" s="40" t="str">
        <f>searchValues!D175</f>
        <v>Personal Auto</v>
      </c>
      <c r="H146" s="42">
        <f ca="1">policyInfo!R146</f>
        <v>44339</v>
      </c>
      <c r="I146" s="42">
        <f ca="1">policyInfo!S146</f>
        <v>44523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ZuLcFkmYZ Automation</v>
      </c>
      <c r="T146" s="210" t="s">
        <v>135</v>
      </c>
      <c r="U146" s="210" t="s">
        <v>135</v>
      </c>
      <c r="V146" s="210" t="s">
        <v>222</v>
      </c>
      <c r="W146" s="124" t="str">
        <f>paCoverages!I146</f>
        <v>500</v>
      </c>
      <c r="X146" s="210" t="s">
        <v>223</v>
      </c>
      <c r="Y146" s="210">
        <v>50</v>
      </c>
    </row>
    <row r="147" spans="1:25" x14ac:dyDescent="0.25">
      <c r="A147" s="4" t="s">
        <v>1050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44339</v>
      </c>
      <c r="G147" s="40" t="str">
        <f>searchValues!D176</f>
        <v>Personal Auto</v>
      </c>
      <c r="H147" s="42">
        <f ca="1">policyInfo!R147</f>
        <v>44339</v>
      </c>
      <c r="I147" s="42">
        <f ca="1">policyInfo!S147</f>
        <v>44523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10" t="s">
        <v>135</v>
      </c>
      <c r="U147" s="210" t="s">
        <v>135</v>
      </c>
      <c r="V147" s="210" t="s">
        <v>222</v>
      </c>
      <c r="W147" s="124" t="str">
        <f>paCoverages!I147</f>
        <v>500</v>
      </c>
      <c r="X147" s="210" t="s">
        <v>223</v>
      </c>
      <c r="Y147" s="210">
        <v>50</v>
      </c>
    </row>
    <row r="148" spans="1:25" x14ac:dyDescent="0.25">
      <c r="A148" s="4" t="s">
        <v>1051</v>
      </c>
      <c r="B148" s="40" t="str">
        <f>searchValues!F177</f>
        <v>MCqUbdrdR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44339</v>
      </c>
      <c r="G148" s="40" t="str">
        <f>searchValues!D177</f>
        <v>Personal Auto</v>
      </c>
      <c r="H148" s="42">
        <f ca="1">policyInfo!R148</f>
        <v>44339</v>
      </c>
      <c r="I148" s="42">
        <f ca="1">policyInfo!S148</f>
        <v>44523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10" t="s">
        <v>135</v>
      </c>
      <c r="U148" s="210" t="s">
        <v>135</v>
      </c>
      <c r="V148" s="210" t="s">
        <v>222</v>
      </c>
      <c r="W148" s="124" t="str">
        <f>paCoverages!I148</f>
        <v>500</v>
      </c>
      <c r="X148" s="210" t="s">
        <v>223</v>
      </c>
      <c r="Y148" s="210">
        <v>50</v>
      </c>
    </row>
    <row r="149" spans="1:25" x14ac:dyDescent="0.25">
      <c r="A149" s="4" t="s">
        <v>1056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44339</v>
      </c>
      <c r="G149" s="40" t="str">
        <f>searchValues!D178</f>
        <v>Personal Auto</v>
      </c>
      <c r="H149" s="42">
        <f ca="1">policyInfo!R149</f>
        <v>44339</v>
      </c>
      <c r="I149" s="42">
        <f ca="1">policyInfo!S149</f>
        <v>44523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10" t="s">
        <v>135</v>
      </c>
      <c r="U149" s="210" t="s">
        <v>135</v>
      </c>
      <c r="V149" s="210" t="s">
        <v>222</v>
      </c>
      <c r="W149" s="124" t="str">
        <f>paCoverages!I149</f>
        <v>500</v>
      </c>
      <c r="X149" s="210" t="s">
        <v>223</v>
      </c>
      <c r="Y149" s="210">
        <v>50</v>
      </c>
    </row>
    <row r="150" spans="1:25" x14ac:dyDescent="0.25">
      <c r="A150" s="4" t="s">
        <v>1057</v>
      </c>
      <c r="B150" s="40" t="str">
        <f>searchValues!F179</f>
        <v>laSuyZsvD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44339</v>
      </c>
      <c r="G150" s="40" t="str">
        <f>searchValues!D179</f>
        <v>Personal Auto</v>
      </c>
      <c r="H150" s="42">
        <f ca="1">policyInfo!R150</f>
        <v>44339</v>
      </c>
      <c r="I150" s="42">
        <f ca="1">policyInfo!S150</f>
        <v>44523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10" t="s">
        <v>135</v>
      </c>
      <c r="U150" s="210" t="s">
        <v>135</v>
      </c>
      <c r="V150" s="210" t="s">
        <v>222</v>
      </c>
      <c r="W150" s="124" t="str">
        <f>paCoverages!I150</f>
        <v>500</v>
      </c>
      <c r="X150" s="210" t="s">
        <v>223</v>
      </c>
      <c r="Y150" s="210">
        <v>50</v>
      </c>
    </row>
    <row r="151" spans="1:25" x14ac:dyDescent="0.25">
      <c r="A151" s="4" t="s">
        <v>1053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44339</v>
      </c>
      <c r="G151" s="40" t="str">
        <f>searchValues!D180</f>
        <v>Personal Auto</v>
      </c>
      <c r="H151" s="42">
        <f ca="1">policyInfo!R151</f>
        <v>44339</v>
      </c>
      <c r="I151" s="42">
        <f ca="1">policyInfo!S151</f>
        <v>44523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10" t="s">
        <v>135</v>
      </c>
      <c r="U151" s="210" t="s">
        <v>135</v>
      </c>
      <c r="V151" s="210" t="s">
        <v>222</v>
      </c>
      <c r="W151" s="124" t="str">
        <f>paCoverages!I151</f>
        <v>500</v>
      </c>
      <c r="X151" s="210" t="s">
        <v>223</v>
      </c>
      <c r="Y151" s="210">
        <v>50</v>
      </c>
    </row>
    <row r="152" spans="1:25" x14ac:dyDescent="0.25">
      <c r="A152" s="4" t="s">
        <v>1054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44339</v>
      </c>
      <c r="G152" s="40" t="str">
        <f>searchValues!D181</f>
        <v>Personal Auto</v>
      </c>
      <c r="H152" s="42">
        <f ca="1">policyInfo!R152</f>
        <v>44339</v>
      </c>
      <c r="I152" s="42">
        <f ca="1">policyInfo!S152</f>
        <v>44523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10" t="s">
        <v>135</v>
      </c>
      <c r="U152" s="210" t="s">
        <v>135</v>
      </c>
      <c r="V152" s="210" t="s">
        <v>222</v>
      </c>
      <c r="W152" s="124" t="str">
        <f>paCoverages!I152</f>
        <v>500</v>
      </c>
      <c r="X152" s="210" t="s">
        <v>223</v>
      </c>
      <c r="Y152" s="210">
        <v>50</v>
      </c>
    </row>
    <row r="153" spans="1:25" x14ac:dyDescent="0.25">
      <c r="A153" s="4" t="s">
        <v>1055</v>
      </c>
      <c r="B153" s="40" t="str">
        <f>searchValues!F182</f>
        <v>TTKZwRaoF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44339</v>
      </c>
      <c r="G153" s="40" t="str">
        <f>searchValues!D182</f>
        <v>Personal Auto</v>
      </c>
      <c r="H153" s="42">
        <f ca="1">policyInfo!R153</f>
        <v>44339</v>
      </c>
      <c r="I153" s="42">
        <f ca="1">policyInfo!S153</f>
        <v>44523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10" t="s">
        <v>135</v>
      </c>
      <c r="U153" s="210" t="s">
        <v>135</v>
      </c>
      <c r="V153" s="210" t="s">
        <v>222</v>
      </c>
      <c r="W153" s="124" t="str">
        <f>paCoverages!I153</f>
        <v>500</v>
      </c>
      <c r="X153" s="210" t="s">
        <v>223</v>
      </c>
      <c r="Y153" s="210">
        <v>50</v>
      </c>
    </row>
    <row r="154" spans="1:25" x14ac:dyDescent="0.25">
      <c r="A154" s="4" t="s">
        <v>1058</v>
      </c>
      <c r="B154" s="40" t="str">
        <f>searchValues!F183</f>
        <v>CgFaEOCuQ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44339</v>
      </c>
      <c r="G154" s="40" t="str">
        <f>searchValues!D183</f>
        <v>Personal Auto</v>
      </c>
      <c r="H154" s="42">
        <f ca="1">policyInfo!R154</f>
        <v>44339</v>
      </c>
      <c r="I154" s="42">
        <f ca="1">policyInfo!S154</f>
        <v>44523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10" t="s">
        <v>135</v>
      </c>
      <c r="U154" s="210" t="s">
        <v>135</v>
      </c>
      <c r="V154" s="210" t="s">
        <v>222</v>
      </c>
      <c r="W154" s="124" t="str">
        <f>paCoverages!I154</f>
        <v>500</v>
      </c>
      <c r="X154" s="210" t="s">
        <v>223</v>
      </c>
      <c r="Y154" s="210">
        <v>50</v>
      </c>
    </row>
    <row r="155" spans="1:25" x14ac:dyDescent="0.25">
      <c r="A155" s="4" t="s">
        <v>1059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44339</v>
      </c>
      <c r="G155" s="40" t="str">
        <f>searchValues!D184</f>
        <v>Personal Auto</v>
      </c>
      <c r="H155" s="42">
        <f ca="1">policyInfo!R155</f>
        <v>44339</v>
      </c>
      <c r="I155" s="42">
        <f ca="1">policyInfo!S155</f>
        <v>44523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10" t="s">
        <v>135</v>
      </c>
      <c r="U155" s="210" t="s">
        <v>135</v>
      </c>
      <c r="V155" s="210" t="s">
        <v>222</v>
      </c>
      <c r="W155" s="124" t="str">
        <f>paCoverages!I155</f>
        <v>500</v>
      </c>
      <c r="X155" s="210" t="s">
        <v>223</v>
      </c>
      <c r="Y155" s="210">
        <v>50</v>
      </c>
    </row>
    <row r="156" spans="1:25" x14ac:dyDescent="0.25">
      <c r="A156" s="4" t="s">
        <v>1060</v>
      </c>
      <c r="B156" s="40" t="str">
        <f>searchValues!F185</f>
        <v>ZuLcFkmYZ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44339</v>
      </c>
      <c r="G156" s="40" t="str">
        <f>searchValues!D185</f>
        <v>Personal Auto</v>
      </c>
      <c r="H156" s="42">
        <f ca="1">policyInfo!R156</f>
        <v>44339</v>
      </c>
      <c r="I156" s="42">
        <f ca="1">policyInfo!S156</f>
        <v>44523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10" t="s">
        <v>135</v>
      </c>
      <c r="U156" s="210" t="s">
        <v>135</v>
      </c>
      <c r="V156" s="210" t="s">
        <v>222</v>
      </c>
      <c r="W156" s="124" t="str">
        <f>paCoverages!I156</f>
        <v>500</v>
      </c>
      <c r="X156" s="210" t="s">
        <v>223</v>
      </c>
      <c r="Y156" s="210">
        <v>50</v>
      </c>
    </row>
    <row r="157" spans="1:25" x14ac:dyDescent="0.25">
      <c r="A157" s="4" t="s">
        <v>1061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44339</v>
      </c>
      <c r="G157" s="40" t="str">
        <f>searchValues!D186</f>
        <v>Personal Auto</v>
      </c>
      <c r="H157" s="42">
        <f ca="1">policyInfo!R157</f>
        <v>44339</v>
      </c>
      <c r="I157" s="42">
        <f ca="1">policyInfo!S157</f>
        <v>44523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10" t="s">
        <v>135</v>
      </c>
      <c r="U157" s="210" t="s">
        <v>135</v>
      </c>
      <c r="V157" s="210" t="s">
        <v>222</v>
      </c>
      <c r="W157" s="124" t="str">
        <f>paCoverages!I157</f>
        <v>500</v>
      </c>
      <c r="X157" s="210" t="s">
        <v>223</v>
      </c>
      <c r="Y157" s="210">
        <v>50</v>
      </c>
    </row>
    <row r="158" spans="1:25" x14ac:dyDescent="0.25">
      <c r="A158" s="4" t="s">
        <v>1062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44339</v>
      </c>
      <c r="G158" s="40" t="str">
        <f>searchValues!D187</f>
        <v>Personal Auto</v>
      </c>
      <c r="H158" s="42">
        <f ca="1">policyInfo!R158</f>
        <v>44339</v>
      </c>
      <c r="I158" s="42">
        <f ca="1">policyInfo!S158</f>
        <v>44523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10" t="s">
        <v>135</v>
      </c>
      <c r="U158" s="210" t="s">
        <v>135</v>
      </c>
      <c r="V158" s="210" t="s">
        <v>222</v>
      </c>
      <c r="W158" s="124" t="str">
        <f>paCoverages!I158</f>
        <v>500</v>
      </c>
      <c r="X158" s="210" t="s">
        <v>223</v>
      </c>
      <c r="Y158" s="210">
        <v>50</v>
      </c>
    </row>
    <row r="159" spans="1:25" x14ac:dyDescent="0.25">
      <c r="A159" s="4" t="s">
        <v>1052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44339</v>
      </c>
      <c r="G159" s="40" t="str">
        <f>searchValues!D188</f>
        <v>Personal Auto</v>
      </c>
      <c r="H159" s="42">
        <f ca="1">policyInfo!R159</f>
        <v>44339</v>
      </c>
      <c r="I159" s="42">
        <f ca="1">policyInfo!S159</f>
        <v>44523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10" t="s">
        <v>135</v>
      </c>
      <c r="U159" s="210" t="s">
        <v>135</v>
      </c>
      <c r="V159" s="210" t="s">
        <v>222</v>
      </c>
      <c r="W159" s="124" t="str">
        <f>paCoverages!I159</f>
        <v>500</v>
      </c>
      <c r="X159" s="210" t="s">
        <v>223</v>
      </c>
      <c r="Y159" s="210">
        <v>50</v>
      </c>
    </row>
    <row r="160" spans="1:25" x14ac:dyDescent="0.25">
      <c r="A160" s="4" t="s">
        <v>1063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44339</v>
      </c>
      <c r="G160" s="40" t="str">
        <f>searchValues!D189</f>
        <v>Personal Auto</v>
      </c>
      <c r="H160" s="42">
        <f ca="1">policyInfo!R160</f>
        <v>44339</v>
      </c>
      <c r="I160" s="42">
        <f ca="1">policyInfo!S160</f>
        <v>44523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10" t="s">
        <v>135</v>
      </c>
      <c r="U160" s="210" t="s">
        <v>135</v>
      </c>
      <c r="V160" s="210" t="s">
        <v>222</v>
      </c>
      <c r="W160" s="124" t="str">
        <f>paCoverages!I160</f>
        <v>500</v>
      </c>
      <c r="X160" s="210" t="s">
        <v>223</v>
      </c>
      <c r="Y160" s="210">
        <v>50</v>
      </c>
    </row>
    <row r="161" spans="1:25" x14ac:dyDescent="0.25">
      <c r="A161" s="4" t="s">
        <v>1064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44339</v>
      </c>
      <c r="G161" s="40" t="str">
        <f>searchValues!D190</f>
        <v>Personal Auto</v>
      </c>
      <c r="H161" s="42">
        <f ca="1">policyInfo!R161</f>
        <v>44339</v>
      </c>
      <c r="I161" s="42">
        <f ca="1">policyInfo!S161</f>
        <v>44523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10" t="s">
        <v>135</v>
      </c>
      <c r="U161" s="210" t="s">
        <v>135</v>
      </c>
      <c r="V161" s="210" t="s">
        <v>222</v>
      </c>
      <c r="W161" s="124" t="str">
        <f>paCoverages!I161</f>
        <v>500</v>
      </c>
      <c r="X161" s="210" t="s">
        <v>223</v>
      </c>
      <c r="Y161" s="210">
        <v>50</v>
      </c>
    </row>
    <row r="162" spans="1:25" x14ac:dyDescent="0.25">
      <c r="A162" s="4" t="s">
        <v>1065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44339</v>
      </c>
      <c r="G162" s="40" t="str">
        <f>searchValues!D191</f>
        <v>Personal Auto</v>
      </c>
      <c r="H162" s="42">
        <f ca="1">policyInfo!R162</f>
        <v>44339</v>
      </c>
      <c r="I162" s="42">
        <f ca="1">policyInfo!S162</f>
        <v>44523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10" t="s">
        <v>135</v>
      </c>
      <c r="U162" s="210" t="s">
        <v>135</v>
      </c>
      <c r="V162" s="210" t="s">
        <v>222</v>
      </c>
      <c r="W162" s="124" t="str">
        <f>paCoverages!I162</f>
        <v>500</v>
      </c>
      <c r="X162" s="210" t="s">
        <v>223</v>
      </c>
      <c r="Y162" s="210">
        <v>50</v>
      </c>
    </row>
    <row r="163" spans="1:25" x14ac:dyDescent="0.25">
      <c r="A163" s="4" t="s">
        <v>1066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44339</v>
      </c>
      <c r="G163" s="40" t="str">
        <f>searchValues!D192</f>
        <v>Personal Auto</v>
      </c>
      <c r="H163" s="42">
        <f ca="1">policyInfo!R163</f>
        <v>44339</v>
      </c>
      <c r="I163" s="42">
        <f ca="1">policyInfo!S163</f>
        <v>44523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10" t="s">
        <v>135</v>
      </c>
      <c r="U163" s="210" t="s">
        <v>135</v>
      </c>
      <c r="V163" s="210" t="s">
        <v>222</v>
      </c>
      <c r="W163" s="124" t="str">
        <f>paCoverages!I163</f>
        <v>500</v>
      </c>
      <c r="X163" s="210" t="s">
        <v>223</v>
      </c>
      <c r="Y163" s="210">
        <v>50</v>
      </c>
    </row>
    <row r="164" spans="1:25" x14ac:dyDescent="0.25">
      <c r="A164" s="4" t="s">
        <v>1067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44339</v>
      </c>
      <c r="G164" s="40" t="str">
        <f>searchValues!D193</f>
        <v>Personal Auto</v>
      </c>
      <c r="H164" s="42">
        <f ca="1">policyInfo!R164</f>
        <v>44339</v>
      </c>
      <c r="I164" s="42">
        <f ca="1">policyInfo!S164</f>
        <v>44523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10" t="s">
        <v>135</v>
      </c>
      <c r="U164" s="210" t="s">
        <v>135</v>
      </c>
      <c r="V164" s="210" t="s">
        <v>222</v>
      </c>
      <c r="W164" s="124" t="str">
        <f>paCoverages!I164</f>
        <v>500</v>
      </c>
      <c r="X164" s="210" t="s">
        <v>223</v>
      </c>
      <c r="Y164" s="210">
        <v>50</v>
      </c>
    </row>
    <row r="165" spans="1:25" x14ac:dyDescent="0.25">
      <c r="A165" s="2" t="s">
        <v>1068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44339</v>
      </c>
      <c r="G165" s="40" t="str">
        <f>searchValues!D194</f>
        <v>Personal Auto</v>
      </c>
      <c r="H165" s="42">
        <f ca="1">policyInfo!R165</f>
        <v>44339</v>
      </c>
      <c r="I165" s="42">
        <f ca="1">policyInfo!S165</f>
        <v>44523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10" t="s">
        <v>135</v>
      </c>
      <c r="U165" s="210" t="s">
        <v>135</v>
      </c>
      <c r="V165" s="210" t="s">
        <v>222</v>
      </c>
      <c r="W165" s="124" t="str">
        <f>paCoverages!I165</f>
        <v>500</v>
      </c>
      <c r="X165" s="210" t="s">
        <v>223</v>
      </c>
      <c r="Y165" s="210">
        <v>50</v>
      </c>
    </row>
    <row r="166" spans="1:25" x14ac:dyDescent="0.25">
      <c r="A166" s="2" t="s">
        <v>1069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44339</v>
      </c>
      <c r="G166" s="40" t="str">
        <f>searchValues!D195</f>
        <v>Personal Auto</v>
      </c>
      <c r="H166" s="42">
        <f ca="1">policyInfo!R166</f>
        <v>44339</v>
      </c>
      <c r="I166" s="42">
        <f ca="1">policyInfo!S166</f>
        <v>44523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10" t="s">
        <v>135</v>
      </c>
      <c r="U166" s="210" t="s">
        <v>135</v>
      </c>
      <c r="V166" s="210" t="s">
        <v>222</v>
      </c>
      <c r="W166" s="124" t="str">
        <f>paCoverages!I166</f>
        <v>500</v>
      </c>
      <c r="X166" s="210" t="s">
        <v>223</v>
      </c>
      <c r="Y166" s="210">
        <v>50</v>
      </c>
    </row>
    <row r="167" spans="1:25" x14ac:dyDescent="0.25">
      <c r="A167" s="2" t="s">
        <v>1070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44339</v>
      </c>
      <c r="G167" s="40" t="str">
        <f>searchValues!D196</f>
        <v>Personal Auto</v>
      </c>
      <c r="H167" s="42">
        <f ca="1">policyInfo!R167</f>
        <v>44339</v>
      </c>
      <c r="I167" s="42">
        <f ca="1">policyInfo!S167</f>
        <v>44523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10" t="s">
        <v>135</v>
      </c>
      <c r="U167" s="210" t="s">
        <v>135</v>
      </c>
      <c r="V167" s="210" t="s">
        <v>222</v>
      </c>
      <c r="W167" s="124" t="str">
        <f>paCoverages!I167</f>
        <v>500</v>
      </c>
      <c r="X167" s="210" t="s">
        <v>223</v>
      </c>
      <c r="Y167" s="210">
        <v>50</v>
      </c>
    </row>
    <row r="168" spans="1:25" x14ac:dyDescent="0.25">
      <c r="A168" s="2" t="s">
        <v>799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44339</v>
      </c>
      <c r="G168" s="40" t="str">
        <f>searchValues!D197</f>
        <v>Personal Auto</v>
      </c>
      <c r="H168" s="42">
        <f ca="1">policyInfo!R168</f>
        <v>44339</v>
      </c>
      <c r="I168" s="42">
        <f ca="1">policyInfo!S168</f>
        <v>44523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10" t="s">
        <v>135</v>
      </c>
      <c r="U168" s="210" t="s">
        <v>135</v>
      </c>
      <c r="V168" s="210" t="s">
        <v>222</v>
      </c>
      <c r="W168" s="124" t="str">
        <f>paCoverages!I168</f>
        <v>500</v>
      </c>
      <c r="X168" s="210" t="s">
        <v>223</v>
      </c>
      <c r="Y168" s="210">
        <v>50</v>
      </c>
    </row>
    <row r="169" spans="1:25" x14ac:dyDescent="0.25">
      <c r="A169" s="2" t="s">
        <v>801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44339</v>
      </c>
      <c r="G169" s="40" t="str">
        <f>searchValues!D198</f>
        <v>Personal Auto</v>
      </c>
      <c r="H169" s="42">
        <f ca="1">policyInfo!R169</f>
        <v>44339</v>
      </c>
      <c r="I169" s="42">
        <f ca="1">policyInfo!S169</f>
        <v>44523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10" t="s">
        <v>135</v>
      </c>
      <c r="U169" s="210" t="s">
        <v>135</v>
      </c>
      <c r="V169" s="210" t="s">
        <v>222</v>
      </c>
      <c r="W169" s="124" t="str">
        <f>paCoverages!I169</f>
        <v>500</v>
      </c>
      <c r="X169" s="210" t="s">
        <v>223</v>
      </c>
      <c r="Y169" s="210">
        <v>50</v>
      </c>
    </row>
    <row r="170" spans="1:25" x14ac:dyDescent="0.25">
      <c r="A170" s="2" t="s">
        <v>798</v>
      </c>
      <c r="B170" s="40" t="str">
        <f>searchValues!F199</f>
        <v>QDDDYOqHQ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44339</v>
      </c>
      <c r="G170" s="40" t="str">
        <f>searchValues!D199</f>
        <v>Personal Auto</v>
      </c>
      <c r="H170" s="42">
        <f ca="1">policyInfo!R170</f>
        <v>44339</v>
      </c>
      <c r="I170" s="42">
        <f ca="1">policyInfo!S170</f>
        <v>44523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10" t="s">
        <v>135</v>
      </c>
      <c r="U170" s="210" t="s">
        <v>135</v>
      </c>
      <c r="V170" s="210" t="s">
        <v>222</v>
      </c>
      <c r="W170" s="124" t="str">
        <f>paCoverages!I170</f>
        <v>500</v>
      </c>
      <c r="X170" s="210" t="s">
        <v>223</v>
      </c>
      <c r="Y170" s="210">
        <v>50</v>
      </c>
    </row>
    <row r="171" spans="1:25" x14ac:dyDescent="0.25">
      <c r="A171" s="2" t="s">
        <v>800</v>
      </c>
      <c r="B171" s="40" t="str">
        <f>searchValues!F200</f>
        <v>ZuLcFkmYZ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44339</v>
      </c>
      <c r="G171" s="40" t="str">
        <f>searchValues!D200</f>
        <v>Personal Auto</v>
      </c>
      <c r="H171" s="42">
        <f ca="1">policyInfo!R171</f>
        <v>44339</v>
      </c>
      <c r="I171" s="42">
        <f ca="1">policyInfo!S171</f>
        <v>44523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10" t="s">
        <v>135</v>
      </c>
      <c r="U171" s="210" t="s">
        <v>135</v>
      </c>
      <c r="V171" s="210" t="s">
        <v>222</v>
      </c>
      <c r="W171" s="124" t="str">
        <f>paCoverages!I171</f>
        <v>500</v>
      </c>
      <c r="X171" s="210" t="s">
        <v>223</v>
      </c>
      <c r="Y171" s="210">
        <v>50</v>
      </c>
    </row>
    <row r="172" spans="1:25" x14ac:dyDescent="0.25">
      <c r="A172" s="2" t="s">
        <v>802</v>
      </c>
      <c r="B172" s="40" t="str">
        <f>searchValues!F201</f>
        <v>ZuLcFkmYZ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44339</v>
      </c>
      <c r="G172" s="40" t="str">
        <f>searchValues!D201</f>
        <v>Personal Auto</v>
      </c>
      <c r="H172" s="42">
        <f ca="1">policyInfo!R172</f>
        <v>44339</v>
      </c>
      <c r="I172" s="42">
        <f ca="1">policyInfo!S172</f>
        <v>44523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10" t="s">
        <v>135</v>
      </c>
      <c r="U172" s="210" t="s">
        <v>135</v>
      </c>
      <c r="V172" s="210" t="s">
        <v>222</v>
      </c>
      <c r="W172" s="124" t="str">
        <f>paCoverages!I172</f>
        <v>500</v>
      </c>
      <c r="X172" s="210" t="s">
        <v>223</v>
      </c>
      <c r="Y172" s="210">
        <v>50</v>
      </c>
    </row>
    <row r="173" spans="1:25" x14ac:dyDescent="0.25">
      <c r="A173" s="2" t="s">
        <v>804</v>
      </c>
      <c r="B173" s="40" t="str">
        <f>searchValues!F202</f>
        <v>ZuLcFkmYZ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44339</v>
      </c>
      <c r="G173" s="40" t="str">
        <f>searchValues!D202</f>
        <v>Personal Auto</v>
      </c>
      <c r="H173" s="42">
        <f ca="1">policyInfo!R173</f>
        <v>44339</v>
      </c>
      <c r="I173" s="42">
        <f ca="1">policyInfo!S173</f>
        <v>44523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10" t="s">
        <v>135</v>
      </c>
      <c r="U173" s="210" t="s">
        <v>135</v>
      </c>
      <c r="V173" s="210" t="s">
        <v>222</v>
      </c>
      <c r="W173" s="124" t="str">
        <f>paCoverages!I173</f>
        <v>500</v>
      </c>
      <c r="X173" s="210" t="s">
        <v>223</v>
      </c>
      <c r="Y173" s="210">
        <v>50</v>
      </c>
    </row>
    <row r="174" spans="1:25" x14ac:dyDescent="0.25">
      <c r="A174" s="2" t="s">
        <v>803</v>
      </c>
      <c r="B174" s="40" t="str">
        <f>searchValues!F203</f>
        <v>ZuLcFkmYZ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44339</v>
      </c>
      <c r="G174" s="40" t="str">
        <f>searchValues!D203</f>
        <v>Personal Auto</v>
      </c>
      <c r="H174" s="42">
        <f ca="1">policyInfo!R174</f>
        <v>44339</v>
      </c>
      <c r="I174" s="42">
        <f ca="1">policyInfo!S174</f>
        <v>44523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10" t="s">
        <v>135</v>
      </c>
      <c r="U174" s="210" t="s">
        <v>135</v>
      </c>
      <c r="V174" s="210" t="s">
        <v>222</v>
      </c>
      <c r="W174" s="124" t="str">
        <f>paCoverages!I174</f>
        <v>500</v>
      </c>
      <c r="X174" s="210" t="s">
        <v>223</v>
      </c>
      <c r="Y174" s="210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905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1100</v>
      </c>
      <c r="L2" s="74"/>
      <c r="M2" s="73"/>
      <c r="N2" s="76"/>
      <c r="O2" s="76"/>
    </row>
    <row r="3" spans="1:15" ht="60" x14ac:dyDescent="0.25">
      <c r="A3" s="4" t="s">
        <v>906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1100</v>
      </c>
      <c r="L3" s="74"/>
      <c r="M3" s="73"/>
      <c r="N3" s="76"/>
      <c r="O3" s="76"/>
    </row>
    <row r="4" spans="1:15" ht="60" x14ac:dyDescent="0.25">
      <c r="A4" s="4" t="s">
        <v>907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1100</v>
      </c>
      <c r="L4" s="74"/>
      <c r="M4" s="73"/>
      <c r="N4" s="76"/>
      <c r="O4" s="76"/>
    </row>
    <row r="5" spans="1:15" ht="60" x14ac:dyDescent="0.25">
      <c r="A5" s="4" t="s">
        <v>908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1100</v>
      </c>
      <c r="L5" s="74"/>
      <c r="M5" s="73"/>
      <c r="N5" s="76"/>
      <c r="O5" s="76"/>
    </row>
    <row r="6" spans="1:15" ht="60" x14ac:dyDescent="0.25">
      <c r="A6" s="4" t="s">
        <v>909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1100</v>
      </c>
      <c r="L6" s="74"/>
      <c r="M6" s="73"/>
      <c r="N6" s="76"/>
      <c r="O6" s="76"/>
    </row>
    <row r="7" spans="1:15" ht="60" x14ac:dyDescent="0.25">
      <c r="A7" s="4" t="s">
        <v>910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1100</v>
      </c>
      <c r="L7" s="74"/>
      <c r="M7" s="73"/>
      <c r="N7" s="76"/>
      <c r="O7" s="76"/>
    </row>
    <row r="8" spans="1:15" ht="60" x14ac:dyDescent="0.25">
      <c r="A8" s="4" t="s">
        <v>911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1100</v>
      </c>
      <c r="L8" s="74"/>
      <c r="M8" s="73"/>
      <c r="N8" s="76"/>
      <c r="O8" s="76"/>
    </row>
    <row r="9" spans="1:15" ht="60" x14ac:dyDescent="0.25">
      <c r="A9" s="4" t="s">
        <v>912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1100</v>
      </c>
      <c r="L9" s="74"/>
      <c r="M9" s="73"/>
      <c r="N9" s="76"/>
      <c r="O9" s="76"/>
    </row>
    <row r="10" spans="1:15" ht="60" x14ac:dyDescent="0.25">
      <c r="A10" s="4" t="s">
        <v>913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1100</v>
      </c>
      <c r="L10" s="74"/>
      <c r="M10" s="73"/>
      <c r="N10" s="76"/>
      <c r="O10" s="76"/>
    </row>
    <row r="11" spans="1:15" ht="60" x14ac:dyDescent="0.25">
      <c r="A11" s="4" t="s">
        <v>914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1100</v>
      </c>
      <c r="L11" s="74"/>
      <c r="M11" s="73"/>
      <c r="N11" s="76"/>
      <c r="O11" s="76"/>
    </row>
    <row r="12" spans="1:15" ht="60" x14ac:dyDescent="0.25">
      <c r="A12" s="4" t="s">
        <v>915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1100</v>
      </c>
      <c r="L12" s="74"/>
      <c r="M12" s="73"/>
      <c r="N12" s="76"/>
      <c r="O12" s="76"/>
    </row>
    <row r="13" spans="1:15" ht="60" x14ac:dyDescent="0.25">
      <c r="A13" s="4" t="s">
        <v>916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1100</v>
      </c>
      <c r="L13" s="74"/>
      <c r="M13" s="73"/>
      <c r="N13" s="76"/>
      <c r="O13" s="76"/>
    </row>
    <row r="14" spans="1:15" ht="60" x14ac:dyDescent="0.25">
      <c r="A14" s="4" t="s">
        <v>917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1100</v>
      </c>
      <c r="L14" s="74"/>
      <c r="M14" s="73"/>
      <c r="N14" s="76"/>
      <c r="O14" s="76"/>
    </row>
    <row r="15" spans="1:15" ht="60" x14ac:dyDescent="0.25">
      <c r="A15" s="4" t="s">
        <v>918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1100</v>
      </c>
      <c r="L15" s="74"/>
      <c r="M15" s="73"/>
      <c r="N15" s="76"/>
      <c r="O15" s="76"/>
    </row>
    <row r="16" spans="1:15" ht="60" x14ac:dyDescent="0.25">
      <c r="A16" s="4" t="s">
        <v>919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1100</v>
      </c>
      <c r="L16" s="74"/>
      <c r="M16" s="73"/>
      <c r="N16" s="76"/>
      <c r="O16" s="76"/>
    </row>
    <row r="17" spans="1:15" ht="60" x14ac:dyDescent="0.25">
      <c r="A17" s="4" t="s">
        <v>920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1100</v>
      </c>
      <c r="L17" s="74"/>
      <c r="M17" s="73"/>
      <c r="N17" s="76"/>
      <c r="O17" s="76"/>
    </row>
    <row r="18" spans="1:15" ht="60" x14ac:dyDescent="0.25">
      <c r="A18" s="4" t="s">
        <v>921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1100</v>
      </c>
      <c r="L18" s="74"/>
      <c r="M18" s="73"/>
      <c r="N18" s="76"/>
      <c r="O18" s="76"/>
    </row>
    <row r="19" spans="1:15" ht="60" x14ac:dyDescent="0.25">
      <c r="A19" s="4" t="s">
        <v>922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1100</v>
      </c>
      <c r="L19" s="74"/>
      <c r="M19" s="73"/>
      <c r="N19" s="76"/>
      <c r="O19" s="76"/>
    </row>
    <row r="20" spans="1:15" ht="60" x14ac:dyDescent="0.25">
      <c r="A20" s="4" t="s">
        <v>923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1100</v>
      </c>
      <c r="L20" s="74"/>
      <c r="M20" s="73"/>
      <c r="N20" s="76"/>
      <c r="O20" s="76"/>
    </row>
    <row r="21" spans="1:15" ht="60" x14ac:dyDescent="0.25">
      <c r="A21" s="4" t="s">
        <v>924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1100</v>
      </c>
      <c r="L21" s="74"/>
      <c r="M21" s="73"/>
      <c r="N21" s="76"/>
      <c r="O21" s="76"/>
    </row>
    <row r="22" spans="1:15" ht="60" x14ac:dyDescent="0.25">
      <c r="A22" s="4" t="s">
        <v>925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1100</v>
      </c>
      <c r="L22" s="74"/>
      <c r="M22" s="73"/>
      <c r="N22" s="76"/>
      <c r="O22" s="76"/>
    </row>
    <row r="23" spans="1:15" ht="60" x14ac:dyDescent="0.25">
      <c r="A23" s="4" t="s">
        <v>926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1100</v>
      </c>
      <c r="L23" s="74"/>
      <c r="M23" s="73"/>
      <c r="N23" s="76"/>
      <c r="O23" s="76"/>
    </row>
    <row r="24" spans="1:15" ht="60" x14ac:dyDescent="0.25">
      <c r="A24" s="4" t="s">
        <v>927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1100</v>
      </c>
      <c r="L24" s="74"/>
      <c r="M24" s="73"/>
      <c r="N24" s="76"/>
      <c r="O24" s="76"/>
    </row>
    <row r="25" spans="1:15" ht="60" x14ac:dyDescent="0.25">
      <c r="A25" s="4" t="s">
        <v>928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1100</v>
      </c>
      <c r="L25" s="74"/>
      <c r="M25" s="73"/>
      <c r="N25" s="76"/>
      <c r="O25" s="76"/>
    </row>
    <row r="26" spans="1:15" ht="60" x14ac:dyDescent="0.25">
      <c r="A26" s="4" t="s">
        <v>929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1100</v>
      </c>
      <c r="L26" s="74"/>
      <c r="M26" s="73"/>
      <c r="N26" s="76"/>
      <c r="O26" s="76"/>
    </row>
    <row r="27" spans="1:15" ht="60" x14ac:dyDescent="0.25">
      <c r="A27" s="4" t="s">
        <v>930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1100</v>
      </c>
      <c r="L27" s="74"/>
      <c r="M27" s="73"/>
      <c r="N27" s="76"/>
      <c r="O27" s="76"/>
    </row>
    <row r="28" spans="1:15" ht="60" x14ac:dyDescent="0.25">
      <c r="A28" s="4" t="s">
        <v>931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1100</v>
      </c>
      <c r="L28" s="74"/>
      <c r="M28" s="73"/>
      <c r="N28" s="76"/>
      <c r="O28" s="76"/>
    </row>
    <row r="29" spans="1:15" ht="60" x14ac:dyDescent="0.25">
      <c r="A29" s="4" t="s">
        <v>932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1100</v>
      </c>
      <c r="L29" s="74"/>
      <c r="M29" s="73"/>
      <c r="N29" s="76"/>
      <c r="O29" s="76"/>
    </row>
    <row r="30" spans="1:15" ht="60" x14ac:dyDescent="0.25">
      <c r="A30" s="4" t="s">
        <v>933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1100</v>
      </c>
      <c r="L30" s="74"/>
      <c r="M30" s="73"/>
      <c r="N30" s="76"/>
      <c r="O30" s="76"/>
    </row>
    <row r="31" spans="1:15" ht="60" x14ac:dyDescent="0.25">
      <c r="A31" s="4" t="s">
        <v>934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1100</v>
      </c>
      <c r="L31" s="74"/>
      <c r="M31" s="73"/>
      <c r="N31" s="76"/>
      <c r="O31" s="76"/>
    </row>
    <row r="32" spans="1:15" ht="60" x14ac:dyDescent="0.25">
      <c r="A32" s="4" t="s">
        <v>935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1100</v>
      </c>
      <c r="L32" s="74"/>
      <c r="M32" s="73"/>
      <c r="N32" s="76"/>
      <c r="O32" s="76"/>
    </row>
    <row r="33" spans="1:15" ht="60" x14ac:dyDescent="0.25">
      <c r="A33" s="4" t="s">
        <v>936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1100</v>
      </c>
      <c r="L33" s="74"/>
      <c r="M33" s="73"/>
      <c r="N33" s="76"/>
      <c r="O33" s="76"/>
    </row>
    <row r="34" spans="1:15" ht="60" x14ac:dyDescent="0.25">
      <c r="A34" s="4" t="s">
        <v>937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1100</v>
      </c>
      <c r="L34" s="74"/>
      <c r="M34" s="73"/>
      <c r="N34" s="76"/>
      <c r="O34" s="76"/>
    </row>
    <row r="35" spans="1:15" ht="60" x14ac:dyDescent="0.25">
      <c r="A35" s="4" t="s">
        <v>938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1100</v>
      </c>
      <c r="L35" s="74"/>
      <c r="M35" s="73"/>
      <c r="N35" s="76"/>
      <c r="O35" s="76"/>
    </row>
    <row r="36" spans="1:15" ht="60" x14ac:dyDescent="0.25">
      <c r="A36" s="4" t="s">
        <v>939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1100</v>
      </c>
      <c r="L36" s="74"/>
      <c r="M36" s="73"/>
      <c r="N36" s="76"/>
      <c r="O36" s="76"/>
    </row>
    <row r="37" spans="1:15" ht="60" x14ac:dyDescent="0.25">
      <c r="A37" s="4" t="s">
        <v>940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1100</v>
      </c>
      <c r="L37" s="74"/>
      <c r="M37" s="73"/>
      <c r="N37" s="76"/>
      <c r="O37" s="76"/>
    </row>
    <row r="38" spans="1:15" ht="60" x14ac:dyDescent="0.25">
      <c r="A38" s="4" t="s">
        <v>941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1100</v>
      </c>
      <c r="L38" s="74"/>
      <c r="M38" s="73"/>
      <c r="N38" s="76"/>
      <c r="O38" s="76"/>
    </row>
    <row r="39" spans="1:15" ht="60" x14ac:dyDescent="0.25">
      <c r="A39" s="4" t="s">
        <v>942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1100</v>
      </c>
      <c r="L39" s="74"/>
      <c r="M39" s="73"/>
      <c r="N39" s="76"/>
      <c r="O39" s="76"/>
    </row>
    <row r="40" spans="1:15" ht="60" x14ac:dyDescent="0.25">
      <c r="A40" s="4" t="s">
        <v>943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1100</v>
      </c>
      <c r="L40" s="74"/>
      <c r="M40" s="73"/>
      <c r="N40" s="76"/>
      <c r="O40" s="76"/>
    </row>
    <row r="41" spans="1:15" ht="60" x14ac:dyDescent="0.25">
      <c r="A41" s="4" t="s">
        <v>944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1100</v>
      </c>
      <c r="L41" s="74"/>
      <c r="M41" s="73"/>
      <c r="N41" s="76"/>
      <c r="O41" s="76"/>
    </row>
    <row r="42" spans="1:15" ht="60" x14ac:dyDescent="0.25">
      <c r="A42" s="4" t="s">
        <v>945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1100</v>
      </c>
      <c r="L42" s="74"/>
      <c r="M42" s="73"/>
      <c r="N42" s="76"/>
      <c r="O42" s="76"/>
    </row>
    <row r="43" spans="1:15" ht="60" x14ac:dyDescent="0.25">
      <c r="A43" s="4" t="s">
        <v>946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1100</v>
      </c>
      <c r="L43" s="74"/>
      <c r="M43" s="73"/>
      <c r="N43" s="76"/>
      <c r="O43" s="76"/>
    </row>
    <row r="44" spans="1:15" ht="60" x14ac:dyDescent="0.25">
      <c r="A44" s="4" t="s">
        <v>947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1100</v>
      </c>
      <c r="L44" s="74"/>
      <c r="M44" s="73"/>
      <c r="N44" s="76"/>
      <c r="O44" s="76"/>
    </row>
    <row r="45" spans="1:15" ht="60" x14ac:dyDescent="0.25">
      <c r="A45" s="4" t="s">
        <v>948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1100</v>
      </c>
      <c r="L45" s="74"/>
      <c r="M45" s="73"/>
      <c r="N45" s="76"/>
      <c r="O45" s="76"/>
    </row>
    <row r="46" spans="1:15" ht="60" x14ac:dyDescent="0.25">
      <c r="A46" s="4" t="s">
        <v>949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1100</v>
      </c>
      <c r="L46" s="74"/>
      <c r="M46" s="73"/>
      <c r="N46" s="76"/>
      <c r="O46" s="76"/>
    </row>
    <row r="47" spans="1:15" ht="60" x14ac:dyDescent="0.25">
      <c r="A47" s="4" t="s">
        <v>950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1100</v>
      </c>
      <c r="L47" s="74"/>
      <c r="M47" s="73"/>
      <c r="N47" s="76"/>
      <c r="O47" s="76"/>
    </row>
    <row r="48" spans="1:15" ht="60" x14ac:dyDescent="0.25">
      <c r="A48" s="4" t="s">
        <v>951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1100</v>
      </c>
      <c r="L48" s="74"/>
      <c r="M48" s="73"/>
      <c r="N48" s="76"/>
      <c r="O48" s="76"/>
    </row>
    <row r="49" spans="1:15" ht="60" x14ac:dyDescent="0.25">
      <c r="A49" s="4" t="s">
        <v>952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1100</v>
      </c>
      <c r="L49" s="74"/>
      <c r="M49" s="73"/>
      <c r="N49" s="76"/>
      <c r="O49" s="76"/>
    </row>
    <row r="50" spans="1:15" ht="60" x14ac:dyDescent="0.25">
      <c r="A50" s="4" t="s">
        <v>953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1100</v>
      </c>
      <c r="L50" s="74"/>
      <c r="M50" s="73"/>
      <c r="N50" s="76"/>
      <c r="O50" s="76"/>
    </row>
    <row r="51" spans="1:15" ht="60" x14ac:dyDescent="0.25">
      <c r="A51" s="4" t="s">
        <v>954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1100</v>
      </c>
      <c r="L51" s="74"/>
      <c r="M51" s="73"/>
      <c r="N51" s="76"/>
      <c r="O51" s="76"/>
    </row>
    <row r="52" spans="1:15" ht="60" x14ac:dyDescent="0.25">
      <c r="A52" s="4" t="s">
        <v>955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1100</v>
      </c>
      <c r="L52" s="74"/>
      <c r="M52" s="73"/>
      <c r="N52" s="76"/>
      <c r="O52" s="76"/>
    </row>
    <row r="53" spans="1:15" ht="60" x14ac:dyDescent="0.25">
      <c r="A53" s="4" t="s">
        <v>956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1100</v>
      </c>
      <c r="L53" s="74"/>
      <c r="M53" s="73"/>
      <c r="N53" s="76"/>
      <c r="O53" s="76"/>
    </row>
    <row r="54" spans="1:15" ht="60" x14ac:dyDescent="0.25">
      <c r="A54" s="4" t="s">
        <v>957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1100</v>
      </c>
      <c r="L54" s="74"/>
      <c r="M54" s="73"/>
      <c r="N54" s="76"/>
      <c r="O54" s="76"/>
    </row>
    <row r="55" spans="1:15" ht="60" x14ac:dyDescent="0.25">
      <c r="A55" s="4" t="s">
        <v>958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1100</v>
      </c>
      <c r="L55" s="74"/>
      <c r="M55" s="73"/>
      <c r="N55" s="76"/>
      <c r="O55" s="76"/>
    </row>
    <row r="56" spans="1:15" ht="60" x14ac:dyDescent="0.25">
      <c r="A56" s="4" t="s">
        <v>959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1100</v>
      </c>
      <c r="L56" s="74"/>
      <c r="M56" s="73"/>
      <c r="N56" s="76"/>
      <c r="O56" s="76"/>
    </row>
    <row r="57" spans="1:15" ht="60" x14ac:dyDescent="0.25">
      <c r="A57" s="4" t="s">
        <v>960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1100</v>
      </c>
      <c r="L57" s="74"/>
      <c r="M57" s="73"/>
      <c r="N57" s="76"/>
      <c r="O57" s="76"/>
    </row>
    <row r="58" spans="1:15" ht="60" x14ac:dyDescent="0.25">
      <c r="A58" s="4" t="s">
        <v>961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1100</v>
      </c>
      <c r="L58" s="74"/>
      <c r="M58" s="73"/>
      <c r="N58" s="76"/>
      <c r="O58" s="76"/>
    </row>
    <row r="59" spans="1:15" ht="60" x14ac:dyDescent="0.25">
      <c r="A59" s="4" t="s">
        <v>962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1100</v>
      </c>
      <c r="L59" s="74"/>
      <c r="M59" s="73"/>
      <c r="N59" s="76"/>
      <c r="O59" s="76"/>
    </row>
    <row r="60" spans="1:15" ht="60" x14ac:dyDescent="0.25">
      <c r="A60" s="4" t="s">
        <v>963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1100</v>
      </c>
      <c r="L60" s="74"/>
      <c r="M60" s="73"/>
      <c r="N60" s="76"/>
      <c r="O60" s="76"/>
    </row>
    <row r="61" spans="1:15" ht="60" x14ac:dyDescent="0.25">
      <c r="A61" s="4" t="s">
        <v>964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1100</v>
      </c>
      <c r="L61" s="74"/>
      <c r="M61" s="73"/>
      <c r="N61" s="76"/>
      <c r="O61" s="76"/>
    </row>
    <row r="62" spans="1:15" ht="60" x14ac:dyDescent="0.25">
      <c r="A62" s="4" t="s">
        <v>965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1100</v>
      </c>
      <c r="L62" s="74"/>
      <c r="M62" s="73"/>
      <c r="N62" s="76"/>
      <c r="O62" s="76"/>
    </row>
    <row r="63" spans="1:15" ht="60" x14ac:dyDescent="0.25">
      <c r="A63" s="4" t="s">
        <v>966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1100</v>
      </c>
      <c r="L63" s="74"/>
      <c r="M63" s="73"/>
      <c r="N63" s="76"/>
      <c r="O63" s="76"/>
    </row>
    <row r="64" spans="1:15" ht="60" x14ac:dyDescent="0.25">
      <c r="A64" s="4" t="s">
        <v>967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1100</v>
      </c>
      <c r="L64" s="74"/>
      <c r="M64" s="73"/>
      <c r="N64" s="76"/>
      <c r="O64" s="76"/>
    </row>
    <row r="65" spans="1:15" ht="60" x14ac:dyDescent="0.25">
      <c r="A65" s="4" t="s">
        <v>968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1100</v>
      </c>
      <c r="L65" s="74"/>
      <c r="M65" s="73"/>
      <c r="N65" s="76"/>
      <c r="O65" s="76"/>
    </row>
    <row r="66" spans="1:15" ht="60" x14ac:dyDescent="0.25">
      <c r="A66" s="4" t="s">
        <v>969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1100</v>
      </c>
      <c r="L66" s="74"/>
      <c r="M66" s="73"/>
      <c r="N66" s="76"/>
      <c r="O66" s="76"/>
    </row>
    <row r="67" spans="1:15" ht="60" x14ac:dyDescent="0.25">
      <c r="A67" s="4" t="s">
        <v>970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1100</v>
      </c>
      <c r="L67" s="74"/>
      <c r="M67" s="73"/>
      <c r="N67" s="76"/>
      <c r="O67" s="76"/>
    </row>
    <row r="68" spans="1:15" ht="60" x14ac:dyDescent="0.25">
      <c r="A68" s="4" t="s">
        <v>971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1100</v>
      </c>
      <c r="L68" s="74"/>
      <c r="M68" s="73"/>
      <c r="N68" s="76"/>
      <c r="O68" s="76"/>
    </row>
    <row r="69" spans="1:15" ht="60" x14ac:dyDescent="0.25">
      <c r="A69" s="4" t="s">
        <v>972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1100</v>
      </c>
      <c r="L69" s="74"/>
      <c r="M69" s="73"/>
      <c r="N69" s="76"/>
      <c r="O69" s="76"/>
    </row>
    <row r="70" spans="1:15" ht="60" x14ac:dyDescent="0.25">
      <c r="A70" s="4" t="s">
        <v>973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1100</v>
      </c>
      <c r="L70" s="74"/>
      <c r="M70" s="73"/>
      <c r="N70" s="76"/>
      <c r="O70" s="76"/>
    </row>
    <row r="71" spans="1:15" ht="60" x14ac:dyDescent="0.25">
      <c r="A71" s="4" t="s">
        <v>974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1100</v>
      </c>
      <c r="L71" s="74"/>
      <c r="M71" s="73"/>
      <c r="N71" s="76"/>
      <c r="O71" s="76"/>
    </row>
    <row r="72" spans="1:15" ht="60" x14ac:dyDescent="0.25">
      <c r="A72" s="4" t="s">
        <v>975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1100</v>
      </c>
      <c r="L72" s="74"/>
      <c r="M72" s="73"/>
      <c r="N72" s="76"/>
      <c r="O72" s="76"/>
    </row>
    <row r="73" spans="1:15" ht="60" x14ac:dyDescent="0.25">
      <c r="A73" s="4" t="s">
        <v>976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1100</v>
      </c>
      <c r="L73" s="74"/>
      <c r="M73" s="73"/>
      <c r="N73" s="76"/>
      <c r="O73" s="76"/>
    </row>
    <row r="74" spans="1:15" ht="60" x14ac:dyDescent="0.25">
      <c r="A74" s="4" t="s">
        <v>977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1100</v>
      </c>
      <c r="L74" s="74"/>
      <c r="M74" s="73"/>
      <c r="N74" s="76"/>
      <c r="O74" s="76"/>
    </row>
    <row r="75" spans="1:15" ht="60" x14ac:dyDescent="0.25">
      <c r="A75" s="4" t="s">
        <v>978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1100</v>
      </c>
      <c r="L75" s="74"/>
      <c r="M75" s="73"/>
      <c r="N75" s="76"/>
      <c r="O75" s="76"/>
    </row>
    <row r="76" spans="1:15" ht="60" x14ac:dyDescent="0.25">
      <c r="A76" s="4" t="s">
        <v>979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1100</v>
      </c>
      <c r="L76" s="74"/>
      <c r="M76" s="73"/>
      <c r="N76" s="76"/>
      <c r="O76" s="76"/>
    </row>
    <row r="77" spans="1:15" ht="60" x14ac:dyDescent="0.25">
      <c r="A77" s="4" t="s">
        <v>980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1100</v>
      </c>
      <c r="L77" s="74"/>
      <c r="M77" s="73"/>
      <c r="N77" s="76"/>
      <c r="O77" s="76"/>
    </row>
    <row r="78" spans="1:15" ht="60" x14ac:dyDescent="0.25">
      <c r="A78" s="4" t="s">
        <v>981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1100</v>
      </c>
      <c r="L78" s="74"/>
      <c r="M78" s="73"/>
      <c r="N78" s="76"/>
      <c r="O78" s="76"/>
    </row>
    <row r="79" spans="1:15" ht="60" x14ac:dyDescent="0.25">
      <c r="A79" s="4" t="s">
        <v>982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1100</v>
      </c>
      <c r="L79" s="74"/>
      <c r="M79" s="73"/>
      <c r="N79" s="76"/>
      <c r="O79" s="76"/>
    </row>
    <row r="80" spans="1:15" ht="60" x14ac:dyDescent="0.25">
      <c r="A80" s="4" t="s">
        <v>983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1100</v>
      </c>
      <c r="L80" s="74"/>
      <c r="M80" s="73"/>
      <c r="N80" s="76"/>
      <c r="O80" s="76"/>
    </row>
    <row r="81" spans="1:15" ht="60" x14ac:dyDescent="0.25">
      <c r="A81" s="4" t="s">
        <v>984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1100</v>
      </c>
      <c r="L81" s="74"/>
      <c r="M81" s="73"/>
      <c r="N81" s="76"/>
      <c r="O81" s="76"/>
    </row>
    <row r="82" spans="1:15" ht="60" x14ac:dyDescent="0.25">
      <c r="A82" s="4" t="s">
        <v>985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1100</v>
      </c>
      <c r="L82" s="74"/>
      <c r="M82" s="73"/>
      <c r="N82" s="76"/>
      <c r="O82" s="76"/>
    </row>
    <row r="83" spans="1:15" ht="60" x14ac:dyDescent="0.25">
      <c r="A83" s="4" t="s">
        <v>986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1100</v>
      </c>
      <c r="L83" s="74"/>
      <c r="M83" s="73"/>
      <c r="N83" s="76"/>
      <c r="O83" s="76"/>
    </row>
    <row r="84" spans="1:15" ht="60" x14ac:dyDescent="0.25">
      <c r="A84" s="4" t="s">
        <v>987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1100</v>
      </c>
      <c r="L84" s="74"/>
      <c r="M84" s="73"/>
      <c r="N84" s="76"/>
      <c r="O84" s="76"/>
    </row>
    <row r="85" spans="1:15" ht="60" x14ac:dyDescent="0.25">
      <c r="A85" s="4" t="s">
        <v>988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1100</v>
      </c>
      <c r="L85" s="74"/>
      <c r="M85" s="73"/>
      <c r="N85" s="76"/>
      <c r="O85" s="76"/>
    </row>
    <row r="86" spans="1:15" ht="60" x14ac:dyDescent="0.25">
      <c r="A86" s="4" t="s">
        <v>989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1100</v>
      </c>
      <c r="L86" s="74"/>
      <c r="M86" s="73"/>
      <c r="N86" s="76"/>
      <c r="O86" s="76"/>
    </row>
    <row r="87" spans="1:15" ht="60" x14ac:dyDescent="0.25">
      <c r="A87" s="4" t="s">
        <v>990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1100</v>
      </c>
      <c r="L87" s="74"/>
      <c r="M87" s="73"/>
      <c r="N87" s="76"/>
      <c r="O87" s="76"/>
    </row>
    <row r="88" spans="1:15" ht="60" x14ac:dyDescent="0.25">
      <c r="A88" s="4" t="s">
        <v>991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1100</v>
      </c>
      <c r="L88" s="74"/>
      <c r="M88" s="73"/>
      <c r="N88" s="76"/>
      <c r="O88" s="76"/>
    </row>
    <row r="89" spans="1:15" ht="60" x14ac:dyDescent="0.25">
      <c r="A89" s="4" t="s">
        <v>992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1100</v>
      </c>
      <c r="L89" s="74"/>
      <c r="M89" s="73"/>
      <c r="N89" s="76"/>
      <c r="O89" s="76"/>
    </row>
    <row r="90" spans="1:15" ht="60" x14ac:dyDescent="0.25">
      <c r="A90" s="4" t="s">
        <v>993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1100</v>
      </c>
      <c r="L90" s="74"/>
      <c r="M90" s="73"/>
      <c r="N90" s="76"/>
      <c r="O90" s="76"/>
    </row>
    <row r="91" spans="1:15" ht="60" x14ac:dyDescent="0.25">
      <c r="A91" s="4" t="s">
        <v>994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1100</v>
      </c>
      <c r="L91" s="74"/>
      <c r="M91" s="73"/>
      <c r="N91" s="76"/>
      <c r="O91" s="76"/>
    </row>
    <row r="92" spans="1:15" ht="60" x14ac:dyDescent="0.25">
      <c r="A92" s="4" t="s">
        <v>995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1100</v>
      </c>
      <c r="L92" s="74"/>
      <c r="M92" s="73"/>
      <c r="N92" s="76"/>
      <c r="O92" s="76"/>
    </row>
    <row r="93" spans="1:15" ht="60" x14ac:dyDescent="0.25">
      <c r="A93" s="4" t="s">
        <v>996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1100</v>
      </c>
      <c r="L93" s="74"/>
      <c r="M93" s="73"/>
      <c r="N93" s="76"/>
      <c r="O93" s="76"/>
    </row>
    <row r="94" spans="1:15" ht="60" x14ac:dyDescent="0.25">
      <c r="A94" s="4" t="s">
        <v>997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1100</v>
      </c>
      <c r="L94" s="74"/>
      <c r="M94" s="73"/>
      <c r="N94" s="76"/>
      <c r="O94" s="76"/>
    </row>
    <row r="95" spans="1:15" ht="60" x14ac:dyDescent="0.25">
      <c r="A95" s="4" t="s">
        <v>998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1100</v>
      </c>
      <c r="L95" s="74"/>
      <c r="M95" s="73"/>
      <c r="N95" s="76"/>
      <c r="O95" s="76"/>
    </row>
    <row r="96" spans="1:15" ht="60" x14ac:dyDescent="0.25">
      <c r="A96" s="4" t="s">
        <v>999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1100</v>
      </c>
      <c r="L96" s="74"/>
      <c r="M96" s="73"/>
      <c r="N96" s="76"/>
      <c r="O96" s="76"/>
    </row>
    <row r="97" spans="1:15" ht="60" x14ac:dyDescent="0.25">
      <c r="A97" s="4" t="s">
        <v>1000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1100</v>
      </c>
      <c r="L97" s="74"/>
      <c r="M97" s="73"/>
      <c r="N97" s="76"/>
      <c r="O97" s="76"/>
    </row>
    <row r="98" spans="1:15" ht="60" x14ac:dyDescent="0.25">
      <c r="A98" s="4" t="s">
        <v>1001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1100</v>
      </c>
      <c r="L98" s="74"/>
      <c r="M98" s="73"/>
      <c r="N98" s="76"/>
      <c r="O98" s="76"/>
    </row>
    <row r="99" spans="1:15" ht="60" x14ac:dyDescent="0.25">
      <c r="A99" s="4" t="s">
        <v>1002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1100</v>
      </c>
      <c r="L99" s="74"/>
      <c r="M99" s="73"/>
      <c r="N99" s="76"/>
      <c r="O99" s="76"/>
    </row>
    <row r="100" spans="1:15" ht="60" x14ac:dyDescent="0.25">
      <c r="A100" s="4" t="s">
        <v>1003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1100</v>
      </c>
      <c r="L100" s="74"/>
      <c r="M100" s="73"/>
      <c r="N100" s="76"/>
      <c r="O100" s="76"/>
    </row>
    <row r="101" spans="1:15" ht="60" x14ac:dyDescent="0.25">
      <c r="A101" s="4" t="s">
        <v>1004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1100</v>
      </c>
      <c r="L101" s="74"/>
      <c r="M101" s="73"/>
      <c r="N101" s="76"/>
      <c r="O101" s="76"/>
    </row>
    <row r="102" spans="1:15" ht="60" x14ac:dyDescent="0.25">
      <c r="A102" s="4" t="s">
        <v>1005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1100</v>
      </c>
      <c r="L102" s="74"/>
      <c r="M102" s="73"/>
      <c r="N102" s="76"/>
      <c r="O102" s="76"/>
    </row>
    <row r="103" spans="1:15" ht="60" x14ac:dyDescent="0.25">
      <c r="A103" s="4" t="s">
        <v>1006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1100</v>
      </c>
      <c r="L103" s="74"/>
      <c r="M103" s="73"/>
      <c r="N103" s="76"/>
      <c r="O103" s="76"/>
    </row>
    <row r="104" spans="1:15" ht="60" x14ac:dyDescent="0.25">
      <c r="A104" s="4" t="s">
        <v>1007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1100</v>
      </c>
      <c r="L104" s="74"/>
      <c r="M104" s="73"/>
      <c r="N104" s="76"/>
      <c r="O104" s="76"/>
    </row>
    <row r="105" spans="1:15" ht="60" x14ac:dyDescent="0.25">
      <c r="A105" s="4" t="s">
        <v>1008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1100</v>
      </c>
      <c r="L105" s="74"/>
      <c r="M105" s="73"/>
      <c r="N105" s="76"/>
      <c r="O105" s="76"/>
    </row>
    <row r="106" spans="1:15" ht="60" x14ac:dyDescent="0.25">
      <c r="A106" s="4" t="s">
        <v>1009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1100</v>
      </c>
      <c r="L106" s="74"/>
      <c r="M106" s="73"/>
      <c r="N106" s="76"/>
      <c r="O106" s="76"/>
    </row>
    <row r="107" spans="1:15" ht="60" x14ac:dyDescent="0.25">
      <c r="A107" s="4" t="s">
        <v>1010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1100</v>
      </c>
      <c r="L107" s="74"/>
      <c r="M107" s="73"/>
      <c r="N107" s="76"/>
      <c r="O107" s="76"/>
    </row>
    <row r="108" spans="1:15" ht="60" x14ac:dyDescent="0.25">
      <c r="A108" s="4" t="s">
        <v>1011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1100</v>
      </c>
      <c r="L108" s="74"/>
      <c r="M108" s="73"/>
      <c r="N108" s="76"/>
      <c r="O108" s="76"/>
    </row>
    <row r="109" spans="1:15" ht="60" x14ac:dyDescent="0.25">
      <c r="A109" s="4" t="s">
        <v>1012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1100</v>
      </c>
      <c r="L109" s="74"/>
      <c r="M109" s="73"/>
      <c r="N109" s="76"/>
      <c r="O109" s="76"/>
    </row>
    <row r="110" spans="1:15" ht="60" x14ac:dyDescent="0.25">
      <c r="A110" s="4" t="s">
        <v>1013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1100</v>
      </c>
      <c r="L110" s="74"/>
      <c r="M110" s="73"/>
      <c r="N110" s="76"/>
      <c r="O110" s="76"/>
    </row>
    <row r="111" spans="1:15" ht="60" x14ac:dyDescent="0.25">
      <c r="A111" s="4" t="s">
        <v>1014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1100</v>
      </c>
      <c r="L111" s="74"/>
      <c r="M111" s="73"/>
      <c r="N111" s="76"/>
      <c r="O111" s="76"/>
    </row>
    <row r="112" spans="1:15" ht="60" x14ac:dyDescent="0.25">
      <c r="A112" s="4" t="s">
        <v>1015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1100</v>
      </c>
      <c r="L112" s="74"/>
      <c r="M112" s="73"/>
      <c r="N112" s="76"/>
      <c r="O112" s="76"/>
    </row>
    <row r="113" spans="1:15" ht="60" x14ac:dyDescent="0.25">
      <c r="A113" s="4" t="s">
        <v>1016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1100</v>
      </c>
      <c r="L113" s="74"/>
      <c r="M113" s="73"/>
      <c r="N113" s="76"/>
      <c r="O113" s="76"/>
    </row>
    <row r="114" spans="1:15" ht="60" x14ac:dyDescent="0.25">
      <c r="A114" s="4" t="s">
        <v>1017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1100</v>
      </c>
      <c r="L114" s="74"/>
      <c r="M114" s="73"/>
      <c r="N114" s="76"/>
      <c r="O114" s="76"/>
    </row>
    <row r="115" spans="1:15" ht="60" x14ac:dyDescent="0.25">
      <c r="A115" s="4" t="s">
        <v>1018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1100</v>
      </c>
      <c r="L115" s="74"/>
      <c r="M115" s="73"/>
      <c r="N115" s="76"/>
      <c r="O115" s="76"/>
    </row>
    <row r="116" spans="1:15" ht="60" x14ac:dyDescent="0.25">
      <c r="A116" s="4" t="s">
        <v>1019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1100</v>
      </c>
      <c r="L116" s="74"/>
      <c r="M116" s="73"/>
      <c r="N116" s="76"/>
      <c r="O116" s="76"/>
    </row>
    <row r="117" spans="1:15" ht="60" x14ac:dyDescent="0.25">
      <c r="A117" s="4" t="s">
        <v>1020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1100</v>
      </c>
      <c r="L117" s="74"/>
      <c r="M117" s="73"/>
      <c r="N117" s="76"/>
      <c r="O117" s="76"/>
    </row>
    <row r="118" spans="1:15" ht="60" x14ac:dyDescent="0.25">
      <c r="A118" s="4" t="s">
        <v>1021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1100</v>
      </c>
      <c r="L118" s="74"/>
      <c r="M118" s="73"/>
      <c r="N118" s="76"/>
      <c r="O118" s="76"/>
    </row>
    <row r="119" spans="1:15" ht="60" x14ac:dyDescent="0.25">
      <c r="A119" s="4" t="s">
        <v>1022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1100</v>
      </c>
      <c r="L119" s="74"/>
      <c r="M119" s="73"/>
      <c r="N119" s="76"/>
      <c r="O119" s="76"/>
    </row>
    <row r="120" spans="1:15" ht="60" x14ac:dyDescent="0.25">
      <c r="A120" s="4" t="s">
        <v>1023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1100</v>
      </c>
      <c r="L120" s="74"/>
      <c r="M120" s="73"/>
      <c r="N120" s="76"/>
      <c r="O120" s="76"/>
    </row>
    <row r="121" spans="1:15" ht="60" x14ac:dyDescent="0.25">
      <c r="A121" s="4" t="s">
        <v>1024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1100</v>
      </c>
      <c r="L121" s="74"/>
      <c r="M121" s="73"/>
      <c r="N121" s="76"/>
      <c r="O121" s="76"/>
    </row>
    <row r="122" spans="1:15" ht="60" x14ac:dyDescent="0.25">
      <c r="A122" s="4" t="s">
        <v>1025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1100</v>
      </c>
      <c r="L122" s="74"/>
      <c r="M122" s="73"/>
      <c r="N122" s="76"/>
      <c r="O122" s="76"/>
    </row>
    <row r="123" spans="1:15" ht="60" x14ac:dyDescent="0.25">
      <c r="A123" s="4" t="s">
        <v>1026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1100</v>
      </c>
      <c r="L123" s="74"/>
      <c r="M123" s="73"/>
      <c r="N123" s="76"/>
      <c r="O123" s="76"/>
    </row>
    <row r="124" spans="1:15" ht="60" x14ac:dyDescent="0.25">
      <c r="A124" s="4" t="s">
        <v>1027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1100</v>
      </c>
      <c r="L124" s="74"/>
      <c r="M124" s="73"/>
      <c r="N124" s="76"/>
      <c r="O124" s="76"/>
    </row>
    <row r="125" spans="1:15" ht="60" x14ac:dyDescent="0.25">
      <c r="A125" s="4" t="s">
        <v>1028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1100</v>
      </c>
      <c r="L125" s="74"/>
      <c r="M125" s="73"/>
      <c r="N125" s="76"/>
      <c r="O125" s="76"/>
    </row>
    <row r="126" spans="1:15" ht="60" x14ac:dyDescent="0.25">
      <c r="A126" s="4" t="s">
        <v>1029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1100</v>
      </c>
      <c r="L126" s="74"/>
      <c r="M126" s="73"/>
      <c r="N126" s="76"/>
      <c r="O126" s="76"/>
    </row>
    <row r="127" spans="1:15" ht="60" x14ac:dyDescent="0.25">
      <c r="A127" s="4" t="s">
        <v>1030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1100</v>
      </c>
      <c r="L127" s="74"/>
      <c r="M127" s="73"/>
      <c r="N127" s="76"/>
      <c r="O127" s="76"/>
    </row>
    <row r="128" spans="1:15" ht="60" x14ac:dyDescent="0.25">
      <c r="A128" s="4" t="s">
        <v>1031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1100</v>
      </c>
      <c r="L128" s="74"/>
      <c r="M128" s="73"/>
      <c r="N128" s="76"/>
      <c r="O128" s="76"/>
    </row>
    <row r="129" spans="1:15" ht="60" x14ac:dyDescent="0.25">
      <c r="A129" s="4" t="s">
        <v>1032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1100</v>
      </c>
      <c r="L129" s="74"/>
      <c r="M129" s="73"/>
      <c r="N129" s="76"/>
      <c r="O129" s="76"/>
    </row>
    <row r="130" spans="1:15" ht="60" x14ac:dyDescent="0.25">
      <c r="A130" s="4" t="s">
        <v>1033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1100</v>
      </c>
      <c r="L130" s="74"/>
      <c r="M130" s="73"/>
      <c r="N130" s="76"/>
      <c r="O130" s="76"/>
    </row>
    <row r="131" spans="1:15" ht="60" x14ac:dyDescent="0.25">
      <c r="A131" s="4" t="s">
        <v>1034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1100</v>
      </c>
      <c r="L131" s="74"/>
      <c r="M131" s="73"/>
      <c r="N131" s="76"/>
      <c r="O131" s="76"/>
    </row>
    <row r="132" spans="1:15" ht="60" x14ac:dyDescent="0.25">
      <c r="A132" s="4" t="s">
        <v>1035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1100</v>
      </c>
      <c r="L132" s="74"/>
      <c r="M132" s="73"/>
      <c r="N132" s="76"/>
      <c r="O132" s="76"/>
    </row>
    <row r="133" spans="1:15" ht="60" x14ac:dyDescent="0.25">
      <c r="A133" s="4" t="s">
        <v>1036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1100</v>
      </c>
      <c r="L133" s="74"/>
      <c r="M133" s="73"/>
      <c r="N133" s="76"/>
      <c r="O133" s="76"/>
    </row>
    <row r="134" spans="1:15" ht="60" x14ac:dyDescent="0.25">
      <c r="A134" s="4" t="s">
        <v>1037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1100</v>
      </c>
      <c r="L134" s="74"/>
      <c r="M134" s="73"/>
      <c r="N134" s="76"/>
      <c r="O134" s="76"/>
    </row>
    <row r="135" spans="1:15" ht="60" x14ac:dyDescent="0.25">
      <c r="A135" s="4" t="s">
        <v>1038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1100</v>
      </c>
      <c r="L135" s="74"/>
      <c r="M135" s="73"/>
      <c r="N135" s="76"/>
      <c r="O135" s="76"/>
    </row>
    <row r="136" spans="1:15" ht="60" x14ac:dyDescent="0.25">
      <c r="A136" s="4" t="s">
        <v>1039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1100</v>
      </c>
      <c r="L136" s="74"/>
      <c r="M136" s="73"/>
      <c r="N136" s="76"/>
      <c r="O136" s="76"/>
    </row>
    <row r="137" spans="1:15" ht="60" x14ac:dyDescent="0.25">
      <c r="A137" s="4" t="s">
        <v>1040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1100</v>
      </c>
      <c r="L137" s="74"/>
      <c r="M137" s="73"/>
      <c r="N137" s="76"/>
      <c r="O137" s="76"/>
    </row>
    <row r="138" spans="1:15" ht="60" x14ac:dyDescent="0.25">
      <c r="A138" s="4" t="s">
        <v>1041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1100</v>
      </c>
      <c r="L138" s="74"/>
      <c r="M138" s="73"/>
      <c r="N138" s="76"/>
      <c r="O138" s="76"/>
    </row>
    <row r="139" spans="1:15" ht="60" x14ac:dyDescent="0.25">
      <c r="A139" s="4" t="s">
        <v>1042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1100</v>
      </c>
      <c r="L139" s="74"/>
      <c r="M139" s="73"/>
      <c r="N139" s="76"/>
      <c r="O139" s="76"/>
    </row>
    <row r="140" spans="1:15" ht="60" x14ac:dyDescent="0.25">
      <c r="A140" s="4" t="s">
        <v>1043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1100</v>
      </c>
      <c r="L140" s="74"/>
      <c r="M140" s="73"/>
      <c r="N140" s="76"/>
      <c r="O140" s="76"/>
    </row>
    <row r="141" spans="1:15" ht="60" x14ac:dyDescent="0.25">
      <c r="A141" s="4" t="s">
        <v>1044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1100</v>
      </c>
      <c r="L141" s="74"/>
      <c r="M141" s="73"/>
      <c r="N141" s="76"/>
      <c r="O141" s="76"/>
    </row>
    <row r="142" spans="1:15" ht="60" x14ac:dyDescent="0.25">
      <c r="A142" s="4" t="s">
        <v>1045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1100</v>
      </c>
      <c r="L142" s="74"/>
      <c r="M142" s="73"/>
      <c r="N142" s="76"/>
      <c r="O142" s="76"/>
    </row>
    <row r="143" spans="1:15" ht="60" x14ac:dyDescent="0.25">
      <c r="A143" s="4" t="s">
        <v>1046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1100</v>
      </c>
      <c r="L143" s="74"/>
      <c r="M143" s="73"/>
      <c r="N143" s="76"/>
      <c r="O143" s="76"/>
    </row>
    <row r="144" spans="1:15" ht="60" x14ac:dyDescent="0.25">
      <c r="A144" s="4" t="s">
        <v>1047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1100</v>
      </c>
      <c r="L144" s="74"/>
      <c r="M144" s="73"/>
      <c r="N144" s="76"/>
      <c r="O144" s="76"/>
    </row>
    <row r="145" spans="1:15" ht="60" x14ac:dyDescent="0.25">
      <c r="A145" s="4" t="s">
        <v>1048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1100</v>
      </c>
      <c r="L145" s="74"/>
      <c r="M145" s="73"/>
      <c r="N145" s="76"/>
      <c r="O145" s="76"/>
    </row>
    <row r="146" spans="1:15" ht="60" x14ac:dyDescent="0.25">
      <c r="A146" s="4" t="s">
        <v>1049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1100</v>
      </c>
      <c r="L146" s="74"/>
      <c r="M146" s="73"/>
      <c r="N146" s="76"/>
      <c r="O146" s="76"/>
    </row>
    <row r="147" spans="1:15" ht="60" x14ac:dyDescent="0.25">
      <c r="A147" s="4" t="s">
        <v>1050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1100</v>
      </c>
      <c r="L147" s="74"/>
      <c r="M147" s="73"/>
      <c r="N147" s="76"/>
      <c r="O147" s="76"/>
    </row>
    <row r="148" spans="1:15" ht="60" x14ac:dyDescent="0.25">
      <c r="A148" s="4" t="s">
        <v>1051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1100</v>
      </c>
      <c r="L148" s="74"/>
      <c r="M148" s="73"/>
      <c r="N148" s="76"/>
      <c r="O148" s="76"/>
    </row>
    <row r="149" spans="1:15" ht="60" x14ac:dyDescent="0.25">
      <c r="A149" s="4" t="s">
        <v>1056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1100</v>
      </c>
      <c r="L149" s="74"/>
      <c r="M149" s="73"/>
      <c r="N149" s="76"/>
      <c r="O149" s="76"/>
    </row>
    <row r="150" spans="1:15" ht="60" x14ac:dyDescent="0.25">
      <c r="A150" s="4" t="s">
        <v>1057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1100</v>
      </c>
      <c r="L150" s="74"/>
      <c r="M150" s="73"/>
      <c r="N150" s="76"/>
      <c r="O150" s="76"/>
    </row>
    <row r="151" spans="1:15" ht="60" x14ac:dyDescent="0.25">
      <c r="A151" s="4" t="s">
        <v>1053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1100</v>
      </c>
      <c r="L151" s="74"/>
      <c r="M151" s="73"/>
      <c r="N151" s="76"/>
      <c r="O151" s="76"/>
    </row>
    <row r="152" spans="1:15" ht="60" x14ac:dyDescent="0.25">
      <c r="A152" s="4" t="s">
        <v>1054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1100</v>
      </c>
      <c r="L152" s="74"/>
      <c r="M152" s="73"/>
      <c r="N152" s="76"/>
      <c r="O152" s="76"/>
    </row>
    <row r="153" spans="1:15" ht="60" x14ac:dyDescent="0.25">
      <c r="A153" s="4" t="s">
        <v>1055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1100</v>
      </c>
      <c r="L153" s="74"/>
      <c r="M153" s="73"/>
      <c r="N153" s="76"/>
      <c r="O153" s="76"/>
    </row>
    <row r="154" spans="1:15" ht="60" x14ac:dyDescent="0.25">
      <c r="A154" s="4" t="s">
        <v>1058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1100</v>
      </c>
      <c r="L154" s="74"/>
      <c r="M154" s="73"/>
      <c r="N154" s="76"/>
      <c r="O154" s="76"/>
    </row>
    <row r="155" spans="1:15" ht="60" x14ac:dyDescent="0.25">
      <c r="A155" s="4" t="s">
        <v>1059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1100</v>
      </c>
      <c r="L155" s="74"/>
      <c r="M155" s="73"/>
      <c r="N155" s="76"/>
      <c r="O155" s="76"/>
    </row>
    <row r="156" spans="1:15" ht="60" x14ac:dyDescent="0.25">
      <c r="A156" s="4" t="s">
        <v>1060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1100</v>
      </c>
      <c r="L156" s="74"/>
      <c r="M156" s="73"/>
      <c r="N156" s="76"/>
      <c r="O156" s="76"/>
    </row>
    <row r="157" spans="1:15" ht="60" x14ac:dyDescent="0.25">
      <c r="A157" s="4" t="s">
        <v>1061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1100</v>
      </c>
      <c r="L157" s="74"/>
      <c r="M157" s="73"/>
      <c r="N157" s="76"/>
      <c r="O157" s="76"/>
    </row>
    <row r="158" spans="1:15" ht="60" x14ac:dyDescent="0.25">
      <c r="A158" s="4" t="s">
        <v>1062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1100</v>
      </c>
      <c r="L158" s="74"/>
      <c r="M158" s="73"/>
      <c r="N158" s="76"/>
      <c r="O158" s="76"/>
    </row>
    <row r="159" spans="1:15" ht="60" x14ac:dyDescent="0.25">
      <c r="A159" s="4" t="s">
        <v>1052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1100</v>
      </c>
      <c r="L159" s="74"/>
      <c r="M159" s="73"/>
      <c r="N159" s="76"/>
      <c r="O159" s="76"/>
    </row>
    <row r="160" spans="1:15" ht="60" x14ac:dyDescent="0.25">
      <c r="A160" s="4" t="s">
        <v>1063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1100</v>
      </c>
      <c r="L160" s="74"/>
      <c r="M160" s="73"/>
      <c r="N160" s="76"/>
      <c r="O160" s="76"/>
    </row>
    <row r="161" spans="1:15" ht="60" x14ac:dyDescent="0.25">
      <c r="A161" s="4" t="s">
        <v>1064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1100</v>
      </c>
      <c r="L161" s="74"/>
      <c r="M161" s="73"/>
      <c r="N161" s="76"/>
      <c r="O161" s="76"/>
    </row>
    <row r="162" spans="1:15" ht="60" x14ac:dyDescent="0.25">
      <c r="A162" s="4" t="s">
        <v>1065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1100</v>
      </c>
      <c r="L162" s="74"/>
      <c r="M162" s="73"/>
      <c r="N162" s="76"/>
      <c r="O162" s="76"/>
    </row>
    <row r="163" spans="1:15" ht="60" x14ac:dyDescent="0.25">
      <c r="A163" s="4" t="s">
        <v>1066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1100</v>
      </c>
      <c r="L163" s="74"/>
      <c r="M163" s="73"/>
      <c r="N163" s="76"/>
      <c r="O163" s="76"/>
    </row>
    <row r="164" spans="1:15" ht="60" x14ac:dyDescent="0.25">
      <c r="A164" s="4" t="s">
        <v>1067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1100</v>
      </c>
      <c r="L164" s="74"/>
      <c r="M164" s="73"/>
      <c r="N164" s="76"/>
      <c r="O164" s="76"/>
    </row>
    <row r="165" spans="1:15" ht="60" x14ac:dyDescent="0.25">
      <c r="A165" s="4" t="s">
        <v>1068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1100</v>
      </c>
      <c r="L165" s="74"/>
      <c r="M165" s="73"/>
      <c r="N165" s="76"/>
      <c r="O165" s="76"/>
    </row>
    <row r="166" spans="1:15" ht="60" x14ac:dyDescent="0.25">
      <c r="A166" s="4" t="s">
        <v>1069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1100</v>
      </c>
      <c r="L166" s="74"/>
      <c r="M166" s="73"/>
      <c r="N166" s="76"/>
      <c r="O166" s="76"/>
    </row>
    <row r="167" spans="1:15" ht="60" x14ac:dyDescent="0.25">
      <c r="A167" s="4" t="s">
        <v>1070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1100</v>
      </c>
      <c r="L167" s="74"/>
      <c r="M167" s="73"/>
      <c r="N167" s="76"/>
      <c r="O167" s="76"/>
    </row>
    <row r="168" spans="1:15" ht="60" x14ac:dyDescent="0.25">
      <c r="A168" s="4" t="s">
        <v>799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1100</v>
      </c>
      <c r="L168" s="74"/>
      <c r="M168" s="73"/>
      <c r="N168" s="76"/>
      <c r="O168" s="76"/>
    </row>
    <row r="169" spans="1:15" ht="60" x14ac:dyDescent="0.25">
      <c r="A169" s="4" t="s">
        <v>801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1100</v>
      </c>
      <c r="L169" s="74"/>
      <c r="M169" s="73"/>
      <c r="N169" s="76"/>
      <c r="O169" s="76"/>
    </row>
    <row r="170" spans="1:15" ht="60" x14ac:dyDescent="0.25">
      <c r="A170" s="4" t="s">
        <v>798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1100</v>
      </c>
      <c r="L170" s="74"/>
      <c r="M170" s="73"/>
      <c r="N170" s="76"/>
      <c r="O170" s="76"/>
    </row>
    <row r="171" spans="1:15" ht="60" x14ac:dyDescent="0.25">
      <c r="A171" s="4" t="s">
        <v>800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1100</v>
      </c>
      <c r="L171" s="74"/>
      <c r="M171" s="73"/>
      <c r="N171" s="76"/>
      <c r="O171" s="76"/>
    </row>
    <row r="172" spans="1:15" ht="60" x14ac:dyDescent="0.25">
      <c r="A172" s="4" t="s">
        <v>802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1100</v>
      </c>
      <c r="L172" s="74"/>
      <c r="M172" s="73"/>
      <c r="N172" s="76"/>
      <c r="O172" s="76"/>
    </row>
    <row r="173" spans="1:15" ht="60" x14ac:dyDescent="0.25">
      <c r="A173" s="4" t="s">
        <v>804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1100</v>
      </c>
      <c r="L173" s="74"/>
      <c r="M173" s="73"/>
      <c r="N173" s="76"/>
      <c r="O173" s="76"/>
    </row>
    <row r="174" spans="1:15" ht="60" x14ac:dyDescent="0.25">
      <c r="A174" s="4" t="s">
        <v>803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1100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202" bestFit="1" customWidth="1" collapsed="1"/>
    <col min="11" max="11" width="20" style="202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5"/>
    </row>
    <row r="2" spans="1:12" x14ac:dyDescent="0.25">
      <c r="A2" s="5" t="s">
        <v>905</v>
      </c>
      <c r="B2" s="197" t="s">
        <v>178</v>
      </c>
      <c r="C2" s="197" t="s">
        <v>179</v>
      </c>
      <c r="D2" s="198" t="s">
        <v>178</v>
      </c>
      <c r="E2" s="198" t="s">
        <v>179</v>
      </c>
      <c r="F2" s="199" t="s">
        <v>178</v>
      </c>
      <c r="G2" s="199" t="s">
        <v>179</v>
      </c>
      <c r="H2" s="200" t="s">
        <v>178</v>
      </c>
      <c r="I2" s="200" t="s">
        <v>179</v>
      </c>
      <c r="J2" s="201" t="s">
        <v>178</v>
      </c>
      <c r="K2" s="201" t="s">
        <v>179</v>
      </c>
    </row>
    <row r="3" spans="1:12" x14ac:dyDescent="0.25">
      <c r="A3" s="5" t="s">
        <v>906</v>
      </c>
      <c r="B3" s="197" t="s">
        <v>178</v>
      </c>
      <c r="C3" s="197" t="s">
        <v>179</v>
      </c>
      <c r="D3" s="198" t="s">
        <v>178</v>
      </c>
      <c r="E3" s="198" t="s">
        <v>179</v>
      </c>
      <c r="F3" s="199" t="s">
        <v>178</v>
      </c>
      <c r="G3" s="199" t="s">
        <v>179</v>
      </c>
      <c r="H3" s="200" t="s">
        <v>178</v>
      </c>
      <c r="I3" s="200" t="s">
        <v>179</v>
      </c>
      <c r="J3" s="201" t="s">
        <v>178</v>
      </c>
      <c r="K3" s="201" t="s">
        <v>179</v>
      </c>
    </row>
    <row r="4" spans="1:12" x14ac:dyDescent="0.25">
      <c r="A4" s="5" t="s">
        <v>907</v>
      </c>
      <c r="B4" s="197" t="s">
        <v>178</v>
      </c>
      <c r="C4" s="197" t="s">
        <v>179</v>
      </c>
      <c r="D4" s="198" t="s">
        <v>178</v>
      </c>
      <c r="E4" s="198" t="s">
        <v>179</v>
      </c>
      <c r="F4" s="199" t="s">
        <v>178</v>
      </c>
      <c r="G4" s="199" t="s">
        <v>179</v>
      </c>
      <c r="H4" s="200" t="s">
        <v>178</v>
      </c>
      <c r="I4" s="200" t="s">
        <v>179</v>
      </c>
      <c r="J4" s="201" t="s">
        <v>178</v>
      </c>
      <c r="K4" s="201" t="s">
        <v>179</v>
      </c>
    </row>
    <row r="5" spans="1:12" x14ac:dyDescent="0.25">
      <c r="A5" s="5" t="s">
        <v>908</v>
      </c>
      <c r="B5" s="197" t="s">
        <v>178</v>
      </c>
      <c r="C5" s="197" t="s">
        <v>179</v>
      </c>
      <c r="D5" s="198" t="s">
        <v>178</v>
      </c>
      <c r="E5" s="198" t="s">
        <v>179</v>
      </c>
      <c r="F5" s="199" t="s">
        <v>178</v>
      </c>
      <c r="G5" s="199" t="s">
        <v>179</v>
      </c>
      <c r="H5" s="200" t="s">
        <v>178</v>
      </c>
      <c r="I5" s="200" t="s">
        <v>179</v>
      </c>
      <c r="J5" s="201" t="s">
        <v>178</v>
      </c>
      <c r="K5" s="201" t="s">
        <v>179</v>
      </c>
    </row>
    <row r="6" spans="1:12" x14ac:dyDescent="0.25">
      <c r="A6" s="5" t="s">
        <v>909</v>
      </c>
      <c r="B6" s="197" t="s">
        <v>178</v>
      </c>
      <c r="C6" s="197" t="s">
        <v>179</v>
      </c>
      <c r="D6" s="198" t="s">
        <v>178</v>
      </c>
      <c r="E6" s="198" t="s">
        <v>179</v>
      </c>
      <c r="F6" s="199" t="s">
        <v>178</v>
      </c>
      <c r="G6" s="199" t="s">
        <v>179</v>
      </c>
      <c r="H6" s="200" t="s">
        <v>178</v>
      </c>
      <c r="I6" s="200" t="s">
        <v>179</v>
      </c>
      <c r="J6" s="201" t="s">
        <v>178</v>
      </c>
      <c r="K6" s="201" t="s">
        <v>179</v>
      </c>
    </row>
    <row r="7" spans="1:12" x14ac:dyDescent="0.25">
      <c r="A7" s="5" t="s">
        <v>910</v>
      </c>
      <c r="B7" s="197" t="s">
        <v>178</v>
      </c>
      <c r="C7" s="197" t="s">
        <v>179</v>
      </c>
      <c r="D7" s="198" t="s">
        <v>178</v>
      </c>
      <c r="E7" s="198" t="s">
        <v>179</v>
      </c>
      <c r="F7" s="199" t="s">
        <v>178</v>
      </c>
      <c r="G7" s="199" t="s">
        <v>179</v>
      </c>
      <c r="H7" s="200" t="s">
        <v>178</v>
      </c>
      <c r="I7" s="200" t="s">
        <v>179</v>
      </c>
      <c r="J7" s="201" t="s">
        <v>178</v>
      </c>
      <c r="K7" s="201" t="s">
        <v>179</v>
      </c>
    </row>
    <row r="8" spans="1:12" x14ac:dyDescent="0.25">
      <c r="A8" s="5" t="s">
        <v>911</v>
      </c>
      <c r="B8" s="197" t="s">
        <v>178</v>
      </c>
      <c r="C8" s="197" t="s">
        <v>179</v>
      </c>
      <c r="D8" s="198" t="s">
        <v>178</v>
      </c>
      <c r="E8" s="198" t="s">
        <v>179</v>
      </c>
      <c r="F8" s="199" t="s">
        <v>178</v>
      </c>
      <c r="G8" s="199" t="s">
        <v>179</v>
      </c>
      <c r="H8" s="200" t="s">
        <v>178</v>
      </c>
      <c r="I8" s="200" t="s">
        <v>179</v>
      </c>
      <c r="J8" s="201" t="s">
        <v>178</v>
      </c>
      <c r="K8" s="201" t="s">
        <v>179</v>
      </c>
    </row>
    <row r="9" spans="1:12" x14ac:dyDescent="0.25">
      <c r="A9" s="5" t="s">
        <v>912</v>
      </c>
      <c r="B9" s="197" t="s">
        <v>178</v>
      </c>
      <c r="C9" s="197" t="s">
        <v>179</v>
      </c>
      <c r="D9" s="198" t="s">
        <v>178</v>
      </c>
      <c r="E9" s="198" t="s">
        <v>179</v>
      </c>
      <c r="F9" s="199" t="s">
        <v>178</v>
      </c>
      <c r="G9" s="199" t="s">
        <v>179</v>
      </c>
      <c r="H9" s="200" t="s">
        <v>178</v>
      </c>
      <c r="I9" s="200" t="s">
        <v>179</v>
      </c>
      <c r="J9" s="201" t="s">
        <v>178</v>
      </c>
      <c r="K9" s="201" t="s">
        <v>179</v>
      </c>
    </row>
    <row r="10" spans="1:12" x14ac:dyDescent="0.25">
      <c r="A10" s="5" t="s">
        <v>913</v>
      </c>
      <c r="B10" s="197" t="s">
        <v>178</v>
      </c>
      <c r="C10" s="197" t="s">
        <v>179</v>
      </c>
      <c r="D10" s="198" t="s">
        <v>178</v>
      </c>
      <c r="E10" s="198" t="s">
        <v>179</v>
      </c>
      <c r="F10" s="199" t="s">
        <v>178</v>
      </c>
      <c r="G10" s="199" t="s">
        <v>179</v>
      </c>
      <c r="H10" s="200" t="s">
        <v>178</v>
      </c>
      <c r="I10" s="200" t="s">
        <v>179</v>
      </c>
      <c r="J10" s="201" t="s">
        <v>178</v>
      </c>
      <c r="K10" s="201" t="s">
        <v>179</v>
      </c>
    </row>
    <row r="11" spans="1:12" x14ac:dyDescent="0.25">
      <c r="A11" s="5" t="s">
        <v>914</v>
      </c>
      <c r="B11" s="197" t="s">
        <v>178</v>
      </c>
      <c r="C11" s="197" t="s">
        <v>179</v>
      </c>
      <c r="D11" s="198" t="s">
        <v>178</v>
      </c>
      <c r="E11" s="198" t="s">
        <v>179</v>
      </c>
      <c r="F11" s="199" t="s">
        <v>178</v>
      </c>
      <c r="G11" s="199" t="s">
        <v>179</v>
      </c>
      <c r="H11" s="200" t="s">
        <v>178</v>
      </c>
      <c r="I11" s="200" t="s">
        <v>179</v>
      </c>
      <c r="J11" s="201" t="s">
        <v>178</v>
      </c>
      <c r="K11" s="201" t="s">
        <v>179</v>
      </c>
    </row>
    <row r="12" spans="1:12" x14ac:dyDescent="0.25">
      <c r="A12" s="5" t="s">
        <v>915</v>
      </c>
      <c r="B12" s="197" t="s">
        <v>178</v>
      </c>
      <c r="C12" s="197" t="s">
        <v>179</v>
      </c>
      <c r="D12" s="198" t="s">
        <v>178</v>
      </c>
      <c r="E12" s="198" t="s">
        <v>179</v>
      </c>
      <c r="F12" s="199" t="s">
        <v>178</v>
      </c>
      <c r="G12" s="199" t="s">
        <v>179</v>
      </c>
      <c r="H12" s="200" t="s">
        <v>178</v>
      </c>
      <c r="I12" s="200" t="s">
        <v>179</v>
      </c>
      <c r="J12" s="201" t="s">
        <v>178</v>
      </c>
      <c r="K12" s="201" t="s">
        <v>179</v>
      </c>
    </row>
    <row r="13" spans="1:12" x14ac:dyDescent="0.25">
      <c r="A13" s="5" t="s">
        <v>916</v>
      </c>
      <c r="B13" s="197" t="s">
        <v>178</v>
      </c>
      <c r="C13" s="197" t="s">
        <v>179</v>
      </c>
      <c r="D13" s="198" t="s">
        <v>178</v>
      </c>
      <c r="E13" s="198" t="s">
        <v>179</v>
      </c>
      <c r="F13" s="199" t="s">
        <v>178</v>
      </c>
      <c r="G13" s="199" t="s">
        <v>179</v>
      </c>
      <c r="H13" s="200" t="s">
        <v>178</v>
      </c>
      <c r="I13" s="200" t="s">
        <v>179</v>
      </c>
      <c r="J13" s="201" t="s">
        <v>178</v>
      </c>
      <c r="K13" s="201" t="s">
        <v>179</v>
      </c>
    </row>
    <row r="14" spans="1:12" x14ac:dyDescent="0.25">
      <c r="A14" s="5" t="s">
        <v>917</v>
      </c>
      <c r="B14" s="197" t="s">
        <v>178</v>
      </c>
      <c r="C14" s="197" t="s">
        <v>179</v>
      </c>
      <c r="D14" s="198" t="s">
        <v>178</v>
      </c>
      <c r="E14" s="198" t="s">
        <v>179</v>
      </c>
      <c r="F14" s="199" t="s">
        <v>178</v>
      </c>
      <c r="G14" s="199" t="s">
        <v>179</v>
      </c>
      <c r="H14" s="200" t="s">
        <v>178</v>
      </c>
      <c r="I14" s="200" t="s">
        <v>179</v>
      </c>
      <c r="J14" s="201" t="s">
        <v>178</v>
      </c>
      <c r="K14" s="201" t="s">
        <v>179</v>
      </c>
    </row>
    <row r="15" spans="1:12" x14ac:dyDescent="0.25">
      <c r="A15" s="5" t="s">
        <v>918</v>
      </c>
      <c r="B15" s="197" t="s">
        <v>178</v>
      </c>
      <c r="C15" s="197" t="s">
        <v>179</v>
      </c>
      <c r="D15" s="198" t="s">
        <v>178</v>
      </c>
      <c r="E15" s="198" t="s">
        <v>179</v>
      </c>
      <c r="F15" s="199" t="s">
        <v>178</v>
      </c>
      <c r="G15" s="199" t="s">
        <v>179</v>
      </c>
      <c r="H15" s="200" t="s">
        <v>178</v>
      </c>
      <c r="I15" s="200" t="s">
        <v>179</v>
      </c>
      <c r="J15" s="201" t="s">
        <v>178</v>
      </c>
      <c r="K15" s="201" t="s">
        <v>179</v>
      </c>
    </row>
    <row r="16" spans="1:12" x14ac:dyDescent="0.25">
      <c r="A16" s="5" t="s">
        <v>919</v>
      </c>
      <c r="B16" s="197" t="s">
        <v>178</v>
      </c>
      <c r="C16" s="197" t="s">
        <v>179</v>
      </c>
      <c r="D16" s="198" t="s">
        <v>178</v>
      </c>
      <c r="E16" s="198" t="s">
        <v>179</v>
      </c>
      <c r="F16" s="199" t="s">
        <v>178</v>
      </c>
      <c r="G16" s="199" t="s">
        <v>179</v>
      </c>
      <c r="H16" s="200" t="s">
        <v>178</v>
      </c>
      <c r="I16" s="200" t="s">
        <v>179</v>
      </c>
      <c r="J16" s="201" t="s">
        <v>178</v>
      </c>
      <c r="K16" s="201" t="s">
        <v>179</v>
      </c>
    </row>
    <row r="17" spans="1:11" x14ac:dyDescent="0.25">
      <c r="A17" s="5" t="s">
        <v>920</v>
      </c>
      <c r="B17" s="197" t="s">
        <v>178</v>
      </c>
      <c r="C17" s="197" t="s">
        <v>179</v>
      </c>
      <c r="D17" s="198" t="s">
        <v>178</v>
      </c>
      <c r="E17" s="198" t="s">
        <v>179</v>
      </c>
      <c r="F17" s="199" t="s">
        <v>178</v>
      </c>
      <c r="G17" s="199" t="s">
        <v>179</v>
      </c>
      <c r="H17" s="200" t="s">
        <v>178</v>
      </c>
      <c r="I17" s="200" t="s">
        <v>179</v>
      </c>
      <c r="J17" s="201" t="s">
        <v>178</v>
      </c>
      <c r="K17" s="201" t="s">
        <v>179</v>
      </c>
    </row>
    <row r="18" spans="1:11" x14ac:dyDescent="0.25">
      <c r="A18" s="5" t="s">
        <v>921</v>
      </c>
      <c r="B18" s="197" t="s">
        <v>178</v>
      </c>
      <c r="C18" s="197" t="s">
        <v>179</v>
      </c>
      <c r="D18" s="198" t="s">
        <v>178</v>
      </c>
      <c r="E18" s="198" t="s">
        <v>179</v>
      </c>
      <c r="F18" s="199" t="s">
        <v>178</v>
      </c>
      <c r="G18" s="199" t="s">
        <v>179</v>
      </c>
      <c r="H18" s="200" t="s">
        <v>178</v>
      </c>
      <c r="I18" s="200" t="s">
        <v>179</v>
      </c>
      <c r="J18" s="201" t="s">
        <v>178</v>
      </c>
      <c r="K18" s="201" t="s">
        <v>179</v>
      </c>
    </row>
    <row r="19" spans="1:11" x14ac:dyDescent="0.25">
      <c r="A19" s="5" t="s">
        <v>922</v>
      </c>
      <c r="B19" s="197" t="s">
        <v>178</v>
      </c>
      <c r="C19" s="197" t="s">
        <v>179</v>
      </c>
      <c r="D19" s="198" t="s">
        <v>178</v>
      </c>
      <c r="E19" s="198" t="s">
        <v>179</v>
      </c>
      <c r="F19" s="199" t="s">
        <v>178</v>
      </c>
      <c r="G19" s="199" t="s">
        <v>179</v>
      </c>
      <c r="H19" s="200" t="s">
        <v>178</v>
      </c>
      <c r="I19" s="200" t="s">
        <v>179</v>
      </c>
      <c r="J19" s="201" t="s">
        <v>178</v>
      </c>
      <c r="K19" s="201" t="s">
        <v>179</v>
      </c>
    </row>
    <row r="20" spans="1:11" x14ac:dyDescent="0.25">
      <c r="A20" s="5" t="s">
        <v>923</v>
      </c>
      <c r="B20" s="197" t="s">
        <v>178</v>
      </c>
      <c r="C20" s="197" t="s">
        <v>179</v>
      </c>
      <c r="D20" s="198" t="s">
        <v>178</v>
      </c>
      <c r="E20" s="198" t="s">
        <v>179</v>
      </c>
      <c r="F20" s="199" t="s">
        <v>178</v>
      </c>
      <c r="G20" s="199" t="s">
        <v>179</v>
      </c>
      <c r="H20" s="200" t="s">
        <v>178</v>
      </c>
      <c r="I20" s="200" t="s">
        <v>179</v>
      </c>
      <c r="J20" s="201" t="s">
        <v>178</v>
      </c>
      <c r="K20" s="201" t="s">
        <v>179</v>
      </c>
    </row>
    <row r="21" spans="1:11" x14ac:dyDescent="0.25">
      <c r="A21" s="5" t="s">
        <v>924</v>
      </c>
      <c r="B21" s="197" t="s">
        <v>178</v>
      </c>
      <c r="C21" s="197" t="s">
        <v>179</v>
      </c>
      <c r="D21" s="198" t="s">
        <v>178</v>
      </c>
      <c r="E21" s="198" t="s">
        <v>179</v>
      </c>
      <c r="F21" s="199" t="s">
        <v>178</v>
      </c>
      <c r="G21" s="199" t="s">
        <v>179</v>
      </c>
      <c r="H21" s="200" t="s">
        <v>178</v>
      </c>
      <c r="I21" s="200" t="s">
        <v>179</v>
      </c>
      <c r="J21" s="201" t="s">
        <v>178</v>
      </c>
      <c r="K21" s="201" t="s">
        <v>179</v>
      </c>
    </row>
    <row r="22" spans="1:11" x14ac:dyDescent="0.25">
      <c r="A22" s="5" t="s">
        <v>925</v>
      </c>
      <c r="B22" s="197" t="s">
        <v>178</v>
      </c>
      <c r="C22" s="197" t="s">
        <v>179</v>
      </c>
      <c r="D22" s="198" t="s">
        <v>178</v>
      </c>
      <c r="E22" s="198" t="s">
        <v>179</v>
      </c>
      <c r="F22" s="199" t="s">
        <v>178</v>
      </c>
      <c r="G22" s="199" t="s">
        <v>179</v>
      </c>
      <c r="H22" s="200" t="s">
        <v>178</v>
      </c>
      <c r="I22" s="200" t="s">
        <v>179</v>
      </c>
      <c r="J22" s="201" t="s">
        <v>178</v>
      </c>
      <c r="K22" s="201" t="s">
        <v>179</v>
      </c>
    </row>
    <row r="23" spans="1:11" x14ac:dyDescent="0.25">
      <c r="A23" s="5" t="s">
        <v>926</v>
      </c>
      <c r="B23" s="197" t="s">
        <v>178</v>
      </c>
      <c r="C23" s="197" t="s">
        <v>179</v>
      </c>
      <c r="D23" s="198" t="s">
        <v>178</v>
      </c>
      <c r="E23" s="198" t="s">
        <v>179</v>
      </c>
      <c r="F23" s="199" t="s">
        <v>178</v>
      </c>
      <c r="G23" s="199" t="s">
        <v>179</v>
      </c>
      <c r="H23" s="200" t="s">
        <v>178</v>
      </c>
      <c r="I23" s="200" t="s">
        <v>179</v>
      </c>
      <c r="J23" s="201" t="s">
        <v>178</v>
      </c>
      <c r="K23" s="201" t="s">
        <v>179</v>
      </c>
    </row>
    <row r="24" spans="1:11" x14ac:dyDescent="0.25">
      <c r="A24" s="5" t="s">
        <v>927</v>
      </c>
      <c r="B24" s="197" t="s">
        <v>178</v>
      </c>
      <c r="C24" s="197" t="s">
        <v>179</v>
      </c>
      <c r="D24" s="198" t="s">
        <v>178</v>
      </c>
      <c r="E24" s="198" t="s">
        <v>179</v>
      </c>
      <c r="F24" s="199" t="s">
        <v>178</v>
      </c>
      <c r="G24" s="199" t="s">
        <v>179</v>
      </c>
      <c r="H24" s="200" t="s">
        <v>178</v>
      </c>
      <c r="I24" s="200" t="s">
        <v>179</v>
      </c>
      <c r="J24" s="201" t="s">
        <v>178</v>
      </c>
      <c r="K24" s="201" t="s">
        <v>179</v>
      </c>
    </row>
    <row r="25" spans="1:11" x14ac:dyDescent="0.25">
      <c r="A25" s="5" t="s">
        <v>928</v>
      </c>
      <c r="B25" s="197" t="s">
        <v>178</v>
      </c>
      <c r="C25" s="197" t="s">
        <v>179</v>
      </c>
      <c r="D25" s="198" t="s">
        <v>178</v>
      </c>
      <c r="E25" s="198" t="s">
        <v>179</v>
      </c>
      <c r="F25" s="199" t="s">
        <v>178</v>
      </c>
      <c r="G25" s="199" t="s">
        <v>179</v>
      </c>
      <c r="H25" s="200" t="s">
        <v>178</v>
      </c>
      <c r="I25" s="200" t="s">
        <v>179</v>
      </c>
      <c r="J25" s="201" t="s">
        <v>178</v>
      </c>
      <c r="K25" s="201" t="s">
        <v>179</v>
      </c>
    </row>
    <row r="26" spans="1:11" x14ac:dyDescent="0.25">
      <c r="A26" s="5" t="s">
        <v>929</v>
      </c>
      <c r="B26" s="197" t="s">
        <v>178</v>
      </c>
      <c r="C26" s="197" t="s">
        <v>179</v>
      </c>
      <c r="D26" s="198" t="s">
        <v>178</v>
      </c>
      <c r="E26" s="198" t="s">
        <v>179</v>
      </c>
      <c r="F26" s="199" t="s">
        <v>178</v>
      </c>
      <c r="G26" s="199" t="s">
        <v>179</v>
      </c>
      <c r="H26" s="200" t="s">
        <v>178</v>
      </c>
      <c r="I26" s="200" t="s">
        <v>179</v>
      </c>
      <c r="J26" s="201" t="s">
        <v>178</v>
      </c>
      <c r="K26" s="201" t="s">
        <v>179</v>
      </c>
    </row>
    <row r="27" spans="1:11" x14ac:dyDescent="0.25">
      <c r="A27" s="5" t="s">
        <v>930</v>
      </c>
      <c r="B27" s="197" t="s">
        <v>178</v>
      </c>
      <c r="C27" s="197" t="s">
        <v>179</v>
      </c>
      <c r="D27" s="198" t="s">
        <v>178</v>
      </c>
      <c r="E27" s="198" t="s">
        <v>179</v>
      </c>
      <c r="F27" s="199" t="s">
        <v>178</v>
      </c>
      <c r="G27" s="199" t="s">
        <v>179</v>
      </c>
      <c r="H27" s="200" t="s">
        <v>178</v>
      </c>
      <c r="I27" s="200" t="s">
        <v>179</v>
      </c>
      <c r="J27" s="201" t="s">
        <v>178</v>
      </c>
      <c r="K27" s="201" t="s">
        <v>179</v>
      </c>
    </row>
    <row r="28" spans="1:11" x14ac:dyDescent="0.25">
      <c r="A28" s="5" t="s">
        <v>931</v>
      </c>
      <c r="B28" s="197" t="s">
        <v>178</v>
      </c>
      <c r="C28" s="197" t="s">
        <v>179</v>
      </c>
      <c r="D28" s="198" t="s">
        <v>178</v>
      </c>
      <c r="E28" s="198" t="s">
        <v>179</v>
      </c>
      <c r="F28" s="199" t="s">
        <v>178</v>
      </c>
      <c r="G28" s="199" t="s">
        <v>179</v>
      </c>
      <c r="H28" s="200" t="s">
        <v>178</v>
      </c>
      <c r="I28" s="200" t="s">
        <v>179</v>
      </c>
      <c r="J28" s="201" t="s">
        <v>178</v>
      </c>
      <c r="K28" s="201" t="s">
        <v>179</v>
      </c>
    </row>
    <row r="29" spans="1:11" x14ac:dyDescent="0.25">
      <c r="A29" s="5" t="s">
        <v>932</v>
      </c>
      <c r="B29" s="197" t="s">
        <v>178</v>
      </c>
      <c r="C29" s="197" t="s">
        <v>179</v>
      </c>
      <c r="D29" s="198" t="s">
        <v>178</v>
      </c>
      <c r="E29" s="198" t="s">
        <v>179</v>
      </c>
      <c r="F29" s="199" t="s">
        <v>178</v>
      </c>
      <c r="G29" s="199" t="s">
        <v>179</v>
      </c>
      <c r="H29" s="200" t="s">
        <v>178</v>
      </c>
      <c r="I29" s="200" t="s">
        <v>179</v>
      </c>
      <c r="J29" s="201" t="s">
        <v>178</v>
      </c>
      <c r="K29" s="201" t="s">
        <v>179</v>
      </c>
    </row>
    <row r="30" spans="1:11" x14ac:dyDescent="0.25">
      <c r="A30" s="5" t="s">
        <v>933</v>
      </c>
      <c r="B30" s="197" t="s">
        <v>178</v>
      </c>
      <c r="C30" s="197" t="s">
        <v>179</v>
      </c>
      <c r="D30" s="198" t="s">
        <v>178</v>
      </c>
      <c r="E30" s="198" t="s">
        <v>179</v>
      </c>
      <c r="F30" s="199" t="s">
        <v>178</v>
      </c>
      <c r="G30" s="199" t="s">
        <v>179</v>
      </c>
      <c r="H30" s="200" t="s">
        <v>178</v>
      </c>
      <c r="I30" s="200" t="s">
        <v>179</v>
      </c>
      <c r="J30" s="201" t="s">
        <v>178</v>
      </c>
      <c r="K30" s="201" t="s">
        <v>179</v>
      </c>
    </row>
    <row r="31" spans="1:11" x14ac:dyDescent="0.25">
      <c r="A31" s="5" t="s">
        <v>934</v>
      </c>
      <c r="B31" s="197" t="s">
        <v>178</v>
      </c>
      <c r="C31" s="197" t="s">
        <v>179</v>
      </c>
      <c r="D31" s="198" t="s">
        <v>178</v>
      </c>
      <c r="E31" s="198" t="s">
        <v>179</v>
      </c>
      <c r="F31" s="199" t="s">
        <v>178</v>
      </c>
      <c r="G31" s="199" t="s">
        <v>179</v>
      </c>
      <c r="H31" s="200" t="s">
        <v>178</v>
      </c>
      <c r="I31" s="200" t="s">
        <v>179</v>
      </c>
      <c r="J31" s="201" t="s">
        <v>178</v>
      </c>
      <c r="K31" s="201" t="s">
        <v>179</v>
      </c>
    </row>
    <row r="32" spans="1:11" x14ac:dyDescent="0.25">
      <c r="A32" s="5" t="s">
        <v>935</v>
      </c>
      <c r="B32" s="197" t="s">
        <v>178</v>
      </c>
      <c r="C32" s="197" t="s">
        <v>179</v>
      </c>
      <c r="D32" s="198" t="s">
        <v>178</v>
      </c>
      <c r="E32" s="198" t="s">
        <v>179</v>
      </c>
      <c r="F32" s="199" t="s">
        <v>178</v>
      </c>
      <c r="G32" s="199" t="s">
        <v>179</v>
      </c>
      <c r="H32" s="200" t="s">
        <v>178</v>
      </c>
      <c r="I32" s="200" t="s">
        <v>179</v>
      </c>
      <c r="J32" s="201" t="s">
        <v>178</v>
      </c>
      <c r="K32" s="201" t="s">
        <v>179</v>
      </c>
    </row>
    <row r="33" spans="1:11" x14ac:dyDescent="0.25">
      <c r="A33" s="5" t="s">
        <v>936</v>
      </c>
      <c r="B33" s="197" t="s">
        <v>178</v>
      </c>
      <c r="C33" s="197" t="s">
        <v>179</v>
      </c>
      <c r="D33" s="198" t="s">
        <v>178</v>
      </c>
      <c r="E33" s="198" t="s">
        <v>179</v>
      </c>
      <c r="F33" s="199" t="s">
        <v>178</v>
      </c>
      <c r="G33" s="199" t="s">
        <v>179</v>
      </c>
      <c r="H33" s="200" t="s">
        <v>178</v>
      </c>
      <c r="I33" s="200" t="s">
        <v>179</v>
      </c>
      <c r="J33" s="201" t="s">
        <v>178</v>
      </c>
      <c r="K33" s="201" t="s">
        <v>179</v>
      </c>
    </row>
    <row r="34" spans="1:11" x14ac:dyDescent="0.25">
      <c r="A34" s="5" t="s">
        <v>937</v>
      </c>
      <c r="B34" s="197" t="s">
        <v>178</v>
      </c>
      <c r="C34" s="197" t="s">
        <v>179</v>
      </c>
      <c r="D34" s="198" t="s">
        <v>178</v>
      </c>
      <c r="E34" s="198" t="s">
        <v>179</v>
      </c>
      <c r="F34" s="199" t="s">
        <v>178</v>
      </c>
      <c r="G34" s="199" t="s">
        <v>179</v>
      </c>
      <c r="H34" s="200" t="s">
        <v>178</v>
      </c>
      <c r="I34" s="200" t="s">
        <v>179</v>
      </c>
      <c r="J34" s="201" t="s">
        <v>178</v>
      </c>
      <c r="K34" s="201" t="s">
        <v>179</v>
      </c>
    </row>
    <row r="35" spans="1:11" x14ac:dyDescent="0.25">
      <c r="A35" s="5" t="s">
        <v>938</v>
      </c>
      <c r="B35" s="197" t="s">
        <v>178</v>
      </c>
      <c r="C35" s="197" t="s">
        <v>179</v>
      </c>
      <c r="D35" s="198" t="s">
        <v>178</v>
      </c>
      <c r="E35" s="198" t="s">
        <v>179</v>
      </c>
      <c r="F35" s="199" t="s">
        <v>178</v>
      </c>
      <c r="G35" s="199" t="s">
        <v>179</v>
      </c>
      <c r="H35" s="200" t="s">
        <v>178</v>
      </c>
      <c r="I35" s="200" t="s">
        <v>179</v>
      </c>
      <c r="J35" s="201" t="s">
        <v>178</v>
      </c>
      <c r="K35" s="201" t="s">
        <v>179</v>
      </c>
    </row>
    <row r="36" spans="1:11" x14ac:dyDescent="0.25">
      <c r="A36" s="5" t="s">
        <v>939</v>
      </c>
      <c r="B36" s="197" t="s">
        <v>178</v>
      </c>
      <c r="C36" s="197" t="s">
        <v>179</v>
      </c>
      <c r="D36" s="198" t="s">
        <v>178</v>
      </c>
      <c r="E36" s="198" t="s">
        <v>179</v>
      </c>
      <c r="F36" s="199" t="s">
        <v>178</v>
      </c>
      <c r="G36" s="199" t="s">
        <v>179</v>
      </c>
      <c r="H36" s="200" t="s">
        <v>178</v>
      </c>
      <c r="I36" s="200" t="s">
        <v>179</v>
      </c>
      <c r="J36" s="201" t="s">
        <v>178</v>
      </c>
      <c r="K36" s="201" t="s">
        <v>179</v>
      </c>
    </row>
    <row r="37" spans="1:11" x14ac:dyDescent="0.25">
      <c r="A37" s="5" t="s">
        <v>940</v>
      </c>
      <c r="B37" s="197" t="s">
        <v>178</v>
      </c>
      <c r="C37" s="197" t="s">
        <v>179</v>
      </c>
      <c r="D37" s="198" t="s">
        <v>178</v>
      </c>
      <c r="E37" s="198" t="s">
        <v>179</v>
      </c>
      <c r="F37" s="199" t="s">
        <v>178</v>
      </c>
      <c r="G37" s="199" t="s">
        <v>179</v>
      </c>
      <c r="H37" s="200" t="s">
        <v>178</v>
      </c>
      <c r="I37" s="200" t="s">
        <v>179</v>
      </c>
      <c r="J37" s="201" t="s">
        <v>178</v>
      </c>
      <c r="K37" s="201" t="s">
        <v>179</v>
      </c>
    </row>
    <row r="38" spans="1:11" x14ac:dyDescent="0.25">
      <c r="A38" s="5" t="s">
        <v>941</v>
      </c>
      <c r="B38" s="197" t="s">
        <v>178</v>
      </c>
      <c r="C38" s="197" t="s">
        <v>179</v>
      </c>
      <c r="D38" s="198" t="s">
        <v>178</v>
      </c>
      <c r="E38" s="198" t="s">
        <v>179</v>
      </c>
      <c r="F38" s="199" t="s">
        <v>178</v>
      </c>
      <c r="G38" s="199" t="s">
        <v>179</v>
      </c>
      <c r="H38" s="200" t="s">
        <v>178</v>
      </c>
      <c r="I38" s="200" t="s">
        <v>179</v>
      </c>
      <c r="J38" s="201" t="s">
        <v>178</v>
      </c>
      <c r="K38" s="201" t="s">
        <v>179</v>
      </c>
    </row>
    <row r="39" spans="1:11" x14ac:dyDescent="0.25">
      <c r="A39" s="5" t="s">
        <v>942</v>
      </c>
      <c r="B39" s="197" t="s">
        <v>178</v>
      </c>
      <c r="C39" s="197" t="s">
        <v>179</v>
      </c>
      <c r="D39" s="198" t="s">
        <v>178</v>
      </c>
      <c r="E39" s="198" t="s">
        <v>179</v>
      </c>
      <c r="F39" s="199" t="s">
        <v>178</v>
      </c>
      <c r="G39" s="199" t="s">
        <v>179</v>
      </c>
      <c r="H39" s="200" t="s">
        <v>178</v>
      </c>
      <c r="I39" s="200" t="s">
        <v>179</v>
      </c>
      <c r="J39" s="201" t="s">
        <v>178</v>
      </c>
      <c r="K39" s="201" t="s">
        <v>179</v>
      </c>
    </row>
    <row r="40" spans="1:11" x14ac:dyDescent="0.25">
      <c r="A40" s="5" t="s">
        <v>943</v>
      </c>
      <c r="B40" s="197" t="s">
        <v>178</v>
      </c>
      <c r="C40" s="197" t="s">
        <v>179</v>
      </c>
      <c r="D40" s="198" t="s">
        <v>178</v>
      </c>
      <c r="E40" s="198" t="s">
        <v>179</v>
      </c>
      <c r="F40" s="199" t="s">
        <v>178</v>
      </c>
      <c r="G40" s="199" t="s">
        <v>179</v>
      </c>
      <c r="H40" s="200" t="s">
        <v>178</v>
      </c>
      <c r="I40" s="200" t="s">
        <v>179</v>
      </c>
      <c r="J40" s="201" t="s">
        <v>178</v>
      </c>
      <c r="K40" s="201" t="s">
        <v>179</v>
      </c>
    </row>
    <row r="41" spans="1:11" x14ac:dyDescent="0.25">
      <c r="A41" s="5" t="s">
        <v>944</v>
      </c>
      <c r="B41" s="197" t="s">
        <v>178</v>
      </c>
      <c r="C41" s="197" t="s">
        <v>179</v>
      </c>
      <c r="D41" s="198" t="s">
        <v>178</v>
      </c>
      <c r="E41" s="198" t="s">
        <v>179</v>
      </c>
      <c r="F41" s="199" t="s">
        <v>178</v>
      </c>
      <c r="G41" s="199" t="s">
        <v>179</v>
      </c>
      <c r="H41" s="200" t="s">
        <v>178</v>
      </c>
      <c r="I41" s="200" t="s">
        <v>179</v>
      </c>
      <c r="J41" s="201" t="s">
        <v>178</v>
      </c>
      <c r="K41" s="201" t="s">
        <v>179</v>
      </c>
    </row>
    <row r="42" spans="1:11" x14ac:dyDescent="0.25">
      <c r="A42" s="5" t="s">
        <v>945</v>
      </c>
      <c r="B42" s="197" t="s">
        <v>178</v>
      </c>
      <c r="C42" s="197" t="s">
        <v>179</v>
      </c>
      <c r="D42" s="198" t="s">
        <v>178</v>
      </c>
      <c r="E42" s="198" t="s">
        <v>179</v>
      </c>
      <c r="F42" s="199" t="s">
        <v>178</v>
      </c>
      <c r="G42" s="199" t="s">
        <v>179</v>
      </c>
      <c r="H42" s="200" t="s">
        <v>178</v>
      </c>
      <c r="I42" s="200" t="s">
        <v>179</v>
      </c>
      <c r="J42" s="201" t="s">
        <v>178</v>
      </c>
      <c r="K42" s="201" t="s">
        <v>179</v>
      </c>
    </row>
    <row r="43" spans="1:11" x14ac:dyDescent="0.25">
      <c r="A43" s="5" t="s">
        <v>946</v>
      </c>
      <c r="B43" s="197" t="s">
        <v>178</v>
      </c>
      <c r="C43" s="197" t="s">
        <v>179</v>
      </c>
      <c r="D43" s="198" t="s">
        <v>178</v>
      </c>
      <c r="E43" s="198" t="s">
        <v>179</v>
      </c>
      <c r="F43" s="199" t="s">
        <v>178</v>
      </c>
      <c r="G43" s="199" t="s">
        <v>179</v>
      </c>
      <c r="H43" s="200" t="s">
        <v>178</v>
      </c>
      <c r="I43" s="200" t="s">
        <v>179</v>
      </c>
      <c r="J43" s="201" t="s">
        <v>178</v>
      </c>
      <c r="K43" s="201" t="s">
        <v>179</v>
      </c>
    </row>
    <row r="44" spans="1:11" x14ac:dyDescent="0.25">
      <c r="A44" s="5" t="s">
        <v>947</v>
      </c>
      <c r="B44" s="197" t="s">
        <v>178</v>
      </c>
      <c r="C44" s="197" t="s">
        <v>179</v>
      </c>
      <c r="D44" s="198" t="s">
        <v>178</v>
      </c>
      <c r="E44" s="198" t="s">
        <v>179</v>
      </c>
      <c r="F44" s="199" t="s">
        <v>178</v>
      </c>
      <c r="G44" s="199" t="s">
        <v>179</v>
      </c>
      <c r="H44" s="200" t="s">
        <v>178</v>
      </c>
      <c r="I44" s="200" t="s">
        <v>179</v>
      </c>
      <c r="J44" s="201" t="s">
        <v>178</v>
      </c>
      <c r="K44" s="201" t="s">
        <v>179</v>
      </c>
    </row>
    <row r="45" spans="1:11" x14ac:dyDescent="0.25">
      <c r="A45" s="5" t="s">
        <v>948</v>
      </c>
      <c r="B45" s="197" t="s">
        <v>178</v>
      </c>
      <c r="C45" s="197" t="s">
        <v>179</v>
      </c>
      <c r="D45" s="198" t="s">
        <v>178</v>
      </c>
      <c r="E45" s="198" t="s">
        <v>179</v>
      </c>
      <c r="F45" s="199" t="s">
        <v>178</v>
      </c>
      <c r="G45" s="199" t="s">
        <v>179</v>
      </c>
      <c r="H45" s="200" t="s">
        <v>178</v>
      </c>
      <c r="I45" s="200" t="s">
        <v>179</v>
      </c>
      <c r="J45" s="201" t="s">
        <v>178</v>
      </c>
      <c r="K45" s="201" t="s">
        <v>179</v>
      </c>
    </row>
    <row r="46" spans="1:11" x14ac:dyDescent="0.25">
      <c r="A46" s="5" t="s">
        <v>949</v>
      </c>
      <c r="B46" s="197" t="s">
        <v>178</v>
      </c>
      <c r="C46" s="197" t="s">
        <v>179</v>
      </c>
      <c r="D46" s="198" t="s">
        <v>178</v>
      </c>
      <c r="E46" s="198" t="s">
        <v>179</v>
      </c>
      <c r="F46" s="199" t="s">
        <v>178</v>
      </c>
      <c r="G46" s="199" t="s">
        <v>179</v>
      </c>
      <c r="H46" s="200" t="s">
        <v>178</v>
      </c>
      <c r="I46" s="200" t="s">
        <v>179</v>
      </c>
      <c r="J46" s="201" t="s">
        <v>178</v>
      </c>
      <c r="K46" s="201" t="s">
        <v>179</v>
      </c>
    </row>
    <row r="47" spans="1:11" x14ac:dyDescent="0.25">
      <c r="A47" s="5" t="s">
        <v>950</v>
      </c>
      <c r="B47" s="197" t="s">
        <v>178</v>
      </c>
      <c r="C47" s="197" t="s">
        <v>179</v>
      </c>
      <c r="D47" s="198" t="s">
        <v>178</v>
      </c>
      <c r="E47" s="198" t="s">
        <v>179</v>
      </c>
      <c r="F47" s="199" t="s">
        <v>178</v>
      </c>
      <c r="G47" s="199" t="s">
        <v>179</v>
      </c>
      <c r="H47" s="200" t="s">
        <v>178</v>
      </c>
      <c r="I47" s="200" t="s">
        <v>179</v>
      </c>
      <c r="J47" s="201" t="s">
        <v>178</v>
      </c>
      <c r="K47" s="201" t="s">
        <v>179</v>
      </c>
    </row>
    <row r="48" spans="1:11" x14ac:dyDescent="0.25">
      <c r="A48" s="5" t="s">
        <v>951</v>
      </c>
      <c r="B48" s="197" t="s">
        <v>178</v>
      </c>
      <c r="C48" s="197" t="s">
        <v>179</v>
      </c>
      <c r="D48" s="198" t="s">
        <v>178</v>
      </c>
      <c r="E48" s="198" t="s">
        <v>179</v>
      </c>
      <c r="F48" s="199" t="s">
        <v>178</v>
      </c>
      <c r="G48" s="199" t="s">
        <v>179</v>
      </c>
      <c r="H48" s="200" t="s">
        <v>178</v>
      </c>
      <c r="I48" s="200" t="s">
        <v>179</v>
      </c>
      <c r="J48" s="201" t="s">
        <v>178</v>
      </c>
      <c r="K48" s="201" t="s">
        <v>179</v>
      </c>
    </row>
    <row r="49" spans="1:11" x14ac:dyDescent="0.25">
      <c r="A49" s="5" t="s">
        <v>952</v>
      </c>
      <c r="B49" s="197" t="s">
        <v>178</v>
      </c>
      <c r="C49" s="197" t="s">
        <v>179</v>
      </c>
      <c r="D49" s="198" t="s">
        <v>178</v>
      </c>
      <c r="E49" s="198" t="s">
        <v>179</v>
      </c>
      <c r="F49" s="199" t="s">
        <v>178</v>
      </c>
      <c r="G49" s="199" t="s">
        <v>179</v>
      </c>
      <c r="H49" s="200" t="s">
        <v>178</v>
      </c>
      <c r="I49" s="200" t="s">
        <v>179</v>
      </c>
      <c r="J49" s="201" t="s">
        <v>178</v>
      </c>
      <c r="K49" s="201" t="s">
        <v>179</v>
      </c>
    </row>
    <row r="50" spans="1:11" x14ac:dyDescent="0.25">
      <c r="A50" s="5" t="s">
        <v>953</v>
      </c>
      <c r="B50" s="197" t="s">
        <v>178</v>
      </c>
      <c r="C50" s="197" t="s">
        <v>179</v>
      </c>
      <c r="D50" s="198" t="s">
        <v>178</v>
      </c>
      <c r="E50" s="198" t="s">
        <v>179</v>
      </c>
      <c r="F50" s="199" t="s">
        <v>178</v>
      </c>
      <c r="G50" s="199" t="s">
        <v>179</v>
      </c>
      <c r="H50" s="200" t="s">
        <v>178</v>
      </c>
      <c r="I50" s="200" t="s">
        <v>179</v>
      </c>
      <c r="J50" s="201" t="s">
        <v>178</v>
      </c>
      <c r="K50" s="201" t="s">
        <v>179</v>
      </c>
    </row>
    <row r="51" spans="1:11" x14ac:dyDescent="0.25">
      <c r="A51" s="5" t="s">
        <v>954</v>
      </c>
      <c r="B51" s="197" t="s">
        <v>178</v>
      </c>
      <c r="C51" s="197" t="s">
        <v>179</v>
      </c>
      <c r="D51" s="198" t="s">
        <v>178</v>
      </c>
      <c r="E51" s="198" t="s">
        <v>179</v>
      </c>
      <c r="F51" s="199" t="s">
        <v>178</v>
      </c>
      <c r="G51" s="199" t="s">
        <v>179</v>
      </c>
      <c r="H51" s="200" t="s">
        <v>178</v>
      </c>
      <c r="I51" s="200" t="s">
        <v>179</v>
      </c>
      <c r="J51" s="201" t="s">
        <v>178</v>
      </c>
      <c r="K51" s="201" t="s">
        <v>179</v>
      </c>
    </row>
    <row r="52" spans="1:11" x14ac:dyDescent="0.25">
      <c r="A52" s="5" t="s">
        <v>955</v>
      </c>
      <c r="B52" s="197" t="s">
        <v>178</v>
      </c>
      <c r="C52" s="197" t="s">
        <v>179</v>
      </c>
      <c r="D52" s="198" t="s">
        <v>178</v>
      </c>
      <c r="E52" s="198" t="s">
        <v>179</v>
      </c>
      <c r="F52" s="199" t="s">
        <v>178</v>
      </c>
      <c r="G52" s="199" t="s">
        <v>179</v>
      </c>
      <c r="H52" s="200" t="s">
        <v>178</v>
      </c>
      <c r="I52" s="200" t="s">
        <v>179</v>
      </c>
      <c r="J52" s="201" t="s">
        <v>178</v>
      </c>
      <c r="K52" s="201" t="s">
        <v>179</v>
      </c>
    </row>
    <row r="53" spans="1:11" x14ac:dyDescent="0.25">
      <c r="A53" s="5" t="s">
        <v>956</v>
      </c>
      <c r="B53" s="197" t="s">
        <v>178</v>
      </c>
      <c r="C53" s="197" t="s">
        <v>179</v>
      </c>
      <c r="D53" s="198" t="s">
        <v>178</v>
      </c>
      <c r="E53" s="198" t="s">
        <v>179</v>
      </c>
      <c r="F53" s="199" t="s">
        <v>178</v>
      </c>
      <c r="G53" s="199" t="s">
        <v>179</v>
      </c>
      <c r="H53" s="200" t="s">
        <v>178</v>
      </c>
      <c r="I53" s="200" t="s">
        <v>179</v>
      </c>
      <c r="J53" s="201" t="s">
        <v>178</v>
      </c>
      <c r="K53" s="201" t="s">
        <v>179</v>
      </c>
    </row>
    <row r="54" spans="1:11" x14ac:dyDescent="0.25">
      <c r="A54" s="5" t="s">
        <v>957</v>
      </c>
      <c r="B54" s="197" t="s">
        <v>178</v>
      </c>
      <c r="C54" s="197" t="s">
        <v>179</v>
      </c>
      <c r="D54" s="198" t="s">
        <v>178</v>
      </c>
      <c r="E54" s="198" t="s">
        <v>179</v>
      </c>
      <c r="F54" s="199" t="s">
        <v>178</v>
      </c>
      <c r="G54" s="199" t="s">
        <v>179</v>
      </c>
      <c r="H54" s="200" t="s">
        <v>178</v>
      </c>
      <c r="I54" s="200" t="s">
        <v>179</v>
      </c>
      <c r="J54" s="201" t="s">
        <v>178</v>
      </c>
      <c r="K54" s="201" t="s">
        <v>179</v>
      </c>
    </row>
    <row r="55" spans="1:11" x14ac:dyDescent="0.25">
      <c r="A55" s="5" t="s">
        <v>958</v>
      </c>
      <c r="B55" s="197" t="s">
        <v>178</v>
      </c>
      <c r="C55" s="197" t="s">
        <v>179</v>
      </c>
      <c r="D55" s="198" t="s">
        <v>178</v>
      </c>
      <c r="E55" s="198" t="s">
        <v>179</v>
      </c>
      <c r="F55" s="199" t="s">
        <v>178</v>
      </c>
      <c r="G55" s="199" t="s">
        <v>179</v>
      </c>
      <c r="H55" s="200" t="s">
        <v>178</v>
      </c>
      <c r="I55" s="200" t="s">
        <v>179</v>
      </c>
      <c r="J55" s="201" t="s">
        <v>178</v>
      </c>
      <c r="K55" s="201" t="s">
        <v>179</v>
      </c>
    </row>
    <row r="56" spans="1:11" x14ac:dyDescent="0.25">
      <c r="A56" s="5" t="s">
        <v>959</v>
      </c>
      <c r="B56" s="197" t="s">
        <v>178</v>
      </c>
      <c r="C56" s="197" t="s">
        <v>179</v>
      </c>
      <c r="D56" s="198" t="s">
        <v>178</v>
      </c>
      <c r="E56" s="198" t="s">
        <v>179</v>
      </c>
      <c r="F56" s="199" t="s">
        <v>178</v>
      </c>
      <c r="G56" s="199" t="s">
        <v>179</v>
      </c>
      <c r="H56" s="200" t="s">
        <v>178</v>
      </c>
      <c r="I56" s="200" t="s">
        <v>179</v>
      </c>
      <c r="J56" s="201" t="s">
        <v>178</v>
      </c>
      <c r="K56" s="201" t="s">
        <v>179</v>
      </c>
    </row>
    <row r="57" spans="1:11" x14ac:dyDescent="0.25">
      <c r="A57" s="5" t="s">
        <v>960</v>
      </c>
      <c r="B57" s="197" t="s">
        <v>178</v>
      </c>
      <c r="C57" s="197" t="s">
        <v>179</v>
      </c>
      <c r="D57" s="198" t="s">
        <v>178</v>
      </c>
      <c r="E57" s="198" t="s">
        <v>179</v>
      </c>
      <c r="F57" s="199" t="s">
        <v>178</v>
      </c>
      <c r="G57" s="199" t="s">
        <v>179</v>
      </c>
      <c r="H57" s="200" t="s">
        <v>178</v>
      </c>
      <c r="I57" s="200" t="s">
        <v>179</v>
      </c>
      <c r="J57" s="201" t="s">
        <v>178</v>
      </c>
      <c r="K57" s="201" t="s">
        <v>179</v>
      </c>
    </row>
    <row r="58" spans="1:11" x14ac:dyDescent="0.25">
      <c r="A58" s="5" t="s">
        <v>961</v>
      </c>
      <c r="B58" s="197" t="s">
        <v>178</v>
      </c>
      <c r="C58" s="197" t="s">
        <v>179</v>
      </c>
      <c r="D58" s="198" t="s">
        <v>178</v>
      </c>
      <c r="E58" s="198" t="s">
        <v>179</v>
      </c>
      <c r="F58" s="199" t="s">
        <v>178</v>
      </c>
      <c r="G58" s="199" t="s">
        <v>179</v>
      </c>
      <c r="H58" s="200" t="s">
        <v>178</v>
      </c>
      <c r="I58" s="200" t="s">
        <v>179</v>
      </c>
      <c r="J58" s="201" t="s">
        <v>178</v>
      </c>
      <c r="K58" s="201" t="s">
        <v>179</v>
      </c>
    </row>
    <row r="59" spans="1:11" x14ac:dyDescent="0.25">
      <c r="A59" s="5" t="s">
        <v>962</v>
      </c>
      <c r="B59" s="197" t="s">
        <v>178</v>
      </c>
      <c r="C59" s="197" t="s">
        <v>179</v>
      </c>
      <c r="D59" s="198" t="s">
        <v>178</v>
      </c>
      <c r="E59" s="198" t="s">
        <v>179</v>
      </c>
      <c r="F59" s="199" t="s">
        <v>178</v>
      </c>
      <c r="G59" s="199" t="s">
        <v>179</v>
      </c>
      <c r="H59" s="200" t="s">
        <v>178</v>
      </c>
      <c r="I59" s="200" t="s">
        <v>179</v>
      </c>
      <c r="J59" s="201" t="s">
        <v>178</v>
      </c>
      <c r="K59" s="201" t="s">
        <v>179</v>
      </c>
    </row>
    <row r="60" spans="1:11" x14ac:dyDescent="0.25">
      <c r="A60" s="5" t="s">
        <v>963</v>
      </c>
      <c r="B60" s="197" t="s">
        <v>178</v>
      </c>
      <c r="C60" s="197" t="s">
        <v>179</v>
      </c>
      <c r="D60" s="198" t="s">
        <v>178</v>
      </c>
      <c r="E60" s="198" t="s">
        <v>179</v>
      </c>
      <c r="F60" s="199" t="s">
        <v>178</v>
      </c>
      <c r="G60" s="199" t="s">
        <v>179</v>
      </c>
      <c r="H60" s="200" t="s">
        <v>178</v>
      </c>
      <c r="I60" s="200" t="s">
        <v>179</v>
      </c>
      <c r="J60" s="201" t="s">
        <v>178</v>
      </c>
      <c r="K60" s="201" t="s">
        <v>179</v>
      </c>
    </row>
    <row r="61" spans="1:11" x14ac:dyDescent="0.25">
      <c r="A61" s="5" t="s">
        <v>964</v>
      </c>
      <c r="B61" s="197" t="s">
        <v>178</v>
      </c>
      <c r="C61" s="197" t="s">
        <v>179</v>
      </c>
      <c r="D61" s="198" t="s">
        <v>178</v>
      </c>
      <c r="E61" s="198" t="s">
        <v>179</v>
      </c>
      <c r="F61" s="199" t="s">
        <v>178</v>
      </c>
      <c r="G61" s="199" t="s">
        <v>179</v>
      </c>
      <c r="H61" s="200" t="s">
        <v>178</v>
      </c>
      <c r="I61" s="200" t="s">
        <v>179</v>
      </c>
      <c r="J61" s="201" t="s">
        <v>178</v>
      </c>
      <c r="K61" s="201" t="s">
        <v>179</v>
      </c>
    </row>
    <row r="62" spans="1:11" x14ac:dyDescent="0.25">
      <c r="A62" s="5" t="s">
        <v>965</v>
      </c>
      <c r="B62" s="197" t="s">
        <v>178</v>
      </c>
      <c r="C62" s="197" t="s">
        <v>179</v>
      </c>
      <c r="D62" s="198" t="s">
        <v>178</v>
      </c>
      <c r="E62" s="198" t="s">
        <v>179</v>
      </c>
      <c r="F62" s="199" t="s">
        <v>178</v>
      </c>
      <c r="G62" s="199" t="s">
        <v>179</v>
      </c>
      <c r="H62" s="200" t="s">
        <v>178</v>
      </c>
      <c r="I62" s="200" t="s">
        <v>179</v>
      </c>
      <c r="J62" s="201" t="s">
        <v>178</v>
      </c>
      <c r="K62" s="201" t="s">
        <v>179</v>
      </c>
    </row>
    <row r="63" spans="1:11" x14ac:dyDescent="0.25">
      <c r="A63" s="5" t="s">
        <v>966</v>
      </c>
      <c r="B63" s="197" t="s">
        <v>178</v>
      </c>
      <c r="C63" s="197" t="s">
        <v>179</v>
      </c>
      <c r="D63" s="198" t="s">
        <v>178</v>
      </c>
      <c r="E63" s="198" t="s">
        <v>179</v>
      </c>
      <c r="F63" s="199" t="s">
        <v>178</v>
      </c>
      <c r="G63" s="199" t="s">
        <v>179</v>
      </c>
      <c r="H63" s="200" t="s">
        <v>178</v>
      </c>
      <c r="I63" s="200" t="s">
        <v>179</v>
      </c>
      <c r="J63" s="201" t="s">
        <v>178</v>
      </c>
      <c r="K63" s="201" t="s">
        <v>179</v>
      </c>
    </row>
    <row r="64" spans="1:11" x14ac:dyDescent="0.25">
      <c r="A64" s="5" t="s">
        <v>967</v>
      </c>
      <c r="B64" s="197" t="s">
        <v>178</v>
      </c>
      <c r="C64" s="197" t="s">
        <v>179</v>
      </c>
      <c r="D64" s="198" t="s">
        <v>178</v>
      </c>
      <c r="E64" s="198" t="s">
        <v>179</v>
      </c>
      <c r="F64" s="199" t="s">
        <v>178</v>
      </c>
      <c r="G64" s="199" t="s">
        <v>179</v>
      </c>
      <c r="H64" s="200" t="s">
        <v>178</v>
      </c>
      <c r="I64" s="200" t="s">
        <v>179</v>
      </c>
      <c r="J64" s="201" t="s">
        <v>178</v>
      </c>
      <c r="K64" s="201" t="s">
        <v>179</v>
      </c>
    </row>
    <row r="65" spans="1:11" x14ac:dyDescent="0.25">
      <c r="A65" s="5" t="s">
        <v>968</v>
      </c>
      <c r="B65" s="197" t="s">
        <v>178</v>
      </c>
      <c r="C65" s="197" t="s">
        <v>179</v>
      </c>
      <c r="D65" s="198" t="s">
        <v>178</v>
      </c>
      <c r="E65" s="198" t="s">
        <v>179</v>
      </c>
      <c r="F65" s="199" t="s">
        <v>178</v>
      </c>
      <c r="G65" s="199" t="s">
        <v>179</v>
      </c>
      <c r="H65" s="200" t="s">
        <v>178</v>
      </c>
      <c r="I65" s="200" t="s">
        <v>179</v>
      </c>
      <c r="J65" s="201" t="s">
        <v>178</v>
      </c>
      <c r="K65" s="201" t="s">
        <v>179</v>
      </c>
    </row>
    <row r="66" spans="1:11" x14ac:dyDescent="0.25">
      <c r="A66" s="5" t="s">
        <v>969</v>
      </c>
      <c r="B66" s="197" t="s">
        <v>178</v>
      </c>
      <c r="C66" s="197" t="s">
        <v>179</v>
      </c>
      <c r="D66" s="198" t="s">
        <v>178</v>
      </c>
      <c r="E66" s="198" t="s">
        <v>179</v>
      </c>
      <c r="F66" s="199" t="s">
        <v>178</v>
      </c>
      <c r="G66" s="199" t="s">
        <v>179</v>
      </c>
      <c r="H66" s="200" t="s">
        <v>178</v>
      </c>
      <c r="I66" s="200" t="s">
        <v>179</v>
      </c>
      <c r="J66" s="201" t="s">
        <v>178</v>
      </c>
      <c r="K66" s="201" t="s">
        <v>179</v>
      </c>
    </row>
    <row r="67" spans="1:11" x14ac:dyDescent="0.25">
      <c r="A67" s="5" t="s">
        <v>970</v>
      </c>
      <c r="B67" s="197" t="s">
        <v>178</v>
      </c>
      <c r="C67" s="197" t="s">
        <v>179</v>
      </c>
      <c r="D67" s="198" t="s">
        <v>178</v>
      </c>
      <c r="E67" s="198" t="s">
        <v>179</v>
      </c>
      <c r="F67" s="199" t="s">
        <v>178</v>
      </c>
      <c r="G67" s="199" t="s">
        <v>179</v>
      </c>
      <c r="H67" s="200" t="s">
        <v>178</v>
      </c>
      <c r="I67" s="200" t="s">
        <v>179</v>
      </c>
      <c r="J67" s="201" t="s">
        <v>178</v>
      </c>
      <c r="K67" s="201" t="s">
        <v>179</v>
      </c>
    </row>
    <row r="68" spans="1:11" x14ac:dyDescent="0.25">
      <c r="A68" s="5" t="s">
        <v>971</v>
      </c>
      <c r="B68" s="197" t="s">
        <v>178</v>
      </c>
      <c r="C68" s="197" t="s">
        <v>179</v>
      </c>
      <c r="D68" s="198" t="s">
        <v>178</v>
      </c>
      <c r="E68" s="198" t="s">
        <v>179</v>
      </c>
      <c r="F68" s="199" t="s">
        <v>178</v>
      </c>
      <c r="G68" s="199" t="s">
        <v>179</v>
      </c>
      <c r="H68" s="200" t="s">
        <v>178</v>
      </c>
      <c r="I68" s="200" t="s">
        <v>179</v>
      </c>
      <c r="J68" s="201" t="s">
        <v>178</v>
      </c>
      <c r="K68" s="201" t="s">
        <v>179</v>
      </c>
    </row>
    <row r="69" spans="1:11" x14ac:dyDescent="0.25">
      <c r="A69" s="5" t="s">
        <v>972</v>
      </c>
      <c r="B69" s="197" t="s">
        <v>178</v>
      </c>
      <c r="C69" s="197" t="s">
        <v>179</v>
      </c>
      <c r="D69" s="198" t="s">
        <v>178</v>
      </c>
      <c r="E69" s="198" t="s">
        <v>179</v>
      </c>
      <c r="F69" s="199" t="s">
        <v>178</v>
      </c>
      <c r="G69" s="199" t="s">
        <v>179</v>
      </c>
      <c r="H69" s="200" t="s">
        <v>178</v>
      </c>
      <c r="I69" s="200" t="s">
        <v>179</v>
      </c>
      <c r="J69" s="201" t="s">
        <v>178</v>
      </c>
      <c r="K69" s="201" t="s">
        <v>179</v>
      </c>
    </row>
    <row r="70" spans="1:11" x14ac:dyDescent="0.25">
      <c r="A70" s="5" t="s">
        <v>973</v>
      </c>
      <c r="B70" s="197" t="s">
        <v>178</v>
      </c>
      <c r="C70" s="197" t="s">
        <v>179</v>
      </c>
      <c r="D70" s="198" t="s">
        <v>178</v>
      </c>
      <c r="E70" s="198" t="s">
        <v>179</v>
      </c>
      <c r="F70" s="199" t="s">
        <v>178</v>
      </c>
      <c r="G70" s="199" t="s">
        <v>179</v>
      </c>
      <c r="H70" s="200" t="s">
        <v>178</v>
      </c>
      <c r="I70" s="200" t="s">
        <v>179</v>
      </c>
      <c r="J70" s="201" t="s">
        <v>178</v>
      </c>
      <c r="K70" s="201" t="s">
        <v>179</v>
      </c>
    </row>
    <row r="71" spans="1:11" x14ac:dyDescent="0.25">
      <c r="A71" s="5" t="s">
        <v>974</v>
      </c>
      <c r="B71" s="197" t="s">
        <v>178</v>
      </c>
      <c r="C71" s="197" t="s">
        <v>179</v>
      </c>
      <c r="D71" s="198" t="s">
        <v>178</v>
      </c>
      <c r="E71" s="198" t="s">
        <v>179</v>
      </c>
      <c r="F71" s="199" t="s">
        <v>178</v>
      </c>
      <c r="G71" s="199" t="s">
        <v>179</v>
      </c>
      <c r="H71" s="200" t="s">
        <v>178</v>
      </c>
      <c r="I71" s="200" t="s">
        <v>179</v>
      </c>
      <c r="J71" s="201" t="s">
        <v>178</v>
      </c>
      <c r="K71" s="201" t="s">
        <v>179</v>
      </c>
    </row>
    <row r="72" spans="1:11" x14ac:dyDescent="0.25">
      <c r="A72" s="5" t="s">
        <v>975</v>
      </c>
      <c r="B72" s="197" t="s">
        <v>178</v>
      </c>
      <c r="C72" s="197" t="s">
        <v>179</v>
      </c>
      <c r="D72" s="198" t="s">
        <v>178</v>
      </c>
      <c r="E72" s="198" t="s">
        <v>179</v>
      </c>
      <c r="F72" s="199" t="s">
        <v>178</v>
      </c>
      <c r="G72" s="199" t="s">
        <v>179</v>
      </c>
      <c r="H72" s="200" t="s">
        <v>178</v>
      </c>
      <c r="I72" s="200" t="s">
        <v>179</v>
      </c>
      <c r="J72" s="201" t="s">
        <v>178</v>
      </c>
      <c r="K72" s="201" t="s">
        <v>179</v>
      </c>
    </row>
    <row r="73" spans="1:11" x14ac:dyDescent="0.25">
      <c r="A73" s="5" t="s">
        <v>976</v>
      </c>
      <c r="B73" s="197" t="s">
        <v>178</v>
      </c>
      <c r="C73" s="197" t="s">
        <v>179</v>
      </c>
      <c r="D73" s="198" t="s">
        <v>178</v>
      </c>
      <c r="E73" s="198" t="s">
        <v>179</v>
      </c>
      <c r="F73" s="199" t="s">
        <v>178</v>
      </c>
      <c r="G73" s="199" t="s">
        <v>179</v>
      </c>
      <c r="H73" s="200" t="s">
        <v>178</v>
      </c>
      <c r="I73" s="200" t="s">
        <v>179</v>
      </c>
      <c r="J73" s="201" t="s">
        <v>178</v>
      </c>
      <c r="K73" s="201" t="s">
        <v>179</v>
      </c>
    </row>
    <row r="74" spans="1:11" x14ac:dyDescent="0.25">
      <c r="A74" s="5" t="s">
        <v>977</v>
      </c>
      <c r="B74" s="197" t="s">
        <v>178</v>
      </c>
      <c r="C74" s="197" t="s">
        <v>179</v>
      </c>
      <c r="D74" s="198" t="s">
        <v>178</v>
      </c>
      <c r="E74" s="198" t="s">
        <v>179</v>
      </c>
      <c r="F74" s="199" t="s">
        <v>178</v>
      </c>
      <c r="G74" s="199" t="s">
        <v>179</v>
      </c>
      <c r="H74" s="200" t="s">
        <v>178</v>
      </c>
      <c r="I74" s="200" t="s">
        <v>179</v>
      </c>
      <c r="J74" s="201" t="s">
        <v>178</v>
      </c>
      <c r="K74" s="201" t="s">
        <v>179</v>
      </c>
    </row>
    <row r="75" spans="1:11" x14ac:dyDescent="0.25">
      <c r="A75" s="5" t="s">
        <v>978</v>
      </c>
      <c r="B75" s="197" t="s">
        <v>178</v>
      </c>
      <c r="C75" s="197" t="s">
        <v>179</v>
      </c>
      <c r="D75" s="198" t="s">
        <v>178</v>
      </c>
      <c r="E75" s="198" t="s">
        <v>179</v>
      </c>
      <c r="F75" s="199" t="s">
        <v>178</v>
      </c>
      <c r="G75" s="199" t="s">
        <v>179</v>
      </c>
      <c r="H75" s="200" t="s">
        <v>178</v>
      </c>
      <c r="I75" s="200" t="s">
        <v>179</v>
      </c>
      <c r="J75" s="201" t="s">
        <v>178</v>
      </c>
      <c r="K75" s="201" t="s">
        <v>179</v>
      </c>
    </row>
    <row r="76" spans="1:11" x14ac:dyDescent="0.25">
      <c r="A76" s="5" t="s">
        <v>979</v>
      </c>
      <c r="B76" s="197" t="s">
        <v>178</v>
      </c>
      <c r="C76" s="197" t="s">
        <v>179</v>
      </c>
      <c r="D76" s="198" t="s">
        <v>178</v>
      </c>
      <c r="E76" s="198" t="s">
        <v>179</v>
      </c>
      <c r="F76" s="199" t="s">
        <v>178</v>
      </c>
      <c r="G76" s="199" t="s">
        <v>179</v>
      </c>
      <c r="H76" s="200" t="s">
        <v>178</v>
      </c>
      <c r="I76" s="200" t="s">
        <v>179</v>
      </c>
      <c r="J76" s="201" t="s">
        <v>178</v>
      </c>
      <c r="K76" s="201" t="s">
        <v>179</v>
      </c>
    </row>
    <row r="77" spans="1:11" x14ac:dyDescent="0.25">
      <c r="A77" s="5" t="s">
        <v>980</v>
      </c>
      <c r="B77" s="197" t="s">
        <v>178</v>
      </c>
      <c r="C77" s="197" t="s">
        <v>179</v>
      </c>
      <c r="D77" s="198" t="s">
        <v>178</v>
      </c>
      <c r="E77" s="198" t="s">
        <v>179</v>
      </c>
      <c r="F77" s="199" t="s">
        <v>178</v>
      </c>
      <c r="G77" s="199" t="s">
        <v>179</v>
      </c>
      <c r="H77" s="200" t="s">
        <v>178</v>
      </c>
      <c r="I77" s="200" t="s">
        <v>179</v>
      </c>
      <c r="J77" s="201" t="s">
        <v>178</v>
      </c>
      <c r="K77" s="201" t="s">
        <v>179</v>
      </c>
    </row>
    <row r="78" spans="1:11" x14ac:dyDescent="0.25">
      <c r="A78" s="5" t="s">
        <v>981</v>
      </c>
      <c r="B78" s="197" t="s">
        <v>178</v>
      </c>
      <c r="C78" s="197" t="s">
        <v>179</v>
      </c>
      <c r="D78" s="198" t="s">
        <v>178</v>
      </c>
      <c r="E78" s="198" t="s">
        <v>179</v>
      </c>
      <c r="F78" s="199" t="s">
        <v>178</v>
      </c>
      <c r="G78" s="199" t="s">
        <v>179</v>
      </c>
      <c r="H78" s="200" t="s">
        <v>178</v>
      </c>
      <c r="I78" s="200" t="s">
        <v>179</v>
      </c>
      <c r="J78" s="201" t="s">
        <v>178</v>
      </c>
      <c r="K78" s="201" t="s">
        <v>179</v>
      </c>
    </row>
    <row r="79" spans="1:11" x14ac:dyDescent="0.25">
      <c r="A79" s="5" t="s">
        <v>982</v>
      </c>
      <c r="B79" s="197" t="s">
        <v>178</v>
      </c>
      <c r="C79" s="197" t="s">
        <v>179</v>
      </c>
      <c r="D79" s="198" t="s">
        <v>178</v>
      </c>
      <c r="E79" s="198" t="s">
        <v>179</v>
      </c>
      <c r="F79" s="199" t="s">
        <v>178</v>
      </c>
      <c r="G79" s="199" t="s">
        <v>179</v>
      </c>
      <c r="H79" s="200" t="s">
        <v>178</v>
      </c>
      <c r="I79" s="200" t="s">
        <v>179</v>
      </c>
      <c r="J79" s="201" t="s">
        <v>178</v>
      </c>
      <c r="K79" s="201" t="s">
        <v>179</v>
      </c>
    </row>
    <row r="80" spans="1:11" x14ac:dyDescent="0.25">
      <c r="A80" s="5" t="s">
        <v>983</v>
      </c>
      <c r="B80" s="197" t="s">
        <v>178</v>
      </c>
      <c r="C80" s="197" t="s">
        <v>179</v>
      </c>
      <c r="D80" s="198" t="s">
        <v>178</v>
      </c>
      <c r="E80" s="198" t="s">
        <v>179</v>
      </c>
      <c r="F80" s="199" t="s">
        <v>178</v>
      </c>
      <c r="G80" s="199" t="s">
        <v>179</v>
      </c>
      <c r="H80" s="200" t="s">
        <v>178</v>
      </c>
      <c r="I80" s="200" t="s">
        <v>179</v>
      </c>
      <c r="J80" s="201" t="s">
        <v>178</v>
      </c>
      <c r="K80" s="201" t="s">
        <v>179</v>
      </c>
    </row>
    <row r="81" spans="1:11" x14ac:dyDescent="0.25">
      <c r="A81" s="5" t="s">
        <v>984</v>
      </c>
      <c r="B81" s="197" t="s">
        <v>178</v>
      </c>
      <c r="C81" s="197" t="s">
        <v>179</v>
      </c>
      <c r="D81" s="198" t="s">
        <v>178</v>
      </c>
      <c r="E81" s="198" t="s">
        <v>179</v>
      </c>
      <c r="F81" s="199" t="s">
        <v>178</v>
      </c>
      <c r="G81" s="199" t="s">
        <v>179</v>
      </c>
      <c r="H81" s="200" t="s">
        <v>178</v>
      </c>
      <c r="I81" s="200" t="s">
        <v>179</v>
      </c>
      <c r="J81" s="201" t="s">
        <v>178</v>
      </c>
      <c r="K81" s="201" t="s">
        <v>179</v>
      </c>
    </row>
    <row r="82" spans="1:11" x14ac:dyDescent="0.25">
      <c r="A82" s="5" t="s">
        <v>985</v>
      </c>
      <c r="B82" s="197" t="s">
        <v>178</v>
      </c>
      <c r="C82" s="197" t="s">
        <v>179</v>
      </c>
      <c r="D82" s="198" t="s">
        <v>178</v>
      </c>
      <c r="E82" s="198" t="s">
        <v>179</v>
      </c>
      <c r="F82" s="199" t="s">
        <v>178</v>
      </c>
      <c r="G82" s="199" t="s">
        <v>179</v>
      </c>
      <c r="H82" s="200" t="s">
        <v>178</v>
      </c>
      <c r="I82" s="200" t="s">
        <v>179</v>
      </c>
      <c r="J82" s="201" t="s">
        <v>178</v>
      </c>
      <c r="K82" s="201" t="s">
        <v>179</v>
      </c>
    </row>
    <row r="83" spans="1:11" x14ac:dyDescent="0.25">
      <c r="A83" s="5" t="s">
        <v>986</v>
      </c>
      <c r="B83" s="197" t="s">
        <v>178</v>
      </c>
      <c r="C83" s="197" t="s">
        <v>179</v>
      </c>
      <c r="D83" s="198" t="s">
        <v>178</v>
      </c>
      <c r="E83" s="198" t="s">
        <v>179</v>
      </c>
      <c r="F83" s="199" t="s">
        <v>178</v>
      </c>
      <c r="G83" s="199" t="s">
        <v>179</v>
      </c>
      <c r="H83" s="200" t="s">
        <v>178</v>
      </c>
      <c r="I83" s="200" t="s">
        <v>179</v>
      </c>
      <c r="J83" s="201" t="s">
        <v>178</v>
      </c>
      <c r="K83" s="201" t="s">
        <v>179</v>
      </c>
    </row>
    <row r="84" spans="1:11" x14ac:dyDescent="0.25">
      <c r="A84" s="5" t="s">
        <v>987</v>
      </c>
      <c r="B84" s="197" t="s">
        <v>178</v>
      </c>
      <c r="C84" s="197" t="s">
        <v>179</v>
      </c>
      <c r="D84" s="198" t="s">
        <v>178</v>
      </c>
      <c r="E84" s="198" t="s">
        <v>179</v>
      </c>
      <c r="F84" s="199" t="s">
        <v>178</v>
      </c>
      <c r="G84" s="199" t="s">
        <v>179</v>
      </c>
      <c r="H84" s="200" t="s">
        <v>178</v>
      </c>
      <c r="I84" s="200" t="s">
        <v>179</v>
      </c>
      <c r="J84" s="201" t="s">
        <v>178</v>
      </c>
      <c r="K84" s="201" t="s">
        <v>179</v>
      </c>
    </row>
    <row r="85" spans="1:11" x14ac:dyDescent="0.25">
      <c r="A85" s="5" t="s">
        <v>988</v>
      </c>
      <c r="B85" s="197" t="s">
        <v>178</v>
      </c>
      <c r="C85" s="197" t="s">
        <v>179</v>
      </c>
      <c r="D85" s="198" t="s">
        <v>178</v>
      </c>
      <c r="E85" s="198" t="s">
        <v>179</v>
      </c>
      <c r="F85" s="199" t="s">
        <v>178</v>
      </c>
      <c r="G85" s="199" t="s">
        <v>179</v>
      </c>
      <c r="H85" s="200" t="s">
        <v>178</v>
      </c>
      <c r="I85" s="200" t="s">
        <v>179</v>
      </c>
      <c r="J85" s="201" t="s">
        <v>178</v>
      </c>
      <c r="K85" s="201" t="s">
        <v>179</v>
      </c>
    </row>
    <row r="86" spans="1:11" x14ac:dyDescent="0.25">
      <c r="A86" s="5" t="s">
        <v>989</v>
      </c>
      <c r="B86" s="197" t="s">
        <v>178</v>
      </c>
      <c r="C86" s="197" t="s">
        <v>179</v>
      </c>
      <c r="D86" s="198" t="s">
        <v>178</v>
      </c>
      <c r="E86" s="198" t="s">
        <v>179</v>
      </c>
      <c r="F86" s="199" t="s">
        <v>178</v>
      </c>
      <c r="G86" s="199" t="s">
        <v>179</v>
      </c>
      <c r="H86" s="200" t="s">
        <v>178</v>
      </c>
      <c r="I86" s="200" t="s">
        <v>179</v>
      </c>
      <c r="J86" s="201" t="s">
        <v>178</v>
      </c>
      <c r="K86" s="201" t="s">
        <v>179</v>
      </c>
    </row>
    <row r="87" spans="1:11" x14ac:dyDescent="0.25">
      <c r="A87" s="5" t="s">
        <v>990</v>
      </c>
      <c r="B87" s="197" t="s">
        <v>178</v>
      </c>
      <c r="C87" s="197" t="s">
        <v>179</v>
      </c>
      <c r="D87" s="198" t="s">
        <v>178</v>
      </c>
      <c r="E87" s="198" t="s">
        <v>179</v>
      </c>
      <c r="F87" s="199" t="s">
        <v>178</v>
      </c>
      <c r="G87" s="199" t="s">
        <v>179</v>
      </c>
      <c r="H87" s="200" t="s">
        <v>178</v>
      </c>
      <c r="I87" s="200" t="s">
        <v>179</v>
      </c>
      <c r="J87" s="201" t="s">
        <v>178</v>
      </c>
      <c r="K87" s="201" t="s">
        <v>179</v>
      </c>
    </row>
    <row r="88" spans="1:11" x14ac:dyDescent="0.25">
      <c r="A88" s="5" t="s">
        <v>991</v>
      </c>
      <c r="B88" s="197" t="s">
        <v>178</v>
      </c>
      <c r="C88" s="197" t="s">
        <v>179</v>
      </c>
      <c r="D88" s="198" t="s">
        <v>178</v>
      </c>
      <c r="E88" s="198" t="s">
        <v>179</v>
      </c>
      <c r="F88" s="199" t="s">
        <v>178</v>
      </c>
      <c r="G88" s="199" t="s">
        <v>179</v>
      </c>
      <c r="H88" s="200" t="s">
        <v>178</v>
      </c>
      <c r="I88" s="200" t="s">
        <v>179</v>
      </c>
      <c r="J88" s="201" t="s">
        <v>178</v>
      </c>
      <c r="K88" s="201" t="s">
        <v>179</v>
      </c>
    </row>
    <row r="89" spans="1:11" x14ac:dyDescent="0.25">
      <c r="A89" s="5" t="s">
        <v>992</v>
      </c>
      <c r="B89" s="197" t="s">
        <v>178</v>
      </c>
      <c r="C89" s="197" t="s">
        <v>179</v>
      </c>
      <c r="D89" s="198" t="s">
        <v>178</v>
      </c>
      <c r="E89" s="198" t="s">
        <v>179</v>
      </c>
      <c r="F89" s="199" t="s">
        <v>178</v>
      </c>
      <c r="G89" s="199" t="s">
        <v>179</v>
      </c>
      <c r="H89" s="200" t="s">
        <v>178</v>
      </c>
      <c r="I89" s="200" t="s">
        <v>179</v>
      </c>
      <c r="J89" s="201" t="s">
        <v>178</v>
      </c>
      <c r="K89" s="201" t="s">
        <v>179</v>
      </c>
    </row>
    <row r="90" spans="1:11" x14ac:dyDescent="0.25">
      <c r="A90" s="5" t="s">
        <v>993</v>
      </c>
      <c r="B90" s="197" t="s">
        <v>178</v>
      </c>
      <c r="C90" s="197" t="s">
        <v>179</v>
      </c>
      <c r="D90" s="198" t="s">
        <v>178</v>
      </c>
      <c r="E90" s="198" t="s">
        <v>179</v>
      </c>
      <c r="F90" s="199" t="s">
        <v>178</v>
      </c>
      <c r="G90" s="199" t="s">
        <v>179</v>
      </c>
      <c r="H90" s="200" t="s">
        <v>178</v>
      </c>
      <c r="I90" s="200" t="s">
        <v>179</v>
      </c>
      <c r="J90" s="201" t="s">
        <v>178</v>
      </c>
      <c r="K90" s="201" t="s">
        <v>179</v>
      </c>
    </row>
    <row r="91" spans="1:11" x14ac:dyDescent="0.25">
      <c r="A91" s="5" t="s">
        <v>994</v>
      </c>
      <c r="B91" s="197" t="s">
        <v>178</v>
      </c>
      <c r="C91" s="197" t="s">
        <v>179</v>
      </c>
      <c r="D91" s="198" t="s">
        <v>178</v>
      </c>
      <c r="E91" s="198" t="s">
        <v>179</v>
      </c>
      <c r="F91" s="199" t="s">
        <v>178</v>
      </c>
      <c r="G91" s="199" t="s">
        <v>179</v>
      </c>
      <c r="H91" s="200" t="s">
        <v>178</v>
      </c>
      <c r="I91" s="200" t="s">
        <v>179</v>
      </c>
      <c r="J91" s="201" t="s">
        <v>178</v>
      </c>
      <c r="K91" s="201" t="s">
        <v>179</v>
      </c>
    </row>
    <row r="92" spans="1:11" x14ac:dyDescent="0.25">
      <c r="A92" s="5" t="s">
        <v>995</v>
      </c>
      <c r="B92" s="197" t="s">
        <v>178</v>
      </c>
      <c r="C92" s="197" t="s">
        <v>179</v>
      </c>
      <c r="D92" s="198" t="s">
        <v>178</v>
      </c>
      <c r="E92" s="198" t="s">
        <v>179</v>
      </c>
      <c r="F92" s="199" t="s">
        <v>178</v>
      </c>
      <c r="G92" s="199" t="s">
        <v>179</v>
      </c>
      <c r="H92" s="200" t="s">
        <v>178</v>
      </c>
      <c r="I92" s="200" t="s">
        <v>179</v>
      </c>
      <c r="J92" s="201" t="s">
        <v>178</v>
      </c>
      <c r="K92" s="201" t="s">
        <v>179</v>
      </c>
    </row>
    <row r="93" spans="1:11" x14ac:dyDescent="0.25">
      <c r="A93" s="5" t="s">
        <v>996</v>
      </c>
      <c r="B93" s="197" t="s">
        <v>178</v>
      </c>
      <c r="C93" s="197" t="s">
        <v>179</v>
      </c>
      <c r="D93" s="198" t="s">
        <v>178</v>
      </c>
      <c r="E93" s="198" t="s">
        <v>179</v>
      </c>
      <c r="F93" s="199" t="s">
        <v>178</v>
      </c>
      <c r="G93" s="199" t="s">
        <v>179</v>
      </c>
      <c r="H93" s="200" t="s">
        <v>178</v>
      </c>
      <c r="I93" s="200" t="s">
        <v>179</v>
      </c>
      <c r="J93" s="201" t="s">
        <v>178</v>
      </c>
      <c r="K93" s="201" t="s">
        <v>179</v>
      </c>
    </row>
    <row r="94" spans="1:11" x14ac:dyDescent="0.25">
      <c r="A94" s="5" t="s">
        <v>997</v>
      </c>
      <c r="B94" s="197" t="s">
        <v>178</v>
      </c>
      <c r="C94" s="197" t="s">
        <v>179</v>
      </c>
      <c r="D94" s="198" t="s">
        <v>178</v>
      </c>
      <c r="E94" s="198" t="s">
        <v>179</v>
      </c>
      <c r="F94" s="199" t="s">
        <v>178</v>
      </c>
      <c r="G94" s="199" t="s">
        <v>179</v>
      </c>
      <c r="H94" s="200" t="s">
        <v>178</v>
      </c>
      <c r="I94" s="200" t="s">
        <v>179</v>
      </c>
      <c r="J94" s="201" t="s">
        <v>178</v>
      </c>
      <c r="K94" s="201" t="s">
        <v>179</v>
      </c>
    </row>
    <row r="95" spans="1:11" x14ac:dyDescent="0.25">
      <c r="A95" s="5" t="s">
        <v>998</v>
      </c>
      <c r="B95" s="197" t="s">
        <v>178</v>
      </c>
      <c r="C95" s="197" t="s">
        <v>179</v>
      </c>
      <c r="D95" s="198" t="s">
        <v>178</v>
      </c>
      <c r="E95" s="198" t="s">
        <v>179</v>
      </c>
      <c r="F95" s="199" t="s">
        <v>178</v>
      </c>
      <c r="G95" s="199" t="s">
        <v>179</v>
      </c>
      <c r="H95" s="200" t="s">
        <v>178</v>
      </c>
      <c r="I95" s="200" t="s">
        <v>179</v>
      </c>
      <c r="J95" s="201" t="s">
        <v>178</v>
      </c>
      <c r="K95" s="201" t="s">
        <v>179</v>
      </c>
    </row>
    <row r="96" spans="1:11" x14ac:dyDescent="0.25">
      <c r="A96" s="5" t="s">
        <v>999</v>
      </c>
      <c r="B96" s="197" t="s">
        <v>178</v>
      </c>
      <c r="C96" s="197" t="s">
        <v>179</v>
      </c>
      <c r="D96" s="198" t="s">
        <v>178</v>
      </c>
      <c r="E96" s="198" t="s">
        <v>179</v>
      </c>
      <c r="F96" s="199" t="s">
        <v>178</v>
      </c>
      <c r="G96" s="199" t="s">
        <v>179</v>
      </c>
      <c r="H96" s="200" t="s">
        <v>178</v>
      </c>
      <c r="I96" s="200" t="s">
        <v>179</v>
      </c>
      <c r="J96" s="201" t="s">
        <v>178</v>
      </c>
      <c r="K96" s="201" t="s">
        <v>179</v>
      </c>
    </row>
    <row r="97" spans="1:11" x14ac:dyDescent="0.25">
      <c r="A97" s="5" t="s">
        <v>1000</v>
      </c>
      <c r="B97" s="197" t="s">
        <v>178</v>
      </c>
      <c r="C97" s="197" t="s">
        <v>179</v>
      </c>
      <c r="D97" s="198" t="s">
        <v>178</v>
      </c>
      <c r="E97" s="198" t="s">
        <v>179</v>
      </c>
      <c r="F97" s="199" t="s">
        <v>178</v>
      </c>
      <c r="G97" s="199" t="s">
        <v>179</v>
      </c>
      <c r="H97" s="200" t="s">
        <v>178</v>
      </c>
      <c r="I97" s="200" t="s">
        <v>179</v>
      </c>
      <c r="J97" s="201" t="s">
        <v>178</v>
      </c>
      <c r="K97" s="201" t="s">
        <v>179</v>
      </c>
    </row>
    <row r="98" spans="1:11" x14ac:dyDescent="0.25">
      <c r="A98" s="5" t="s">
        <v>1001</v>
      </c>
      <c r="B98" s="197" t="s">
        <v>178</v>
      </c>
      <c r="C98" s="197" t="s">
        <v>179</v>
      </c>
      <c r="D98" s="198" t="s">
        <v>178</v>
      </c>
      <c r="E98" s="198" t="s">
        <v>179</v>
      </c>
      <c r="F98" s="199" t="s">
        <v>178</v>
      </c>
      <c r="G98" s="199" t="s">
        <v>179</v>
      </c>
      <c r="H98" s="200" t="s">
        <v>178</v>
      </c>
      <c r="I98" s="200" t="s">
        <v>179</v>
      </c>
      <c r="J98" s="201" t="s">
        <v>178</v>
      </c>
      <c r="K98" s="201" t="s">
        <v>179</v>
      </c>
    </row>
    <row r="99" spans="1:11" x14ac:dyDescent="0.25">
      <c r="A99" s="5" t="s">
        <v>1002</v>
      </c>
      <c r="B99" s="197" t="s">
        <v>178</v>
      </c>
      <c r="C99" s="197" t="s">
        <v>179</v>
      </c>
      <c r="D99" s="198" t="s">
        <v>178</v>
      </c>
      <c r="E99" s="198" t="s">
        <v>179</v>
      </c>
      <c r="F99" s="199" t="s">
        <v>178</v>
      </c>
      <c r="G99" s="199" t="s">
        <v>179</v>
      </c>
      <c r="H99" s="200" t="s">
        <v>178</v>
      </c>
      <c r="I99" s="200" t="s">
        <v>179</v>
      </c>
      <c r="J99" s="201" t="s">
        <v>178</v>
      </c>
      <c r="K99" s="201" t="s">
        <v>179</v>
      </c>
    </row>
    <row r="100" spans="1:11" x14ac:dyDescent="0.25">
      <c r="A100" s="5" t="s">
        <v>1003</v>
      </c>
      <c r="B100" s="197" t="s">
        <v>178</v>
      </c>
      <c r="C100" s="197" t="s">
        <v>179</v>
      </c>
      <c r="D100" s="198" t="s">
        <v>178</v>
      </c>
      <c r="E100" s="198" t="s">
        <v>179</v>
      </c>
      <c r="F100" s="199" t="s">
        <v>178</v>
      </c>
      <c r="G100" s="199" t="s">
        <v>179</v>
      </c>
      <c r="H100" s="200" t="s">
        <v>178</v>
      </c>
      <c r="I100" s="200" t="s">
        <v>179</v>
      </c>
      <c r="J100" s="201" t="s">
        <v>178</v>
      </c>
      <c r="K100" s="201" t="s">
        <v>179</v>
      </c>
    </row>
    <row r="101" spans="1:11" x14ac:dyDescent="0.25">
      <c r="A101" s="5" t="s">
        <v>1004</v>
      </c>
      <c r="B101" s="197" t="s">
        <v>178</v>
      </c>
      <c r="C101" s="197" t="s">
        <v>179</v>
      </c>
      <c r="D101" s="198" t="s">
        <v>178</v>
      </c>
      <c r="E101" s="198" t="s">
        <v>179</v>
      </c>
      <c r="F101" s="199" t="s">
        <v>178</v>
      </c>
      <c r="G101" s="199" t="s">
        <v>179</v>
      </c>
      <c r="H101" s="200" t="s">
        <v>178</v>
      </c>
      <c r="I101" s="200" t="s">
        <v>179</v>
      </c>
      <c r="J101" s="201" t="s">
        <v>178</v>
      </c>
      <c r="K101" s="201" t="s">
        <v>179</v>
      </c>
    </row>
    <row r="102" spans="1:11" x14ac:dyDescent="0.25">
      <c r="A102" s="5" t="s">
        <v>1005</v>
      </c>
      <c r="B102" s="197" t="s">
        <v>178</v>
      </c>
      <c r="C102" s="197" t="s">
        <v>179</v>
      </c>
      <c r="D102" s="198" t="s">
        <v>178</v>
      </c>
      <c r="E102" s="198" t="s">
        <v>179</v>
      </c>
      <c r="F102" s="199" t="s">
        <v>178</v>
      </c>
      <c r="G102" s="199" t="s">
        <v>179</v>
      </c>
      <c r="H102" s="200" t="s">
        <v>178</v>
      </c>
      <c r="I102" s="200" t="s">
        <v>179</v>
      </c>
      <c r="J102" s="201" t="s">
        <v>178</v>
      </c>
      <c r="K102" s="201" t="s">
        <v>179</v>
      </c>
    </row>
    <row r="103" spans="1:11" x14ac:dyDescent="0.25">
      <c r="A103" s="5" t="s">
        <v>1006</v>
      </c>
      <c r="B103" s="197" t="s">
        <v>178</v>
      </c>
      <c r="C103" s="197" t="s">
        <v>179</v>
      </c>
      <c r="D103" s="198" t="s">
        <v>178</v>
      </c>
      <c r="E103" s="198" t="s">
        <v>179</v>
      </c>
      <c r="F103" s="199" t="s">
        <v>178</v>
      </c>
      <c r="G103" s="199" t="s">
        <v>179</v>
      </c>
      <c r="H103" s="200" t="s">
        <v>178</v>
      </c>
      <c r="I103" s="200" t="s">
        <v>179</v>
      </c>
      <c r="J103" s="201" t="s">
        <v>178</v>
      </c>
      <c r="K103" s="201" t="s">
        <v>179</v>
      </c>
    </row>
    <row r="104" spans="1:11" x14ac:dyDescent="0.25">
      <c r="A104" s="5" t="s">
        <v>1007</v>
      </c>
      <c r="B104" s="197" t="s">
        <v>178</v>
      </c>
      <c r="C104" s="197" t="s">
        <v>179</v>
      </c>
      <c r="D104" s="198" t="s">
        <v>178</v>
      </c>
      <c r="E104" s="198" t="s">
        <v>179</v>
      </c>
      <c r="F104" s="199" t="s">
        <v>178</v>
      </c>
      <c r="G104" s="199" t="s">
        <v>179</v>
      </c>
      <c r="H104" s="200" t="s">
        <v>178</v>
      </c>
      <c r="I104" s="200" t="s">
        <v>179</v>
      </c>
      <c r="J104" s="201" t="s">
        <v>178</v>
      </c>
      <c r="K104" s="201" t="s">
        <v>179</v>
      </c>
    </row>
    <row r="105" spans="1:11" x14ac:dyDescent="0.25">
      <c r="A105" s="5" t="s">
        <v>1008</v>
      </c>
      <c r="B105" s="197" t="s">
        <v>178</v>
      </c>
      <c r="C105" s="197" t="s">
        <v>179</v>
      </c>
      <c r="D105" s="198" t="s">
        <v>178</v>
      </c>
      <c r="E105" s="198" t="s">
        <v>179</v>
      </c>
      <c r="F105" s="199" t="s">
        <v>178</v>
      </c>
      <c r="G105" s="199" t="s">
        <v>179</v>
      </c>
      <c r="H105" s="200" t="s">
        <v>178</v>
      </c>
      <c r="I105" s="200" t="s">
        <v>179</v>
      </c>
      <c r="J105" s="201" t="s">
        <v>178</v>
      </c>
      <c r="K105" s="201" t="s">
        <v>179</v>
      </c>
    </row>
    <row r="106" spans="1:11" x14ac:dyDescent="0.25">
      <c r="A106" s="5" t="s">
        <v>1009</v>
      </c>
      <c r="B106" s="197" t="s">
        <v>178</v>
      </c>
      <c r="C106" s="197" t="s">
        <v>179</v>
      </c>
      <c r="D106" s="198" t="s">
        <v>178</v>
      </c>
      <c r="E106" s="198" t="s">
        <v>179</v>
      </c>
      <c r="F106" s="199" t="s">
        <v>178</v>
      </c>
      <c r="G106" s="199" t="s">
        <v>179</v>
      </c>
      <c r="H106" s="200" t="s">
        <v>178</v>
      </c>
      <c r="I106" s="200" t="s">
        <v>179</v>
      </c>
      <c r="J106" s="201" t="s">
        <v>178</v>
      </c>
      <c r="K106" s="201" t="s">
        <v>179</v>
      </c>
    </row>
    <row r="107" spans="1:11" x14ac:dyDescent="0.25">
      <c r="A107" s="5" t="s">
        <v>1010</v>
      </c>
      <c r="B107" s="197" t="s">
        <v>178</v>
      </c>
      <c r="C107" s="197" t="s">
        <v>179</v>
      </c>
      <c r="D107" s="198" t="s">
        <v>178</v>
      </c>
      <c r="E107" s="198" t="s">
        <v>179</v>
      </c>
      <c r="F107" s="199" t="s">
        <v>178</v>
      </c>
      <c r="G107" s="199" t="s">
        <v>179</v>
      </c>
      <c r="H107" s="200" t="s">
        <v>178</v>
      </c>
      <c r="I107" s="200" t="s">
        <v>179</v>
      </c>
      <c r="J107" s="201" t="s">
        <v>178</v>
      </c>
      <c r="K107" s="201" t="s">
        <v>179</v>
      </c>
    </row>
    <row r="108" spans="1:11" x14ac:dyDescent="0.25">
      <c r="A108" s="5" t="s">
        <v>1011</v>
      </c>
      <c r="B108" s="197" t="s">
        <v>178</v>
      </c>
      <c r="C108" s="197" t="s">
        <v>179</v>
      </c>
      <c r="D108" s="198" t="s">
        <v>178</v>
      </c>
      <c r="E108" s="198" t="s">
        <v>179</v>
      </c>
      <c r="F108" s="199" t="s">
        <v>178</v>
      </c>
      <c r="G108" s="199" t="s">
        <v>179</v>
      </c>
      <c r="H108" s="200" t="s">
        <v>178</v>
      </c>
      <c r="I108" s="200" t="s">
        <v>179</v>
      </c>
      <c r="J108" s="201" t="s">
        <v>178</v>
      </c>
      <c r="K108" s="201" t="s">
        <v>179</v>
      </c>
    </row>
    <row r="109" spans="1:11" x14ac:dyDescent="0.25">
      <c r="A109" s="5" t="s">
        <v>1012</v>
      </c>
      <c r="B109" s="197" t="s">
        <v>178</v>
      </c>
      <c r="C109" s="197" t="s">
        <v>179</v>
      </c>
      <c r="D109" s="198" t="s">
        <v>178</v>
      </c>
      <c r="E109" s="198" t="s">
        <v>179</v>
      </c>
      <c r="F109" s="199" t="s">
        <v>178</v>
      </c>
      <c r="G109" s="199" t="s">
        <v>179</v>
      </c>
      <c r="H109" s="200" t="s">
        <v>178</v>
      </c>
      <c r="I109" s="200" t="s">
        <v>179</v>
      </c>
      <c r="J109" s="201" t="s">
        <v>178</v>
      </c>
      <c r="K109" s="201" t="s">
        <v>179</v>
      </c>
    </row>
    <row r="110" spans="1:11" x14ac:dyDescent="0.25">
      <c r="A110" s="5" t="s">
        <v>1013</v>
      </c>
      <c r="B110" s="197" t="s">
        <v>178</v>
      </c>
      <c r="C110" s="197" t="s">
        <v>179</v>
      </c>
      <c r="D110" s="198" t="s">
        <v>178</v>
      </c>
      <c r="E110" s="198" t="s">
        <v>179</v>
      </c>
      <c r="F110" s="199" t="s">
        <v>178</v>
      </c>
      <c r="G110" s="199" t="s">
        <v>179</v>
      </c>
      <c r="H110" s="200" t="s">
        <v>178</v>
      </c>
      <c r="I110" s="200" t="s">
        <v>179</v>
      </c>
      <c r="J110" s="201" t="s">
        <v>178</v>
      </c>
      <c r="K110" s="201" t="s">
        <v>179</v>
      </c>
    </row>
    <row r="111" spans="1:11" x14ac:dyDescent="0.25">
      <c r="A111" s="5" t="s">
        <v>1014</v>
      </c>
      <c r="B111" s="197" t="s">
        <v>178</v>
      </c>
      <c r="C111" s="197" t="s">
        <v>179</v>
      </c>
      <c r="D111" s="198" t="s">
        <v>178</v>
      </c>
      <c r="E111" s="198" t="s">
        <v>179</v>
      </c>
      <c r="F111" s="199" t="s">
        <v>178</v>
      </c>
      <c r="G111" s="199" t="s">
        <v>179</v>
      </c>
      <c r="H111" s="200" t="s">
        <v>178</v>
      </c>
      <c r="I111" s="200" t="s">
        <v>179</v>
      </c>
      <c r="J111" s="201" t="s">
        <v>178</v>
      </c>
      <c r="K111" s="201" t="s">
        <v>179</v>
      </c>
    </row>
    <row r="112" spans="1:11" x14ac:dyDescent="0.25">
      <c r="A112" s="5" t="s">
        <v>1015</v>
      </c>
      <c r="B112" s="197" t="s">
        <v>178</v>
      </c>
      <c r="C112" s="197" t="s">
        <v>179</v>
      </c>
      <c r="D112" s="198" t="s">
        <v>178</v>
      </c>
      <c r="E112" s="198" t="s">
        <v>179</v>
      </c>
      <c r="F112" s="199" t="s">
        <v>178</v>
      </c>
      <c r="G112" s="199" t="s">
        <v>179</v>
      </c>
      <c r="H112" s="200" t="s">
        <v>178</v>
      </c>
      <c r="I112" s="200" t="s">
        <v>179</v>
      </c>
      <c r="J112" s="201" t="s">
        <v>178</v>
      </c>
      <c r="K112" s="201" t="s">
        <v>179</v>
      </c>
    </row>
    <row r="113" spans="1:11" x14ac:dyDescent="0.25">
      <c r="A113" s="5" t="s">
        <v>1016</v>
      </c>
      <c r="B113" s="197" t="s">
        <v>178</v>
      </c>
      <c r="C113" s="197" t="s">
        <v>179</v>
      </c>
      <c r="D113" s="198" t="s">
        <v>178</v>
      </c>
      <c r="E113" s="198" t="s">
        <v>179</v>
      </c>
      <c r="F113" s="199" t="s">
        <v>178</v>
      </c>
      <c r="G113" s="199" t="s">
        <v>179</v>
      </c>
      <c r="H113" s="200" t="s">
        <v>178</v>
      </c>
      <c r="I113" s="200" t="s">
        <v>179</v>
      </c>
      <c r="J113" s="201" t="s">
        <v>178</v>
      </c>
      <c r="K113" s="201" t="s">
        <v>179</v>
      </c>
    </row>
    <row r="114" spans="1:11" x14ac:dyDescent="0.25">
      <c r="A114" s="5" t="s">
        <v>1017</v>
      </c>
      <c r="B114" s="197" t="s">
        <v>178</v>
      </c>
      <c r="C114" s="197" t="s">
        <v>179</v>
      </c>
      <c r="D114" s="198" t="s">
        <v>178</v>
      </c>
      <c r="E114" s="198" t="s">
        <v>179</v>
      </c>
      <c r="F114" s="199" t="s">
        <v>178</v>
      </c>
      <c r="G114" s="199" t="s">
        <v>179</v>
      </c>
      <c r="H114" s="200" t="s">
        <v>178</v>
      </c>
      <c r="I114" s="200" t="s">
        <v>179</v>
      </c>
      <c r="J114" s="201" t="s">
        <v>178</v>
      </c>
      <c r="K114" s="201" t="s">
        <v>179</v>
      </c>
    </row>
    <row r="115" spans="1:11" x14ac:dyDescent="0.25">
      <c r="A115" s="5" t="s">
        <v>1018</v>
      </c>
      <c r="B115" s="197" t="s">
        <v>178</v>
      </c>
      <c r="C115" s="197" t="s">
        <v>179</v>
      </c>
      <c r="D115" s="198" t="s">
        <v>178</v>
      </c>
      <c r="E115" s="198" t="s">
        <v>179</v>
      </c>
      <c r="F115" s="199" t="s">
        <v>178</v>
      </c>
      <c r="G115" s="199" t="s">
        <v>179</v>
      </c>
      <c r="H115" s="200" t="s">
        <v>178</v>
      </c>
      <c r="I115" s="200" t="s">
        <v>179</v>
      </c>
      <c r="J115" s="201" t="s">
        <v>178</v>
      </c>
      <c r="K115" s="201" t="s">
        <v>179</v>
      </c>
    </row>
    <row r="116" spans="1:11" x14ac:dyDescent="0.25">
      <c r="A116" s="5" t="s">
        <v>1019</v>
      </c>
      <c r="B116" s="197" t="s">
        <v>178</v>
      </c>
      <c r="C116" s="197" t="s">
        <v>179</v>
      </c>
      <c r="D116" s="198" t="s">
        <v>178</v>
      </c>
      <c r="E116" s="198" t="s">
        <v>179</v>
      </c>
      <c r="F116" s="199" t="s">
        <v>178</v>
      </c>
      <c r="G116" s="199" t="s">
        <v>179</v>
      </c>
      <c r="H116" s="200" t="s">
        <v>178</v>
      </c>
      <c r="I116" s="200" t="s">
        <v>179</v>
      </c>
      <c r="J116" s="201" t="s">
        <v>178</v>
      </c>
      <c r="K116" s="201" t="s">
        <v>179</v>
      </c>
    </row>
    <row r="117" spans="1:11" x14ac:dyDescent="0.25">
      <c r="A117" s="5" t="s">
        <v>1020</v>
      </c>
      <c r="B117" s="197" t="s">
        <v>178</v>
      </c>
      <c r="C117" s="197" t="s">
        <v>179</v>
      </c>
      <c r="D117" s="198" t="s">
        <v>178</v>
      </c>
      <c r="E117" s="198" t="s">
        <v>179</v>
      </c>
      <c r="F117" s="199" t="s">
        <v>178</v>
      </c>
      <c r="G117" s="199" t="s">
        <v>179</v>
      </c>
      <c r="H117" s="200" t="s">
        <v>178</v>
      </c>
      <c r="I117" s="200" t="s">
        <v>179</v>
      </c>
      <c r="J117" s="201" t="s">
        <v>178</v>
      </c>
      <c r="K117" s="201" t="s">
        <v>179</v>
      </c>
    </row>
    <row r="118" spans="1:11" x14ac:dyDescent="0.25">
      <c r="A118" s="5" t="s">
        <v>1021</v>
      </c>
      <c r="B118" s="197" t="s">
        <v>178</v>
      </c>
      <c r="C118" s="197" t="s">
        <v>179</v>
      </c>
      <c r="D118" s="198" t="s">
        <v>178</v>
      </c>
      <c r="E118" s="198" t="s">
        <v>179</v>
      </c>
      <c r="F118" s="199" t="s">
        <v>178</v>
      </c>
      <c r="G118" s="199" t="s">
        <v>179</v>
      </c>
      <c r="H118" s="200" t="s">
        <v>178</v>
      </c>
      <c r="I118" s="200" t="s">
        <v>179</v>
      </c>
      <c r="J118" s="201" t="s">
        <v>178</v>
      </c>
      <c r="K118" s="201" t="s">
        <v>179</v>
      </c>
    </row>
    <row r="119" spans="1:11" x14ac:dyDescent="0.25">
      <c r="A119" s="5" t="s">
        <v>1022</v>
      </c>
      <c r="B119" s="197" t="s">
        <v>178</v>
      </c>
      <c r="C119" s="197" t="s">
        <v>179</v>
      </c>
      <c r="D119" s="198" t="s">
        <v>178</v>
      </c>
      <c r="E119" s="198" t="s">
        <v>179</v>
      </c>
      <c r="F119" s="199" t="s">
        <v>178</v>
      </c>
      <c r="G119" s="199" t="s">
        <v>179</v>
      </c>
      <c r="H119" s="200" t="s">
        <v>178</v>
      </c>
      <c r="I119" s="200" t="s">
        <v>179</v>
      </c>
      <c r="J119" s="201" t="s">
        <v>178</v>
      </c>
      <c r="K119" s="201" t="s">
        <v>179</v>
      </c>
    </row>
    <row r="120" spans="1:11" x14ac:dyDescent="0.25">
      <c r="A120" s="5" t="s">
        <v>1023</v>
      </c>
      <c r="B120" s="197" t="s">
        <v>178</v>
      </c>
      <c r="C120" s="197" t="s">
        <v>179</v>
      </c>
      <c r="D120" s="198" t="s">
        <v>178</v>
      </c>
      <c r="E120" s="198" t="s">
        <v>179</v>
      </c>
      <c r="F120" s="199" t="s">
        <v>178</v>
      </c>
      <c r="G120" s="199" t="s">
        <v>179</v>
      </c>
      <c r="H120" s="200" t="s">
        <v>178</v>
      </c>
      <c r="I120" s="200" t="s">
        <v>179</v>
      </c>
      <c r="J120" s="201" t="s">
        <v>178</v>
      </c>
      <c r="K120" s="201" t="s">
        <v>179</v>
      </c>
    </row>
    <row r="121" spans="1:11" x14ac:dyDescent="0.25">
      <c r="A121" s="5" t="s">
        <v>1024</v>
      </c>
      <c r="B121" s="197" t="s">
        <v>178</v>
      </c>
      <c r="C121" s="197" t="s">
        <v>179</v>
      </c>
      <c r="D121" s="198" t="s">
        <v>178</v>
      </c>
      <c r="E121" s="198" t="s">
        <v>179</v>
      </c>
      <c r="F121" s="199" t="s">
        <v>178</v>
      </c>
      <c r="G121" s="199" t="s">
        <v>179</v>
      </c>
      <c r="H121" s="200" t="s">
        <v>178</v>
      </c>
      <c r="I121" s="200" t="s">
        <v>179</v>
      </c>
      <c r="J121" s="201" t="s">
        <v>178</v>
      </c>
      <c r="K121" s="201" t="s">
        <v>179</v>
      </c>
    </row>
    <row r="122" spans="1:11" x14ac:dyDescent="0.25">
      <c r="A122" s="5" t="s">
        <v>1025</v>
      </c>
      <c r="B122" s="197" t="s">
        <v>178</v>
      </c>
      <c r="C122" s="197" t="s">
        <v>179</v>
      </c>
      <c r="D122" s="198" t="s">
        <v>178</v>
      </c>
      <c r="E122" s="198" t="s">
        <v>179</v>
      </c>
      <c r="F122" s="199" t="s">
        <v>178</v>
      </c>
      <c r="G122" s="199" t="s">
        <v>179</v>
      </c>
      <c r="H122" s="200" t="s">
        <v>178</v>
      </c>
      <c r="I122" s="200" t="s">
        <v>179</v>
      </c>
      <c r="J122" s="201" t="s">
        <v>178</v>
      </c>
      <c r="K122" s="201" t="s">
        <v>179</v>
      </c>
    </row>
    <row r="123" spans="1:11" x14ac:dyDescent="0.25">
      <c r="A123" s="5" t="s">
        <v>1026</v>
      </c>
      <c r="B123" s="197" t="s">
        <v>178</v>
      </c>
      <c r="C123" s="197" t="s">
        <v>179</v>
      </c>
      <c r="D123" s="198" t="s">
        <v>178</v>
      </c>
      <c r="E123" s="198" t="s">
        <v>179</v>
      </c>
      <c r="F123" s="199" t="s">
        <v>178</v>
      </c>
      <c r="G123" s="199" t="s">
        <v>179</v>
      </c>
      <c r="H123" s="200" t="s">
        <v>178</v>
      </c>
      <c r="I123" s="200" t="s">
        <v>179</v>
      </c>
      <c r="J123" s="201" t="s">
        <v>178</v>
      </c>
      <c r="K123" s="201" t="s">
        <v>179</v>
      </c>
    </row>
    <row r="124" spans="1:11" x14ac:dyDescent="0.25">
      <c r="A124" s="5" t="s">
        <v>1027</v>
      </c>
      <c r="B124" s="197" t="s">
        <v>178</v>
      </c>
      <c r="C124" s="197" t="s">
        <v>179</v>
      </c>
      <c r="D124" s="198" t="s">
        <v>178</v>
      </c>
      <c r="E124" s="198" t="s">
        <v>179</v>
      </c>
      <c r="F124" s="199" t="s">
        <v>178</v>
      </c>
      <c r="G124" s="199" t="s">
        <v>179</v>
      </c>
      <c r="H124" s="200" t="s">
        <v>178</v>
      </c>
      <c r="I124" s="200" t="s">
        <v>179</v>
      </c>
      <c r="J124" s="201" t="s">
        <v>178</v>
      </c>
      <c r="K124" s="201" t="s">
        <v>179</v>
      </c>
    </row>
    <row r="125" spans="1:11" x14ac:dyDescent="0.25">
      <c r="A125" s="5" t="s">
        <v>1028</v>
      </c>
      <c r="B125" s="197" t="s">
        <v>178</v>
      </c>
      <c r="C125" s="197" t="s">
        <v>179</v>
      </c>
      <c r="D125" s="198" t="s">
        <v>178</v>
      </c>
      <c r="E125" s="198" t="s">
        <v>179</v>
      </c>
      <c r="F125" s="199" t="s">
        <v>178</v>
      </c>
      <c r="G125" s="199" t="s">
        <v>179</v>
      </c>
      <c r="H125" s="200" t="s">
        <v>178</v>
      </c>
      <c r="I125" s="200" t="s">
        <v>179</v>
      </c>
      <c r="J125" s="201" t="s">
        <v>178</v>
      </c>
      <c r="K125" s="201" t="s">
        <v>179</v>
      </c>
    </row>
    <row r="126" spans="1:11" x14ac:dyDescent="0.25">
      <c r="A126" s="5" t="s">
        <v>1029</v>
      </c>
      <c r="B126" s="197" t="s">
        <v>178</v>
      </c>
      <c r="C126" s="197" t="s">
        <v>179</v>
      </c>
      <c r="D126" s="198" t="s">
        <v>178</v>
      </c>
      <c r="E126" s="198" t="s">
        <v>179</v>
      </c>
      <c r="F126" s="199" t="s">
        <v>178</v>
      </c>
      <c r="G126" s="199" t="s">
        <v>179</v>
      </c>
      <c r="H126" s="200" t="s">
        <v>178</v>
      </c>
      <c r="I126" s="200" t="s">
        <v>179</v>
      </c>
      <c r="J126" s="201" t="s">
        <v>178</v>
      </c>
      <c r="K126" s="201" t="s">
        <v>179</v>
      </c>
    </row>
    <row r="127" spans="1:11" x14ac:dyDescent="0.25">
      <c r="A127" s="5" t="s">
        <v>1030</v>
      </c>
      <c r="B127" s="197" t="s">
        <v>178</v>
      </c>
      <c r="C127" s="197" t="s">
        <v>179</v>
      </c>
      <c r="D127" s="198" t="s">
        <v>178</v>
      </c>
      <c r="E127" s="198" t="s">
        <v>179</v>
      </c>
      <c r="F127" s="199" t="s">
        <v>178</v>
      </c>
      <c r="G127" s="199" t="s">
        <v>179</v>
      </c>
      <c r="H127" s="200" t="s">
        <v>178</v>
      </c>
      <c r="I127" s="200" t="s">
        <v>179</v>
      </c>
      <c r="J127" s="201" t="s">
        <v>178</v>
      </c>
      <c r="K127" s="201" t="s">
        <v>179</v>
      </c>
    </row>
    <row r="128" spans="1:11" x14ac:dyDescent="0.25">
      <c r="A128" s="5" t="s">
        <v>1031</v>
      </c>
      <c r="B128" s="197" t="s">
        <v>178</v>
      </c>
      <c r="C128" s="197" t="s">
        <v>179</v>
      </c>
      <c r="D128" s="198" t="s">
        <v>178</v>
      </c>
      <c r="E128" s="198" t="s">
        <v>179</v>
      </c>
      <c r="F128" s="199" t="s">
        <v>178</v>
      </c>
      <c r="G128" s="199" t="s">
        <v>179</v>
      </c>
      <c r="H128" s="200" t="s">
        <v>178</v>
      </c>
      <c r="I128" s="200" t="s">
        <v>179</v>
      </c>
      <c r="J128" s="201" t="s">
        <v>178</v>
      </c>
      <c r="K128" s="201" t="s">
        <v>179</v>
      </c>
    </row>
    <row r="129" spans="1:11" x14ac:dyDescent="0.25">
      <c r="A129" s="5" t="s">
        <v>1032</v>
      </c>
      <c r="B129" s="197" t="s">
        <v>178</v>
      </c>
      <c r="C129" s="197" t="s">
        <v>179</v>
      </c>
      <c r="D129" s="198" t="s">
        <v>178</v>
      </c>
      <c r="E129" s="198" t="s">
        <v>179</v>
      </c>
      <c r="F129" s="199" t="s">
        <v>178</v>
      </c>
      <c r="G129" s="199" t="s">
        <v>179</v>
      </c>
      <c r="H129" s="200" t="s">
        <v>178</v>
      </c>
      <c r="I129" s="200" t="s">
        <v>179</v>
      </c>
      <c r="J129" s="201" t="s">
        <v>178</v>
      </c>
      <c r="K129" s="201" t="s">
        <v>179</v>
      </c>
    </row>
    <row r="130" spans="1:11" x14ac:dyDescent="0.25">
      <c r="A130" s="5" t="s">
        <v>1033</v>
      </c>
      <c r="B130" s="197" t="s">
        <v>178</v>
      </c>
      <c r="C130" s="197" t="s">
        <v>179</v>
      </c>
      <c r="D130" s="198" t="s">
        <v>178</v>
      </c>
      <c r="E130" s="198" t="s">
        <v>179</v>
      </c>
      <c r="F130" s="199" t="s">
        <v>178</v>
      </c>
      <c r="G130" s="199" t="s">
        <v>179</v>
      </c>
      <c r="H130" s="200" t="s">
        <v>178</v>
      </c>
      <c r="I130" s="200" t="s">
        <v>179</v>
      </c>
      <c r="J130" s="201" t="s">
        <v>178</v>
      </c>
      <c r="K130" s="201" t="s">
        <v>179</v>
      </c>
    </row>
    <row r="131" spans="1:11" x14ac:dyDescent="0.25">
      <c r="A131" s="5" t="s">
        <v>1034</v>
      </c>
      <c r="B131" s="197" t="s">
        <v>178</v>
      </c>
      <c r="C131" s="197" t="s">
        <v>179</v>
      </c>
      <c r="D131" s="198" t="s">
        <v>178</v>
      </c>
      <c r="E131" s="198" t="s">
        <v>179</v>
      </c>
      <c r="F131" s="199" t="s">
        <v>178</v>
      </c>
      <c r="G131" s="199" t="s">
        <v>179</v>
      </c>
      <c r="H131" s="200" t="s">
        <v>178</v>
      </c>
      <c r="I131" s="200" t="s">
        <v>179</v>
      </c>
      <c r="J131" s="201" t="s">
        <v>178</v>
      </c>
      <c r="K131" s="201" t="s">
        <v>179</v>
      </c>
    </row>
    <row r="132" spans="1:11" x14ac:dyDescent="0.25">
      <c r="A132" s="5" t="s">
        <v>1035</v>
      </c>
      <c r="B132" s="197" t="s">
        <v>178</v>
      </c>
      <c r="C132" s="197" t="s">
        <v>179</v>
      </c>
      <c r="D132" s="198" t="s">
        <v>178</v>
      </c>
      <c r="E132" s="198" t="s">
        <v>179</v>
      </c>
      <c r="F132" s="199" t="s">
        <v>178</v>
      </c>
      <c r="G132" s="199" t="s">
        <v>179</v>
      </c>
      <c r="H132" s="200" t="s">
        <v>178</v>
      </c>
      <c r="I132" s="200" t="s">
        <v>179</v>
      </c>
      <c r="J132" s="201" t="s">
        <v>178</v>
      </c>
      <c r="K132" s="201" t="s">
        <v>179</v>
      </c>
    </row>
    <row r="133" spans="1:11" x14ac:dyDescent="0.25">
      <c r="A133" s="5" t="s">
        <v>1036</v>
      </c>
      <c r="B133" s="197" t="s">
        <v>178</v>
      </c>
      <c r="C133" s="197" t="s">
        <v>179</v>
      </c>
      <c r="D133" s="198" t="s">
        <v>178</v>
      </c>
      <c r="E133" s="198" t="s">
        <v>179</v>
      </c>
      <c r="F133" s="199" t="s">
        <v>178</v>
      </c>
      <c r="G133" s="199" t="s">
        <v>179</v>
      </c>
      <c r="H133" s="200" t="s">
        <v>178</v>
      </c>
      <c r="I133" s="200" t="s">
        <v>179</v>
      </c>
      <c r="J133" s="201" t="s">
        <v>178</v>
      </c>
      <c r="K133" s="201" t="s">
        <v>179</v>
      </c>
    </row>
    <row r="134" spans="1:11" x14ac:dyDescent="0.25">
      <c r="A134" s="5" t="s">
        <v>1037</v>
      </c>
      <c r="B134" s="197" t="s">
        <v>178</v>
      </c>
      <c r="C134" s="197" t="s">
        <v>179</v>
      </c>
      <c r="D134" s="198" t="s">
        <v>178</v>
      </c>
      <c r="E134" s="198" t="s">
        <v>179</v>
      </c>
      <c r="F134" s="199" t="s">
        <v>178</v>
      </c>
      <c r="G134" s="199" t="s">
        <v>179</v>
      </c>
      <c r="H134" s="200" t="s">
        <v>178</v>
      </c>
      <c r="I134" s="200" t="s">
        <v>179</v>
      </c>
      <c r="J134" s="201" t="s">
        <v>178</v>
      </c>
      <c r="K134" s="201" t="s">
        <v>179</v>
      </c>
    </row>
    <row r="135" spans="1:11" x14ac:dyDescent="0.25">
      <c r="A135" s="5" t="s">
        <v>1038</v>
      </c>
      <c r="B135" s="197" t="s">
        <v>178</v>
      </c>
      <c r="C135" s="197" t="s">
        <v>179</v>
      </c>
      <c r="D135" s="198" t="s">
        <v>178</v>
      </c>
      <c r="E135" s="198" t="s">
        <v>179</v>
      </c>
      <c r="F135" s="199" t="s">
        <v>178</v>
      </c>
      <c r="G135" s="199" t="s">
        <v>179</v>
      </c>
      <c r="H135" s="200" t="s">
        <v>178</v>
      </c>
      <c r="I135" s="200" t="s">
        <v>179</v>
      </c>
      <c r="J135" s="201" t="s">
        <v>178</v>
      </c>
      <c r="K135" s="201" t="s">
        <v>179</v>
      </c>
    </row>
    <row r="136" spans="1:11" x14ac:dyDescent="0.25">
      <c r="A136" s="5" t="s">
        <v>1039</v>
      </c>
      <c r="B136" s="197" t="s">
        <v>178</v>
      </c>
      <c r="C136" s="197" t="s">
        <v>179</v>
      </c>
      <c r="D136" s="198" t="s">
        <v>178</v>
      </c>
      <c r="E136" s="198" t="s">
        <v>179</v>
      </c>
      <c r="F136" s="199" t="s">
        <v>178</v>
      </c>
      <c r="G136" s="199" t="s">
        <v>179</v>
      </c>
      <c r="H136" s="200" t="s">
        <v>178</v>
      </c>
      <c r="I136" s="200" t="s">
        <v>179</v>
      </c>
      <c r="J136" s="201" t="s">
        <v>178</v>
      </c>
      <c r="K136" s="201" t="s">
        <v>179</v>
      </c>
    </row>
    <row r="137" spans="1:11" x14ac:dyDescent="0.25">
      <c r="A137" s="5" t="s">
        <v>1040</v>
      </c>
      <c r="B137" s="197" t="s">
        <v>178</v>
      </c>
      <c r="C137" s="197" t="s">
        <v>179</v>
      </c>
      <c r="D137" s="198" t="s">
        <v>178</v>
      </c>
      <c r="E137" s="198" t="s">
        <v>179</v>
      </c>
      <c r="F137" s="199" t="s">
        <v>178</v>
      </c>
      <c r="G137" s="199" t="s">
        <v>179</v>
      </c>
      <c r="H137" s="200" t="s">
        <v>178</v>
      </c>
      <c r="I137" s="200" t="s">
        <v>179</v>
      </c>
      <c r="J137" s="201" t="s">
        <v>178</v>
      </c>
      <c r="K137" s="201" t="s">
        <v>179</v>
      </c>
    </row>
    <row r="138" spans="1:11" x14ac:dyDescent="0.25">
      <c r="A138" s="5" t="s">
        <v>1041</v>
      </c>
      <c r="B138" s="197" t="s">
        <v>178</v>
      </c>
      <c r="C138" s="197" t="s">
        <v>179</v>
      </c>
      <c r="D138" s="198" t="s">
        <v>178</v>
      </c>
      <c r="E138" s="198" t="s">
        <v>179</v>
      </c>
      <c r="F138" s="199" t="s">
        <v>178</v>
      </c>
      <c r="G138" s="199" t="s">
        <v>179</v>
      </c>
      <c r="H138" s="200" t="s">
        <v>178</v>
      </c>
      <c r="I138" s="200" t="s">
        <v>179</v>
      </c>
      <c r="J138" s="201" t="s">
        <v>178</v>
      </c>
      <c r="K138" s="201" t="s">
        <v>179</v>
      </c>
    </row>
    <row r="139" spans="1:11" x14ac:dyDescent="0.25">
      <c r="A139" s="5" t="s">
        <v>1042</v>
      </c>
      <c r="B139" s="197" t="s">
        <v>178</v>
      </c>
      <c r="C139" s="197" t="s">
        <v>179</v>
      </c>
      <c r="D139" s="198" t="s">
        <v>178</v>
      </c>
      <c r="E139" s="198" t="s">
        <v>179</v>
      </c>
      <c r="F139" s="199" t="s">
        <v>178</v>
      </c>
      <c r="G139" s="199" t="s">
        <v>179</v>
      </c>
      <c r="H139" s="200" t="s">
        <v>178</v>
      </c>
      <c r="I139" s="200" t="s">
        <v>179</v>
      </c>
      <c r="J139" s="201" t="s">
        <v>178</v>
      </c>
      <c r="K139" s="201" t="s">
        <v>179</v>
      </c>
    </row>
    <row r="140" spans="1:11" x14ac:dyDescent="0.25">
      <c r="A140" s="5" t="s">
        <v>1043</v>
      </c>
      <c r="B140" s="197" t="s">
        <v>178</v>
      </c>
      <c r="C140" s="197" t="s">
        <v>179</v>
      </c>
      <c r="D140" s="198" t="s">
        <v>178</v>
      </c>
      <c r="E140" s="198" t="s">
        <v>179</v>
      </c>
      <c r="F140" s="199" t="s">
        <v>178</v>
      </c>
      <c r="G140" s="199" t="s">
        <v>179</v>
      </c>
      <c r="H140" s="200" t="s">
        <v>178</v>
      </c>
      <c r="I140" s="200" t="s">
        <v>179</v>
      </c>
      <c r="J140" s="201" t="s">
        <v>178</v>
      </c>
      <c r="K140" s="201" t="s">
        <v>179</v>
      </c>
    </row>
    <row r="141" spans="1:11" x14ac:dyDescent="0.25">
      <c r="A141" s="5" t="s">
        <v>1044</v>
      </c>
      <c r="B141" s="197" t="s">
        <v>178</v>
      </c>
      <c r="C141" s="197" t="s">
        <v>179</v>
      </c>
      <c r="D141" s="198" t="s">
        <v>178</v>
      </c>
      <c r="E141" s="198" t="s">
        <v>179</v>
      </c>
      <c r="F141" s="199" t="s">
        <v>178</v>
      </c>
      <c r="G141" s="199" t="s">
        <v>179</v>
      </c>
      <c r="H141" s="200" t="s">
        <v>178</v>
      </c>
      <c r="I141" s="200" t="s">
        <v>179</v>
      </c>
      <c r="J141" s="201" t="s">
        <v>178</v>
      </c>
      <c r="K141" s="201" t="s">
        <v>179</v>
      </c>
    </row>
    <row r="142" spans="1:11" x14ac:dyDescent="0.25">
      <c r="A142" s="5" t="s">
        <v>1045</v>
      </c>
      <c r="B142" s="197" t="s">
        <v>178</v>
      </c>
      <c r="C142" s="197" t="s">
        <v>179</v>
      </c>
      <c r="D142" s="198" t="s">
        <v>178</v>
      </c>
      <c r="E142" s="198" t="s">
        <v>179</v>
      </c>
      <c r="F142" s="199" t="s">
        <v>178</v>
      </c>
      <c r="G142" s="199" t="s">
        <v>179</v>
      </c>
      <c r="H142" s="200" t="s">
        <v>178</v>
      </c>
      <c r="I142" s="200" t="s">
        <v>179</v>
      </c>
      <c r="J142" s="201" t="s">
        <v>178</v>
      </c>
      <c r="K142" s="201" t="s">
        <v>179</v>
      </c>
    </row>
    <row r="143" spans="1:11" x14ac:dyDescent="0.25">
      <c r="A143" s="5" t="s">
        <v>1046</v>
      </c>
      <c r="B143" s="197" t="s">
        <v>178</v>
      </c>
      <c r="C143" s="197" t="s">
        <v>179</v>
      </c>
      <c r="D143" s="198" t="s">
        <v>178</v>
      </c>
      <c r="E143" s="198" t="s">
        <v>179</v>
      </c>
      <c r="F143" s="199" t="s">
        <v>178</v>
      </c>
      <c r="G143" s="199" t="s">
        <v>179</v>
      </c>
      <c r="H143" s="200" t="s">
        <v>178</v>
      </c>
      <c r="I143" s="200" t="s">
        <v>179</v>
      </c>
      <c r="J143" s="201" t="s">
        <v>178</v>
      </c>
      <c r="K143" s="201" t="s">
        <v>179</v>
      </c>
    </row>
    <row r="144" spans="1:11" x14ac:dyDescent="0.25">
      <c r="A144" s="5" t="s">
        <v>1047</v>
      </c>
      <c r="B144" s="197" t="s">
        <v>178</v>
      </c>
      <c r="C144" s="197" t="s">
        <v>179</v>
      </c>
      <c r="D144" s="198" t="s">
        <v>178</v>
      </c>
      <c r="E144" s="198" t="s">
        <v>179</v>
      </c>
      <c r="F144" s="199" t="s">
        <v>178</v>
      </c>
      <c r="G144" s="199" t="s">
        <v>179</v>
      </c>
      <c r="H144" s="200" t="s">
        <v>178</v>
      </c>
      <c r="I144" s="200" t="s">
        <v>179</v>
      </c>
      <c r="J144" s="201" t="s">
        <v>178</v>
      </c>
      <c r="K144" s="201" t="s">
        <v>179</v>
      </c>
    </row>
    <row r="145" spans="1:11" x14ac:dyDescent="0.25">
      <c r="A145" s="5" t="s">
        <v>1048</v>
      </c>
      <c r="B145" s="197" t="s">
        <v>178</v>
      </c>
      <c r="C145" s="197" t="s">
        <v>179</v>
      </c>
      <c r="D145" s="198" t="s">
        <v>178</v>
      </c>
      <c r="E145" s="198" t="s">
        <v>179</v>
      </c>
      <c r="F145" s="199" t="s">
        <v>178</v>
      </c>
      <c r="G145" s="199" t="s">
        <v>179</v>
      </c>
      <c r="H145" s="200" t="s">
        <v>178</v>
      </c>
      <c r="I145" s="200" t="s">
        <v>179</v>
      </c>
      <c r="J145" s="201" t="s">
        <v>178</v>
      </c>
      <c r="K145" s="201" t="s">
        <v>179</v>
      </c>
    </row>
    <row r="146" spans="1:11" x14ac:dyDescent="0.25">
      <c r="A146" s="5" t="s">
        <v>1049</v>
      </c>
      <c r="B146" s="197" t="s">
        <v>178</v>
      </c>
      <c r="C146" s="197" t="s">
        <v>179</v>
      </c>
      <c r="D146" s="198" t="s">
        <v>178</v>
      </c>
      <c r="E146" s="198" t="s">
        <v>179</v>
      </c>
      <c r="F146" s="199" t="s">
        <v>178</v>
      </c>
      <c r="G146" s="199" t="s">
        <v>179</v>
      </c>
      <c r="H146" s="200" t="s">
        <v>178</v>
      </c>
      <c r="I146" s="200" t="s">
        <v>179</v>
      </c>
      <c r="J146" s="201" t="s">
        <v>178</v>
      </c>
      <c r="K146" s="201" t="s">
        <v>179</v>
      </c>
    </row>
    <row r="147" spans="1:11" x14ac:dyDescent="0.25">
      <c r="A147" s="5" t="s">
        <v>1050</v>
      </c>
      <c r="B147" s="197" t="s">
        <v>178</v>
      </c>
      <c r="C147" s="197" t="s">
        <v>179</v>
      </c>
      <c r="D147" s="198" t="s">
        <v>178</v>
      </c>
      <c r="E147" s="198" t="s">
        <v>179</v>
      </c>
      <c r="F147" s="199" t="s">
        <v>178</v>
      </c>
      <c r="G147" s="199" t="s">
        <v>179</v>
      </c>
      <c r="H147" s="200" t="s">
        <v>178</v>
      </c>
      <c r="I147" s="200" t="s">
        <v>179</v>
      </c>
      <c r="J147" s="201" t="s">
        <v>178</v>
      </c>
      <c r="K147" s="201" t="s">
        <v>179</v>
      </c>
    </row>
    <row r="148" spans="1:11" x14ac:dyDescent="0.25">
      <c r="A148" s="5" t="s">
        <v>1051</v>
      </c>
      <c r="B148" s="197" t="s">
        <v>178</v>
      </c>
      <c r="C148" s="197" t="s">
        <v>179</v>
      </c>
      <c r="D148" s="198" t="s">
        <v>178</v>
      </c>
      <c r="E148" s="198" t="s">
        <v>179</v>
      </c>
      <c r="F148" s="199" t="s">
        <v>178</v>
      </c>
      <c r="G148" s="199" t="s">
        <v>179</v>
      </c>
      <c r="H148" s="200" t="s">
        <v>178</v>
      </c>
      <c r="I148" s="200" t="s">
        <v>179</v>
      </c>
      <c r="J148" s="201" t="s">
        <v>178</v>
      </c>
      <c r="K148" s="201" t="s">
        <v>179</v>
      </c>
    </row>
    <row r="149" spans="1:11" x14ac:dyDescent="0.25">
      <c r="A149" s="5" t="s">
        <v>1056</v>
      </c>
      <c r="B149" s="197" t="s">
        <v>178</v>
      </c>
      <c r="C149" s="197" t="s">
        <v>179</v>
      </c>
      <c r="D149" s="198" t="s">
        <v>178</v>
      </c>
      <c r="E149" s="198" t="s">
        <v>179</v>
      </c>
      <c r="F149" s="199" t="s">
        <v>178</v>
      </c>
      <c r="G149" s="199" t="s">
        <v>179</v>
      </c>
      <c r="H149" s="200" t="s">
        <v>178</v>
      </c>
      <c r="I149" s="200" t="s">
        <v>179</v>
      </c>
      <c r="J149" s="201" t="s">
        <v>178</v>
      </c>
      <c r="K149" s="201" t="s">
        <v>179</v>
      </c>
    </row>
    <row r="150" spans="1:11" x14ac:dyDescent="0.25">
      <c r="A150" s="5" t="s">
        <v>1057</v>
      </c>
      <c r="B150" s="197" t="s">
        <v>178</v>
      </c>
      <c r="C150" s="197" t="s">
        <v>179</v>
      </c>
      <c r="D150" s="198" t="s">
        <v>178</v>
      </c>
      <c r="E150" s="198" t="s">
        <v>179</v>
      </c>
      <c r="F150" s="199" t="s">
        <v>178</v>
      </c>
      <c r="G150" s="199" t="s">
        <v>179</v>
      </c>
      <c r="H150" s="200" t="s">
        <v>178</v>
      </c>
      <c r="I150" s="200" t="s">
        <v>179</v>
      </c>
      <c r="J150" s="201" t="s">
        <v>178</v>
      </c>
      <c r="K150" s="201" t="s">
        <v>179</v>
      </c>
    </row>
    <row r="151" spans="1:11" x14ac:dyDescent="0.25">
      <c r="A151" s="5" t="s">
        <v>1053</v>
      </c>
      <c r="B151" s="197" t="s">
        <v>178</v>
      </c>
      <c r="C151" s="197" t="s">
        <v>179</v>
      </c>
      <c r="D151" s="198" t="s">
        <v>178</v>
      </c>
      <c r="E151" s="198" t="s">
        <v>179</v>
      </c>
      <c r="F151" s="199" t="s">
        <v>178</v>
      </c>
      <c r="G151" s="199" t="s">
        <v>179</v>
      </c>
      <c r="H151" s="200" t="s">
        <v>178</v>
      </c>
      <c r="I151" s="200" t="s">
        <v>179</v>
      </c>
      <c r="J151" s="201" t="s">
        <v>178</v>
      </c>
      <c r="K151" s="201" t="s">
        <v>179</v>
      </c>
    </row>
    <row r="152" spans="1:11" x14ac:dyDescent="0.25">
      <c r="A152" s="5" t="s">
        <v>1054</v>
      </c>
      <c r="B152" s="197" t="s">
        <v>178</v>
      </c>
      <c r="C152" s="197" t="s">
        <v>179</v>
      </c>
      <c r="D152" s="198" t="s">
        <v>178</v>
      </c>
      <c r="E152" s="198" t="s">
        <v>179</v>
      </c>
      <c r="F152" s="199" t="s">
        <v>178</v>
      </c>
      <c r="G152" s="199" t="s">
        <v>179</v>
      </c>
      <c r="H152" s="200" t="s">
        <v>178</v>
      </c>
      <c r="I152" s="200" t="s">
        <v>179</v>
      </c>
      <c r="J152" s="201" t="s">
        <v>178</v>
      </c>
      <c r="K152" s="201" t="s">
        <v>179</v>
      </c>
    </row>
    <row r="153" spans="1:11" x14ac:dyDescent="0.25">
      <c r="A153" s="5" t="s">
        <v>1055</v>
      </c>
      <c r="B153" s="197" t="s">
        <v>178</v>
      </c>
      <c r="C153" s="197" t="s">
        <v>179</v>
      </c>
      <c r="D153" s="198" t="s">
        <v>178</v>
      </c>
      <c r="E153" s="198" t="s">
        <v>179</v>
      </c>
      <c r="F153" s="199" t="s">
        <v>178</v>
      </c>
      <c r="G153" s="199" t="s">
        <v>179</v>
      </c>
      <c r="H153" s="200" t="s">
        <v>178</v>
      </c>
      <c r="I153" s="200" t="s">
        <v>179</v>
      </c>
      <c r="J153" s="201" t="s">
        <v>178</v>
      </c>
      <c r="K153" s="201" t="s">
        <v>179</v>
      </c>
    </row>
    <row r="154" spans="1:11" x14ac:dyDescent="0.25">
      <c r="A154" s="5" t="s">
        <v>1058</v>
      </c>
      <c r="B154" s="197" t="s">
        <v>178</v>
      </c>
      <c r="C154" s="197" t="s">
        <v>179</v>
      </c>
      <c r="D154" s="198" t="s">
        <v>178</v>
      </c>
      <c r="E154" s="198" t="s">
        <v>179</v>
      </c>
      <c r="F154" s="199" t="s">
        <v>178</v>
      </c>
      <c r="G154" s="199" t="s">
        <v>179</v>
      </c>
      <c r="H154" s="200" t="s">
        <v>178</v>
      </c>
      <c r="I154" s="200" t="s">
        <v>179</v>
      </c>
      <c r="J154" s="201" t="s">
        <v>178</v>
      </c>
      <c r="K154" s="201" t="s">
        <v>179</v>
      </c>
    </row>
    <row r="155" spans="1:11" x14ac:dyDescent="0.25">
      <c r="A155" s="5" t="s">
        <v>1059</v>
      </c>
      <c r="B155" s="197" t="s">
        <v>178</v>
      </c>
      <c r="C155" s="197" t="s">
        <v>179</v>
      </c>
      <c r="D155" s="198" t="s">
        <v>178</v>
      </c>
      <c r="E155" s="198" t="s">
        <v>179</v>
      </c>
      <c r="F155" s="199" t="s">
        <v>178</v>
      </c>
      <c r="G155" s="199" t="s">
        <v>179</v>
      </c>
      <c r="H155" s="200" t="s">
        <v>178</v>
      </c>
      <c r="I155" s="200" t="s">
        <v>179</v>
      </c>
      <c r="J155" s="201" t="s">
        <v>178</v>
      </c>
      <c r="K155" s="201" t="s">
        <v>179</v>
      </c>
    </row>
    <row r="156" spans="1:11" x14ac:dyDescent="0.25">
      <c r="A156" s="5" t="s">
        <v>1060</v>
      </c>
      <c r="B156" s="197" t="s">
        <v>178</v>
      </c>
      <c r="C156" s="197" t="s">
        <v>179</v>
      </c>
      <c r="D156" s="198" t="s">
        <v>178</v>
      </c>
      <c r="E156" s="198" t="s">
        <v>179</v>
      </c>
      <c r="F156" s="199" t="s">
        <v>178</v>
      </c>
      <c r="G156" s="199" t="s">
        <v>179</v>
      </c>
      <c r="H156" s="200" t="s">
        <v>178</v>
      </c>
      <c r="I156" s="200" t="s">
        <v>179</v>
      </c>
      <c r="J156" s="201" t="s">
        <v>178</v>
      </c>
      <c r="K156" s="201" t="s">
        <v>179</v>
      </c>
    </row>
    <row r="157" spans="1:11" x14ac:dyDescent="0.25">
      <c r="A157" s="5" t="s">
        <v>1061</v>
      </c>
      <c r="B157" s="197" t="s">
        <v>178</v>
      </c>
      <c r="C157" s="197" t="s">
        <v>179</v>
      </c>
      <c r="D157" s="198" t="s">
        <v>178</v>
      </c>
      <c r="E157" s="198" t="s">
        <v>179</v>
      </c>
      <c r="F157" s="199" t="s">
        <v>178</v>
      </c>
      <c r="G157" s="199" t="s">
        <v>179</v>
      </c>
      <c r="H157" s="200" t="s">
        <v>178</v>
      </c>
      <c r="I157" s="200" t="s">
        <v>179</v>
      </c>
      <c r="J157" s="201" t="s">
        <v>178</v>
      </c>
      <c r="K157" s="201" t="s">
        <v>179</v>
      </c>
    </row>
    <row r="158" spans="1:11" x14ac:dyDescent="0.25">
      <c r="A158" s="5" t="s">
        <v>1062</v>
      </c>
      <c r="B158" s="197" t="s">
        <v>178</v>
      </c>
      <c r="C158" s="197" t="s">
        <v>179</v>
      </c>
      <c r="D158" s="198" t="s">
        <v>178</v>
      </c>
      <c r="E158" s="198" t="s">
        <v>179</v>
      </c>
      <c r="F158" s="199" t="s">
        <v>178</v>
      </c>
      <c r="G158" s="199" t="s">
        <v>179</v>
      </c>
      <c r="H158" s="200" t="s">
        <v>178</v>
      </c>
      <c r="I158" s="200" t="s">
        <v>179</v>
      </c>
      <c r="J158" s="201" t="s">
        <v>178</v>
      </c>
      <c r="K158" s="201" t="s">
        <v>179</v>
      </c>
    </row>
    <row r="159" spans="1:11" x14ac:dyDescent="0.25">
      <c r="A159" s="5" t="s">
        <v>1052</v>
      </c>
      <c r="B159" s="197" t="s">
        <v>178</v>
      </c>
      <c r="C159" s="197" t="s">
        <v>179</v>
      </c>
      <c r="D159" s="198" t="s">
        <v>178</v>
      </c>
      <c r="E159" s="198" t="s">
        <v>179</v>
      </c>
      <c r="F159" s="199" t="s">
        <v>178</v>
      </c>
      <c r="G159" s="199" t="s">
        <v>179</v>
      </c>
      <c r="H159" s="200" t="s">
        <v>178</v>
      </c>
      <c r="I159" s="200" t="s">
        <v>179</v>
      </c>
      <c r="J159" s="201" t="s">
        <v>178</v>
      </c>
      <c r="K159" s="201" t="s">
        <v>179</v>
      </c>
    </row>
    <row r="160" spans="1:11" x14ac:dyDescent="0.25">
      <c r="A160" s="5" t="s">
        <v>1063</v>
      </c>
      <c r="B160" s="197" t="s">
        <v>178</v>
      </c>
      <c r="C160" s="197" t="s">
        <v>179</v>
      </c>
      <c r="D160" s="198" t="s">
        <v>178</v>
      </c>
      <c r="E160" s="198" t="s">
        <v>179</v>
      </c>
      <c r="F160" s="199" t="s">
        <v>178</v>
      </c>
      <c r="G160" s="199" t="s">
        <v>179</v>
      </c>
      <c r="H160" s="200" t="s">
        <v>178</v>
      </c>
      <c r="I160" s="200" t="s">
        <v>179</v>
      </c>
      <c r="J160" s="201" t="s">
        <v>178</v>
      </c>
      <c r="K160" s="201" t="s">
        <v>179</v>
      </c>
    </row>
    <row r="161" spans="1:11" x14ac:dyDescent="0.25">
      <c r="A161" s="5" t="s">
        <v>1064</v>
      </c>
      <c r="B161" s="197" t="s">
        <v>178</v>
      </c>
      <c r="C161" s="197" t="s">
        <v>179</v>
      </c>
      <c r="D161" s="198" t="s">
        <v>178</v>
      </c>
      <c r="E161" s="198" t="s">
        <v>179</v>
      </c>
      <c r="F161" s="199" t="s">
        <v>178</v>
      </c>
      <c r="G161" s="199" t="s">
        <v>179</v>
      </c>
      <c r="H161" s="200" t="s">
        <v>178</v>
      </c>
      <c r="I161" s="200" t="s">
        <v>179</v>
      </c>
      <c r="J161" s="201" t="s">
        <v>178</v>
      </c>
      <c r="K161" s="201" t="s">
        <v>179</v>
      </c>
    </row>
    <row r="162" spans="1:11" x14ac:dyDescent="0.25">
      <c r="A162" s="5" t="s">
        <v>1065</v>
      </c>
      <c r="B162" s="197" t="s">
        <v>178</v>
      </c>
      <c r="C162" s="197" t="s">
        <v>179</v>
      </c>
      <c r="D162" s="198" t="s">
        <v>178</v>
      </c>
      <c r="E162" s="198" t="s">
        <v>179</v>
      </c>
      <c r="F162" s="199" t="s">
        <v>178</v>
      </c>
      <c r="G162" s="199" t="s">
        <v>179</v>
      </c>
      <c r="H162" s="200" t="s">
        <v>178</v>
      </c>
      <c r="I162" s="200" t="s">
        <v>179</v>
      </c>
      <c r="J162" s="201" t="s">
        <v>178</v>
      </c>
      <c r="K162" s="201" t="s">
        <v>179</v>
      </c>
    </row>
    <row r="163" spans="1:11" x14ac:dyDescent="0.25">
      <c r="A163" s="5" t="s">
        <v>1066</v>
      </c>
      <c r="B163" s="197" t="s">
        <v>178</v>
      </c>
      <c r="C163" s="197" t="s">
        <v>179</v>
      </c>
      <c r="D163" s="198" t="s">
        <v>178</v>
      </c>
      <c r="E163" s="198" t="s">
        <v>179</v>
      </c>
      <c r="F163" s="199" t="s">
        <v>178</v>
      </c>
      <c r="G163" s="199" t="s">
        <v>179</v>
      </c>
      <c r="H163" s="200" t="s">
        <v>178</v>
      </c>
      <c r="I163" s="200" t="s">
        <v>179</v>
      </c>
      <c r="J163" s="201" t="s">
        <v>178</v>
      </c>
      <c r="K163" s="201" t="s">
        <v>179</v>
      </c>
    </row>
    <row r="164" spans="1:11" x14ac:dyDescent="0.25">
      <c r="A164" s="5" t="s">
        <v>1067</v>
      </c>
      <c r="B164" s="197" t="s">
        <v>178</v>
      </c>
      <c r="C164" s="197" t="s">
        <v>179</v>
      </c>
      <c r="D164" s="198" t="s">
        <v>178</v>
      </c>
      <c r="E164" s="198" t="s">
        <v>179</v>
      </c>
      <c r="F164" s="199" t="s">
        <v>178</v>
      </c>
      <c r="G164" s="199" t="s">
        <v>179</v>
      </c>
      <c r="H164" s="200" t="s">
        <v>178</v>
      </c>
      <c r="I164" s="200" t="s">
        <v>179</v>
      </c>
      <c r="J164" s="201" t="s">
        <v>178</v>
      </c>
      <c r="K164" s="201" t="s">
        <v>179</v>
      </c>
    </row>
    <row r="165" spans="1:11" x14ac:dyDescent="0.25">
      <c r="A165" s="5" t="s">
        <v>1068</v>
      </c>
      <c r="B165" s="197" t="s">
        <v>178</v>
      </c>
      <c r="C165" s="197" t="s">
        <v>179</v>
      </c>
      <c r="D165" s="198" t="s">
        <v>178</v>
      </c>
      <c r="E165" s="198" t="s">
        <v>179</v>
      </c>
      <c r="F165" s="199" t="s">
        <v>178</v>
      </c>
      <c r="G165" s="199" t="s">
        <v>179</v>
      </c>
      <c r="H165" s="200" t="s">
        <v>178</v>
      </c>
      <c r="I165" s="200" t="s">
        <v>179</v>
      </c>
      <c r="J165" s="201" t="s">
        <v>178</v>
      </c>
      <c r="K165" s="201" t="s">
        <v>179</v>
      </c>
    </row>
    <row r="166" spans="1:11" x14ac:dyDescent="0.25">
      <c r="A166" s="5" t="s">
        <v>1069</v>
      </c>
      <c r="B166" s="197" t="s">
        <v>178</v>
      </c>
      <c r="C166" s="197" t="s">
        <v>179</v>
      </c>
      <c r="D166" s="198" t="s">
        <v>178</v>
      </c>
      <c r="E166" s="198" t="s">
        <v>179</v>
      </c>
      <c r="F166" s="199" t="s">
        <v>178</v>
      </c>
      <c r="G166" s="199" t="s">
        <v>179</v>
      </c>
      <c r="H166" s="200" t="s">
        <v>178</v>
      </c>
      <c r="I166" s="200" t="s">
        <v>179</v>
      </c>
      <c r="J166" s="201" t="s">
        <v>178</v>
      </c>
      <c r="K166" s="201" t="s">
        <v>179</v>
      </c>
    </row>
    <row r="167" spans="1:11" x14ac:dyDescent="0.25">
      <c r="A167" s="5" t="s">
        <v>1070</v>
      </c>
      <c r="B167" s="197" t="s">
        <v>178</v>
      </c>
      <c r="C167" s="197" t="s">
        <v>179</v>
      </c>
      <c r="D167" s="198" t="s">
        <v>178</v>
      </c>
      <c r="E167" s="198" t="s">
        <v>179</v>
      </c>
      <c r="F167" s="199" t="s">
        <v>178</v>
      </c>
      <c r="G167" s="199" t="s">
        <v>179</v>
      </c>
      <c r="H167" s="200" t="s">
        <v>178</v>
      </c>
      <c r="I167" s="200" t="s">
        <v>179</v>
      </c>
      <c r="J167" s="201" t="s">
        <v>178</v>
      </c>
      <c r="K167" s="201" t="s">
        <v>179</v>
      </c>
    </row>
    <row r="168" spans="1:11" x14ac:dyDescent="0.25">
      <c r="A168" s="5" t="s">
        <v>799</v>
      </c>
      <c r="B168" s="197" t="s">
        <v>178</v>
      </c>
      <c r="C168" s="197" t="s">
        <v>179</v>
      </c>
      <c r="D168" s="198" t="s">
        <v>178</v>
      </c>
      <c r="E168" s="198" t="s">
        <v>179</v>
      </c>
      <c r="F168" s="199" t="s">
        <v>178</v>
      </c>
      <c r="G168" s="199" t="s">
        <v>179</v>
      </c>
      <c r="H168" s="200" t="s">
        <v>178</v>
      </c>
      <c r="I168" s="200" t="s">
        <v>179</v>
      </c>
      <c r="J168" s="201" t="s">
        <v>178</v>
      </c>
      <c r="K168" s="201" t="s">
        <v>179</v>
      </c>
    </row>
    <row r="169" spans="1:11" x14ac:dyDescent="0.25">
      <c r="A169" s="5" t="s">
        <v>801</v>
      </c>
      <c r="B169" s="197" t="s">
        <v>178</v>
      </c>
      <c r="C169" s="197" t="s">
        <v>179</v>
      </c>
      <c r="D169" s="198" t="s">
        <v>178</v>
      </c>
      <c r="E169" s="198" t="s">
        <v>179</v>
      </c>
      <c r="F169" s="199" t="s">
        <v>178</v>
      </c>
      <c r="G169" s="199" t="s">
        <v>179</v>
      </c>
      <c r="H169" s="200" t="s">
        <v>178</v>
      </c>
      <c r="I169" s="200" t="s">
        <v>179</v>
      </c>
      <c r="J169" s="201" t="s">
        <v>178</v>
      </c>
      <c r="K169" s="201" t="s">
        <v>179</v>
      </c>
    </row>
    <row r="170" spans="1:11" x14ac:dyDescent="0.25">
      <c r="A170" s="5" t="s">
        <v>798</v>
      </c>
      <c r="B170" s="197" t="s">
        <v>178</v>
      </c>
      <c r="C170" s="197" t="s">
        <v>179</v>
      </c>
      <c r="D170" s="198" t="s">
        <v>178</v>
      </c>
      <c r="E170" s="198" t="s">
        <v>179</v>
      </c>
      <c r="F170" s="199" t="s">
        <v>178</v>
      </c>
      <c r="G170" s="199" t="s">
        <v>179</v>
      </c>
      <c r="H170" s="200" t="s">
        <v>178</v>
      </c>
      <c r="I170" s="200" t="s">
        <v>179</v>
      </c>
      <c r="J170" s="201" t="s">
        <v>178</v>
      </c>
      <c r="K170" s="201" t="s">
        <v>179</v>
      </c>
    </row>
    <row r="171" spans="1:11" x14ac:dyDescent="0.25">
      <c r="A171" s="5" t="s">
        <v>800</v>
      </c>
      <c r="B171" s="197" t="s">
        <v>178</v>
      </c>
      <c r="C171" s="197" t="s">
        <v>179</v>
      </c>
      <c r="D171" s="198" t="s">
        <v>178</v>
      </c>
      <c r="E171" s="198" t="s">
        <v>179</v>
      </c>
      <c r="F171" s="199" t="s">
        <v>178</v>
      </c>
      <c r="G171" s="199" t="s">
        <v>179</v>
      </c>
      <c r="H171" s="200" t="s">
        <v>178</v>
      </c>
      <c r="I171" s="200" t="s">
        <v>179</v>
      </c>
      <c r="J171" s="201" t="s">
        <v>178</v>
      </c>
      <c r="K171" s="201" t="s">
        <v>179</v>
      </c>
    </row>
    <row r="172" spans="1:11" x14ac:dyDescent="0.25">
      <c r="A172" s="5" t="s">
        <v>802</v>
      </c>
      <c r="B172" s="197" t="s">
        <v>178</v>
      </c>
      <c r="C172" s="197" t="s">
        <v>179</v>
      </c>
      <c r="D172" s="198" t="s">
        <v>178</v>
      </c>
      <c r="E172" s="198" t="s">
        <v>179</v>
      </c>
      <c r="F172" s="199" t="s">
        <v>178</v>
      </c>
      <c r="G172" s="199" t="s">
        <v>179</v>
      </c>
      <c r="H172" s="200" t="s">
        <v>178</v>
      </c>
      <c r="I172" s="200" t="s">
        <v>179</v>
      </c>
      <c r="J172" s="201" t="s">
        <v>178</v>
      </c>
      <c r="K172" s="201" t="s">
        <v>179</v>
      </c>
    </row>
    <row r="173" spans="1:11" x14ac:dyDescent="0.25">
      <c r="A173" s="5" t="s">
        <v>804</v>
      </c>
      <c r="B173" s="197" t="s">
        <v>178</v>
      </c>
      <c r="C173" s="197" t="s">
        <v>179</v>
      </c>
      <c r="D173" s="198" t="s">
        <v>178</v>
      </c>
      <c r="E173" s="198" t="s">
        <v>179</v>
      </c>
      <c r="F173" s="199" t="s">
        <v>178</v>
      </c>
      <c r="G173" s="199" t="s">
        <v>179</v>
      </c>
      <c r="H173" s="200" t="s">
        <v>178</v>
      </c>
      <c r="I173" s="200" t="s">
        <v>179</v>
      </c>
      <c r="J173" s="201" t="s">
        <v>178</v>
      </c>
      <c r="K173" s="201" t="s">
        <v>179</v>
      </c>
    </row>
    <row r="174" spans="1:11" x14ac:dyDescent="0.25">
      <c r="A174" s="5" t="s">
        <v>803</v>
      </c>
      <c r="B174" s="197" t="s">
        <v>178</v>
      </c>
      <c r="C174" s="197" t="s">
        <v>179</v>
      </c>
      <c r="D174" s="198" t="s">
        <v>178</v>
      </c>
      <c r="E174" s="198" t="s">
        <v>179</v>
      </c>
      <c r="F174" s="199" t="s">
        <v>178</v>
      </c>
      <c r="G174" s="199" t="s">
        <v>179</v>
      </c>
      <c r="H174" s="200" t="s">
        <v>178</v>
      </c>
      <c r="I174" s="200" t="s">
        <v>179</v>
      </c>
      <c r="J174" s="201" t="s">
        <v>178</v>
      </c>
      <c r="K174" s="201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905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906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758</v>
      </c>
      <c r="AO3" s="53"/>
      <c r="AP3" s="97"/>
    </row>
    <row r="4" spans="1:42" x14ac:dyDescent="0.25">
      <c r="A4" s="4" t="s">
        <v>907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908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909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910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911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912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913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914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915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916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917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918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919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920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921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922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923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924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925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926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927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928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929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930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931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932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933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934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935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936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937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938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939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940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941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942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943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944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945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946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947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948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949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950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951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952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953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954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955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956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957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958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959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960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961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962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963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964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965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966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967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968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969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970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971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972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973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974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975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976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977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978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979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980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981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982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983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984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985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986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987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988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989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990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991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992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993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994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995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996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997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998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999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1000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1001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1002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1003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1004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1005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1006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1007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1008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1009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1010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1011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1012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1013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1014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1015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1016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1017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1018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1019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1020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1021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1022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1023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1024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1025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1026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1027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1028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1029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1030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1031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1032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1033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1034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1035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1036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1037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1038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1039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1040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1041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1042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1043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1044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45339</v>
      </c>
      <c r="AA141" s="65" t="str">
        <f>searchValues!F145</f>
        <v>ZuLcFkmYZ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1045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>
        <f ca="1">searchValues!E146 + 1000</f>
        <v>45339</v>
      </c>
      <c r="AA142" s="65" t="str">
        <f>searchValues!F146</f>
        <v>ZuLcFkmYZ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1046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1047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1048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1049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1050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1051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1056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1057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1053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1054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1055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1058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1059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1060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1061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1062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1052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1063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1064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1065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1066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1067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1068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1069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1070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799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801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798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800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802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804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803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6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774</v>
      </c>
      <c r="C1" s="90" t="s">
        <v>775</v>
      </c>
    </row>
    <row r="2" spans="1:3" x14ac:dyDescent="0.25">
      <c r="A2" s="140" t="s">
        <v>799</v>
      </c>
      <c r="B2" s="16" t="s">
        <v>776</v>
      </c>
      <c r="C2" s="145">
        <f ca="1">TODAY()</f>
        <v>44339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2"/>
  <sheetViews>
    <sheetView workbookViewId="0">
      <selection activeCell="C2" sqref="C2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777</v>
      </c>
      <c r="C1" s="90" t="s">
        <v>778</v>
      </c>
      <c r="D1" s="90" t="s">
        <v>779</v>
      </c>
      <c r="E1" s="90" t="s">
        <v>780</v>
      </c>
      <c r="F1" s="90" t="s">
        <v>781</v>
      </c>
    </row>
    <row r="2" spans="1:6" x14ac:dyDescent="0.25">
      <c r="A2" s="140" t="s">
        <v>798</v>
      </c>
      <c r="B2" s="16" t="s">
        <v>297</v>
      </c>
      <c r="C2" s="16" t="s">
        <v>782</v>
      </c>
      <c r="D2" s="16" t="s">
        <v>782</v>
      </c>
      <c r="E2" s="16" t="s">
        <v>783</v>
      </c>
      <c r="F2" s="141">
        <f ca="1">TODAY()</f>
        <v>44339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2"/>
  <sheetViews>
    <sheetView tabSelected="1" workbookViewId="0">
      <selection activeCell="F2" sqref="F2"/>
    </sheetView>
  </sheetViews>
  <sheetFormatPr defaultRowHeight="15" x14ac:dyDescent="0.25"/>
  <cols>
    <col min="1" max="1" width="39.7109375" style="16" bestFit="1" customWidth="1" collapsed="1"/>
    <col min="2" max="2" width="20.5703125" style="16" bestFit="1" customWidth="1" collapsed="1"/>
    <col min="3" max="4" width="37.28515625" style="16" bestFit="1" customWidth="1" collapsed="1"/>
    <col min="5" max="5" width="22.5703125" style="16" bestFit="1" customWidth="1" collapsed="1"/>
    <col min="6" max="6" width="34.42578125" style="16" bestFit="1" customWidth="1" collapsed="1"/>
    <col min="7" max="7" width="28.5703125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784</v>
      </c>
      <c r="C1" s="90" t="s">
        <v>1118</v>
      </c>
      <c r="D1" s="90" t="s">
        <v>785</v>
      </c>
      <c r="E1" s="90" t="s">
        <v>786</v>
      </c>
      <c r="F1" s="90" t="s">
        <v>1116</v>
      </c>
      <c r="G1" s="90" t="s">
        <v>1117</v>
      </c>
    </row>
    <row r="2" spans="1:7" ht="60" x14ac:dyDescent="0.25">
      <c r="A2" s="140" t="s">
        <v>798</v>
      </c>
      <c r="B2" s="142">
        <f>searchValues!I199</f>
        <v>8809993314</v>
      </c>
      <c r="C2" s="143" t="str">
        <f>searchValues!F199</f>
        <v>QDDDYOqHQ Automation</v>
      </c>
      <c r="D2" s="144" t="s">
        <v>757</v>
      </c>
      <c r="E2" s="143" t="s">
        <v>220</v>
      </c>
      <c r="F2" s="143" t="s">
        <v>109</v>
      </c>
      <c r="G2" s="143" t="str">
        <f>C2</f>
        <v>QDDDYOqHQ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18.140625" style="16" bestFit="1" customWidth="1" collapsed="1"/>
    <col min="3" max="3" width="21.140625" style="16" bestFit="1" customWidth="1" collapsed="1"/>
    <col min="4" max="4" width="19.85546875" style="16" bestFit="1" customWidth="1" collapsed="1"/>
    <col min="5" max="5" width="20.85546875" style="16" bestFit="1" customWidth="1" collapsed="1"/>
    <col min="6" max="6" width="22.140625" style="16" bestFit="1" customWidth="1" collapsed="1"/>
    <col min="7" max="7" width="38.5703125" style="16" bestFit="1" customWidth="1" collapsed="1"/>
    <col min="8" max="8" width="14.140625" style="16" bestFit="1" customWidth="1" collapsed="1"/>
    <col min="9" max="9" width="25.710937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787</v>
      </c>
      <c r="C1" s="90" t="s">
        <v>788</v>
      </c>
      <c r="D1" s="90" t="s">
        <v>789</v>
      </c>
      <c r="E1" s="90" t="s">
        <v>790</v>
      </c>
      <c r="F1" s="90" t="s">
        <v>791</v>
      </c>
      <c r="G1" s="90" t="s">
        <v>792</v>
      </c>
      <c r="H1" s="90" t="s">
        <v>793</v>
      </c>
      <c r="I1" s="90" t="s">
        <v>794</v>
      </c>
    </row>
    <row r="2" spans="1:9" x14ac:dyDescent="0.25">
      <c r="A2" s="146" t="s">
        <v>800</v>
      </c>
      <c r="B2" s="143" t="s">
        <v>164</v>
      </c>
      <c r="C2" s="16">
        <v>1</v>
      </c>
      <c r="D2" s="16" t="s">
        <v>795</v>
      </c>
      <c r="E2" s="16" t="s">
        <v>795</v>
      </c>
      <c r="F2" s="16" t="s">
        <v>796</v>
      </c>
      <c r="G2" s="141">
        <f ca="1">TODAY()</f>
        <v>44339</v>
      </c>
      <c r="H2" s="16" t="s">
        <v>311</v>
      </c>
      <c r="I2" s="16" t="s">
        <v>797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1072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1073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1074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1075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1076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1077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1078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1079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1080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1081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1082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1083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1084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1085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1086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1087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1088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1089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1090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1091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1092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1093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1094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1095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1096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1097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1098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1099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905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906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907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908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909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910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911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912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913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914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915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916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917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918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919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920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921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922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923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924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925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926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927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928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929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930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931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932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933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934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935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936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937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938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939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940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941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942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943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944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945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946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947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948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949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950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951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952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953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954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955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956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957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958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959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960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961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962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963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964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965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966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967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968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969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970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971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972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973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974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975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976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977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978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979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980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981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982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983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984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985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986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987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988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989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990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991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992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993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994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995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996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997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998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999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1000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1001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1002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1003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1004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1005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1006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1007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1008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1009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1010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1011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1012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1013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1014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1015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1016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1017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1018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1019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1020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1021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1022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1023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1024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1025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1026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1027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1028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1029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1030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1031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1032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1033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1034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1035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1036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1037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1038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1039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1040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1041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1042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1043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1044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1045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1046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1047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1048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1049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1050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1051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1052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1053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1054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1055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1056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1057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1058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1059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1060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1061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1062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1063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1064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1065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1066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1067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1068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1069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1070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799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801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6" t="s">
        <v>798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800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802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804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803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65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8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2" bestFit="1" customWidth="1" collapsed="1"/>
    <col min="10" max="10" width="8.140625" style="192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4" t="s">
        <v>1071</v>
      </c>
      <c r="B2"/>
      <c r="C2"/>
      <c r="D2"/>
      <c r="E2" s="186">
        <f t="shared" ref="E2:E31" ca="1" si="0">TODAY()</f>
        <v>44339</v>
      </c>
      <c r="F2" s="187" t="s">
        <v>817</v>
      </c>
      <c r="G2"/>
      <c r="H2"/>
      <c r="I2"/>
      <c r="J2"/>
      <c r="K2" s="193" t="s">
        <v>106</v>
      </c>
      <c r="L2" s="194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1072</v>
      </c>
      <c r="B3"/>
      <c r="C3"/>
      <c r="D3"/>
      <c r="E3" s="186">
        <f t="shared" ca="1" si="0"/>
        <v>44339</v>
      </c>
      <c r="F3" s="187" t="s">
        <v>817</v>
      </c>
      <c r="G3"/>
      <c r="H3"/>
      <c r="I3"/>
      <c r="J3"/>
      <c r="K3" s="193" t="s">
        <v>106</v>
      </c>
      <c r="L3" s="194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1073</v>
      </c>
      <c r="B4"/>
      <c r="C4"/>
      <c r="D4"/>
      <c r="E4" s="186">
        <f t="shared" ca="1" si="0"/>
        <v>44339</v>
      </c>
      <c r="F4" s="187" t="s">
        <v>817</v>
      </c>
      <c r="G4"/>
      <c r="H4"/>
      <c r="I4"/>
      <c r="J4"/>
      <c r="K4" s="193" t="s">
        <v>106</v>
      </c>
      <c r="L4" s="194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1074</v>
      </c>
      <c r="B5"/>
      <c r="C5"/>
      <c r="D5"/>
      <c r="E5" s="186">
        <f t="shared" ca="1" si="0"/>
        <v>44339</v>
      </c>
      <c r="F5" s="187" t="s">
        <v>817</v>
      </c>
      <c r="G5"/>
      <c r="H5"/>
      <c r="I5"/>
      <c r="J5"/>
      <c r="K5" s="193" t="s">
        <v>106</v>
      </c>
      <c r="L5" s="194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1075</v>
      </c>
      <c r="B6"/>
      <c r="C6"/>
      <c r="D6"/>
      <c r="E6" s="186">
        <f t="shared" ca="1" si="0"/>
        <v>44339</v>
      </c>
      <c r="F6" s="187" t="s">
        <v>817</v>
      </c>
      <c r="G6"/>
      <c r="H6"/>
      <c r="I6"/>
      <c r="J6"/>
      <c r="K6" s="193" t="s">
        <v>106</v>
      </c>
      <c r="L6" s="194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1076</v>
      </c>
      <c r="B7"/>
      <c r="C7"/>
      <c r="D7"/>
      <c r="E7" s="186">
        <f t="shared" ca="1" si="0"/>
        <v>44339</v>
      </c>
      <c r="F7" s="187" t="s">
        <v>817</v>
      </c>
      <c r="G7"/>
      <c r="H7"/>
      <c r="I7"/>
      <c r="J7"/>
      <c r="K7" s="193" t="s">
        <v>106</v>
      </c>
      <c r="L7" s="194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1077</v>
      </c>
      <c r="B8"/>
      <c r="C8"/>
      <c r="D8"/>
      <c r="E8" s="186">
        <f t="shared" ca="1" si="0"/>
        <v>44339</v>
      </c>
      <c r="F8" s="187" t="s">
        <v>817</v>
      </c>
      <c r="G8"/>
      <c r="H8"/>
      <c r="I8"/>
      <c r="J8"/>
      <c r="K8" s="193" t="s">
        <v>106</v>
      </c>
      <c r="L8" s="194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1078</v>
      </c>
      <c r="B9"/>
      <c r="C9"/>
      <c r="D9"/>
      <c r="E9" s="186">
        <f t="shared" ca="1" si="0"/>
        <v>44339</v>
      </c>
      <c r="F9" s="187" t="s">
        <v>817</v>
      </c>
      <c r="G9"/>
      <c r="H9"/>
      <c r="I9"/>
      <c r="J9"/>
      <c r="K9" s="193" t="s">
        <v>106</v>
      </c>
      <c r="L9" s="194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1079</v>
      </c>
      <c r="B10"/>
      <c r="C10"/>
      <c r="D10"/>
      <c r="E10" s="186">
        <f t="shared" ca="1" si="0"/>
        <v>44339</v>
      </c>
      <c r="F10" s="187" t="s">
        <v>817</v>
      </c>
      <c r="G10"/>
      <c r="H10"/>
      <c r="I10"/>
      <c r="J10"/>
      <c r="K10" s="193" t="s">
        <v>106</v>
      </c>
      <c r="L10" s="194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1080</v>
      </c>
      <c r="B11"/>
      <c r="C11"/>
      <c r="D11"/>
      <c r="E11" s="186">
        <f t="shared" ca="1" si="0"/>
        <v>44339</v>
      </c>
      <c r="F11" s="187" t="s">
        <v>817</v>
      </c>
      <c r="G11"/>
      <c r="H11"/>
      <c r="I11"/>
      <c r="J11"/>
      <c r="K11" s="193" t="s">
        <v>106</v>
      </c>
      <c r="L11" s="194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1081</v>
      </c>
      <c r="B12"/>
      <c r="C12"/>
      <c r="D12"/>
      <c r="E12" s="186">
        <f t="shared" ca="1" si="0"/>
        <v>44339</v>
      </c>
      <c r="F12" s="187" t="s">
        <v>817</v>
      </c>
      <c r="G12"/>
      <c r="H12"/>
      <c r="I12"/>
      <c r="J12"/>
      <c r="K12" s="193" t="s">
        <v>106</v>
      </c>
      <c r="L12" s="194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1082</v>
      </c>
      <c r="B13"/>
      <c r="C13"/>
      <c r="D13"/>
      <c r="E13" s="186">
        <f t="shared" ca="1" si="0"/>
        <v>44339</v>
      </c>
      <c r="F13" s="187" t="s">
        <v>817</v>
      </c>
      <c r="G13"/>
      <c r="H13"/>
      <c r="I13"/>
      <c r="J13"/>
      <c r="K13" s="193" t="s">
        <v>106</v>
      </c>
      <c r="L13" s="194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1083</v>
      </c>
      <c r="B14"/>
      <c r="C14"/>
      <c r="D14"/>
      <c r="E14" s="186">
        <f t="shared" ca="1" si="0"/>
        <v>44339</v>
      </c>
      <c r="F14" s="187" t="s">
        <v>817</v>
      </c>
      <c r="G14"/>
      <c r="H14"/>
      <c r="I14"/>
      <c r="J14"/>
      <c r="K14" s="193" t="s">
        <v>106</v>
      </c>
      <c r="L14" s="194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1084</v>
      </c>
      <c r="B15"/>
      <c r="C15"/>
      <c r="D15"/>
      <c r="E15" s="186">
        <f t="shared" ca="1" si="0"/>
        <v>44339</v>
      </c>
      <c r="F15" s="187" t="s">
        <v>817</v>
      </c>
      <c r="G15"/>
      <c r="H15"/>
      <c r="I15"/>
      <c r="J15"/>
      <c r="K15" s="193" t="s">
        <v>106</v>
      </c>
      <c r="L15" s="194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1085</v>
      </c>
      <c r="B16"/>
      <c r="C16"/>
      <c r="D16"/>
      <c r="E16" s="186">
        <f t="shared" ca="1" si="0"/>
        <v>44339</v>
      </c>
      <c r="F16" s="187" t="s">
        <v>817</v>
      </c>
      <c r="G16"/>
      <c r="H16"/>
      <c r="I16"/>
      <c r="J16"/>
      <c r="K16" s="193" t="s">
        <v>106</v>
      </c>
      <c r="L16" s="194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1086</v>
      </c>
      <c r="B17"/>
      <c r="C17"/>
      <c r="D17"/>
      <c r="E17" s="186">
        <f t="shared" ca="1" si="0"/>
        <v>44339</v>
      </c>
      <c r="F17" s="187" t="s">
        <v>817</v>
      </c>
      <c r="G17"/>
      <c r="H17"/>
      <c r="I17"/>
      <c r="J17"/>
      <c r="K17" s="193" t="s">
        <v>106</v>
      </c>
      <c r="L17" s="194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1087</v>
      </c>
      <c r="B18"/>
      <c r="C18"/>
      <c r="D18"/>
      <c r="E18" s="186">
        <f t="shared" ca="1" si="0"/>
        <v>44339</v>
      </c>
      <c r="F18" s="187" t="s">
        <v>817</v>
      </c>
      <c r="G18"/>
      <c r="H18"/>
      <c r="I18"/>
      <c r="J18"/>
      <c r="K18" s="193" t="s">
        <v>106</v>
      </c>
      <c r="L18" s="194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1088</v>
      </c>
      <c r="B19"/>
      <c r="C19"/>
      <c r="D19"/>
      <c r="E19" s="186">
        <f t="shared" ca="1" si="0"/>
        <v>44339</v>
      </c>
      <c r="F19" s="187" t="s">
        <v>817</v>
      </c>
      <c r="G19"/>
      <c r="H19"/>
      <c r="I19"/>
      <c r="J19"/>
      <c r="K19" s="193" t="s">
        <v>106</v>
      </c>
      <c r="L19" s="194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1089</v>
      </c>
      <c r="B20"/>
      <c r="C20"/>
      <c r="D20"/>
      <c r="E20" s="186">
        <f t="shared" ca="1" si="0"/>
        <v>44339</v>
      </c>
      <c r="F20" s="187" t="s">
        <v>817</v>
      </c>
      <c r="G20"/>
      <c r="H20"/>
      <c r="I20"/>
      <c r="J20"/>
      <c r="K20" s="193" t="s">
        <v>106</v>
      </c>
      <c r="L20" s="194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1090</v>
      </c>
      <c r="B21"/>
      <c r="C21"/>
      <c r="D21"/>
      <c r="E21" s="186">
        <f t="shared" ca="1" si="0"/>
        <v>44339</v>
      </c>
      <c r="F21" s="187" t="s">
        <v>817</v>
      </c>
      <c r="G21"/>
      <c r="H21"/>
      <c r="I21"/>
      <c r="J21"/>
      <c r="K21" s="193" t="s">
        <v>106</v>
      </c>
      <c r="L21" s="194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1091</v>
      </c>
      <c r="B22"/>
      <c r="C22"/>
      <c r="D22"/>
      <c r="E22" s="186">
        <f t="shared" ca="1" si="0"/>
        <v>44339</v>
      </c>
      <c r="F22" s="187" t="s">
        <v>817</v>
      </c>
      <c r="G22"/>
      <c r="H22"/>
      <c r="I22"/>
      <c r="J22"/>
      <c r="K22" s="193" t="s">
        <v>106</v>
      </c>
      <c r="L22" s="194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1092</v>
      </c>
      <c r="B23"/>
      <c r="C23"/>
      <c r="D23"/>
      <c r="E23" s="186">
        <f t="shared" ca="1" si="0"/>
        <v>44339</v>
      </c>
      <c r="F23" s="187" t="s">
        <v>817</v>
      </c>
      <c r="G23"/>
      <c r="H23"/>
      <c r="I23"/>
      <c r="J23"/>
      <c r="K23" s="193" t="s">
        <v>106</v>
      </c>
      <c r="L23" s="194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1093</v>
      </c>
      <c r="B24"/>
      <c r="C24"/>
      <c r="D24"/>
      <c r="E24" s="186">
        <f t="shared" ca="1" si="0"/>
        <v>44339</v>
      </c>
      <c r="F24" s="187" t="s">
        <v>817</v>
      </c>
      <c r="G24"/>
      <c r="H24"/>
      <c r="I24"/>
      <c r="J24"/>
      <c r="K24" s="193" t="s">
        <v>106</v>
      </c>
      <c r="L24" s="194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1094</v>
      </c>
      <c r="B25"/>
      <c r="C25"/>
      <c r="D25"/>
      <c r="E25" s="186">
        <f t="shared" ca="1" si="0"/>
        <v>44339</v>
      </c>
      <c r="F25" s="187" t="s">
        <v>817</v>
      </c>
      <c r="G25"/>
      <c r="H25"/>
      <c r="I25"/>
      <c r="J25"/>
      <c r="K25" s="193" t="s">
        <v>106</v>
      </c>
      <c r="L25" s="194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1095</v>
      </c>
      <c r="B26"/>
      <c r="C26"/>
      <c r="D26"/>
      <c r="E26" s="186">
        <f t="shared" ca="1" si="0"/>
        <v>44339</v>
      </c>
      <c r="F26" s="187" t="s">
        <v>817</v>
      </c>
      <c r="G26"/>
      <c r="H26"/>
      <c r="I26"/>
      <c r="J26"/>
      <c r="K26" s="193" t="s">
        <v>106</v>
      </c>
      <c r="L26" s="194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1096</v>
      </c>
      <c r="B27"/>
      <c r="C27"/>
      <c r="D27"/>
      <c r="E27" s="186">
        <f t="shared" ca="1" si="0"/>
        <v>44339</v>
      </c>
      <c r="F27" s="187" t="s">
        <v>817</v>
      </c>
      <c r="G27"/>
      <c r="H27"/>
      <c r="I27"/>
      <c r="J27"/>
      <c r="K27" s="193" t="s">
        <v>106</v>
      </c>
      <c r="L27" s="194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1097</v>
      </c>
      <c r="B28"/>
      <c r="C28"/>
      <c r="D28"/>
      <c r="E28" s="186">
        <f t="shared" ca="1" si="0"/>
        <v>44339</v>
      </c>
      <c r="F28" s="187" t="s">
        <v>817</v>
      </c>
      <c r="G28"/>
      <c r="H28"/>
      <c r="I28"/>
      <c r="J28"/>
      <c r="K28" s="193" t="s">
        <v>106</v>
      </c>
      <c r="L28" s="194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1098</v>
      </c>
      <c r="B29"/>
      <c r="C29"/>
      <c r="D29"/>
      <c r="E29" s="186">
        <f t="shared" ca="1" si="0"/>
        <v>44339</v>
      </c>
      <c r="F29" s="187" t="s">
        <v>817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1099</v>
      </c>
      <c r="B30"/>
      <c r="C30"/>
      <c r="D30"/>
      <c r="E30" s="186">
        <f t="shared" ca="1" si="0"/>
        <v>44339</v>
      </c>
      <c r="F30" s="187" t="s">
        <v>817</v>
      </c>
      <c r="G30"/>
      <c r="H30"/>
      <c r="I30"/>
      <c r="J30"/>
      <c r="K30" s="193" t="s">
        <v>106</v>
      </c>
      <c r="L30" s="194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905</v>
      </c>
      <c r="B31" s="36" t="s">
        <v>819</v>
      </c>
      <c r="C31"/>
      <c r="D31" s="184" t="s">
        <v>191</v>
      </c>
      <c r="E31" s="186">
        <f t="shared" ca="1" si="0"/>
        <v>44339</v>
      </c>
      <c r="F31" s="187" t="s">
        <v>817</v>
      </c>
      <c r="G31" s="189">
        <v>1371544234</v>
      </c>
      <c r="H31" s="190" t="s">
        <v>818</v>
      </c>
      <c r="I31" s="191">
        <v>1771709147</v>
      </c>
      <c r="J31" s="36">
        <v>223.3</v>
      </c>
      <c r="K31" s="193" t="s">
        <v>106</v>
      </c>
      <c r="L31" s="194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906</v>
      </c>
      <c r="B32" t="s">
        <v>816</v>
      </c>
      <c r="C32"/>
      <c r="D32" s="184" t="s">
        <v>191</v>
      </c>
      <c r="E32" s="186">
        <f t="shared" ref="E32:E66" ca="1" si="1">TODAY()</f>
        <v>44339</v>
      </c>
      <c r="F32" s="187" t="s">
        <v>1104</v>
      </c>
      <c r="G32">
        <v>3662824734</v>
      </c>
      <c r="H32" t="s">
        <v>1105</v>
      </c>
      <c r="I32">
        <v>8618713843</v>
      </c>
      <c r="J32"/>
      <c r="K32" s="193" t="s">
        <v>106</v>
      </c>
      <c r="L32" s="194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907</v>
      </c>
      <c r="B33"/>
      <c r="C33"/>
      <c r="D33" s="184" t="s">
        <v>191</v>
      </c>
      <c r="E33" s="186">
        <f t="shared" ca="1" si="1"/>
        <v>44339</v>
      </c>
      <c r="F33" s="187" t="s">
        <v>817</v>
      </c>
      <c r="G33"/>
      <c r="H33"/>
      <c r="I33"/>
      <c r="J33"/>
      <c r="K33" s="193" t="s">
        <v>106</v>
      </c>
      <c r="L33" s="194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908</v>
      </c>
      <c r="B34"/>
      <c r="C34"/>
      <c r="D34" s="184" t="s">
        <v>191</v>
      </c>
      <c r="E34" s="186">
        <f t="shared" ca="1" si="1"/>
        <v>44339</v>
      </c>
      <c r="F34" s="187" t="s">
        <v>817</v>
      </c>
      <c r="G34"/>
      <c r="H34"/>
      <c r="I34"/>
      <c r="J34"/>
      <c r="K34" s="193" t="s">
        <v>106</v>
      </c>
      <c r="L34" s="194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909</v>
      </c>
      <c r="B35"/>
      <c r="C35"/>
      <c r="D35" s="184" t="s">
        <v>191</v>
      </c>
      <c r="E35" s="186">
        <f t="shared" ca="1" si="1"/>
        <v>44339</v>
      </c>
      <c r="F35" s="187" t="s">
        <v>817</v>
      </c>
      <c r="G35"/>
      <c r="H35"/>
      <c r="I35"/>
      <c r="J35"/>
      <c r="K35" s="193" t="s">
        <v>106</v>
      </c>
      <c r="L35" s="194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910</v>
      </c>
      <c r="B36"/>
      <c r="C36"/>
      <c r="D36" s="184" t="s">
        <v>191</v>
      </c>
      <c r="E36" s="186">
        <f t="shared" ca="1" si="1"/>
        <v>44339</v>
      </c>
      <c r="F36" s="187" t="s">
        <v>817</v>
      </c>
      <c r="G36"/>
      <c r="H36"/>
      <c r="I36"/>
      <c r="J36"/>
      <c r="K36" s="193" t="s">
        <v>106</v>
      </c>
      <c r="L36" s="194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911</v>
      </c>
      <c r="B37"/>
      <c r="C37"/>
      <c r="D37" s="184" t="s">
        <v>191</v>
      </c>
      <c r="E37" s="186">
        <f t="shared" ca="1" si="1"/>
        <v>44339</v>
      </c>
      <c r="F37" s="187" t="s">
        <v>817</v>
      </c>
      <c r="G37"/>
      <c r="H37"/>
      <c r="I37"/>
      <c r="J37"/>
      <c r="K37" s="193" t="s">
        <v>106</v>
      </c>
      <c r="L37" s="194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912</v>
      </c>
      <c r="B38"/>
      <c r="C38"/>
      <c r="D38" s="184" t="s">
        <v>191</v>
      </c>
      <c r="E38" s="186">
        <f t="shared" ca="1" si="1"/>
        <v>44339</v>
      </c>
      <c r="F38" s="187" t="s">
        <v>817</v>
      </c>
      <c r="G38"/>
      <c r="H38"/>
      <c r="I38"/>
      <c r="J38"/>
      <c r="K38" s="193" t="s">
        <v>106</v>
      </c>
      <c r="L38" s="194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913</v>
      </c>
      <c r="B39"/>
      <c r="C39"/>
      <c r="D39" s="184" t="s">
        <v>191</v>
      </c>
      <c r="E39" s="186">
        <f t="shared" ca="1" si="1"/>
        <v>44339</v>
      </c>
      <c r="F39" s="187" t="s">
        <v>817</v>
      </c>
      <c r="G39"/>
      <c r="H39"/>
      <c r="I39"/>
      <c r="J39"/>
      <c r="K39" s="193" t="s">
        <v>106</v>
      </c>
      <c r="L39" s="194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914</v>
      </c>
      <c r="B40"/>
      <c r="C40"/>
      <c r="D40" s="184" t="s">
        <v>191</v>
      </c>
      <c r="E40" s="186">
        <f t="shared" ca="1" si="1"/>
        <v>44339</v>
      </c>
      <c r="F40" s="187" t="s">
        <v>817</v>
      </c>
      <c r="G40"/>
      <c r="H40"/>
      <c r="I40"/>
      <c r="J40"/>
      <c r="K40" s="193" t="s">
        <v>106</v>
      </c>
      <c r="L40" s="194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915</v>
      </c>
      <c r="B41"/>
      <c r="C41"/>
      <c r="D41" s="184" t="s">
        <v>191</v>
      </c>
      <c r="E41" s="186">
        <f t="shared" ca="1" si="1"/>
        <v>44339</v>
      </c>
      <c r="F41" s="187" t="s">
        <v>817</v>
      </c>
      <c r="G41"/>
      <c r="H41"/>
      <c r="I41"/>
      <c r="J41"/>
      <c r="K41" s="193" t="s">
        <v>106</v>
      </c>
      <c r="L41" s="194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916</v>
      </c>
      <c r="B42"/>
      <c r="C42"/>
      <c r="D42" s="184" t="s">
        <v>191</v>
      </c>
      <c r="E42" s="186">
        <f t="shared" ca="1" si="1"/>
        <v>44339</v>
      </c>
      <c r="F42" s="187" t="s">
        <v>817</v>
      </c>
      <c r="G42"/>
      <c r="H42"/>
      <c r="I42"/>
      <c r="J42"/>
      <c r="K42" s="193" t="s">
        <v>106</v>
      </c>
      <c r="L42" s="194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917</v>
      </c>
      <c r="B43"/>
      <c r="C43"/>
      <c r="D43" s="184" t="s">
        <v>191</v>
      </c>
      <c r="E43" s="186">
        <f t="shared" ca="1" si="1"/>
        <v>44339</v>
      </c>
      <c r="F43" s="187" t="s">
        <v>817</v>
      </c>
      <c r="G43"/>
      <c r="H43"/>
      <c r="I43"/>
      <c r="J43"/>
      <c r="K43" s="193" t="s">
        <v>106</v>
      </c>
      <c r="L43" s="194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918</v>
      </c>
      <c r="B44"/>
      <c r="C44"/>
      <c r="D44" s="184" t="s">
        <v>191</v>
      </c>
      <c r="E44" s="186">
        <f t="shared" ca="1" si="1"/>
        <v>44339</v>
      </c>
      <c r="F44" s="187" t="s">
        <v>817</v>
      </c>
      <c r="G44"/>
      <c r="H44"/>
      <c r="I44"/>
      <c r="J44"/>
      <c r="K44" s="193" t="s">
        <v>106</v>
      </c>
      <c r="L44" s="194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919</v>
      </c>
      <c r="B45"/>
      <c r="C45"/>
      <c r="D45" s="184" t="s">
        <v>191</v>
      </c>
      <c r="E45" s="186">
        <f t="shared" ca="1" si="1"/>
        <v>44339</v>
      </c>
      <c r="F45" s="187" t="s">
        <v>817</v>
      </c>
      <c r="G45"/>
      <c r="H45"/>
      <c r="I45"/>
      <c r="J45"/>
      <c r="K45" s="193" t="s">
        <v>106</v>
      </c>
      <c r="L45" s="194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920</v>
      </c>
      <c r="B46"/>
      <c r="C46"/>
      <c r="D46" s="184" t="s">
        <v>191</v>
      </c>
      <c r="E46" s="186">
        <f t="shared" ca="1" si="1"/>
        <v>44339</v>
      </c>
      <c r="F46" s="187" t="s">
        <v>817</v>
      </c>
      <c r="G46"/>
      <c r="H46"/>
      <c r="I46"/>
      <c r="J46"/>
      <c r="K46" s="193" t="s">
        <v>106</v>
      </c>
      <c r="L46" s="194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921</v>
      </c>
      <c r="B47"/>
      <c r="C47"/>
      <c r="D47" s="184" t="s">
        <v>191</v>
      </c>
      <c r="E47" s="186">
        <f t="shared" ca="1" si="1"/>
        <v>44339</v>
      </c>
      <c r="F47" s="187" t="s">
        <v>817</v>
      </c>
      <c r="G47"/>
      <c r="H47"/>
      <c r="I47"/>
      <c r="J47"/>
      <c r="K47" s="193" t="s">
        <v>106</v>
      </c>
      <c r="L47" s="194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922</v>
      </c>
      <c r="B48"/>
      <c r="C48"/>
      <c r="D48" s="184" t="s">
        <v>191</v>
      </c>
      <c r="E48" s="186">
        <f t="shared" ca="1" si="1"/>
        <v>44339</v>
      </c>
      <c r="F48" s="187" t="s">
        <v>817</v>
      </c>
      <c r="G48"/>
      <c r="H48"/>
      <c r="I48"/>
      <c r="J48"/>
      <c r="K48" s="193" t="s">
        <v>106</v>
      </c>
      <c r="L48" s="194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923</v>
      </c>
      <c r="B49"/>
      <c r="C49"/>
      <c r="D49" s="184" t="s">
        <v>191</v>
      </c>
      <c r="E49" s="186">
        <f t="shared" ca="1" si="1"/>
        <v>44339</v>
      </c>
      <c r="F49" s="187" t="s">
        <v>817</v>
      </c>
      <c r="G49"/>
      <c r="H49"/>
      <c r="I49"/>
      <c r="J49"/>
      <c r="K49" s="193" t="s">
        <v>106</v>
      </c>
      <c r="L49" s="194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924</v>
      </c>
      <c r="B50"/>
      <c r="C50"/>
      <c r="D50" s="184" t="s">
        <v>191</v>
      </c>
      <c r="E50" s="186">
        <f t="shared" ca="1" si="1"/>
        <v>44339</v>
      </c>
      <c r="F50" s="187" t="s">
        <v>817</v>
      </c>
      <c r="G50"/>
      <c r="H50"/>
      <c r="I50"/>
      <c r="J50"/>
      <c r="K50" s="193" t="s">
        <v>106</v>
      </c>
      <c r="L50" s="194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925</v>
      </c>
      <c r="B51"/>
      <c r="C51"/>
      <c r="D51" s="184" t="s">
        <v>191</v>
      </c>
      <c r="E51" s="186">
        <f t="shared" ca="1" si="1"/>
        <v>44339</v>
      </c>
      <c r="F51" s="187" t="s">
        <v>817</v>
      </c>
      <c r="G51"/>
      <c r="H51"/>
      <c r="I51"/>
      <c r="J51"/>
      <c r="K51" s="193" t="s">
        <v>106</v>
      </c>
      <c r="L51" s="194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926</v>
      </c>
      <c r="B52"/>
      <c r="C52"/>
      <c r="D52" s="184" t="s">
        <v>191</v>
      </c>
      <c r="E52" s="186">
        <f t="shared" ca="1" si="1"/>
        <v>44339</v>
      </c>
      <c r="F52" s="187" t="s">
        <v>817</v>
      </c>
      <c r="G52"/>
      <c r="H52"/>
      <c r="I52"/>
      <c r="J52"/>
      <c r="K52" s="193" t="s">
        <v>106</v>
      </c>
      <c r="L52" s="194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927</v>
      </c>
      <c r="B53"/>
      <c r="C53"/>
      <c r="D53" s="184" t="s">
        <v>191</v>
      </c>
      <c r="E53" s="186">
        <f t="shared" ca="1" si="1"/>
        <v>44339</v>
      </c>
      <c r="F53" s="187" t="s">
        <v>817</v>
      </c>
      <c r="G53"/>
      <c r="H53"/>
      <c r="I53"/>
      <c r="J53"/>
      <c r="K53" s="193" t="s">
        <v>106</v>
      </c>
      <c r="L53" s="194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928</v>
      </c>
      <c r="B54"/>
      <c r="C54"/>
      <c r="D54" s="184" t="s">
        <v>191</v>
      </c>
      <c r="E54" s="186">
        <f t="shared" ca="1" si="1"/>
        <v>44339</v>
      </c>
      <c r="F54" s="187" t="s">
        <v>817</v>
      </c>
      <c r="G54"/>
      <c r="H54"/>
      <c r="I54"/>
      <c r="J54"/>
      <c r="K54" s="193" t="s">
        <v>106</v>
      </c>
      <c r="L54" s="194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929</v>
      </c>
      <c r="B55"/>
      <c r="C55"/>
      <c r="D55" s="184" t="s">
        <v>191</v>
      </c>
      <c r="E55" s="186">
        <f t="shared" ca="1" si="1"/>
        <v>44339</v>
      </c>
      <c r="F55" s="187" t="s">
        <v>817</v>
      </c>
      <c r="G55"/>
      <c r="H55"/>
      <c r="I55"/>
      <c r="J55"/>
      <c r="K55" s="193" t="s">
        <v>106</v>
      </c>
      <c r="L55" s="194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930</v>
      </c>
      <c r="B56"/>
      <c r="C56"/>
      <c r="D56" s="184" t="s">
        <v>191</v>
      </c>
      <c r="E56" s="186">
        <f t="shared" ca="1" si="1"/>
        <v>44339</v>
      </c>
      <c r="F56" s="187" t="s">
        <v>817</v>
      </c>
      <c r="G56"/>
      <c r="H56"/>
      <c r="I56"/>
      <c r="J56"/>
      <c r="K56" s="193" t="s">
        <v>106</v>
      </c>
      <c r="L56" s="194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931</v>
      </c>
      <c r="B57"/>
      <c r="C57"/>
      <c r="D57" s="184" t="s">
        <v>191</v>
      </c>
      <c r="E57" s="186">
        <f t="shared" ca="1" si="1"/>
        <v>44339</v>
      </c>
      <c r="F57" s="187" t="s">
        <v>817</v>
      </c>
      <c r="G57"/>
      <c r="H57"/>
      <c r="I57"/>
      <c r="J57"/>
      <c r="K57" s="193" t="s">
        <v>106</v>
      </c>
      <c r="L57" s="194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932</v>
      </c>
      <c r="B58"/>
      <c r="C58"/>
      <c r="D58" s="184" t="s">
        <v>191</v>
      </c>
      <c r="E58" s="186">
        <f t="shared" ca="1" si="1"/>
        <v>44339</v>
      </c>
      <c r="F58" s="187" t="s">
        <v>817</v>
      </c>
      <c r="G58"/>
      <c r="H58"/>
      <c r="I58"/>
      <c r="J58"/>
      <c r="K58" s="193" t="s">
        <v>106</v>
      </c>
      <c r="L58" s="194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933</v>
      </c>
      <c r="B59"/>
      <c r="C59"/>
      <c r="D59" s="184" t="s">
        <v>191</v>
      </c>
      <c r="E59" s="186">
        <f t="shared" ca="1" si="1"/>
        <v>44339</v>
      </c>
      <c r="F59" s="187" t="s">
        <v>817</v>
      </c>
      <c r="G59"/>
      <c r="H59"/>
      <c r="I59"/>
      <c r="J59"/>
      <c r="K59" s="193" t="s">
        <v>106</v>
      </c>
      <c r="L59" s="194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934</v>
      </c>
      <c r="B60"/>
      <c r="C60"/>
      <c r="D60" s="184" t="s">
        <v>191</v>
      </c>
      <c r="E60" s="186">
        <f t="shared" ca="1" si="1"/>
        <v>44339</v>
      </c>
      <c r="F60" s="187" t="s">
        <v>817</v>
      </c>
      <c r="G60"/>
      <c r="H60"/>
      <c r="I60"/>
      <c r="J60"/>
      <c r="K60" s="193" t="s">
        <v>106</v>
      </c>
      <c r="L60" s="194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935</v>
      </c>
      <c r="B61"/>
      <c r="C61"/>
      <c r="D61" s="184" t="s">
        <v>191</v>
      </c>
      <c r="E61" s="186">
        <f t="shared" ca="1" si="1"/>
        <v>44339</v>
      </c>
      <c r="F61" s="187" t="s">
        <v>817</v>
      </c>
      <c r="G61"/>
      <c r="H61"/>
      <c r="I61"/>
      <c r="J61"/>
      <c r="K61" s="193" t="s">
        <v>106</v>
      </c>
      <c r="L61" s="194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936</v>
      </c>
      <c r="B62"/>
      <c r="C62"/>
      <c r="D62" s="184" t="s">
        <v>191</v>
      </c>
      <c r="E62" s="186">
        <f t="shared" ca="1" si="1"/>
        <v>44339</v>
      </c>
      <c r="F62" s="187" t="s">
        <v>817</v>
      </c>
      <c r="G62"/>
      <c r="H62"/>
      <c r="I62"/>
      <c r="J62"/>
      <c r="K62" s="193" t="s">
        <v>106</v>
      </c>
      <c r="L62" s="194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937</v>
      </c>
      <c r="B63"/>
      <c r="C63"/>
      <c r="D63" s="184" t="s">
        <v>191</v>
      </c>
      <c r="E63" s="186">
        <f t="shared" ca="1" si="1"/>
        <v>44339</v>
      </c>
      <c r="F63" s="187" t="s">
        <v>817</v>
      </c>
      <c r="G63"/>
      <c r="H63"/>
      <c r="I63"/>
      <c r="J63"/>
      <c r="K63" s="193" t="s">
        <v>106</v>
      </c>
      <c r="L63" s="194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938</v>
      </c>
      <c r="B64"/>
      <c r="C64"/>
      <c r="D64" s="184" t="s">
        <v>191</v>
      </c>
      <c r="E64" s="186">
        <f t="shared" ca="1" si="1"/>
        <v>44339</v>
      </c>
      <c r="F64" s="187" t="s">
        <v>817</v>
      </c>
      <c r="G64"/>
      <c r="H64"/>
      <c r="I64"/>
      <c r="J64"/>
      <c r="K64" s="193" t="s">
        <v>106</v>
      </c>
      <c r="L64" s="194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939</v>
      </c>
      <c r="B65"/>
      <c r="C65"/>
      <c r="D65" s="184" t="s">
        <v>191</v>
      </c>
      <c r="E65" s="186">
        <f t="shared" ca="1" si="1"/>
        <v>44339</v>
      </c>
      <c r="F65" s="187" t="s">
        <v>817</v>
      </c>
      <c r="G65"/>
      <c r="H65"/>
      <c r="I65"/>
      <c r="J65"/>
      <c r="K65" s="193" t="s">
        <v>106</v>
      </c>
      <c r="L65" s="194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940</v>
      </c>
      <c r="B66"/>
      <c r="C66"/>
      <c r="D66" s="184" t="s">
        <v>191</v>
      </c>
      <c r="E66" s="186">
        <f t="shared" ca="1" si="1"/>
        <v>44339</v>
      </c>
      <c r="F66" s="187" t="s">
        <v>817</v>
      </c>
      <c r="G66"/>
      <c r="H66"/>
      <c r="I66"/>
      <c r="J66"/>
      <c r="K66" s="193" t="s">
        <v>106</v>
      </c>
      <c r="L66" s="194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941</v>
      </c>
      <c r="B67"/>
      <c r="C67"/>
      <c r="D67" s="184" t="s">
        <v>191</v>
      </c>
      <c r="E67" s="186">
        <f t="shared" ref="E67:E130" ca="1" si="2">TODAY()</f>
        <v>44339</v>
      </c>
      <c r="F67" s="187" t="s">
        <v>817</v>
      </c>
      <c r="G67"/>
      <c r="H67"/>
      <c r="I67"/>
      <c r="J67"/>
      <c r="K67" s="193" t="s">
        <v>106</v>
      </c>
      <c r="L67" s="194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942</v>
      </c>
      <c r="B68"/>
      <c r="C68"/>
      <c r="D68" s="184" t="s">
        <v>191</v>
      </c>
      <c r="E68" s="186">
        <f t="shared" ca="1" si="2"/>
        <v>44339</v>
      </c>
      <c r="F68" s="187" t="s">
        <v>817</v>
      </c>
      <c r="G68"/>
      <c r="H68"/>
      <c r="I68"/>
      <c r="J68"/>
      <c r="K68" s="193" t="s">
        <v>106</v>
      </c>
      <c r="L68" s="194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943</v>
      </c>
      <c r="B69"/>
      <c r="C69"/>
      <c r="D69" s="184" t="s">
        <v>191</v>
      </c>
      <c r="E69" s="186">
        <f t="shared" ca="1" si="2"/>
        <v>44339</v>
      </c>
      <c r="F69" s="187" t="s">
        <v>817</v>
      </c>
      <c r="G69"/>
      <c r="H69"/>
      <c r="I69"/>
      <c r="J69"/>
      <c r="K69" s="193" t="s">
        <v>106</v>
      </c>
      <c r="L69" s="194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944</v>
      </c>
      <c r="B70"/>
      <c r="C70"/>
      <c r="D70" s="184" t="s">
        <v>191</v>
      </c>
      <c r="E70" s="186">
        <f t="shared" ca="1" si="2"/>
        <v>44339</v>
      </c>
      <c r="F70" s="187" t="s">
        <v>817</v>
      </c>
      <c r="G70"/>
      <c r="H70"/>
      <c r="I70"/>
      <c r="J70"/>
      <c r="K70" s="193" t="s">
        <v>106</v>
      </c>
      <c r="L70" s="194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945</v>
      </c>
      <c r="B71"/>
      <c r="C71"/>
      <c r="D71" s="184" t="s">
        <v>191</v>
      </c>
      <c r="E71" s="186">
        <f t="shared" ca="1" si="2"/>
        <v>44339</v>
      </c>
      <c r="F71" s="187" t="s">
        <v>817</v>
      </c>
      <c r="G71"/>
      <c r="H71"/>
      <c r="I71"/>
      <c r="J71"/>
      <c r="K71" s="193" t="s">
        <v>106</v>
      </c>
      <c r="L71" s="194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946</v>
      </c>
      <c r="B72"/>
      <c r="C72"/>
      <c r="D72" s="184" t="s">
        <v>191</v>
      </c>
      <c r="E72" s="186">
        <f t="shared" ca="1" si="2"/>
        <v>44339</v>
      </c>
      <c r="F72" s="187" t="s">
        <v>817</v>
      </c>
      <c r="G72"/>
      <c r="H72"/>
      <c r="I72"/>
      <c r="J72"/>
      <c r="K72" s="193" t="s">
        <v>106</v>
      </c>
      <c r="L72" s="194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947</v>
      </c>
      <c r="B73"/>
      <c r="C73"/>
      <c r="D73" s="184" t="s">
        <v>191</v>
      </c>
      <c r="E73" s="186">
        <f t="shared" ca="1" si="2"/>
        <v>44339</v>
      </c>
      <c r="F73" s="187" t="s">
        <v>817</v>
      </c>
      <c r="G73"/>
      <c r="H73"/>
      <c r="I73"/>
      <c r="J73"/>
      <c r="K73" s="193" t="s">
        <v>106</v>
      </c>
      <c r="L73" s="194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948</v>
      </c>
      <c r="B74"/>
      <c r="C74"/>
      <c r="D74" s="184" t="s">
        <v>191</v>
      </c>
      <c r="E74" s="186">
        <f t="shared" ca="1" si="2"/>
        <v>44339</v>
      </c>
      <c r="F74" s="187" t="s">
        <v>817</v>
      </c>
      <c r="G74"/>
      <c r="H74"/>
      <c r="I74"/>
      <c r="J74"/>
      <c r="K74" s="193" t="s">
        <v>106</v>
      </c>
      <c r="L74" s="194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949</v>
      </c>
      <c r="B75"/>
      <c r="C75"/>
      <c r="D75" s="184" t="s">
        <v>191</v>
      </c>
      <c r="E75" s="186">
        <f t="shared" ca="1" si="2"/>
        <v>44339</v>
      </c>
      <c r="F75" s="187" t="s">
        <v>817</v>
      </c>
      <c r="G75"/>
      <c r="H75"/>
      <c r="I75"/>
      <c r="J75"/>
      <c r="K75" s="193" t="s">
        <v>106</v>
      </c>
      <c r="L75" s="194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950</v>
      </c>
      <c r="B76"/>
      <c r="C76"/>
      <c r="D76" s="184" t="s">
        <v>191</v>
      </c>
      <c r="E76" s="186">
        <f t="shared" ca="1" si="2"/>
        <v>44339</v>
      </c>
      <c r="F76" s="187" t="s">
        <v>817</v>
      </c>
      <c r="G76"/>
      <c r="H76"/>
      <c r="I76"/>
      <c r="J76"/>
      <c r="K76" s="193" t="s">
        <v>106</v>
      </c>
      <c r="L76" s="194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951</v>
      </c>
      <c r="B77"/>
      <c r="C77"/>
      <c r="D77" s="184" t="s">
        <v>191</v>
      </c>
      <c r="E77" s="186">
        <f t="shared" ca="1" si="2"/>
        <v>44339</v>
      </c>
      <c r="F77" s="187" t="s">
        <v>817</v>
      </c>
      <c r="G77"/>
      <c r="H77"/>
      <c r="I77"/>
      <c r="J77"/>
      <c r="K77" s="193" t="s">
        <v>106</v>
      </c>
      <c r="L77" s="194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952</v>
      </c>
      <c r="B78"/>
      <c r="C78"/>
      <c r="D78" s="184" t="s">
        <v>191</v>
      </c>
      <c r="E78" s="186">
        <f t="shared" ca="1" si="2"/>
        <v>44339</v>
      </c>
      <c r="F78" s="187" t="s">
        <v>817</v>
      </c>
      <c r="G78"/>
      <c r="H78"/>
      <c r="I78"/>
      <c r="J78"/>
      <c r="K78" s="193" t="s">
        <v>106</v>
      </c>
      <c r="L78" s="194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953</v>
      </c>
      <c r="B79"/>
      <c r="C79"/>
      <c r="D79" s="184" t="s">
        <v>191</v>
      </c>
      <c r="E79" s="186">
        <f t="shared" ca="1" si="2"/>
        <v>44339</v>
      </c>
      <c r="F79" s="187" t="s">
        <v>817</v>
      </c>
      <c r="G79"/>
      <c r="H79"/>
      <c r="I79"/>
      <c r="J79"/>
      <c r="K79" s="193" t="s">
        <v>106</v>
      </c>
      <c r="L79" s="194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954</v>
      </c>
      <c r="B80"/>
      <c r="C80"/>
      <c r="D80" s="184" t="s">
        <v>191</v>
      </c>
      <c r="E80" s="186">
        <f t="shared" ca="1" si="2"/>
        <v>44339</v>
      </c>
      <c r="F80" s="187" t="s">
        <v>817</v>
      </c>
      <c r="G80"/>
      <c r="H80"/>
      <c r="I80"/>
      <c r="J80"/>
      <c r="K80" s="193" t="s">
        <v>106</v>
      </c>
      <c r="L80" s="194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955</v>
      </c>
      <c r="B81"/>
      <c r="C81"/>
      <c r="D81" s="184" t="s">
        <v>191</v>
      </c>
      <c r="E81" s="186">
        <f t="shared" ca="1" si="2"/>
        <v>44339</v>
      </c>
      <c r="F81" s="187" t="s">
        <v>817</v>
      </c>
      <c r="G81"/>
      <c r="H81"/>
      <c r="I81"/>
      <c r="J81"/>
      <c r="K81" s="193" t="s">
        <v>106</v>
      </c>
      <c r="L81" s="194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956</v>
      </c>
      <c r="B82"/>
      <c r="C82"/>
      <c r="D82" s="184" t="s">
        <v>191</v>
      </c>
      <c r="E82" s="186">
        <f t="shared" ca="1" si="2"/>
        <v>44339</v>
      </c>
      <c r="F82" s="187" t="s">
        <v>817</v>
      </c>
      <c r="G82"/>
      <c r="H82"/>
      <c r="I82"/>
      <c r="J82"/>
      <c r="K82" s="193" t="s">
        <v>106</v>
      </c>
      <c r="L82" s="194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957</v>
      </c>
      <c r="B83"/>
      <c r="C83"/>
      <c r="D83" s="184" t="s">
        <v>191</v>
      </c>
      <c r="E83" s="186">
        <f t="shared" ca="1" si="2"/>
        <v>44339</v>
      </c>
      <c r="F83" s="187" t="s">
        <v>817</v>
      </c>
      <c r="G83"/>
      <c r="H83"/>
      <c r="I83"/>
      <c r="J83"/>
      <c r="K83" s="193" t="s">
        <v>106</v>
      </c>
      <c r="L83" s="194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958</v>
      </c>
      <c r="B84"/>
      <c r="C84"/>
      <c r="D84" s="184" t="s">
        <v>191</v>
      </c>
      <c r="E84" s="186">
        <f t="shared" ca="1" si="2"/>
        <v>44339</v>
      </c>
      <c r="F84" s="187" t="s">
        <v>817</v>
      </c>
      <c r="G84"/>
      <c r="H84"/>
      <c r="I84"/>
      <c r="J84"/>
      <c r="K84" s="193" t="s">
        <v>106</v>
      </c>
      <c r="L84" s="194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959</v>
      </c>
      <c r="B85"/>
      <c r="C85"/>
      <c r="D85" s="184" t="s">
        <v>191</v>
      </c>
      <c r="E85" s="186">
        <f t="shared" ca="1" si="2"/>
        <v>44339</v>
      </c>
      <c r="F85" s="187" t="s">
        <v>817</v>
      </c>
      <c r="G85"/>
      <c r="H85"/>
      <c r="I85"/>
      <c r="J85"/>
      <c r="K85" s="193" t="s">
        <v>106</v>
      </c>
      <c r="L85" s="194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960</v>
      </c>
      <c r="B86"/>
      <c r="C86"/>
      <c r="D86" s="184" t="s">
        <v>191</v>
      </c>
      <c r="E86" s="186">
        <f t="shared" ca="1" si="2"/>
        <v>44339</v>
      </c>
      <c r="F86" s="187" t="s">
        <v>817</v>
      </c>
      <c r="G86"/>
      <c r="H86"/>
      <c r="I86"/>
      <c r="J86"/>
      <c r="K86" s="193" t="s">
        <v>106</v>
      </c>
      <c r="L86" s="194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961</v>
      </c>
      <c r="B87"/>
      <c r="C87"/>
      <c r="D87" s="184" t="s">
        <v>191</v>
      </c>
      <c r="E87" s="186">
        <f t="shared" ca="1" si="2"/>
        <v>44339</v>
      </c>
      <c r="F87" s="187" t="s">
        <v>817</v>
      </c>
      <c r="G87"/>
      <c r="H87"/>
      <c r="I87"/>
      <c r="J87"/>
      <c r="K87" s="193" t="s">
        <v>106</v>
      </c>
      <c r="L87" s="194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962</v>
      </c>
      <c r="B88"/>
      <c r="C88"/>
      <c r="D88" s="184" t="s">
        <v>191</v>
      </c>
      <c r="E88" s="186">
        <f t="shared" ca="1" si="2"/>
        <v>44339</v>
      </c>
      <c r="F88" s="187" t="s">
        <v>817</v>
      </c>
      <c r="G88"/>
      <c r="H88"/>
      <c r="I88"/>
      <c r="J88"/>
      <c r="K88" s="193" t="s">
        <v>106</v>
      </c>
      <c r="L88" s="194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963</v>
      </c>
      <c r="B89"/>
      <c r="C89"/>
      <c r="D89" s="184" t="s">
        <v>191</v>
      </c>
      <c r="E89" s="186">
        <f t="shared" ca="1" si="2"/>
        <v>44339</v>
      </c>
      <c r="F89" s="187" t="s">
        <v>817</v>
      </c>
      <c r="G89"/>
      <c r="H89"/>
      <c r="I89"/>
      <c r="J89"/>
      <c r="K89" s="193" t="s">
        <v>106</v>
      </c>
      <c r="L89" s="194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964</v>
      </c>
      <c r="B90"/>
      <c r="C90"/>
      <c r="D90" s="184" t="s">
        <v>191</v>
      </c>
      <c r="E90" s="186">
        <f t="shared" ca="1" si="2"/>
        <v>44339</v>
      </c>
      <c r="F90" s="187" t="s">
        <v>817</v>
      </c>
      <c r="G90"/>
      <c r="H90"/>
      <c r="I90"/>
      <c r="J90"/>
      <c r="K90" s="193" t="s">
        <v>106</v>
      </c>
      <c r="L90" s="194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965</v>
      </c>
      <c r="B91"/>
      <c r="C91"/>
      <c r="D91" s="184" t="s">
        <v>191</v>
      </c>
      <c r="E91" s="186">
        <f t="shared" ca="1" si="2"/>
        <v>44339</v>
      </c>
      <c r="F91" s="187" t="s">
        <v>817</v>
      </c>
      <c r="G91"/>
      <c r="H91"/>
      <c r="I91"/>
      <c r="J91"/>
      <c r="K91" s="193" t="s">
        <v>106</v>
      </c>
      <c r="L91" s="194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966</v>
      </c>
      <c r="B92"/>
      <c r="C92"/>
      <c r="D92" s="184" t="s">
        <v>191</v>
      </c>
      <c r="E92" s="186">
        <f t="shared" ca="1" si="2"/>
        <v>44339</v>
      </c>
      <c r="F92" s="187" t="s">
        <v>817</v>
      </c>
      <c r="G92"/>
      <c r="H92"/>
      <c r="I92"/>
      <c r="J92"/>
      <c r="K92" s="193" t="s">
        <v>106</v>
      </c>
      <c r="L92" s="194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967</v>
      </c>
      <c r="B93"/>
      <c r="C93"/>
      <c r="D93" s="184" t="s">
        <v>191</v>
      </c>
      <c r="E93" s="186">
        <f t="shared" ca="1" si="2"/>
        <v>44339</v>
      </c>
      <c r="F93" s="187" t="s">
        <v>817</v>
      </c>
      <c r="G93"/>
      <c r="H93"/>
      <c r="I93"/>
      <c r="J93"/>
      <c r="K93" s="193" t="s">
        <v>106</v>
      </c>
      <c r="L93" s="194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968</v>
      </c>
      <c r="B94"/>
      <c r="C94"/>
      <c r="D94" s="184" t="s">
        <v>191</v>
      </c>
      <c r="E94" s="186">
        <f t="shared" ca="1" si="2"/>
        <v>44339</v>
      </c>
      <c r="F94" s="187" t="s">
        <v>817</v>
      </c>
      <c r="G94"/>
      <c r="H94"/>
      <c r="I94"/>
      <c r="J94"/>
      <c r="K94" s="193" t="s">
        <v>106</v>
      </c>
      <c r="L94" s="194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969</v>
      </c>
      <c r="B95"/>
      <c r="C95"/>
      <c r="D95" s="184" t="s">
        <v>191</v>
      </c>
      <c r="E95" s="186">
        <f t="shared" ca="1" si="2"/>
        <v>44339</v>
      </c>
      <c r="F95" s="187" t="s">
        <v>817</v>
      </c>
      <c r="G95"/>
      <c r="H95"/>
      <c r="I95"/>
      <c r="J95"/>
      <c r="K95" s="193" t="s">
        <v>106</v>
      </c>
      <c r="L95" s="194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970</v>
      </c>
      <c r="B96"/>
      <c r="C96"/>
      <c r="D96" s="184" t="s">
        <v>191</v>
      </c>
      <c r="E96" s="186">
        <f t="shared" ca="1" si="2"/>
        <v>44339</v>
      </c>
      <c r="F96" s="187" t="s">
        <v>817</v>
      </c>
      <c r="G96"/>
      <c r="H96"/>
      <c r="I96"/>
      <c r="J96"/>
      <c r="K96" s="193" t="s">
        <v>106</v>
      </c>
      <c r="L96" s="194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971</v>
      </c>
      <c r="B97"/>
      <c r="C97"/>
      <c r="D97" s="184" t="s">
        <v>191</v>
      </c>
      <c r="E97" s="186">
        <f t="shared" ca="1" si="2"/>
        <v>44339</v>
      </c>
      <c r="F97" s="187" t="s">
        <v>817</v>
      </c>
      <c r="G97"/>
      <c r="H97"/>
      <c r="I97"/>
      <c r="J97"/>
      <c r="K97" s="193" t="s">
        <v>106</v>
      </c>
      <c r="L97" s="194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972</v>
      </c>
      <c r="B98"/>
      <c r="C98"/>
      <c r="D98" s="184" t="s">
        <v>191</v>
      </c>
      <c r="E98" s="186">
        <f t="shared" ca="1" si="2"/>
        <v>44339</v>
      </c>
      <c r="F98" s="187" t="s">
        <v>817</v>
      </c>
      <c r="G98"/>
      <c r="H98"/>
      <c r="I98"/>
      <c r="J98"/>
      <c r="K98" s="193" t="s">
        <v>106</v>
      </c>
      <c r="L98" s="194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973</v>
      </c>
      <c r="B99"/>
      <c r="C99"/>
      <c r="D99" s="184" t="s">
        <v>191</v>
      </c>
      <c r="E99" s="186">
        <f t="shared" ca="1" si="2"/>
        <v>44339</v>
      </c>
      <c r="F99" s="187" t="s">
        <v>817</v>
      </c>
      <c r="G99"/>
      <c r="H99"/>
      <c r="I99"/>
      <c r="J99"/>
      <c r="K99" s="193" t="s">
        <v>106</v>
      </c>
      <c r="L99" s="194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974</v>
      </c>
      <c r="B100"/>
      <c r="C100"/>
      <c r="D100" s="184" t="s">
        <v>191</v>
      </c>
      <c r="E100" s="186">
        <f t="shared" ca="1" si="2"/>
        <v>44339</v>
      </c>
      <c r="F100" s="187" t="s">
        <v>817</v>
      </c>
      <c r="G100"/>
      <c r="H100"/>
      <c r="I100"/>
      <c r="J100"/>
      <c r="K100" s="193" t="s">
        <v>106</v>
      </c>
      <c r="L100" s="194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975</v>
      </c>
      <c r="B101"/>
      <c r="C101"/>
      <c r="D101" s="184" t="s">
        <v>191</v>
      </c>
      <c r="E101" s="186">
        <f t="shared" ca="1" si="2"/>
        <v>44339</v>
      </c>
      <c r="F101" s="187" t="s">
        <v>817</v>
      </c>
      <c r="G101"/>
      <c r="H101"/>
      <c r="I101"/>
      <c r="J101"/>
      <c r="K101" s="193" t="s">
        <v>106</v>
      </c>
      <c r="L101" s="194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976</v>
      </c>
      <c r="B102"/>
      <c r="C102"/>
      <c r="D102" s="184" t="s">
        <v>191</v>
      </c>
      <c r="E102" s="186">
        <f t="shared" ca="1" si="2"/>
        <v>44339</v>
      </c>
      <c r="F102" s="187" t="s">
        <v>817</v>
      </c>
      <c r="G102"/>
      <c r="H102"/>
      <c r="I102"/>
      <c r="J102"/>
      <c r="K102" s="193" t="s">
        <v>106</v>
      </c>
      <c r="L102" s="194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977</v>
      </c>
      <c r="B103"/>
      <c r="C103"/>
      <c r="D103" s="184" t="s">
        <v>191</v>
      </c>
      <c r="E103" s="186">
        <f t="shared" ca="1" si="2"/>
        <v>44339</v>
      </c>
      <c r="F103" s="187" t="s">
        <v>817</v>
      </c>
      <c r="G103"/>
      <c r="H103"/>
      <c r="I103"/>
      <c r="J103"/>
      <c r="K103" s="193" t="s">
        <v>106</v>
      </c>
      <c r="L103" s="194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978</v>
      </c>
      <c r="B104"/>
      <c r="C104"/>
      <c r="D104" s="184" t="s">
        <v>191</v>
      </c>
      <c r="E104" s="186">
        <f t="shared" ca="1" si="2"/>
        <v>44339</v>
      </c>
      <c r="F104" s="187" t="s">
        <v>817</v>
      </c>
      <c r="G104"/>
      <c r="H104"/>
      <c r="I104"/>
      <c r="J104"/>
      <c r="K104" s="193" t="s">
        <v>106</v>
      </c>
      <c r="L104" s="194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979</v>
      </c>
      <c r="B105"/>
      <c r="C105"/>
      <c r="D105" s="184" t="s">
        <v>191</v>
      </c>
      <c r="E105" s="186">
        <f t="shared" ca="1" si="2"/>
        <v>44339</v>
      </c>
      <c r="F105" s="187" t="s">
        <v>817</v>
      </c>
      <c r="G105"/>
      <c r="H105"/>
      <c r="I105"/>
      <c r="J105"/>
      <c r="K105" s="193" t="s">
        <v>106</v>
      </c>
      <c r="L105" s="194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980</v>
      </c>
      <c r="B106"/>
      <c r="C106"/>
      <c r="D106" s="184" t="s">
        <v>191</v>
      </c>
      <c r="E106" s="186">
        <f t="shared" ca="1" si="2"/>
        <v>44339</v>
      </c>
      <c r="F106" s="187" t="s">
        <v>817</v>
      </c>
      <c r="G106"/>
      <c r="H106"/>
      <c r="I106"/>
      <c r="J106"/>
      <c r="K106" s="193" t="s">
        <v>106</v>
      </c>
      <c r="L106" s="194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981</v>
      </c>
      <c r="B107"/>
      <c r="C107"/>
      <c r="D107" s="184" t="s">
        <v>191</v>
      </c>
      <c r="E107" s="186">
        <f t="shared" ca="1" si="2"/>
        <v>44339</v>
      </c>
      <c r="F107" s="187" t="s">
        <v>817</v>
      </c>
      <c r="G107"/>
      <c r="H107"/>
      <c r="I107"/>
      <c r="J107"/>
      <c r="K107" s="193" t="s">
        <v>106</v>
      </c>
      <c r="L107" s="194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982</v>
      </c>
      <c r="B108"/>
      <c r="C108"/>
      <c r="D108" s="184" t="s">
        <v>191</v>
      </c>
      <c r="E108" s="186">
        <f t="shared" ca="1" si="2"/>
        <v>44339</v>
      </c>
      <c r="F108" s="187" t="s">
        <v>817</v>
      </c>
      <c r="G108"/>
      <c r="H108"/>
      <c r="I108"/>
      <c r="J108"/>
      <c r="K108" s="193" t="s">
        <v>106</v>
      </c>
      <c r="L108" s="194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983</v>
      </c>
      <c r="B109"/>
      <c r="C109"/>
      <c r="D109" s="184" t="s">
        <v>191</v>
      </c>
      <c r="E109" s="186">
        <f t="shared" ca="1" si="2"/>
        <v>44339</v>
      </c>
      <c r="F109" s="187" t="s">
        <v>817</v>
      </c>
      <c r="G109"/>
      <c r="H109"/>
      <c r="I109"/>
      <c r="J109"/>
      <c r="K109" s="193" t="s">
        <v>106</v>
      </c>
      <c r="L109" s="194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984</v>
      </c>
      <c r="B110"/>
      <c r="C110"/>
      <c r="D110" s="184" t="s">
        <v>191</v>
      </c>
      <c r="E110" s="186">
        <f t="shared" ca="1" si="2"/>
        <v>44339</v>
      </c>
      <c r="F110" s="187" t="s">
        <v>817</v>
      </c>
      <c r="G110"/>
      <c r="H110"/>
      <c r="I110"/>
      <c r="J110"/>
      <c r="K110" s="193" t="s">
        <v>106</v>
      </c>
      <c r="L110" s="194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985</v>
      </c>
      <c r="B111"/>
      <c r="C111"/>
      <c r="D111" s="184" t="s">
        <v>191</v>
      </c>
      <c r="E111" s="186">
        <f t="shared" ca="1" si="2"/>
        <v>44339</v>
      </c>
      <c r="F111" s="187" t="s">
        <v>817</v>
      </c>
      <c r="G111"/>
      <c r="H111"/>
      <c r="I111"/>
      <c r="J111"/>
      <c r="K111" s="193" t="s">
        <v>106</v>
      </c>
      <c r="L111" s="194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986</v>
      </c>
      <c r="B112"/>
      <c r="C112"/>
      <c r="D112" s="184" t="s">
        <v>191</v>
      </c>
      <c r="E112" s="186">
        <f t="shared" ca="1" si="2"/>
        <v>44339</v>
      </c>
      <c r="F112" s="187" t="s">
        <v>817</v>
      </c>
      <c r="G112"/>
      <c r="H112"/>
      <c r="I112"/>
      <c r="J112"/>
      <c r="K112" s="193" t="s">
        <v>106</v>
      </c>
      <c r="L112" s="194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987</v>
      </c>
      <c r="B113"/>
      <c r="C113"/>
      <c r="D113" s="184" t="s">
        <v>191</v>
      </c>
      <c r="E113" s="186">
        <f t="shared" ca="1" si="2"/>
        <v>44339</v>
      </c>
      <c r="F113" s="187" t="s">
        <v>817</v>
      </c>
      <c r="G113"/>
      <c r="H113"/>
      <c r="I113"/>
      <c r="J113"/>
      <c r="K113" s="193" t="s">
        <v>106</v>
      </c>
      <c r="L113" s="194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988</v>
      </c>
      <c r="B114"/>
      <c r="C114"/>
      <c r="D114" s="184" t="s">
        <v>191</v>
      </c>
      <c r="E114" s="186">
        <f t="shared" ca="1" si="2"/>
        <v>44339</v>
      </c>
      <c r="F114" s="187" t="s">
        <v>817</v>
      </c>
      <c r="G114"/>
      <c r="H114"/>
      <c r="I114"/>
      <c r="J114"/>
      <c r="K114" s="193" t="s">
        <v>106</v>
      </c>
      <c r="L114" s="194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989</v>
      </c>
      <c r="B115"/>
      <c r="C115"/>
      <c r="D115" s="184" t="s">
        <v>191</v>
      </c>
      <c r="E115" s="186">
        <f t="shared" ca="1" si="2"/>
        <v>44339</v>
      </c>
      <c r="F115" s="187" t="s">
        <v>817</v>
      </c>
      <c r="G115"/>
      <c r="H115"/>
      <c r="I115"/>
      <c r="J115"/>
      <c r="K115" s="193" t="s">
        <v>106</v>
      </c>
      <c r="L115" s="194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990</v>
      </c>
      <c r="B116"/>
      <c r="C116"/>
      <c r="D116" s="184" t="s">
        <v>191</v>
      </c>
      <c r="E116" s="186">
        <f t="shared" ca="1" si="2"/>
        <v>44339</v>
      </c>
      <c r="F116" s="187" t="s">
        <v>817</v>
      </c>
      <c r="G116"/>
      <c r="H116"/>
      <c r="I116"/>
      <c r="J116"/>
      <c r="K116" s="193" t="s">
        <v>106</v>
      </c>
      <c r="L116" s="194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991</v>
      </c>
      <c r="B117"/>
      <c r="C117"/>
      <c r="D117" s="184" t="s">
        <v>191</v>
      </c>
      <c r="E117" s="186">
        <f t="shared" ca="1" si="2"/>
        <v>44339</v>
      </c>
      <c r="F117" s="187" t="s">
        <v>817</v>
      </c>
      <c r="G117"/>
      <c r="H117"/>
      <c r="I117"/>
      <c r="J117"/>
      <c r="K117" s="193" t="s">
        <v>106</v>
      </c>
      <c r="L117" s="194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992</v>
      </c>
      <c r="B118"/>
      <c r="C118"/>
      <c r="D118" s="184" t="s">
        <v>191</v>
      </c>
      <c r="E118" s="186">
        <f t="shared" ca="1" si="2"/>
        <v>44339</v>
      </c>
      <c r="F118" s="187" t="s">
        <v>817</v>
      </c>
      <c r="G118"/>
      <c r="H118"/>
      <c r="I118"/>
      <c r="J118"/>
      <c r="K118" s="193" t="s">
        <v>106</v>
      </c>
      <c r="L118" s="194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993</v>
      </c>
      <c r="B119"/>
      <c r="C119"/>
      <c r="D119" s="184" t="s">
        <v>191</v>
      </c>
      <c r="E119" s="186">
        <f t="shared" ca="1" si="2"/>
        <v>44339</v>
      </c>
      <c r="F119" s="187" t="s">
        <v>817</v>
      </c>
      <c r="G119"/>
      <c r="H119"/>
      <c r="I119"/>
      <c r="J119"/>
      <c r="K119" s="193" t="s">
        <v>106</v>
      </c>
      <c r="L119" s="194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994</v>
      </c>
      <c r="B120"/>
      <c r="C120"/>
      <c r="D120" s="184" t="s">
        <v>191</v>
      </c>
      <c r="E120" s="186">
        <f t="shared" ca="1" si="2"/>
        <v>44339</v>
      </c>
      <c r="F120" s="187" t="s">
        <v>817</v>
      </c>
      <c r="G120"/>
      <c r="H120"/>
      <c r="I120"/>
      <c r="J120"/>
      <c r="K120" s="193" t="s">
        <v>106</v>
      </c>
      <c r="L120" s="194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995</v>
      </c>
      <c r="B121"/>
      <c r="C121"/>
      <c r="D121" s="184" t="s">
        <v>191</v>
      </c>
      <c r="E121" s="186">
        <f t="shared" ca="1" si="2"/>
        <v>44339</v>
      </c>
      <c r="F121" s="187" t="s">
        <v>817</v>
      </c>
      <c r="G121"/>
      <c r="H121"/>
      <c r="I121"/>
      <c r="J121"/>
      <c r="K121" s="193" t="s">
        <v>106</v>
      </c>
      <c r="L121" s="194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996</v>
      </c>
      <c r="B122"/>
      <c r="C122"/>
      <c r="D122" s="184" t="s">
        <v>191</v>
      </c>
      <c r="E122" s="186">
        <f t="shared" ca="1" si="2"/>
        <v>44339</v>
      </c>
      <c r="F122" s="187" t="s">
        <v>817</v>
      </c>
      <c r="G122"/>
      <c r="H122"/>
      <c r="I122"/>
      <c r="J122"/>
      <c r="K122" s="193" t="s">
        <v>106</v>
      </c>
      <c r="L122" s="194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997</v>
      </c>
      <c r="B123"/>
      <c r="C123"/>
      <c r="D123" s="184" t="s">
        <v>191</v>
      </c>
      <c r="E123" s="186">
        <f t="shared" ca="1" si="2"/>
        <v>44339</v>
      </c>
      <c r="F123" s="187" t="s">
        <v>817</v>
      </c>
      <c r="G123"/>
      <c r="H123"/>
      <c r="I123"/>
      <c r="J123"/>
      <c r="K123" s="193" t="s">
        <v>106</v>
      </c>
      <c r="L123" s="194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998</v>
      </c>
      <c r="B124"/>
      <c r="C124"/>
      <c r="D124" s="184" t="s">
        <v>191</v>
      </c>
      <c r="E124" s="186">
        <f t="shared" ca="1" si="2"/>
        <v>44339</v>
      </c>
      <c r="F124" s="187" t="s">
        <v>817</v>
      </c>
      <c r="G124"/>
      <c r="H124"/>
      <c r="I124"/>
      <c r="J124"/>
      <c r="K124" s="193" t="s">
        <v>106</v>
      </c>
      <c r="L124" s="194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999</v>
      </c>
      <c r="B125"/>
      <c r="C125"/>
      <c r="D125" s="184" t="s">
        <v>191</v>
      </c>
      <c r="E125" s="186">
        <f t="shared" ca="1" si="2"/>
        <v>44339</v>
      </c>
      <c r="F125" s="187" t="s">
        <v>817</v>
      </c>
      <c r="G125"/>
      <c r="H125"/>
      <c r="I125"/>
      <c r="J125"/>
      <c r="K125" s="193" t="s">
        <v>106</v>
      </c>
      <c r="L125" s="194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1000</v>
      </c>
      <c r="B126"/>
      <c r="C126"/>
      <c r="D126" s="184" t="s">
        <v>191</v>
      </c>
      <c r="E126" s="186">
        <f t="shared" ca="1" si="2"/>
        <v>44339</v>
      </c>
      <c r="F126" s="187" t="s">
        <v>817</v>
      </c>
      <c r="G126"/>
      <c r="H126"/>
      <c r="I126"/>
      <c r="J126"/>
      <c r="K126" s="193" t="s">
        <v>106</v>
      </c>
      <c r="L126" s="194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1001</v>
      </c>
      <c r="B127"/>
      <c r="C127"/>
      <c r="D127" s="184" t="s">
        <v>191</v>
      </c>
      <c r="E127" s="186">
        <f t="shared" ca="1" si="2"/>
        <v>44339</v>
      </c>
      <c r="F127" s="187" t="s">
        <v>817</v>
      </c>
      <c r="G127"/>
      <c r="H127"/>
      <c r="I127"/>
      <c r="J127"/>
      <c r="K127" s="193" t="s">
        <v>106</v>
      </c>
      <c r="L127" s="194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1002</v>
      </c>
      <c r="B128"/>
      <c r="C128"/>
      <c r="D128" s="184" t="s">
        <v>191</v>
      </c>
      <c r="E128" s="186">
        <f t="shared" ca="1" si="2"/>
        <v>44339</v>
      </c>
      <c r="F128" s="187" t="s">
        <v>817</v>
      </c>
      <c r="G128"/>
      <c r="H128"/>
      <c r="I128"/>
      <c r="J128"/>
      <c r="K128" s="193" t="s">
        <v>106</v>
      </c>
      <c r="L128" s="194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1003</v>
      </c>
      <c r="B129"/>
      <c r="C129"/>
      <c r="D129" s="184" t="s">
        <v>191</v>
      </c>
      <c r="E129" s="186">
        <f t="shared" ca="1" si="2"/>
        <v>44339</v>
      </c>
      <c r="F129" s="187" t="s">
        <v>817</v>
      </c>
      <c r="G129"/>
      <c r="H129"/>
      <c r="I129"/>
      <c r="J129"/>
      <c r="K129" s="193" t="s">
        <v>106</v>
      </c>
      <c r="L129" s="194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1004</v>
      </c>
      <c r="B130"/>
      <c r="C130"/>
      <c r="D130" s="184" t="s">
        <v>191</v>
      </c>
      <c r="E130" s="186">
        <f t="shared" ca="1" si="2"/>
        <v>44339</v>
      </c>
      <c r="F130" s="187" t="s">
        <v>817</v>
      </c>
      <c r="G130"/>
      <c r="H130"/>
      <c r="I130"/>
      <c r="J130"/>
      <c r="K130" s="193" t="s">
        <v>106</v>
      </c>
      <c r="L130" s="194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1005</v>
      </c>
      <c r="B131"/>
      <c r="C131"/>
      <c r="D131" s="184" t="s">
        <v>191</v>
      </c>
      <c r="E131" s="186">
        <f t="shared" ref="E131:E194" ca="1" si="3">TODAY()</f>
        <v>44339</v>
      </c>
      <c r="F131" s="187" t="s">
        <v>817</v>
      </c>
      <c r="G131"/>
      <c r="H131"/>
      <c r="I131"/>
      <c r="J131"/>
      <c r="K131" s="193" t="s">
        <v>106</v>
      </c>
      <c r="L131" s="194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1006</v>
      </c>
      <c r="B132"/>
      <c r="C132"/>
      <c r="D132" s="184" t="s">
        <v>191</v>
      </c>
      <c r="E132" s="186">
        <f t="shared" ca="1" si="3"/>
        <v>44339</v>
      </c>
      <c r="F132" s="187" t="s">
        <v>817</v>
      </c>
      <c r="G132"/>
      <c r="H132"/>
      <c r="I132"/>
      <c r="J132"/>
      <c r="K132" s="193" t="s">
        <v>106</v>
      </c>
      <c r="L132" s="194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1007</v>
      </c>
      <c r="B133"/>
      <c r="C133"/>
      <c r="D133" s="184" t="s">
        <v>191</v>
      </c>
      <c r="E133" s="186">
        <f t="shared" ca="1" si="3"/>
        <v>44339</v>
      </c>
      <c r="F133" s="187" t="s">
        <v>817</v>
      </c>
      <c r="G133"/>
      <c r="H133"/>
      <c r="I133"/>
      <c r="J133"/>
      <c r="K133" s="193" t="s">
        <v>106</v>
      </c>
      <c r="L133" s="194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1008</v>
      </c>
      <c r="B134"/>
      <c r="C134"/>
      <c r="D134" s="184" t="s">
        <v>191</v>
      </c>
      <c r="E134" s="186">
        <f t="shared" ca="1" si="3"/>
        <v>44339</v>
      </c>
      <c r="F134" s="187" t="s">
        <v>817</v>
      </c>
      <c r="G134"/>
      <c r="H134"/>
      <c r="I134"/>
      <c r="J134"/>
      <c r="K134" s="193" t="s">
        <v>106</v>
      </c>
      <c r="L134" s="194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1009</v>
      </c>
      <c r="B135"/>
      <c r="C135"/>
      <c r="D135" s="184" t="s">
        <v>191</v>
      </c>
      <c r="E135" s="186">
        <f t="shared" ca="1" si="3"/>
        <v>44339</v>
      </c>
      <c r="F135" s="187" t="s">
        <v>817</v>
      </c>
      <c r="G135"/>
      <c r="H135"/>
      <c r="I135"/>
      <c r="J135"/>
      <c r="K135" s="193" t="s">
        <v>106</v>
      </c>
      <c r="L135" s="194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1010</v>
      </c>
      <c r="B136"/>
      <c r="C136"/>
      <c r="D136" s="184" t="s">
        <v>191</v>
      </c>
      <c r="E136" s="186">
        <f t="shared" ca="1" si="3"/>
        <v>44339</v>
      </c>
      <c r="F136" s="187" t="s">
        <v>817</v>
      </c>
      <c r="G136"/>
      <c r="H136"/>
      <c r="I136"/>
      <c r="J136"/>
      <c r="K136" s="193" t="s">
        <v>106</v>
      </c>
      <c r="L136" s="194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1011</v>
      </c>
      <c r="B137"/>
      <c r="C137"/>
      <c r="D137" s="184" t="s">
        <v>191</v>
      </c>
      <c r="E137" s="186">
        <f t="shared" ca="1" si="3"/>
        <v>44339</v>
      </c>
      <c r="F137" s="187" t="s">
        <v>817</v>
      </c>
      <c r="G137"/>
      <c r="H137"/>
      <c r="I137"/>
      <c r="J137"/>
      <c r="K137" s="193" t="s">
        <v>106</v>
      </c>
      <c r="L137" s="194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1012</v>
      </c>
      <c r="B138"/>
      <c r="C138"/>
      <c r="D138" s="184" t="s">
        <v>191</v>
      </c>
      <c r="E138" s="186">
        <f t="shared" ca="1" si="3"/>
        <v>44339</v>
      </c>
      <c r="F138" s="187" t="s">
        <v>817</v>
      </c>
      <c r="G138"/>
      <c r="H138"/>
      <c r="I138"/>
      <c r="J138"/>
      <c r="K138" s="193" t="s">
        <v>106</v>
      </c>
      <c r="L138" s="194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1013</v>
      </c>
      <c r="B139"/>
      <c r="C139"/>
      <c r="D139" s="184" t="s">
        <v>191</v>
      </c>
      <c r="E139" s="186">
        <f t="shared" ca="1" si="3"/>
        <v>44339</v>
      </c>
      <c r="F139" s="187" t="s">
        <v>817</v>
      </c>
      <c r="G139"/>
      <c r="H139"/>
      <c r="I139"/>
      <c r="J139"/>
      <c r="K139" s="193" t="s">
        <v>106</v>
      </c>
      <c r="L139" s="194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1014</v>
      </c>
      <c r="B140"/>
      <c r="C140"/>
      <c r="D140" s="184" t="s">
        <v>191</v>
      </c>
      <c r="E140" s="186">
        <f t="shared" ca="1" si="3"/>
        <v>44339</v>
      </c>
      <c r="F140" s="187" t="s">
        <v>817</v>
      </c>
      <c r="G140"/>
      <c r="H140"/>
      <c r="I140"/>
      <c r="J140"/>
      <c r="K140" s="193" t="s">
        <v>106</v>
      </c>
      <c r="L140" s="194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1015</v>
      </c>
      <c r="B141"/>
      <c r="C141"/>
      <c r="D141" s="184" t="s">
        <v>191</v>
      </c>
      <c r="E141" s="186">
        <f t="shared" ca="1" si="3"/>
        <v>44339</v>
      </c>
      <c r="F141" s="187" t="s">
        <v>817</v>
      </c>
      <c r="G141"/>
      <c r="H141"/>
      <c r="I141"/>
      <c r="J141"/>
      <c r="K141" s="193" t="s">
        <v>106</v>
      </c>
      <c r="L141" s="194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1016</v>
      </c>
      <c r="B142"/>
      <c r="C142"/>
      <c r="D142" s="184" t="s">
        <v>191</v>
      </c>
      <c r="E142" s="186">
        <f t="shared" ca="1" si="3"/>
        <v>44339</v>
      </c>
      <c r="F142" s="187" t="s">
        <v>817</v>
      </c>
      <c r="G142"/>
      <c r="H142"/>
      <c r="I142"/>
      <c r="J142"/>
      <c r="K142" s="193" t="s">
        <v>106</v>
      </c>
      <c r="L142" s="194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1017</v>
      </c>
      <c r="B143"/>
      <c r="C143"/>
      <c r="D143" s="184" t="s">
        <v>191</v>
      </c>
      <c r="E143" s="186">
        <f t="shared" ca="1" si="3"/>
        <v>44339</v>
      </c>
      <c r="F143" s="187" t="s">
        <v>817</v>
      </c>
      <c r="G143"/>
      <c r="H143"/>
      <c r="I143"/>
      <c r="J143"/>
      <c r="K143" s="193" t="s">
        <v>106</v>
      </c>
      <c r="L143" s="194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1018</v>
      </c>
      <c r="B144"/>
      <c r="C144"/>
      <c r="D144" s="184" t="s">
        <v>191</v>
      </c>
      <c r="E144" s="186">
        <f t="shared" ca="1" si="3"/>
        <v>44339</v>
      </c>
      <c r="F144" s="187" t="s">
        <v>817</v>
      </c>
      <c r="G144"/>
      <c r="H144"/>
      <c r="I144"/>
      <c r="J144"/>
      <c r="K144" s="193" t="s">
        <v>106</v>
      </c>
      <c r="L144" s="194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1019</v>
      </c>
      <c r="B145"/>
      <c r="C145"/>
      <c r="D145" s="184" t="s">
        <v>191</v>
      </c>
      <c r="E145" s="186">
        <f t="shared" ca="1" si="3"/>
        <v>44339</v>
      </c>
      <c r="F145" s="187" t="s">
        <v>817</v>
      </c>
      <c r="G145"/>
      <c r="H145"/>
      <c r="I145"/>
      <c r="J145"/>
      <c r="K145" s="193" t="s">
        <v>106</v>
      </c>
      <c r="L145" s="194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1020</v>
      </c>
      <c r="B146"/>
      <c r="C146"/>
      <c r="D146" s="184" t="s">
        <v>191</v>
      </c>
      <c r="E146" s="186">
        <f t="shared" ca="1" si="3"/>
        <v>44339</v>
      </c>
      <c r="F146" s="187" t="s">
        <v>817</v>
      </c>
      <c r="G146"/>
      <c r="H146"/>
      <c r="I146"/>
      <c r="J146"/>
      <c r="K146" s="193" t="s">
        <v>106</v>
      </c>
      <c r="L146" s="194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1021</v>
      </c>
      <c r="B147"/>
      <c r="C147"/>
      <c r="D147" s="184" t="s">
        <v>191</v>
      </c>
      <c r="E147" s="186">
        <f t="shared" ca="1" si="3"/>
        <v>44339</v>
      </c>
      <c r="F147" s="187" t="s">
        <v>817</v>
      </c>
      <c r="G147"/>
      <c r="H147"/>
      <c r="I147"/>
      <c r="J147"/>
      <c r="K147" s="193" t="s">
        <v>106</v>
      </c>
      <c r="L147" s="194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1022</v>
      </c>
      <c r="B148"/>
      <c r="C148"/>
      <c r="D148" s="184" t="s">
        <v>191</v>
      </c>
      <c r="E148" s="186">
        <f t="shared" ca="1" si="3"/>
        <v>44339</v>
      </c>
      <c r="F148" s="187" t="s">
        <v>817</v>
      </c>
      <c r="G148"/>
      <c r="H148"/>
      <c r="I148"/>
      <c r="J148"/>
      <c r="K148" s="193" t="s">
        <v>106</v>
      </c>
      <c r="L148" s="194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1023</v>
      </c>
      <c r="B149"/>
      <c r="C149"/>
      <c r="D149" s="184" t="s">
        <v>191</v>
      </c>
      <c r="E149" s="186">
        <f t="shared" ca="1" si="3"/>
        <v>44339</v>
      </c>
      <c r="F149" s="187" t="s">
        <v>817</v>
      </c>
      <c r="G149"/>
      <c r="H149"/>
      <c r="I149"/>
      <c r="J149"/>
      <c r="K149" s="193" t="s">
        <v>106</v>
      </c>
      <c r="L149" s="194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1024</v>
      </c>
      <c r="B150"/>
      <c r="C150"/>
      <c r="D150" s="184" t="s">
        <v>191</v>
      </c>
      <c r="E150" s="186">
        <f t="shared" ca="1" si="3"/>
        <v>44339</v>
      </c>
      <c r="F150" s="187" t="s">
        <v>817</v>
      </c>
      <c r="G150"/>
      <c r="H150"/>
      <c r="I150"/>
      <c r="J150"/>
      <c r="K150" s="193" t="s">
        <v>106</v>
      </c>
      <c r="L150" s="194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1025</v>
      </c>
      <c r="B151"/>
      <c r="C151"/>
      <c r="D151" s="184" t="s">
        <v>191</v>
      </c>
      <c r="E151" s="186">
        <f t="shared" ca="1" si="3"/>
        <v>44339</v>
      </c>
      <c r="F151" s="187" t="s">
        <v>817</v>
      </c>
      <c r="G151"/>
      <c r="H151"/>
      <c r="I151"/>
      <c r="J151"/>
      <c r="K151" s="193" t="s">
        <v>106</v>
      </c>
      <c r="L151" s="194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1026</v>
      </c>
      <c r="B152"/>
      <c r="C152"/>
      <c r="D152" s="184" t="s">
        <v>191</v>
      </c>
      <c r="E152" s="186">
        <f t="shared" ca="1" si="3"/>
        <v>44339</v>
      </c>
      <c r="F152" s="187" t="s">
        <v>817</v>
      </c>
      <c r="G152"/>
      <c r="H152"/>
      <c r="I152"/>
      <c r="J152"/>
      <c r="K152" s="193" t="s">
        <v>106</v>
      </c>
      <c r="L152" s="194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1027</v>
      </c>
      <c r="B153"/>
      <c r="C153"/>
      <c r="D153" s="184" t="s">
        <v>191</v>
      </c>
      <c r="E153" s="186">
        <f t="shared" ca="1" si="3"/>
        <v>44339</v>
      </c>
      <c r="F153" s="187" t="s">
        <v>817</v>
      </c>
      <c r="G153"/>
      <c r="H153"/>
      <c r="I153"/>
      <c r="J153"/>
      <c r="K153" s="193" t="s">
        <v>106</v>
      </c>
      <c r="L153" s="194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1028</v>
      </c>
      <c r="B154"/>
      <c r="C154"/>
      <c r="D154" s="184" t="s">
        <v>191</v>
      </c>
      <c r="E154" s="186">
        <f t="shared" ca="1" si="3"/>
        <v>44339</v>
      </c>
      <c r="F154" s="187" t="s">
        <v>817</v>
      </c>
      <c r="G154"/>
      <c r="H154"/>
      <c r="I154"/>
      <c r="J154"/>
      <c r="K154" s="193" t="s">
        <v>106</v>
      </c>
      <c r="L154" s="194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1029</v>
      </c>
      <c r="B155"/>
      <c r="C155"/>
      <c r="D155" s="184" t="s">
        <v>191</v>
      </c>
      <c r="E155" s="186">
        <f t="shared" ca="1" si="3"/>
        <v>44339</v>
      </c>
      <c r="F155" s="187" t="s">
        <v>817</v>
      </c>
      <c r="G155"/>
      <c r="H155"/>
      <c r="I155"/>
      <c r="J155"/>
      <c r="K155" s="193" t="s">
        <v>106</v>
      </c>
      <c r="L155" s="194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1030</v>
      </c>
      <c r="B156"/>
      <c r="C156"/>
      <c r="D156" s="184" t="s">
        <v>191</v>
      </c>
      <c r="E156" s="186">
        <f t="shared" ca="1" si="3"/>
        <v>44339</v>
      </c>
      <c r="F156" s="187" t="s">
        <v>817</v>
      </c>
      <c r="G156"/>
      <c r="H156"/>
      <c r="I156"/>
      <c r="J156"/>
      <c r="K156" s="193" t="s">
        <v>106</v>
      </c>
      <c r="L156" s="194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1031</v>
      </c>
      <c r="B157"/>
      <c r="C157"/>
      <c r="D157" s="184" t="s">
        <v>191</v>
      </c>
      <c r="E157" s="186">
        <f t="shared" ca="1" si="3"/>
        <v>44339</v>
      </c>
      <c r="F157" s="187" t="s">
        <v>817</v>
      </c>
      <c r="G157"/>
      <c r="H157"/>
      <c r="I157"/>
      <c r="J157"/>
      <c r="K157" s="193" t="s">
        <v>106</v>
      </c>
      <c r="L157" s="194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1032</v>
      </c>
      <c r="B158"/>
      <c r="C158"/>
      <c r="D158" s="184" t="s">
        <v>191</v>
      </c>
      <c r="E158" s="186">
        <f t="shared" ca="1" si="3"/>
        <v>44339</v>
      </c>
      <c r="F158" s="187" t="s">
        <v>817</v>
      </c>
      <c r="G158"/>
      <c r="H158"/>
      <c r="I158"/>
      <c r="J158"/>
      <c r="K158" s="193" t="s">
        <v>106</v>
      </c>
      <c r="L158" s="194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1033</v>
      </c>
      <c r="B159"/>
      <c r="C159"/>
      <c r="D159" s="184" t="s">
        <v>191</v>
      </c>
      <c r="E159" s="186">
        <f t="shared" ca="1" si="3"/>
        <v>44339</v>
      </c>
      <c r="F159" s="187" t="s">
        <v>817</v>
      </c>
      <c r="G159"/>
      <c r="H159"/>
      <c r="I159"/>
      <c r="J159"/>
      <c r="K159" s="193" t="s">
        <v>106</v>
      </c>
      <c r="L159" s="194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1034</v>
      </c>
      <c r="B160"/>
      <c r="C160"/>
      <c r="D160" s="184" t="s">
        <v>191</v>
      </c>
      <c r="E160" s="186">
        <f t="shared" ca="1" si="3"/>
        <v>44339</v>
      </c>
      <c r="F160" s="187" t="s">
        <v>817</v>
      </c>
      <c r="G160"/>
      <c r="H160"/>
      <c r="I160"/>
      <c r="J160"/>
      <c r="K160" s="193" t="s">
        <v>106</v>
      </c>
      <c r="L160" s="194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1035</v>
      </c>
      <c r="B161"/>
      <c r="C161"/>
      <c r="D161" s="184" t="s">
        <v>191</v>
      </c>
      <c r="E161" s="186">
        <f t="shared" ca="1" si="3"/>
        <v>44339</v>
      </c>
      <c r="F161" s="187" t="s">
        <v>817</v>
      </c>
      <c r="G161"/>
      <c r="H161"/>
      <c r="I161"/>
      <c r="J161"/>
      <c r="K161" s="193" t="s">
        <v>106</v>
      </c>
      <c r="L161" s="194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1036</v>
      </c>
      <c r="B162"/>
      <c r="C162"/>
      <c r="D162" s="184" t="s">
        <v>191</v>
      </c>
      <c r="E162" s="186">
        <f t="shared" ca="1" si="3"/>
        <v>44339</v>
      </c>
      <c r="F162" s="187" t="s">
        <v>817</v>
      </c>
      <c r="G162"/>
      <c r="H162"/>
      <c r="I162"/>
      <c r="J162"/>
      <c r="K162" s="193" t="s">
        <v>106</v>
      </c>
      <c r="L162" s="194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1037</v>
      </c>
      <c r="B163"/>
      <c r="C163"/>
      <c r="D163" s="184" t="s">
        <v>191</v>
      </c>
      <c r="E163" s="186">
        <f t="shared" ca="1" si="3"/>
        <v>44339</v>
      </c>
      <c r="F163" s="187" t="s">
        <v>817</v>
      </c>
      <c r="G163"/>
      <c r="H163"/>
      <c r="I163"/>
      <c r="J163"/>
      <c r="K163" s="193" t="s">
        <v>106</v>
      </c>
      <c r="L163" s="194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1038</v>
      </c>
      <c r="B164"/>
      <c r="C164"/>
      <c r="D164" s="184" t="s">
        <v>191</v>
      </c>
      <c r="E164" s="186">
        <f t="shared" ca="1" si="3"/>
        <v>44339</v>
      </c>
      <c r="F164" s="187" t="s">
        <v>817</v>
      </c>
      <c r="G164"/>
      <c r="H164"/>
      <c r="I164"/>
      <c r="J164"/>
      <c r="K164" s="193" t="s">
        <v>106</v>
      </c>
      <c r="L164" s="194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1039</v>
      </c>
      <c r="B165"/>
      <c r="C165"/>
      <c r="D165" s="184" t="s">
        <v>191</v>
      </c>
      <c r="E165" s="186">
        <f t="shared" ca="1" si="3"/>
        <v>44339</v>
      </c>
      <c r="F165" s="187" t="s">
        <v>817</v>
      </c>
      <c r="G165"/>
      <c r="H165"/>
      <c r="I165"/>
      <c r="J165"/>
      <c r="K165" s="193" t="s">
        <v>106</v>
      </c>
      <c r="L165" s="194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1040</v>
      </c>
      <c r="B166"/>
      <c r="C166"/>
      <c r="D166" s="184" t="s">
        <v>191</v>
      </c>
      <c r="E166" s="186">
        <f t="shared" ca="1" si="3"/>
        <v>44339</v>
      </c>
      <c r="F166" s="187" t="s">
        <v>817</v>
      </c>
      <c r="G166"/>
      <c r="H166"/>
      <c r="I166"/>
      <c r="J166"/>
      <c r="K166" s="193" t="s">
        <v>106</v>
      </c>
      <c r="L166" s="194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1041</v>
      </c>
      <c r="B167"/>
      <c r="C167"/>
      <c r="D167" s="184" t="s">
        <v>191</v>
      </c>
      <c r="E167" s="186">
        <f t="shared" ca="1" si="3"/>
        <v>44339</v>
      </c>
      <c r="F167" s="187" t="s">
        <v>817</v>
      </c>
      <c r="G167"/>
      <c r="H167"/>
      <c r="I167"/>
      <c r="J167"/>
      <c r="K167" s="193" t="s">
        <v>106</v>
      </c>
      <c r="L167" s="194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1042</v>
      </c>
      <c r="B168"/>
      <c r="C168"/>
      <c r="D168" s="184" t="s">
        <v>191</v>
      </c>
      <c r="E168" s="186">
        <f t="shared" ca="1" si="3"/>
        <v>44339</v>
      </c>
      <c r="F168" s="187" t="s">
        <v>817</v>
      </c>
      <c r="G168"/>
      <c r="H168"/>
      <c r="I168"/>
      <c r="J168"/>
      <c r="K168" s="193" t="s">
        <v>106</v>
      </c>
      <c r="L168" s="194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1043</v>
      </c>
      <c r="B169"/>
      <c r="C169"/>
      <c r="D169" s="184" t="s">
        <v>191</v>
      </c>
      <c r="E169" s="186">
        <f t="shared" ca="1" si="3"/>
        <v>44339</v>
      </c>
      <c r="F169" s="187" t="s">
        <v>817</v>
      </c>
      <c r="G169"/>
      <c r="H169"/>
      <c r="I169"/>
      <c r="J169"/>
      <c r="K169" s="193" t="s">
        <v>106</v>
      </c>
      <c r="L169" s="194" t="s">
        <v>119</v>
      </c>
    </row>
    <row r="170" spans="1:20" x14ac:dyDescent="0.25">
      <c r="A170" s="131" t="s">
        <v>1044</v>
      </c>
      <c r="B170"/>
      <c r="C170"/>
      <c r="D170" s="184" t="s">
        <v>191</v>
      </c>
      <c r="E170" s="186">
        <f t="shared" ca="1" si="3"/>
        <v>44339</v>
      </c>
      <c r="F170" s="187" t="s">
        <v>817</v>
      </c>
      <c r="G170"/>
      <c r="H170"/>
      <c r="I170"/>
      <c r="J170"/>
      <c r="K170" s="193" t="s">
        <v>106</v>
      </c>
      <c r="L170" s="194" t="s">
        <v>119</v>
      </c>
    </row>
    <row r="171" spans="1:20" x14ac:dyDescent="0.25">
      <c r="A171" s="131" t="s">
        <v>1045</v>
      </c>
      <c r="B171"/>
      <c r="C171"/>
      <c r="D171" s="184" t="s">
        <v>191</v>
      </c>
      <c r="E171" s="186">
        <f t="shared" ca="1" si="3"/>
        <v>44339</v>
      </c>
      <c r="F171" s="187" t="s">
        <v>817</v>
      </c>
      <c r="G171"/>
      <c r="H171"/>
      <c r="I171"/>
      <c r="J171"/>
      <c r="K171" s="193" t="s">
        <v>106</v>
      </c>
      <c r="L171" s="194" t="s">
        <v>119</v>
      </c>
    </row>
    <row r="172" spans="1:20" x14ac:dyDescent="0.25">
      <c r="A172" s="131" t="s">
        <v>1046</v>
      </c>
      <c r="B172"/>
      <c r="C172"/>
      <c r="D172" s="184" t="s">
        <v>191</v>
      </c>
      <c r="E172" s="186">
        <f t="shared" ca="1" si="3"/>
        <v>44339</v>
      </c>
      <c r="F172" s="187" t="s">
        <v>817</v>
      </c>
      <c r="G172"/>
      <c r="H172"/>
      <c r="I172"/>
      <c r="J172"/>
      <c r="K172" s="193" t="s">
        <v>106</v>
      </c>
      <c r="L172" s="194" t="s">
        <v>119</v>
      </c>
    </row>
    <row r="173" spans="1:20" x14ac:dyDescent="0.25">
      <c r="A173" s="131" t="s">
        <v>1047</v>
      </c>
      <c r="B173"/>
      <c r="C173"/>
      <c r="D173" s="184" t="s">
        <v>191</v>
      </c>
      <c r="E173" s="186">
        <f t="shared" ca="1" si="3"/>
        <v>44339</v>
      </c>
      <c r="F173" s="187" t="s">
        <v>817</v>
      </c>
      <c r="G173"/>
      <c r="H173"/>
      <c r="I173"/>
      <c r="J173"/>
      <c r="K173" s="193" t="s">
        <v>106</v>
      </c>
      <c r="L173" s="194" t="s">
        <v>119</v>
      </c>
    </row>
    <row r="174" spans="1:20" x14ac:dyDescent="0.25">
      <c r="A174" s="131" t="s">
        <v>1048</v>
      </c>
      <c r="B174"/>
      <c r="C174"/>
      <c r="D174" s="184" t="s">
        <v>191</v>
      </c>
      <c r="E174" s="186">
        <f t="shared" ca="1" si="3"/>
        <v>44339</v>
      </c>
      <c r="F174" s="187" t="s">
        <v>817</v>
      </c>
      <c r="G174"/>
      <c r="H174"/>
      <c r="I174"/>
      <c r="J174"/>
      <c r="K174" s="193" t="s">
        <v>106</v>
      </c>
      <c r="L174" s="194" t="s">
        <v>119</v>
      </c>
    </row>
    <row r="175" spans="1:20" x14ac:dyDescent="0.25">
      <c r="A175" s="131" t="s">
        <v>1049</v>
      </c>
      <c r="B175"/>
      <c r="C175"/>
      <c r="D175" s="184" t="s">
        <v>191</v>
      </c>
      <c r="E175" s="186">
        <f t="shared" ca="1" si="3"/>
        <v>44339</v>
      </c>
      <c r="F175" s="187" t="s">
        <v>817</v>
      </c>
      <c r="G175"/>
      <c r="H175"/>
      <c r="I175"/>
      <c r="J175"/>
      <c r="K175" s="193" t="s">
        <v>106</v>
      </c>
      <c r="L175" s="194" t="s">
        <v>119</v>
      </c>
    </row>
    <row r="176" spans="1:20" x14ac:dyDescent="0.25">
      <c r="A176" s="131" t="s">
        <v>1050</v>
      </c>
      <c r="B176"/>
      <c r="C176"/>
      <c r="D176" s="184" t="s">
        <v>191</v>
      </c>
      <c r="E176" s="186">
        <f t="shared" ca="1" si="3"/>
        <v>44339</v>
      </c>
      <c r="F176" s="187" t="s">
        <v>817</v>
      </c>
      <c r="G176"/>
      <c r="H176"/>
      <c r="I176"/>
      <c r="J176"/>
      <c r="K176" s="193" t="s">
        <v>106</v>
      </c>
      <c r="L176" s="194" t="s">
        <v>119</v>
      </c>
    </row>
    <row r="177" spans="1:12" x14ac:dyDescent="0.25">
      <c r="A177" s="131" t="s">
        <v>1051</v>
      </c>
      <c r="B177" t="s">
        <v>1103</v>
      </c>
      <c r="C177"/>
      <c r="D177" s="184" t="s">
        <v>191</v>
      </c>
      <c r="E177" s="186">
        <f t="shared" ca="1" si="3"/>
        <v>44339</v>
      </c>
      <c r="F177" s="187" t="s">
        <v>1106</v>
      </c>
      <c r="G177">
        <v>3291575301</v>
      </c>
      <c r="H177" t="s">
        <v>1107</v>
      </c>
      <c r="I177"/>
      <c r="J177"/>
      <c r="K177" s="193" t="s">
        <v>106</v>
      </c>
      <c r="L177" s="194" t="s">
        <v>119</v>
      </c>
    </row>
    <row r="178" spans="1:12" x14ac:dyDescent="0.25">
      <c r="A178" s="131" t="s">
        <v>1052</v>
      </c>
      <c r="B178"/>
      <c r="C178"/>
      <c r="D178" s="184" t="s">
        <v>191</v>
      </c>
      <c r="E178" s="186">
        <f t="shared" ca="1" si="3"/>
        <v>44339</v>
      </c>
      <c r="F178" s="187" t="s">
        <v>817</v>
      </c>
      <c r="G178"/>
      <c r="H178"/>
      <c r="I178"/>
      <c r="J178"/>
      <c r="K178" s="193" t="s">
        <v>106</v>
      </c>
      <c r="L178" s="194" t="s">
        <v>119</v>
      </c>
    </row>
    <row r="179" spans="1:12" x14ac:dyDescent="0.25">
      <c r="A179" s="131" t="s">
        <v>1053</v>
      </c>
      <c r="B179" t="s">
        <v>819</v>
      </c>
      <c r="C179"/>
      <c r="D179" s="184" t="s">
        <v>191</v>
      </c>
      <c r="E179" s="186">
        <f t="shared" ca="1" si="3"/>
        <v>44339</v>
      </c>
      <c r="F179" s="187" t="s">
        <v>1112</v>
      </c>
      <c r="G179">
        <v>3019781021</v>
      </c>
      <c r="H179" t="s">
        <v>1113</v>
      </c>
      <c r="I179">
        <v>9743441255</v>
      </c>
      <c r="J179"/>
      <c r="K179" s="193" t="s">
        <v>106</v>
      </c>
      <c r="L179" s="194" t="s">
        <v>119</v>
      </c>
    </row>
    <row r="180" spans="1:12" x14ac:dyDescent="0.25">
      <c r="A180" s="131" t="s">
        <v>1054</v>
      </c>
      <c r="B180"/>
      <c r="C180"/>
      <c r="D180" s="184" t="s">
        <v>191</v>
      </c>
      <c r="E180" s="186">
        <f t="shared" ca="1" si="3"/>
        <v>44339</v>
      </c>
      <c r="F180" s="187" t="s">
        <v>817</v>
      </c>
      <c r="G180"/>
      <c r="H180"/>
      <c r="I180"/>
      <c r="J180"/>
      <c r="K180" s="193" t="s">
        <v>106</v>
      </c>
      <c r="L180" s="194" t="s">
        <v>119</v>
      </c>
    </row>
    <row r="181" spans="1:12" x14ac:dyDescent="0.25">
      <c r="A181" s="131" t="s">
        <v>1055</v>
      </c>
      <c r="B181"/>
      <c r="C181"/>
      <c r="D181" s="184" t="s">
        <v>191</v>
      </c>
      <c r="E181" s="186">
        <f t="shared" ca="1" si="3"/>
        <v>44339</v>
      </c>
      <c r="F181" s="187" t="s">
        <v>817</v>
      </c>
      <c r="G181"/>
      <c r="H181"/>
      <c r="I181"/>
      <c r="J181"/>
      <c r="K181" s="193" t="s">
        <v>106</v>
      </c>
      <c r="L181" s="194" t="s">
        <v>119</v>
      </c>
    </row>
    <row r="182" spans="1:12" x14ac:dyDescent="0.25">
      <c r="A182" s="131" t="s">
        <v>1056</v>
      </c>
      <c r="B182" t="s">
        <v>816</v>
      </c>
      <c r="C182"/>
      <c r="D182" s="184" t="s">
        <v>191</v>
      </c>
      <c r="E182" s="186">
        <f t="shared" ca="1" si="3"/>
        <v>44339</v>
      </c>
      <c r="F182" s="187" t="s">
        <v>1108</v>
      </c>
      <c r="G182">
        <v>9711847852</v>
      </c>
      <c r="H182" t="s">
        <v>1109</v>
      </c>
      <c r="I182">
        <v>7167196792</v>
      </c>
      <c r="J182"/>
      <c r="K182" s="193" t="s">
        <v>106</v>
      </c>
      <c r="L182" s="194" t="s">
        <v>119</v>
      </c>
    </row>
    <row r="183" spans="1:12" x14ac:dyDescent="0.25">
      <c r="A183" s="131" t="s">
        <v>1057</v>
      </c>
      <c r="B183" t="s">
        <v>816</v>
      </c>
      <c r="C183"/>
      <c r="D183" s="184" t="s">
        <v>191</v>
      </c>
      <c r="E183" s="186">
        <f t="shared" ca="1" si="3"/>
        <v>44339</v>
      </c>
      <c r="F183" s="187" t="s">
        <v>1110</v>
      </c>
      <c r="G183">
        <v>3168245701</v>
      </c>
      <c r="H183" t="s">
        <v>1111</v>
      </c>
      <c r="I183">
        <v>4277099616</v>
      </c>
      <c r="J183"/>
      <c r="K183" s="193" t="s">
        <v>106</v>
      </c>
      <c r="L183" s="194" t="s">
        <v>119</v>
      </c>
    </row>
    <row r="184" spans="1:12" x14ac:dyDescent="0.25">
      <c r="A184" s="131" t="s">
        <v>1058</v>
      </c>
      <c r="B184"/>
      <c r="C184"/>
      <c r="D184" s="184" t="s">
        <v>191</v>
      </c>
      <c r="E184" s="186">
        <f t="shared" ca="1" si="3"/>
        <v>44339</v>
      </c>
      <c r="F184" s="187" t="s">
        <v>817</v>
      </c>
      <c r="G184"/>
      <c r="H184"/>
      <c r="I184"/>
      <c r="J184"/>
      <c r="K184" s="193" t="s">
        <v>106</v>
      </c>
      <c r="L184" s="194" t="s">
        <v>119</v>
      </c>
    </row>
    <row r="185" spans="1:12" x14ac:dyDescent="0.25">
      <c r="A185" s="131" t="s">
        <v>1059</v>
      </c>
      <c r="B185"/>
      <c r="C185"/>
      <c r="D185" s="184" t="s">
        <v>191</v>
      </c>
      <c r="E185" s="186">
        <f t="shared" ca="1" si="3"/>
        <v>44339</v>
      </c>
      <c r="F185" s="187" t="s">
        <v>817</v>
      </c>
      <c r="G185"/>
      <c r="H185"/>
      <c r="I185"/>
      <c r="J185"/>
      <c r="K185" s="193" t="s">
        <v>106</v>
      </c>
      <c r="L185" s="194" t="s">
        <v>119</v>
      </c>
    </row>
    <row r="186" spans="1:12" x14ac:dyDescent="0.25">
      <c r="A186" s="131" t="s">
        <v>1060</v>
      </c>
      <c r="B186"/>
      <c r="C186"/>
      <c r="D186" s="184" t="s">
        <v>191</v>
      </c>
      <c r="E186" s="186">
        <f t="shared" ca="1" si="3"/>
        <v>44339</v>
      </c>
      <c r="F186" s="187" t="s">
        <v>817</v>
      </c>
      <c r="G186"/>
      <c r="H186"/>
      <c r="I186"/>
      <c r="J186"/>
      <c r="K186" s="193" t="s">
        <v>106</v>
      </c>
      <c r="L186" s="194" t="s">
        <v>119</v>
      </c>
    </row>
    <row r="187" spans="1:12" x14ac:dyDescent="0.25">
      <c r="A187" s="131" t="s">
        <v>1061</v>
      </c>
      <c r="B187"/>
      <c r="C187"/>
      <c r="D187" s="184" t="s">
        <v>191</v>
      </c>
      <c r="E187" s="186">
        <f t="shared" ca="1" si="3"/>
        <v>44339</v>
      </c>
      <c r="F187" s="187" t="s">
        <v>817</v>
      </c>
      <c r="G187"/>
      <c r="H187"/>
      <c r="I187"/>
      <c r="J187"/>
      <c r="K187" s="193" t="s">
        <v>106</v>
      </c>
      <c r="L187" s="194" t="s">
        <v>119</v>
      </c>
    </row>
    <row r="188" spans="1:12" x14ac:dyDescent="0.25">
      <c r="A188" s="131" t="s">
        <v>1062</v>
      </c>
      <c r="B188"/>
      <c r="C188"/>
      <c r="D188" s="184" t="s">
        <v>191</v>
      </c>
      <c r="E188" s="186">
        <f t="shared" ca="1" si="3"/>
        <v>44339</v>
      </c>
      <c r="F188" s="187" t="s">
        <v>817</v>
      </c>
      <c r="G188"/>
      <c r="H188"/>
      <c r="I188"/>
      <c r="J188"/>
      <c r="K188" s="193" t="s">
        <v>106</v>
      </c>
      <c r="L188" s="194" t="s">
        <v>119</v>
      </c>
    </row>
    <row r="189" spans="1:12" x14ac:dyDescent="0.25">
      <c r="A189" s="131" t="s">
        <v>1063</v>
      </c>
      <c r="B189"/>
      <c r="C189"/>
      <c r="D189" s="184" t="s">
        <v>191</v>
      </c>
      <c r="E189" s="186">
        <f t="shared" ca="1" si="3"/>
        <v>44339</v>
      </c>
      <c r="F189" s="187" t="s">
        <v>817</v>
      </c>
      <c r="G189"/>
      <c r="H189"/>
      <c r="I189"/>
      <c r="J189"/>
      <c r="K189" s="193" t="s">
        <v>106</v>
      </c>
      <c r="L189" s="194" t="s">
        <v>119</v>
      </c>
    </row>
    <row r="190" spans="1:12" x14ac:dyDescent="0.25">
      <c r="A190" s="131" t="s">
        <v>1064</v>
      </c>
      <c r="B190"/>
      <c r="C190"/>
      <c r="D190" s="184" t="s">
        <v>191</v>
      </c>
      <c r="E190" s="186">
        <f t="shared" ca="1" si="3"/>
        <v>44339</v>
      </c>
      <c r="F190" s="187" t="s">
        <v>817</v>
      </c>
      <c r="G190"/>
      <c r="H190"/>
      <c r="I190"/>
      <c r="J190"/>
      <c r="K190" s="193" t="s">
        <v>106</v>
      </c>
      <c r="L190" s="194" t="s">
        <v>119</v>
      </c>
    </row>
    <row r="191" spans="1:12" x14ac:dyDescent="0.25">
      <c r="A191" s="131" t="s">
        <v>1065</v>
      </c>
      <c r="B191"/>
      <c r="C191"/>
      <c r="D191" s="184" t="s">
        <v>191</v>
      </c>
      <c r="E191" s="186">
        <f t="shared" ca="1" si="3"/>
        <v>44339</v>
      </c>
      <c r="F191" s="187" t="s">
        <v>817</v>
      </c>
      <c r="G191"/>
      <c r="H191"/>
      <c r="I191"/>
      <c r="J191"/>
      <c r="K191" s="193" t="s">
        <v>106</v>
      </c>
      <c r="L191" s="194" t="s">
        <v>119</v>
      </c>
    </row>
    <row r="192" spans="1:12" x14ac:dyDescent="0.25">
      <c r="A192" s="131" t="s">
        <v>1066</v>
      </c>
      <c r="B192"/>
      <c r="C192"/>
      <c r="D192" s="184" t="s">
        <v>191</v>
      </c>
      <c r="E192" s="186">
        <f t="shared" ca="1" si="3"/>
        <v>44339</v>
      </c>
      <c r="F192" s="187" t="s">
        <v>817</v>
      </c>
      <c r="G192"/>
      <c r="H192"/>
      <c r="I192"/>
      <c r="J192"/>
      <c r="K192" s="193" t="s">
        <v>106</v>
      </c>
      <c r="L192" s="194" t="s">
        <v>119</v>
      </c>
    </row>
    <row r="193" spans="1:12" x14ac:dyDescent="0.25">
      <c r="A193" s="131" t="s">
        <v>1067</v>
      </c>
      <c r="B193"/>
      <c r="C193"/>
      <c r="D193" s="184" t="s">
        <v>191</v>
      </c>
      <c r="E193" s="186">
        <f t="shared" ca="1" si="3"/>
        <v>44339</v>
      </c>
      <c r="F193" s="187" t="s">
        <v>817</v>
      </c>
      <c r="G193"/>
      <c r="H193"/>
      <c r="I193"/>
      <c r="J193"/>
      <c r="K193" s="193" t="s">
        <v>106</v>
      </c>
      <c r="L193" s="194" t="s">
        <v>119</v>
      </c>
    </row>
    <row r="194" spans="1:12" x14ac:dyDescent="0.25">
      <c r="A194" s="131" t="s">
        <v>1068</v>
      </c>
      <c r="B194"/>
      <c r="C194"/>
      <c r="D194" s="184" t="s">
        <v>191</v>
      </c>
      <c r="E194" s="186">
        <f t="shared" ca="1" si="3"/>
        <v>44339</v>
      </c>
      <c r="F194" s="187" t="s">
        <v>817</v>
      </c>
      <c r="G194"/>
      <c r="H194"/>
      <c r="I194"/>
      <c r="J194"/>
      <c r="K194" s="193" t="s">
        <v>106</v>
      </c>
      <c r="L194" s="194" t="s">
        <v>119</v>
      </c>
    </row>
    <row r="195" spans="1:12" x14ac:dyDescent="0.25">
      <c r="A195" s="131" t="s">
        <v>1069</v>
      </c>
      <c r="B195"/>
      <c r="C195"/>
      <c r="D195" s="184" t="s">
        <v>191</v>
      </c>
      <c r="E195" s="186">
        <f t="shared" ref="E195:E203" ca="1" si="4">TODAY()</f>
        <v>44339</v>
      </c>
      <c r="F195" s="187" t="s">
        <v>817</v>
      </c>
      <c r="G195"/>
      <c r="H195"/>
      <c r="I195"/>
      <c r="J195"/>
      <c r="K195" s="193" t="s">
        <v>106</v>
      </c>
      <c r="L195" s="194" t="s">
        <v>119</v>
      </c>
    </row>
    <row r="196" spans="1:12" x14ac:dyDescent="0.25">
      <c r="A196" s="131" t="s">
        <v>1070</v>
      </c>
      <c r="B196"/>
      <c r="C196"/>
      <c r="D196" s="184" t="s">
        <v>191</v>
      </c>
      <c r="E196" s="186">
        <f t="shared" ca="1" si="4"/>
        <v>44339</v>
      </c>
      <c r="F196" s="187" t="s">
        <v>817</v>
      </c>
      <c r="G196"/>
      <c r="H196"/>
      <c r="I196"/>
      <c r="J196"/>
      <c r="K196" s="193" t="s">
        <v>106</v>
      </c>
      <c r="L196" s="194" t="s">
        <v>119</v>
      </c>
    </row>
    <row r="197" spans="1:12" x14ac:dyDescent="0.25">
      <c r="A197" s="131" t="s">
        <v>799</v>
      </c>
      <c r="B197"/>
      <c r="C197"/>
      <c r="D197" s="184" t="s">
        <v>191</v>
      </c>
      <c r="E197" s="186">
        <f t="shared" ca="1" si="4"/>
        <v>44339</v>
      </c>
      <c r="F197" s="187" t="s">
        <v>817</v>
      </c>
      <c r="G197"/>
      <c r="H197"/>
      <c r="I197"/>
      <c r="J197"/>
      <c r="K197" s="193" t="s">
        <v>106</v>
      </c>
      <c r="L197" s="194" t="s">
        <v>119</v>
      </c>
    </row>
    <row r="198" spans="1:12" x14ac:dyDescent="0.25">
      <c r="A198" s="131" t="s">
        <v>801</v>
      </c>
      <c r="B198"/>
      <c r="C198"/>
      <c r="D198" s="184" t="s">
        <v>191</v>
      </c>
      <c r="E198" s="186">
        <f t="shared" ca="1" si="4"/>
        <v>44339</v>
      </c>
      <c r="F198" s="187" t="s">
        <v>817</v>
      </c>
      <c r="G198"/>
      <c r="H198"/>
      <c r="I198"/>
      <c r="J198"/>
      <c r="K198" s="193" t="s">
        <v>106</v>
      </c>
      <c r="L198" s="194" t="s">
        <v>119</v>
      </c>
    </row>
    <row r="199" spans="1:12" x14ac:dyDescent="0.25">
      <c r="A199" s="131" t="s">
        <v>798</v>
      </c>
      <c r="B199" t="s">
        <v>816</v>
      </c>
      <c r="C199"/>
      <c r="D199" s="184" t="s">
        <v>191</v>
      </c>
      <c r="E199" s="186">
        <f t="shared" ca="1" si="4"/>
        <v>44339</v>
      </c>
      <c r="F199" s="187" t="s">
        <v>1114</v>
      </c>
      <c r="G199">
        <v>1696315402</v>
      </c>
      <c r="H199" t="s">
        <v>1115</v>
      </c>
      <c r="I199">
        <v>8809993314</v>
      </c>
      <c r="J199"/>
      <c r="K199" s="193" t="s">
        <v>106</v>
      </c>
      <c r="L199" s="194" t="s">
        <v>119</v>
      </c>
    </row>
    <row r="200" spans="1:12" x14ac:dyDescent="0.25">
      <c r="A200" s="131" t="s">
        <v>800</v>
      </c>
      <c r="B200"/>
      <c r="C200"/>
      <c r="D200" s="184" t="s">
        <v>191</v>
      </c>
      <c r="E200" s="186">
        <f t="shared" ca="1" si="4"/>
        <v>44339</v>
      </c>
      <c r="F200" s="187" t="s">
        <v>817</v>
      </c>
      <c r="G200"/>
      <c r="H200"/>
      <c r="I200"/>
      <c r="J200"/>
      <c r="K200" s="193" t="s">
        <v>106</v>
      </c>
      <c r="L200" s="194" t="s">
        <v>119</v>
      </c>
    </row>
    <row r="201" spans="1:12" x14ac:dyDescent="0.25">
      <c r="A201" s="131" t="s">
        <v>802</v>
      </c>
      <c r="B201"/>
      <c r="C201"/>
      <c r="D201" s="184" t="s">
        <v>191</v>
      </c>
      <c r="E201" s="186">
        <f t="shared" ca="1" si="4"/>
        <v>44339</v>
      </c>
      <c r="F201" s="187" t="s">
        <v>817</v>
      </c>
      <c r="G201"/>
      <c r="H201"/>
      <c r="I201"/>
      <c r="J201"/>
      <c r="K201" s="193" t="s">
        <v>106</v>
      </c>
      <c r="L201" s="194" t="s">
        <v>119</v>
      </c>
    </row>
    <row r="202" spans="1:12" x14ac:dyDescent="0.25">
      <c r="A202" s="131" t="s">
        <v>804</v>
      </c>
      <c r="B202"/>
      <c r="C202"/>
      <c r="D202" s="184" t="s">
        <v>191</v>
      </c>
      <c r="E202" s="186">
        <f t="shared" ca="1" si="4"/>
        <v>44339</v>
      </c>
      <c r="F202" s="187" t="s">
        <v>817</v>
      </c>
      <c r="G202"/>
      <c r="H202"/>
      <c r="I202"/>
      <c r="J202"/>
      <c r="K202" s="193" t="s">
        <v>106</v>
      </c>
      <c r="L202" s="194" t="s">
        <v>119</v>
      </c>
    </row>
    <row r="203" spans="1:12" x14ac:dyDescent="0.25">
      <c r="A203" s="131" t="s">
        <v>803</v>
      </c>
      <c r="B203"/>
      <c r="C203"/>
      <c r="D203" s="184" t="s">
        <v>191</v>
      </c>
      <c r="E203" s="186">
        <f t="shared" ca="1" si="4"/>
        <v>44339</v>
      </c>
      <c r="F203" s="187" t="s">
        <v>817</v>
      </c>
      <c r="G203"/>
      <c r="H203"/>
      <c r="I203"/>
      <c r="J203"/>
      <c r="K203" s="193" t="s">
        <v>106</v>
      </c>
      <c r="L203" s="194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X174" sqref="X174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13" bestFit="1" customWidth="1" collapsed="1"/>
    <col min="20" max="20" width="10.42578125" style="213" bestFit="1" customWidth="1" collapsed="1"/>
    <col min="21" max="21" width="9.7109375" style="213" bestFit="1" customWidth="1" collapsed="1"/>
    <col min="22" max="22" width="12.42578125" style="2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756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9" t="s">
        <v>272</v>
      </c>
      <c r="T1" s="209" t="s">
        <v>271</v>
      </c>
      <c r="U1" s="209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1071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12" t="s">
        <v>220</v>
      </c>
      <c r="T2" s="212" t="s">
        <v>220</v>
      </c>
      <c r="U2" s="212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1072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12" t="s">
        <v>220</v>
      </c>
      <c r="T3" s="212" t="s">
        <v>220</v>
      </c>
      <c r="U3" s="212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1073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12" t="s">
        <v>220</v>
      </c>
      <c r="T4" s="212" t="s">
        <v>220</v>
      </c>
      <c r="U4" s="212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1074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12" t="s">
        <v>220</v>
      </c>
      <c r="T5" s="212" t="s">
        <v>220</v>
      </c>
      <c r="U5" s="212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1075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12" t="s">
        <v>220</v>
      </c>
      <c r="T6" s="212" t="s">
        <v>220</v>
      </c>
      <c r="U6" s="212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1076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12" t="s">
        <v>220</v>
      </c>
      <c r="T7" s="212" t="s">
        <v>220</v>
      </c>
      <c r="U7" s="212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1077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12" t="s">
        <v>220</v>
      </c>
      <c r="T8" s="212" t="s">
        <v>220</v>
      </c>
      <c r="U8" s="212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1078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12" t="s">
        <v>220</v>
      </c>
      <c r="T9" s="212" t="s">
        <v>220</v>
      </c>
      <c r="U9" s="212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1079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12" t="s">
        <v>220</v>
      </c>
      <c r="T10" s="212" t="s">
        <v>220</v>
      </c>
      <c r="U10" s="212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1080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12" t="s">
        <v>220</v>
      </c>
      <c r="T11" s="212" t="s">
        <v>220</v>
      </c>
      <c r="U11" s="212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1081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12" t="s">
        <v>220</v>
      </c>
      <c r="T12" s="212" t="s">
        <v>220</v>
      </c>
      <c r="U12" s="212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1082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12" t="s">
        <v>220</v>
      </c>
      <c r="T13" s="212" t="s">
        <v>220</v>
      </c>
      <c r="U13" s="212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1083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12" t="s">
        <v>220</v>
      </c>
      <c r="T14" s="212" t="s">
        <v>220</v>
      </c>
      <c r="U14" s="212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1084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12" t="s">
        <v>220</v>
      </c>
      <c r="T15" s="212" t="s">
        <v>220</v>
      </c>
      <c r="U15" s="212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1085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12" t="s">
        <v>220</v>
      </c>
      <c r="T16" s="212" t="s">
        <v>220</v>
      </c>
      <c r="U16" s="212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1086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12" t="s">
        <v>220</v>
      </c>
      <c r="T17" s="212" t="s">
        <v>220</v>
      </c>
      <c r="U17" s="212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1087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12" t="s">
        <v>220</v>
      </c>
      <c r="T18" s="212" t="s">
        <v>220</v>
      </c>
      <c r="U18" s="212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1088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12" t="s">
        <v>220</v>
      </c>
      <c r="T19" s="212" t="s">
        <v>220</v>
      </c>
      <c r="U19" s="212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1089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12" t="s">
        <v>220</v>
      </c>
      <c r="T20" s="212" t="s">
        <v>220</v>
      </c>
      <c r="U20" s="212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1090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12" t="s">
        <v>220</v>
      </c>
      <c r="T21" s="212" t="s">
        <v>220</v>
      </c>
      <c r="U21" s="212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1091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12" t="s">
        <v>220</v>
      </c>
      <c r="T22" s="212" t="s">
        <v>220</v>
      </c>
      <c r="U22" s="212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1092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12" t="s">
        <v>220</v>
      </c>
      <c r="T23" s="212" t="s">
        <v>220</v>
      </c>
      <c r="U23" s="212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1093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12" t="s">
        <v>220</v>
      </c>
      <c r="T24" s="212" t="s">
        <v>220</v>
      </c>
      <c r="U24" s="212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1094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12" t="s">
        <v>220</v>
      </c>
      <c r="T25" s="212" t="s">
        <v>220</v>
      </c>
      <c r="U25" s="212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1095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12" t="s">
        <v>220</v>
      </c>
      <c r="T26" s="212" t="s">
        <v>220</v>
      </c>
      <c r="U26" s="212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1096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12" t="s">
        <v>220</v>
      </c>
      <c r="T27" s="212" t="s">
        <v>220</v>
      </c>
      <c r="U27" s="212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1097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12" t="s">
        <v>220</v>
      </c>
      <c r="T28" s="212" t="s">
        <v>220</v>
      </c>
      <c r="U28" s="212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1098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12" t="s">
        <v>220</v>
      </c>
      <c r="T29" s="212" t="s">
        <v>220</v>
      </c>
      <c r="U29" s="212">
        <f>searchValues!L29</f>
        <v>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1099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12" t="s">
        <v>220</v>
      </c>
      <c r="T30" s="212" t="s">
        <v>220</v>
      </c>
      <c r="U30" s="212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905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12" t="s">
        <v>220</v>
      </c>
      <c r="T31" s="212" t="s">
        <v>220</v>
      </c>
      <c r="U31" s="212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906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12" t="s">
        <v>220</v>
      </c>
      <c r="T32" s="212" t="s">
        <v>220</v>
      </c>
      <c r="U32" s="212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907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12" t="s">
        <v>220</v>
      </c>
      <c r="T33" s="212" t="s">
        <v>220</v>
      </c>
      <c r="U33" s="212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908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12" t="s">
        <v>220</v>
      </c>
      <c r="T34" s="212" t="s">
        <v>220</v>
      </c>
      <c r="U34" s="212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909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12" t="s">
        <v>220</v>
      </c>
      <c r="T35" s="212" t="s">
        <v>220</v>
      </c>
      <c r="U35" s="212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910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12" t="s">
        <v>220</v>
      </c>
      <c r="T36" s="212" t="s">
        <v>220</v>
      </c>
      <c r="U36" s="212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911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12" t="s">
        <v>220</v>
      </c>
      <c r="T37" s="212" t="s">
        <v>220</v>
      </c>
      <c r="U37" s="212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912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12" t="s">
        <v>220</v>
      </c>
      <c r="T38" s="212" t="s">
        <v>220</v>
      </c>
      <c r="U38" s="212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913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12" t="s">
        <v>220</v>
      </c>
      <c r="T39" s="212" t="s">
        <v>220</v>
      </c>
      <c r="U39" s="212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914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12" t="s">
        <v>220</v>
      </c>
      <c r="T40" s="212" t="s">
        <v>220</v>
      </c>
      <c r="U40" s="212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915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12" t="s">
        <v>220</v>
      </c>
      <c r="T41" s="212" t="s">
        <v>220</v>
      </c>
      <c r="U41" s="212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916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12" t="s">
        <v>220</v>
      </c>
      <c r="T42" s="212" t="s">
        <v>220</v>
      </c>
      <c r="U42" s="212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917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12" t="s">
        <v>220</v>
      </c>
      <c r="T43" s="212" t="s">
        <v>220</v>
      </c>
      <c r="U43" s="212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918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12" t="s">
        <v>220</v>
      </c>
      <c r="T44" s="212" t="s">
        <v>220</v>
      </c>
      <c r="U44" s="212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919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12" t="s">
        <v>220</v>
      </c>
      <c r="T45" s="212" t="s">
        <v>220</v>
      </c>
      <c r="U45" s="212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920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12" t="s">
        <v>220</v>
      </c>
      <c r="T46" s="212" t="s">
        <v>220</v>
      </c>
      <c r="U46" s="212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921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12" t="s">
        <v>220</v>
      </c>
      <c r="T47" s="212" t="s">
        <v>220</v>
      </c>
      <c r="U47" s="212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922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12" t="s">
        <v>220</v>
      </c>
      <c r="T48" s="212" t="s">
        <v>220</v>
      </c>
      <c r="U48" s="212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923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12" t="s">
        <v>220</v>
      </c>
      <c r="T49" s="212" t="s">
        <v>220</v>
      </c>
      <c r="U49" s="212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924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12" t="s">
        <v>220</v>
      </c>
      <c r="T50" s="212" t="s">
        <v>220</v>
      </c>
      <c r="U50" s="212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925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12" t="s">
        <v>220</v>
      </c>
      <c r="T51" s="212" t="s">
        <v>220</v>
      </c>
      <c r="U51" s="212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926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12" t="s">
        <v>220</v>
      </c>
      <c r="T52" s="212" t="s">
        <v>220</v>
      </c>
      <c r="U52" s="212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927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12" t="s">
        <v>220</v>
      </c>
      <c r="T53" s="212" t="s">
        <v>220</v>
      </c>
      <c r="U53" s="212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928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12" t="s">
        <v>220</v>
      </c>
      <c r="T54" s="212" t="s">
        <v>220</v>
      </c>
      <c r="U54" s="212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929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12" t="s">
        <v>220</v>
      </c>
      <c r="T55" s="212" t="s">
        <v>220</v>
      </c>
      <c r="U55" s="212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930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12" t="s">
        <v>220</v>
      </c>
      <c r="T56" s="212" t="s">
        <v>220</v>
      </c>
      <c r="U56" s="212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931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12" t="s">
        <v>220</v>
      </c>
      <c r="T57" s="212" t="s">
        <v>220</v>
      </c>
      <c r="U57" s="212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932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12" t="s">
        <v>220</v>
      </c>
      <c r="T58" s="212" t="s">
        <v>220</v>
      </c>
      <c r="U58" s="212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933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12" t="s">
        <v>220</v>
      </c>
      <c r="T59" s="212" t="s">
        <v>220</v>
      </c>
      <c r="U59" s="212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934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12" t="s">
        <v>220</v>
      </c>
      <c r="T60" s="212" t="s">
        <v>220</v>
      </c>
      <c r="U60" s="212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935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12" t="s">
        <v>220</v>
      </c>
      <c r="T61" s="212" t="s">
        <v>220</v>
      </c>
      <c r="U61" s="212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936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12" t="s">
        <v>220</v>
      </c>
      <c r="T62" s="212" t="s">
        <v>220</v>
      </c>
      <c r="U62" s="212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937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12" t="s">
        <v>220</v>
      </c>
      <c r="T63" s="212" t="s">
        <v>220</v>
      </c>
      <c r="U63" s="212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938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12" t="s">
        <v>220</v>
      </c>
      <c r="T64" s="212" t="s">
        <v>220</v>
      </c>
      <c r="U64" s="212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939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12" t="s">
        <v>220</v>
      </c>
      <c r="T65" s="212" t="s">
        <v>220</v>
      </c>
      <c r="U65" s="212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940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12" t="s">
        <v>220</v>
      </c>
      <c r="T66" s="212" t="s">
        <v>220</v>
      </c>
      <c r="U66" s="212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941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12" t="s">
        <v>220</v>
      </c>
      <c r="T67" s="212" t="s">
        <v>220</v>
      </c>
      <c r="U67" s="212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942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12" t="s">
        <v>220</v>
      </c>
      <c r="T68" s="212" t="s">
        <v>220</v>
      </c>
      <c r="U68" s="212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943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12" t="s">
        <v>220</v>
      </c>
      <c r="T69" s="212" t="s">
        <v>220</v>
      </c>
      <c r="U69" s="212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944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12" t="s">
        <v>220</v>
      </c>
      <c r="T70" s="212" t="s">
        <v>220</v>
      </c>
      <c r="U70" s="212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945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12" t="s">
        <v>220</v>
      </c>
      <c r="T71" s="212" t="s">
        <v>220</v>
      </c>
      <c r="U71" s="212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946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12" t="s">
        <v>220</v>
      </c>
      <c r="T72" s="212" t="s">
        <v>220</v>
      </c>
      <c r="U72" s="212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947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12" t="s">
        <v>220</v>
      </c>
      <c r="T73" s="212" t="s">
        <v>220</v>
      </c>
      <c r="U73" s="212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948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12" t="s">
        <v>220</v>
      </c>
      <c r="T74" s="212" t="s">
        <v>220</v>
      </c>
      <c r="U74" s="212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949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12" t="s">
        <v>220</v>
      </c>
      <c r="T75" s="212" t="s">
        <v>220</v>
      </c>
      <c r="U75" s="212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950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12" t="s">
        <v>220</v>
      </c>
      <c r="T76" s="212" t="s">
        <v>220</v>
      </c>
      <c r="U76" s="212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951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12" t="s">
        <v>220</v>
      </c>
      <c r="T77" s="212" t="s">
        <v>220</v>
      </c>
      <c r="U77" s="212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952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12" t="s">
        <v>220</v>
      </c>
      <c r="T78" s="212" t="s">
        <v>220</v>
      </c>
      <c r="U78" s="212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953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12" t="s">
        <v>220</v>
      </c>
      <c r="T79" s="212" t="s">
        <v>220</v>
      </c>
      <c r="U79" s="212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954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12" t="s">
        <v>220</v>
      </c>
      <c r="T80" s="212" t="s">
        <v>220</v>
      </c>
      <c r="U80" s="212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955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12" t="s">
        <v>220</v>
      </c>
      <c r="T81" s="212" t="s">
        <v>220</v>
      </c>
      <c r="U81" s="212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956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12" t="s">
        <v>220</v>
      </c>
      <c r="T82" s="212" t="s">
        <v>220</v>
      </c>
      <c r="U82" s="212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957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12" t="s">
        <v>220</v>
      </c>
      <c r="T83" s="212" t="s">
        <v>220</v>
      </c>
      <c r="U83" s="212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958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12" t="s">
        <v>220</v>
      </c>
      <c r="T84" s="212" t="s">
        <v>220</v>
      </c>
      <c r="U84" s="212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959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12" t="s">
        <v>220</v>
      </c>
      <c r="T85" s="212" t="s">
        <v>220</v>
      </c>
      <c r="U85" s="212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960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12" t="s">
        <v>220</v>
      </c>
      <c r="T86" s="212" t="s">
        <v>220</v>
      </c>
      <c r="U86" s="212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961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12" t="s">
        <v>220</v>
      </c>
      <c r="T87" s="212" t="s">
        <v>220</v>
      </c>
      <c r="U87" s="212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962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12" t="s">
        <v>220</v>
      </c>
      <c r="T88" s="212" t="s">
        <v>220</v>
      </c>
      <c r="U88" s="212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963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12" t="s">
        <v>220</v>
      </c>
      <c r="T89" s="212" t="s">
        <v>220</v>
      </c>
      <c r="U89" s="212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964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12" t="s">
        <v>220</v>
      </c>
      <c r="T90" s="212" t="s">
        <v>220</v>
      </c>
      <c r="U90" s="212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965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12" t="s">
        <v>220</v>
      </c>
      <c r="T91" s="212" t="s">
        <v>220</v>
      </c>
      <c r="U91" s="212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966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12" t="s">
        <v>220</v>
      </c>
      <c r="T92" s="212" t="s">
        <v>220</v>
      </c>
      <c r="U92" s="212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967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12" t="s">
        <v>220</v>
      </c>
      <c r="T93" s="212" t="s">
        <v>220</v>
      </c>
      <c r="U93" s="212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968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12" t="s">
        <v>220</v>
      </c>
      <c r="T94" s="212" t="s">
        <v>220</v>
      </c>
      <c r="U94" s="212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969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12" t="s">
        <v>220</v>
      </c>
      <c r="T95" s="212" t="s">
        <v>220</v>
      </c>
      <c r="U95" s="212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970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12" t="s">
        <v>220</v>
      </c>
      <c r="T96" s="212" t="s">
        <v>220</v>
      </c>
      <c r="U96" s="212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971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12" t="s">
        <v>220</v>
      </c>
      <c r="T97" s="212" t="s">
        <v>220</v>
      </c>
      <c r="U97" s="212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972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12" t="s">
        <v>220</v>
      </c>
      <c r="T98" s="212" t="s">
        <v>220</v>
      </c>
      <c r="U98" s="212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973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12" t="s">
        <v>220</v>
      </c>
      <c r="T99" s="212" t="s">
        <v>220</v>
      </c>
      <c r="U99" s="212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974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12" t="s">
        <v>220</v>
      </c>
      <c r="T100" s="212" t="s">
        <v>220</v>
      </c>
      <c r="U100" s="212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975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12" t="s">
        <v>220</v>
      </c>
      <c r="T101" s="212" t="s">
        <v>220</v>
      </c>
      <c r="U101" s="212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976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12" t="s">
        <v>220</v>
      </c>
      <c r="T102" s="212" t="s">
        <v>220</v>
      </c>
      <c r="U102" s="212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977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12" t="s">
        <v>220</v>
      </c>
      <c r="T103" s="212" t="s">
        <v>220</v>
      </c>
      <c r="U103" s="212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978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12" t="s">
        <v>220</v>
      </c>
      <c r="T104" s="212" t="s">
        <v>220</v>
      </c>
      <c r="U104" s="212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979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12" t="s">
        <v>220</v>
      </c>
      <c r="T105" s="212" t="s">
        <v>220</v>
      </c>
      <c r="U105" s="212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980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12" t="s">
        <v>220</v>
      </c>
      <c r="T106" s="212" t="s">
        <v>220</v>
      </c>
      <c r="U106" s="212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981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12" t="s">
        <v>220</v>
      </c>
      <c r="T107" s="212" t="s">
        <v>220</v>
      </c>
      <c r="U107" s="212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982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12" t="s">
        <v>220</v>
      </c>
      <c r="T108" s="212" t="s">
        <v>220</v>
      </c>
      <c r="U108" s="212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983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12" t="s">
        <v>220</v>
      </c>
      <c r="T109" s="212" t="s">
        <v>220</v>
      </c>
      <c r="U109" s="212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984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12" t="s">
        <v>220</v>
      </c>
      <c r="T110" s="212" t="s">
        <v>220</v>
      </c>
      <c r="U110" s="212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985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12" t="s">
        <v>220</v>
      </c>
      <c r="T111" s="212" t="s">
        <v>220</v>
      </c>
      <c r="U111" s="212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986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12" t="s">
        <v>220</v>
      </c>
      <c r="T112" s="212" t="s">
        <v>220</v>
      </c>
      <c r="U112" s="212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987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12" t="s">
        <v>220</v>
      </c>
      <c r="T113" s="212" t="s">
        <v>220</v>
      </c>
      <c r="U113" s="212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988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12" t="s">
        <v>220</v>
      </c>
      <c r="T114" s="212" t="s">
        <v>220</v>
      </c>
      <c r="U114" s="212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989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12" t="s">
        <v>220</v>
      </c>
      <c r="T115" s="212" t="s">
        <v>220</v>
      </c>
      <c r="U115" s="212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990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12" t="s">
        <v>220</v>
      </c>
      <c r="T116" s="212" t="s">
        <v>220</v>
      </c>
      <c r="U116" s="212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991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12" t="s">
        <v>220</v>
      </c>
      <c r="T117" s="212" t="s">
        <v>220</v>
      </c>
      <c r="U117" s="212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992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12" t="s">
        <v>220</v>
      </c>
      <c r="T118" s="212" t="s">
        <v>220</v>
      </c>
      <c r="U118" s="212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993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12" t="s">
        <v>220</v>
      </c>
      <c r="T119" s="212" t="s">
        <v>220</v>
      </c>
      <c r="U119" s="212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994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12" t="s">
        <v>220</v>
      </c>
      <c r="T120" s="212" t="s">
        <v>220</v>
      </c>
      <c r="U120" s="212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995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12" t="s">
        <v>220</v>
      </c>
      <c r="T121" s="212" t="s">
        <v>220</v>
      </c>
      <c r="U121" s="212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996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12" t="s">
        <v>220</v>
      </c>
      <c r="T122" s="212" t="s">
        <v>220</v>
      </c>
      <c r="U122" s="212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997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12" t="s">
        <v>220</v>
      </c>
      <c r="T123" s="212" t="s">
        <v>220</v>
      </c>
      <c r="U123" s="212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998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12" t="s">
        <v>220</v>
      </c>
      <c r="T124" s="212" t="s">
        <v>220</v>
      </c>
      <c r="U124" s="212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999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12" t="s">
        <v>220</v>
      </c>
      <c r="T125" s="212" t="s">
        <v>220</v>
      </c>
      <c r="U125" s="212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1000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12" t="s">
        <v>220</v>
      </c>
      <c r="T126" s="212" t="s">
        <v>220</v>
      </c>
      <c r="U126" s="212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1001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12" t="s">
        <v>220</v>
      </c>
      <c r="T127" s="212" t="s">
        <v>220</v>
      </c>
      <c r="U127" s="212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1002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12" t="s">
        <v>220</v>
      </c>
      <c r="T128" s="212" t="s">
        <v>220</v>
      </c>
      <c r="U128" s="212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1003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12" t="s">
        <v>220</v>
      </c>
      <c r="T129" s="212" t="s">
        <v>220</v>
      </c>
      <c r="U129" s="212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1004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12" t="s">
        <v>220</v>
      </c>
      <c r="T130" s="212" t="s">
        <v>220</v>
      </c>
      <c r="U130" s="212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1005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12" t="s">
        <v>220</v>
      </c>
      <c r="T131" s="212" t="s">
        <v>220</v>
      </c>
      <c r="U131" s="212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1006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12" t="s">
        <v>220</v>
      </c>
      <c r="T132" s="212" t="s">
        <v>220</v>
      </c>
      <c r="U132" s="212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1007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12" t="s">
        <v>220</v>
      </c>
      <c r="T133" s="212" t="s">
        <v>220</v>
      </c>
      <c r="U133" s="212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1008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12" t="s">
        <v>220</v>
      </c>
      <c r="T134" s="212" t="s">
        <v>220</v>
      </c>
      <c r="U134" s="212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1009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12" t="s">
        <v>220</v>
      </c>
      <c r="T135" s="212" t="s">
        <v>220</v>
      </c>
      <c r="U135" s="212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1010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12" t="s">
        <v>220</v>
      </c>
      <c r="T136" s="212" t="s">
        <v>220</v>
      </c>
      <c r="U136" s="212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1011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12" t="s">
        <v>220</v>
      </c>
      <c r="T137" s="212" t="s">
        <v>220</v>
      </c>
      <c r="U137" s="212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1012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12" t="s">
        <v>220</v>
      </c>
      <c r="T138" s="212" t="s">
        <v>220</v>
      </c>
      <c r="U138" s="212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1013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12" t="s">
        <v>220</v>
      </c>
      <c r="T139" s="212" t="s">
        <v>220</v>
      </c>
      <c r="U139" s="212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1014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12" t="s">
        <v>220</v>
      </c>
      <c r="T140" s="212" t="s">
        <v>220</v>
      </c>
      <c r="U140" s="212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1015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12" t="s">
        <v>220</v>
      </c>
      <c r="T141" s="212" t="s">
        <v>220</v>
      </c>
      <c r="U141" s="212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1016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12" t="s">
        <v>220</v>
      </c>
      <c r="T142" s="212" t="s">
        <v>220</v>
      </c>
      <c r="U142" s="212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1017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12" t="s">
        <v>220</v>
      </c>
      <c r="T143" s="212" t="s">
        <v>220</v>
      </c>
      <c r="U143" s="212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1018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12" t="s">
        <v>220</v>
      </c>
      <c r="T144" s="212" t="s">
        <v>220</v>
      </c>
      <c r="U144" s="212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1019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12" t="s">
        <v>220</v>
      </c>
      <c r="T145" s="212" t="s">
        <v>220</v>
      </c>
      <c r="U145" s="212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1020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12" t="s">
        <v>220</v>
      </c>
      <c r="T146" s="212" t="s">
        <v>220</v>
      </c>
      <c r="U146" s="212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1021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12" t="s">
        <v>220</v>
      </c>
      <c r="T147" s="212" t="s">
        <v>220</v>
      </c>
      <c r="U147" s="212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1022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12" t="s">
        <v>220</v>
      </c>
      <c r="T148" s="212" t="s">
        <v>220</v>
      </c>
      <c r="U148" s="212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1023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12" t="s">
        <v>220</v>
      </c>
      <c r="T149" s="212" t="s">
        <v>220</v>
      </c>
      <c r="U149" s="212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1024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12" t="s">
        <v>220</v>
      </c>
      <c r="T150" s="212" t="s">
        <v>220</v>
      </c>
      <c r="U150" s="212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1025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12" t="s">
        <v>220</v>
      </c>
      <c r="T151" s="212" t="s">
        <v>220</v>
      </c>
      <c r="U151" s="212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1026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12" t="s">
        <v>220</v>
      </c>
      <c r="T152" s="212" t="s">
        <v>220</v>
      </c>
      <c r="U152" s="212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1027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12" t="s">
        <v>220</v>
      </c>
      <c r="T153" s="212" t="s">
        <v>220</v>
      </c>
      <c r="U153" s="212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1028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12" t="s">
        <v>220</v>
      </c>
      <c r="T154" s="212" t="s">
        <v>220</v>
      </c>
      <c r="U154" s="212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1029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12" t="s">
        <v>220</v>
      </c>
      <c r="T155" s="212" t="s">
        <v>220</v>
      </c>
      <c r="U155" s="212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1030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12" t="s">
        <v>220</v>
      </c>
      <c r="T156" s="212" t="s">
        <v>220</v>
      </c>
      <c r="U156" s="212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1031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12" t="s">
        <v>220</v>
      </c>
      <c r="T157" s="212" t="s">
        <v>220</v>
      </c>
      <c r="U157" s="212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1032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12" t="s">
        <v>220</v>
      </c>
      <c r="T158" s="212" t="s">
        <v>220</v>
      </c>
      <c r="U158" s="212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1033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12" t="s">
        <v>220</v>
      </c>
      <c r="T159" s="212" t="s">
        <v>220</v>
      </c>
      <c r="U159" s="212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1034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12" t="s">
        <v>220</v>
      </c>
      <c r="T160" s="212" t="s">
        <v>220</v>
      </c>
      <c r="U160" s="212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1035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12" t="s">
        <v>220</v>
      </c>
      <c r="T161" s="212" t="s">
        <v>220</v>
      </c>
      <c r="U161" s="212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1036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12" t="s">
        <v>220</v>
      </c>
      <c r="T162" s="212" t="s">
        <v>220</v>
      </c>
      <c r="U162" s="212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1037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12" t="s">
        <v>220</v>
      </c>
      <c r="T163" s="212" t="s">
        <v>220</v>
      </c>
      <c r="U163" s="212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1038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12" t="s">
        <v>220</v>
      </c>
      <c r="T164" s="212" t="s">
        <v>220</v>
      </c>
      <c r="U164" s="212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1039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12" t="s">
        <v>220</v>
      </c>
      <c r="T165" s="212" t="s">
        <v>220</v>
      </c>
      <c r="U165" s="212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1040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12" t="s">
        <v>220</v>
      </c>
      <c r="T166" s="212" t="s">
        <v>220</v>
      </c>
      <c r="U166" s="212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1041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12" t="s">
        <v>220</v>
      </c>
      <c r="T167" s="212" t="s">
        <v>220</v>
      </c>
      <c r="U167" s="212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1042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12" t="s">
        <v>220</v>
      </c>
      <c r="T168" s="212" t="s">
        <v>220</v>
      </c>
      <c r="U168" s="212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1043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12" t="s">
        <v>220</v>
      </c>
      <c r="T169" s="212" t="s">
        <v>220</v>
      </c>
      <c r="U169" s="212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1044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12" t="s">
        <v>220</v>
      </c>
      <c r="T170" s="212" t="s">
        <v>220</v>
      </c>
      <c r="U170" s="212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1045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12" t="s">
        <v>220</v>
      </c>
      <c r="T171" s="212" t="s">
        <v>220</v>
      </c>
      <c r="U171" s="212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1046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12" t="s">
        <v>220</v>
      </c>
      <c r="T172" s="212" t="s">
        <v>220</v>
      </c>
      <c r="U172" s="212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1047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12" t="s">
        <v>220</v>
      </c>
      <c r="T173" s="212" t="s">
        <v>220</v>
      </c>
      <c r="U173" s="212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1048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12" t="s">
        <v>220</v>
      </c>
      <c r="T174" s="212" t="s">
        <v>220</v>
      </c>
      <c r="U174" s="212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1049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12" t="s">
        <v>220</v>
      </c>
      <c r="T175" s="212" t="s">
        <v>220</v>
      </c>
      <c r="U175" s="212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1050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12" t="s">
        <v>220</v>
      </c>
      <c r="T176" s="212" t="s">
        <v>220</v>
      </c>
      <c r="U176" s="212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1051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12" t="s">
        <v>220</v>
      </c>
      <c r="T177" s="212" t="s">
        <v>220</v>
      </c>
      <c r="U177" s="212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1052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12" t="s">
        <v>220</v>
      </c>
      <c r="T178" s="212" t="s">
        <v>220</v>
      </c>
      <c r="U178" s="212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1053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12" t="s">
        <v>220</v>
      </c>
      <c r="T179" s="212" t="s">
        <v>220</v>
      </c>
      <c r="U179" s="212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1054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12" t="s">
        <v>220</v>
      </c>
      <c r="T180" s="212" t="s">
        <v>220</v>
      </c>
      <c r="U180" s="212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1055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12" t="s">
        <v>220</v>
      </c>
      <c r="T181" s="212" t="s">
        <v>220</v>
      </c>
      <c r="U181" s="212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1056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12" t="s">
        <v>220</v>
      </c>
      <c r="T182" s="212" t="s">
        <v>220</v>
      </c>
      <c r="U182" s="212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1057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12" t="s">
        <v>220</v>
      </c>
      <c r="T183" s="212" t="s">
        <v>220</v>
      </c>
      <c r="U183" s="212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1058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12" t="s">
        <v>220</v>
      </c>
      <c r="T184" s="212" t="s">
        <v>220</v>
      </c>
      <c r="U184" s="212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1059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12" t="s">
        <v>220</v>
      </c>
      <c r="T185" s="212" t="s">
        <v>220</v>
      </c>
      <c r="U185" s="212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1060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12" t="s">
        <v>220</v>
      </c>
      <c r="T186" s="212" t="s">
        <v>220</v>
      </c>
      <c r="U186" s="212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1061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12" t="s">
        <v>220</v>
      </c>
      <c r="T187" s="212" t="s">
        <v>220</v>
      </c>
      <c r="U187" s="212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1062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12" t="s">
        <v>220</v>
      </c>
      <c r="T188" s="212" t="s">
        <v>220</v>
      </c>
      <c r="U188" s="212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1063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12" t="s">
        <v>220</v>
      </c>
      <c r="T189" s="212" t="s">
        <v>220</v>
      </c>
      <c r="U189" s="212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1064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12" t="s">
        <v>220</v>
      </c>
      <c r="T190" s="212" t="s">
        <v>220</v>
      </c>
      <c r="U190" s="212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1065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12" t="s">
        <v>220</v>
      </c>
      <c r="T191" s="212" t="s">
        <v>220</v>
      </c>
      <c r="U191" s="212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1066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12" t="s">
        <v>220</v>
      </c>
      <c r="T192" s="212" t="s">
        <v>220</v>
      </c>
      <c r="U192" s="212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1067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12" t="s">
        <v>220</v>
      </c>
      <c r="T193" s="212" t="s">
        <v>220</v>
      </c>
      <c r="U193" s="212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1068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12" t="s">
        <v>220</v>
      </c>
      <c r="T194" s="212" t="s">
        <v>220</v>
      </c>
      <c r="U194" s="212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1069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12" t="s">
        <v>220</v>
      </c>
      <c r="T195" s="212" t="s">
        <v>220</v>
      </c>
      <c r="U195" s="212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1070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12" t="s">
        <v>220</v>
      </c>
      <c r="T196" s="212" t="s">
        <v>220</v>
      </c>
      <c r="U196" s="212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799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12" t="s">
        <v>220</v>
      </c>
      <c r="T197" s="212" t="s">
        <v>220</v>
      </c>
      <c r="U197" s="212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801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12" t="s">
        <v>220</v>
      </c>
      <c r="T198" s="212" t="s">
        <v>220</v>
      </c>
      <c r="U198" s="212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798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12" t="s">
        <v>220</v>
      </c>
      <c r="T199" s="212" t="s">
        <v>220</v>
      </c>
      <c r="U199" s="212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800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12" t="s">
        <v>220</v>
      </c>
      <c r="T200" s="212" t="s">
        <v>220</v>
      </c>
      <c r="U200" s="212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802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12" t="s">
        <v>220</v>
      </c>
      <c r="T201" s="212" t="s">
        <v>220</v>
      </c>
      <c r="U201" s="212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804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12" t="s">
        <v>220</v>
      </c>
      <c r="T202" s="212" t="s">
        <v>220</v>
      </c>
      <c r="U202" s="212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803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12" t="s">
        <v>220</v>
      </c>
      <c r="T203" s="212" t="s">
        <v>220</v>
      </c>
      <c r="U203" s="212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workbookViewId="0">
      <selection activeCell="A2" sqref="A2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759</v>
      </c>
      <c r="G1" s="91" t="s">
        <v>760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1071</v>
      </c>
      <c r="B2" s="9"/>
      <c r="C2" s="12"/>
      <c r="D2" s="11"/>
      <c r="E2" s="11"/>
      <c r="F2" s="35"/>
      <c r="G2" s="35"/>
    </row>
    <row r="3" spans="1:22" x14ac:dyDescent="0.25">
      <c r="A3" s="4" t="s">
        <v>1072</v>
      </c>
      <c r="B3" s="9"/>
      <c r="C3" s="12"/>
      <c r="D3" s="11"/>
      <c r="E3" s="11"/>
      <c r="F3" s="35"/>
      <c r="G3" s="35"/>
    </row>
    <row r="4" spans="1:22" x14ac:dyDescent="0.25">
      <c r="A4" s="4" t="s">
        <v>1073</v>
      </c>
      <c r="B4" s="9"/>
      <c r="C4" s="12"/>
      <c r="D4" s="11"/>
      <c r="E4" s="11"/>
      <c r="F4" s="35"/>
      <c r="G4" s="35"/>
    </row>
    <row r="5" spans="1:22" x14ac:dyDescent="0.25">
      <c r="A5" s="4" t="s">
        <v>1074</v>
      </c>
      <c r="B5" s="35"/>
      <c r="C5" s="35"/>
      <c r="D5" s="35"/>
      <c r="E5" s="35"/>
      <c r="F5" s="35"/>
      <c r="G5" s="35"/>
    </row>
    <row r="6" spans="1:22" x14ac:dyDescent="0.25">
      <c r="A6" s="4" t="s">
        <v>1075</v>
      </c>
      <c r="B6" s="35"/>
      <c r="C6" s="35"/>
      <c r="D6" s="35"/>
      <c r="E6" s="35"/>
      <c r="F6" s="35"/>
      <c r="G6" s="35"/>
    </row>
    <row r="7" spans="1:22" x14ac:dyDescent="0.25">
      <c r="A7" s="4" t="s">
        <v>1076</v>
      </c>
      <c r="B7" s="35"/>
      <c r="C7" s="35"/>
      <c r="D7" s="35"/>
      <c r="E7" s="35"/>
      <c r="F7" s="35"/>
      <c r="G7" s="35"/>
    </row>
    <row r="8" spans="1:22" x14ac:dyDescent="0.25">
      <c r="A8" s="4" t="s">
        <v>1077</v>
      </c>
      <c r="B8" s="35"/>
      <c r="C8" s="35"/>
      <c r="D8" s="35"/>
      <c r="E8" s="35"/>
      <c r="F8" s="35"/>
      <c r="G8" s="35"/>
    </row>
    <row r="9" spans="1:22" x14ac:dyDescent="0.25">
      <c r="A9" s="4" t="s">
        <v>1078</v>
      </c>
      <c r="B9" s="35"/>
      <c r="C9" s="35"/>
      <c r="D9" s="35"/>
      <c r="E9" s="35"/>
      <c r="F9" s="35"/>
      <c r="G9" s="35"/>
    </row>
    <row r="10" spans="1:22" x14ac:dyDescent="0.25">
      <c r="A10" s="4" t="s">
        <v>1079</v>
      </c>
      <c r="B10" s="35"/>
      <c r="C10" s="35"/>
      <c r="D10" s="35"/>
      <c r="E10" s="35"/>
      <c r="F10" s="35"/>
      <c r="G10" s="35"/>
    </row>
    <row r="11" spans="1:22" x14ac:dyDescent="0.25">
      <c r="A11" s="4" t="s">
        <v>1080</v>
      </c>
      <c r="B11" s="35"/>
      <c r="C11" s="35"/>
      <c r="D11" s="35"/>
      <c r="E11" s="35"/>
      <c r="F11" s="35"/>
      <c r="G11" s="35"/>
    </row>
    <row r="12" spans="1:22" x14ac:dyDescent="0.25">
      <c r="A12" s="4" t="s">
        <v>1081</v>
      </c>
      <c r="B12" s="35"/>
      <c r="C12" s="35"/>
      <c r="D12" s="35"/>
      <c r="E12" s="35"/>
      <c r="F12" s="35"/>
      <c r="G12" s="35"/>
    </row>
    <row r="13" spans="1:22" x14ac:dyDescent="0.25">
      <c r="A13" s="4" t="s">
        <v>1082</v>
      </c>
      <c r="B13" s="35"/>
      <c r="C13" s="35"/>
      <c r="D13" s="35"/>
      <c r="E13" s="35"/>
      <c r="F13" s="35"/>
      <c r="G13" s="35"/>
    </row>
    <row r="14" spans="1:22" x14ac:dyDescent="0.25">
      <c r="A14" s="4" t="s">
        <v>1083</v>
      </c>
      <c r="B14" s="35"/>
      <c r="C14" s="35"/>
      <c r="D14" s="35"/>
      <c r="E14" s="35"/>
      <c r="F14" s="35"/>
      <c r="G14" s="35"/>
    </row>
    <row r="15" spans="1:22" x14ac:dyDescent="0.25">
      <c r="A15" s="4" t="s">
        <v>1084</v>
      </c>
      <c r="B15" s="35"/>
      <c r="C15" s="35"/>
      <c r="D15" s="35"/>
      <c r="E15" s="35"/>
      <c r="F15" s="35"/>
      <c r="G15" s="35"/>
    </row>
    <row r="16" spans="1:22" x14ac:dyDescent="0.25">
      <c r="A16" s="4" t="s">
        <v>1085</v>
      </c>
      <c r="B16" s="35"/>
      <c r="C16" s="35"/>
      <c r="D16" s="35"/>
      <c r="E16" s="35"/>
      <c r="F16" s="35"/>
      <c r="G16" s="35"/>
    </row>
    <row r="17" spans="1:7" x14ac:dyDescent="0.25">
      <c r="A17" s="4" t="s">
        <v>1086</v>
      </c>
      <c r="B17" s="35"/>
      <c r="C17" s="35"/>
      <c r="D17" s="35"/>
      <c r="E17" s="35"/>
      <c r="F17" s="35"/>
      <c r="G17" s="35"/>
    </row>
    <row r="18" spans="1:7" x14ac:dyDescent="0.25">
      <c r="A18" s="4" t="s">
        <v>1087</v>
      </c>
      <c r="B18" s="35"/>
      <c r="C18" s="35"/>
      <c r="D18" s="35"/>
      <c r="E18" s="35"/>
      <c r="F18" s="35"/>
      <c r="G18" s="35"/>
    </row>
    <row r="19" spans="1:7" x14ac:dyDescent="0.25">
      <c r="A19" s="4" t="s">
        <v>1088</v>
      </c>
      <c r="B19" s="35"/>
      <c r="C19" s="35"/>
      <c r="D19" s="35"/>
      <c r="E19" s="35"/>
      <c r="F19" s="35"/>
      <c r="G19" s="35"/>
    </row>
    <row r="20" spans="1:7" x14ac:dyDescent="0.25">
      <c r="A20" s="4" t="s">
        <v>1089</v>
      </c>
      <c r="B20" s="35"/>
      <c r="C20" s="35"/>
      <c r="D20" s="35"/>
      <c r="E20" s="35"/>
      <c r="F20" s="35"/>
      <c r="G20" s="35"/>
    </row>
    <row r="21" spans="1:7" x14ac:dyDescent="0.25">
      <c r="A21" s="4" t="s">
        <v>1090</v>
      </c>
      <c r="B21" s="35"/>
      <c r="C21" s="35"/>
      <c r="D21" s="35"/>
      <c r="E21" s="35"/>
      <c r="F21" s="35"/>
      <c r="G21" s="35"/>
    </row>
    <row r="22" spans="1:7" x14ac:dyDescent="0.25">
      <c r="A22" s="4" t="s">
        <v>1091</v>
      </c>
      <c r="B22" s="35"/>
      <c r="C22" s="35"/>
      <c r="D22" s="35"/>
      <c r="E22" s="35"/>
      <c r="F22" s="35"/>
      <c r="G22" s="35"/>
    </row>
    <row r="23" spans="1:7" x14ac:dyDescent="0.25">
      <c r="A23" s="4" t="s">
        <v>1092</v>
      </c>
      <c r="B23" s="35"/>
      <c r="C23" s="35"/>
      <c r="D23" s="35"/>
      <c r="E23" s="35"/>
      <c r="F23" s="35"/>
      <c r="G23" s="35"/>
    </row>
    <row r="24" spans="1:7" x14ac:dyDescent="0.25">
      <c r="A24" s="4" t="s">
        <v>1093</v>
      </c>
      <c r="B24" s="35"/>
      <c r="C24" s="35"/>
      <c r="D24" s="35"/>
      <c r="E24" s="35"/>
      <c r="F24" s="35"/>
      <c r="G24" s="35"/>
    </row>
    <row r="25" spans="1:7" x14ac:dyDescent="0.25">
      <c r="A25" s="4" t="s">
        <v>1094</v>
      </c>
      <c r="B25" s="35"/>
      <c r="C25" s="35"/>
      <c r="D25" s="35"/>
      <c r="E25" s="35"/>
      <c r="F25" s="35"/>
      <c r="G25" s="35"/>
    </row>
    <row r="26" spans="1:7" x14ac:dyDescent="0.25">
      <c r="A26" s="4" t="s">
        <v>1095</v>
      </c>
      <c r="B26" s="35"/>
      <c r="C26" s="35"/>
      <c r="D26" s="35"/>
      <c r="E26" s="35"/>
      <c r="F26" s="35"/>
      <c r="G26" s="35"/>
    </row>
    <row r="27" spans="1:7" x14ac:dyDescent="0.25">
      <c r="A27" s="4" t="s">
        <v>1096</v>
      </c>
      <c r="B27" s="35"/>
      <c r="C27" s="35"/>
      <c r="D27" s="35"/>
      <c r="E27" s="35"/>
      <c r="F27" s="35"/>
      <c r="G27" s="35"/>
    </row>
    <row r="28" spans="1:7" x14ac:dyDescent="0.25">
      <c r="A28" s="4" t="s">
        <v>1097</v>
      </c>
      <c r="B28" s="35"/>
      <c r="C28" s="35"/>
      <c r="D28" s="35"/>
      <c r="E28" s="35"/>
      <c r="F28" s="35"/>
      <c r="G28" s="35"/>
    </row>
    <row r="29" spans="1:7" x14ac:dyDescent="0.25">
      <c r="A29" s="4" t="s">
        <v>1098</v>
      </c>
      <c r="B29" s="35"/>
      <c r="C29" s="35"/>
      <c r="D29" s="35"/>
      <c r="E29" s="35"/>
      <c r="F29" s="35"/>
      <c r="G29" s="35"/>
    </row>
    <row r="30" spans="1:7" x14ac:dyDescent="0.25">
      <c r="A30" s="4" t="s">
        <v>1099</v>
      </c>
      <c r="B30" s="35"/>
      <c r="C30" s="35"/>
      <c r="D30" s="35"/>
      <c r="E30" s="35"/>
      <c r="F30" s="35"/>
      <c r="G30" s="35"/>
    </row>
    <row r="31" spans="1:7" x14ac:dyDescent="0.25">
      <c r="A31" s="4" t="s">
        <v>905</v>
      </c>
      <c r="B31" s="35" t="str">
        <f>searchValues!F31</f>
        <v>ZuLcFkmYZ Automation</v>
      </c>
      <c r="C31" s="35"/>
      <c r="D31" s="35"/>
      <c r="E31" s="35"/>
      <c r="F31" s="35"/>
      <c r="G31" s="35" t="s">
        <v>761</v>
      </c>
    </row>
    <row r="32" spans="1:7" x14ac:dyDescent="0.25">
      <c r="A32" s="4" t="s">
        <v>906</v>
      </c>
      <c r="B32" s="35" t="str">
        <f>searchValues!F32</f>
        <v>hWGxBZEyP Automation</v>
      </c>
      <c r="C32" s="35"/>
      <c r="D32" s="35"/>
      <c r="E32" s="35"/>
      <c r="F32" s="35"/>
      <c r="G32" s="35" t="s">
        <v>761</v>
      </c>
    </row>
    <row r="33" spans="1:7" x14ac:dyDescent="0.25">
      <c r="A33" s="4" t="s">
        <v>907</v>
      </c>
      <c r="B33" s="35" t="str">
        <f>searchValues!F33</f>
        <v>ZuLcFkmYZ Automation</v>
      </c>
      <c r="C33" s="35"/>
      <c r="D33" s="35"/>
      <c r="E33" s="35"/>
      <c r="F33" s="35"/>
      <c r="G33" s="35" t="s">
        <v>762</v>
      </c>
    </row>
    <row r="34" spans="1:7" x14ac:dyDescent="0.25">
      <c r="A34" s="4" t="s">
        <v>908</v>
      </c>
      <c r="B34" s="35" t="str">
        <f>searchValues!F34</f>
        <v>ZuLcFkmYZ Automation</v>
      </c>
      <c r="C34" s="35"/>
      <c r="D34" s="35"/>
      <c r="E34" s="35"/>
      <c r="F34" s="35"/>
      <c r="G34" s="35" t="s">
        <v>761</v>
      </c>
    </row>
    <row r="35" spans="1:7" x14ac:dyDescent="0.25">
      <c r="A35" s="4" t="s">
        <v>909</v>
      </c>
      <c r="B35" s="35" t="str">
        <f>searchValues!F35</f>
        <v>ZuLcFkmYZ Automation</v>
      </c>
      <c r="C35" s="35"/>
      <c r="D35" s="35"/>
      <c r="E35" s="35"/>
      <c r="F35" s="35"/>
      <c r="G35" s="35" t="s">
        <v>761</v>
      </c>
    </row>
    <row r="36" spans="1:7" x14ac:dyDescent="0.25">
      <c r="A36" s="4" t="s">
        <v>910</v>
      </c>
      <c r="B36" s="35" t="str">
        <f>searchValues!F36</f>
        <v>ZuLcFkmYZ Automation</v>
      </c>
      <c r="C36" s="35"/>
      <c r="D36" s="35"/>
      <c r="E36" s="35"/>
      <c r="F36" s="35"/>
      <c r="G36" s="35" t="s">
        <v>761</v>
      </c>
    </row>
    <row r="37" spans="1:7" x14ac:dyDescent="0.25">
      <c r="A37" s="4" t="s">
        <v>911</v>
      </c>
      <c r="B37" s="35" t="str">
        <f>searchValues!F37</f>
        <v>ZuLcFkmYZ Automation</v>
      </c>
      <c r="C37" s="35"/>
      <c r="D37" s="35"/>
      <c r="E37" s="35"/>
      <c r="F37" s="35"/>
      <c r="G37" s="35" t="s">
        <v>761</v>
      </c>
    </row>
    <row r="38" spans="1:7" x14ac:dyDescent="0.25">
      <c r="A38" s="4" t="s">
        <v>912</v>
      </c>
      <c r="B38" s="35" t="str">
        <f>searchValues!F38</f>
        <v>ZuLcFkmYZ Automation</v>
      </c>
      <c r="C38" s="35"/>
      <c r="D38" s="35"/>
      <c r="E38" s="35"/>
      <c r="F38" s="35"/>
      <c r="G38" s="35" t="s">
        <v>761</v>
      </c>
    </row>
    <row r="39" spans="1:7" x14ac:dyDescent="0.25">
      <c r="A39" s="4" t="s">
        <v>913</v>
      </c>
      <c r="B39" s="35" t="str">
        <f>searchValues!F39</f>
        <v>ZuLcFkmYZ Automation</v>
      </c>
      <c r="C39" s="35"/>
      <c r="D39" s="35"/>
      <c r="E39" s="35"/>
      <c r="F39" s="35"/>
      <c r="G39" s="35" t="s">
        <v>761</v>
      </c>
    </row>
    <row r="40" spans="1:7" x14ac:dyDescent="0.25">
      <c r="A40" s="4" t="s">
        <v>914</v>
      </c>
      <c r="B40" s="35" t="str">
        <f>searchValues!F40</f>
        <v>ZuLcFkmYZ Automation</v>
      </c>
      <c r="C40" s="35"/>
      <c r="D40" s="35"/>
      <c r="E40" s="35"/>
      <c r="F40" s="35"/>
      <c r="G40" s="35" t="s">
        <v>761</v>
      </c>
    </row>
    <row r="41" spans="1:7" x14ac:dyDescent="0.25">
      <c r="A41" s="4" t="s">
        <v>915</v>
      </c>
      <c r="B41" s="35" t="str">
        <f>searchValues!F41</f>
        <v>ZuLcFkmYZ Automation</v>
      </c>
      <c r="C41" s="35"/>
      <c r="D41" s="35"/>
      <c r="E41" s="35"/>
      <c r="F41" s="35"/>
      <c r="G41" s="35" t="s">
        <v>761</v>
      </c>
    </row>
    <row r="42" spans="1:7" x14ac:dyDescent="0.25">
      <c r="A42" s="4" t="s">
        <v>916</v>
      </c>
      <c r="B42" s="35" t="str">
        <f>searchValues!F42</f>
        <v>ZuLcFkmYZ Automation</v>
      </c>
      <c r="C42" s="35"/>
      <c r="D42" s="35"/>
      <c r="E42" s="35"/>
      <c r="F42" s="35"/>
      <c r="G42" s="35" t="s">
        <v>761</v>
      </c>
    </row>
    <row r="43" spans="1:7" x14ac:dyDescent="0.25">
      <c r="A43" s="4" t="s">
        <v>917</v>
      </c>
      <c r="B43" s="35" t="str">
        <f>searchValues!F43</f>
        <v>ZuLcFkmYZ Automation</v>
      </c>
      <c r="C43" s="35"/>
      <c r="D43" s="35"/>
      <c r="E43" s="35"/>
      <c r="F43" s="35"/>
      <c r="G43" s="35" t="s">
        <v>761</v>
      </c>
    </row>
    <row r="44" spans="1:7" x14ac:dyDescent="0.25">
      <c r="A44" s="4" t="s">
        <v>918</v>
      </c>
      <c r="B44" s="35" t="str">
        <f>searchValues!F44</f>
        <v>ZuLcFkmYZ Automation</v>
      </c>
      <c r="C44" s="35"/>
      <c r="D44" s="35"/>
      <c r="E44" s="35"/>
      <c r="F44" s="35"/>
      <c r="G44" s="35" t="s">
        <v>761</v>
      </c>
    </row>
    <row r="45" spans="1:7" x14ac:dyDescent="0.25">
      <c r="A45" s="4" t="s">
        <v>919</v>
      </c>
      <c r="B45" s="35" t="str">
        <f>searchValues!F45</f>
        <v>ZuLcFkmYZ Automation</v>
      </c>
      <c r="C45" s="35"/>
      <c r="D45" s="35"/>
      <c r="E45" s="35"/>
      <c r="F45" s="35"/>
      <c r="G45" s="35" t="s">
        <v>761</v>
      </c>
    </row>
    <row r="46" spans="1:7" x14ac:dyDescent="0.25">
      <c r="A46" s="4" t="s">
        <v>920</v>
      </c>
      <c r="B46" s="35" t="str">
        <f>searchValues!F46</f>
        <v>ZuLcFkmYZ Automation</v>
      </c>
      <c r="C46" s="35"/>
      <c r="D46" s="35"/>
      <c r="E46" s="35"/>
      <c r="F46" s="35"/>
      <c r="G46" s="35" t="s">
        <v>761</v>
      </c>
    </row>
    <row r="47" spans="1:7" x14ac:dyDescent="0.25">
      <c r="A47" s="4" t="s">
        <v>921</v>
      </c>
      <c r="B47" s="35" t="str">
        <f>searchValues!F47</f>
        <v>ZuLcFkmYZ Automation</v>
      </c>
      <c r="C47" s="35"/>
      <c r="D47" s="35"/>
      <c r="E47" s="35"/>
      <c r="F47" s="35"/>
      <c r="G47" s="35" t="s">
        <v>761</v>
      </c>
    </row>
    <row r="48" spans="1:7" x14ac:dyDescent="0.25">
      <c r="A48" s="4" t="s">
        <v>922</v>
      </c>
      <c r="B48" s="35" t="str">
        <f>searchValues!F48</f>
        <v>ZuLcFkmYZ Automation</v>
      </c>
      <c r="C48" s="35"/>
      <c r="D48" s="35"/>
      <c r="E48" s="35"/>
      <c r="F48" s="35"/>
      <c r="G48" s="35" t="s">
        <v>761</v>
      </c>
    </row>
    <row r="49" spans="1:7" x14ac:dyDescent="0.25">
      <c r="A49" s="4" t="s">
        <v>923</v>
      </c>
      <c r="B49" s="35" t="str">
        <f>searchValues!F49</f>
        <v>ZuLcFkmYZ Automation</v>
      </c>
      <c r="C49" s="35"/>
      <c r="D49" s="35"/>
      <c r="E49" s="35"/>
      <c r="F49" s="35"/>
      <c r="G49" s="35" t="s">
        <v>761</v>
      </c>
    </row>
    <row r="50" spans="1:7" x14ac:dyDescent="0.25">
      <c r="A50" s="4" t="s">
        <v>924</v>
      </c>
      <c r="B50" s="35" t="str">
        <f>searchValues!F50</f>
        <v>ZuLcFkmYZ Automation</v>
      </c>
      <c r="C50" s="35"/>
      <c r="D50" s="35"/>
      <c r="E50" s="35"/>
      <c r="F50" s="35"/>
      <c r="G50" s="35" t="s">
        <v>761</v>
      </c>
    </row>
    <row r="51" spans="1:7" x14ac:dyDescent="0.25">
      <c r="A51" s="4" t="s">
        <v>925</v>
      </c>
      <c r="B51" s="35" t="str">
        <f>searchValues!F51</f>
        <v>ZuLcFkmYZ Automation</v>
      </c>
      <c r="C51" s="35"/>
      <c r="D51" s="35"/>
      <c r="E51" s="35"/>
      <c r="F51" s="35"/>
      <c r="G51" s="35" t="s">
        <v>761</v>
      </c>
    </row>
    <row r="52" spans="1:7" x14ac:dyDescent="0.25">
      <c r="A52" s="4" t="s">
        <v>926</v>
      </c>
      <c r="B52" s="35" t="str">
        <f>searchValues!F52</f>
        <v>ZuLcFkmYZ Automation</v>
      </c>
      <c r="C52" s="35"/>
      <c r="D52" s="35"/>
      <c r="E52" s="35"/>
      <c r="F52" s="35"/>
      <c r="G52" s="35" t="s">
        <v>761</v>
      </c>
    </row>
    <row r="53" spans="1:7" x14ac:dyDescent="0.25">
      <c r="A53" s="4" t="s">
        <v>927</v>
      </c>
      <c r="B53" s="35" t="str">
        <f>searchValues!F53</f>
        <v>ZuLcFkmYZ Automation</v>
      </c>
      <c r="C53" s="35"/>
      <c r="D53" s="35"/>
      <c r="E53" s="35"/>
      <c r="F53" s="35"/>
      <c r="G53" s="35" t="s">
        <v>761</v>
      </c>
    </row>
    <row r="54" spans="1:7" x14ac:dyDescent="0.25">
      <c r="A54" s="4" t="s">
        <v>928</v>
      </c>
      <c r="B54" s="35" t="str">
        <f>searchValues!F54</f>
        <v>ZuLcFkmYZ Automation</v>
      </c>
      <c r="C54" s="35"/>
      <c r="D54" s="35"/>
      <c r="E54" s="35"/>
      <c r="F54" s="35"/>
      <c r="G54" s="35" t="s">
        <v>761</v>
      </c>
    </row>
    <row r="55" spans="1:7" x14ac:dyDescent="0.25">
      <c r="A55" s="4" t="s">
        <v>929</v>
      </c>
      <c r="B55" s="35" t="str">
        <f>searchValues!F55</f>
        <v>ZuLcFkmYZ Automation</v>
      </c>
      <c r="C55" s="35"/>
      <c r="D55" s="35"/>
      <c r="E55" s="35"/>
      <c r="F55" s="35"/>
      <c r="G55" s="35" t="s">
        <v>761</v>
      </c>
    </row>
    <row r="56" spans="1:7" x14ac:dyDescent="0.25">
      <c r="A56" s="4" t="s">
        <v>930</v>
      </c>
      <c r="B56" s="35" t="str">
        <f>searchValues!F56</f>
        <v>ZuLcFkmYZ Automation</v>
      </c>
      <c r="C56" s="35"/>
      <c r="D56" s="35"/>
      <c r="E56" s="35"/>
      <c r="F56" s="35"/>
      <c r="G56" s="35" t="s">
        <v>761</v>
      </c>
    </row>
    <row r="57" spans="1:7" x14ac:dyDescent="0.25">
      <c r="A57" s="4" t="s">
        <v>931</v>
      </c>
      <c r="B57" s="35" t="str">
        <f>searchValues!F57</f>
        <v>ZuLcFkmYZ Automation</v>
      </c>
      <c r="C57" s="35"/>
      <c r="D57" s="35"/>
      <c r="E57" s="35"/>
      <c r="F57" s="35"/>
      <c r="G57" s="35" t="s">
        <v>761</v>
      </c>
    </row>
    <row r="58" spans="1:7" x14ac:dyDescent="0.25">
      <c r="A58" s="4" t="s">
        <v>932</v>
      </c>
      <c r="B58" s="35" t="str">
        <f>searchValues!F58</f>
        <v>ZuLcFkmYZ Automation</v>
      </c>
      <c r="C58" s="35"/>
      <c r="D58" s="35"/>
      <c r="E58" s="35"/>
      <c r="F58" s="35"/>
      <c r="G58" s="35" t="s">
        <v>761</v>
      </c>
    </row>
    <row r="59" spans="1:7" x14ac:dyDescent="0.25">
      <c r="A59" s="4" t="s">
        <v>933</v>
      </c>
      <c r="B59" s="35" t="str">
        <f>searchValues!F59</f>
        <v>ZuLcFkmYZ Automation</v>
      </c>
      <c r="C59" s="35"/>
      <c r="D59" s="35"/>
      <c r="E59" s="35"/>
      <c r="F59" s="35"/>
      <c r="G59" s="35" t="s">
        <v>761</v>
      </c>
    </row>
    <row r="60" spans="1:7" x14ac:dyDescent="0.25">
      <c r="A60" s="4" t="s">
        <v>934</v>
      </c>
      <c r="B60" s="35" t="str">
        <f>searchValues!F60</f>
        <v>ZuLcFkmYZ Automation</v>
      </c>
      <c r="C60" s="35"/>
      <c r="D60" s="35"/>
      <c r="E60" s="35"/>
      <c r="F60" s="35"/>
      <c r="G60" s="35" t="s">
        <v>761</v>
      </c>
    </row>
    <row r="61" spans="1:7" x14ac:dyDescent="0.25">
      <c r="A61" s="4" t="s">
        <v>935</v>
      </c>
      <c r="B61" s="35" t="str">
        <f>searchValues!F61</f>
        <v>ZuLcFkmYZ Automation</v>
      </c>
      <c r="C61" s="35"/>
      <c r="D61" s="35"/>
      <c r="E61" s="35"/>
      <c r="F61" s="35"/>
      <c r="G61" s="35" t="s">
        <v>761</v>
      </c>
    </row>
    <row r="62" spans="1:7" x14ac:dyDescent="0.25">
      <c r="A62" s="4" t="s">
        <v>936</v>
      </c>
      <c r="B62" s="35" t="str">
        <f>searchValues!F62</f>
        <v>ZuLcFkmYZ Automation</v>
      </c>
      <c r="C62" s="35"/>
      <c r="D62" s="35"/>
      <c r="E62" s="35"/>
      <c r="F62" s="35"/>
      <c r="G62" s="35" t="s">
        <v>761</v>
      </c>
    </row>
    <row r="63" spans="1:7" x14ac:dyDescent="0.25">
      <c r="A63" s="4" t="s">
        <v>937</v>
      </c>
      <c r="B63" s="35" t="str">
        <f>searchValues!F63</f>
        <v>ZuLcFkmYZ Automation</v>
      </c>
      <c r="C63" s="35"/>
      <c r="D63" s="35"/>
      <c r="E63" s="35"/>
      <c r="F63" s="35"/>
      <c r="G63" s="35" t="s">
        <v>761</v>
      </c>
    </row>
    <row r="64" spans="1:7" x14ac:dyDescent="0.25">
      <c r="A64" s="4" t="s">
        <v>938</v>
      </c>
      <c r="B64" s="35" t="str">
        <f>searchValues!F64</f>
        <v>ZuLcFkmYZ Automation</v>
      </c>
      <c r="C64" s="35"/>
      <c r="D64" s="35"/>
      <c r="E64" s="35"/>
      <c r="F64" s="35"/>
      <c r="G64" s="35" t="s">
        <v>761</v>
      </c>
    </row>
    <row r="65" spans="1:7" x14ac:dyDescent="0.25">
      <c r="A65" s="4" t="s">
        <v>939</v>
      </c>
      <c r="B65" s="35" t="str">
        <f>searchValues!F65</f>
        <v>ZuLcFkmYZ Automation</v>
      </c>
      <c r="C65" s="35"/>
      <c r="D65" s="35"/>
      <c r="E65" s="35"/>
      <c r="F65" s="35"/>
      <c r="G65" s="35" t="s">
        <v>761</v>
      </c>
    </row>
    <row r="66" spans="1:7" x14ac:dyDescent="0.25">
      <c r="A66" s="4" t="s">
        <v>940</v>
      </c>
      <c r="B66" s="35" t="str">
        <f>searchValues!F66</f>
        <v>ZuLcFkmYZ Automation</v>
      </c>
      <c r="C66" s="35"/>
      <c r="D66" s="35"/>
      <c r="E66" s="35"/>
      <c r="F66" s="35"/>
      <c r="G66" s="35" t="s">
        <v>761</v>
      </c>
    </row>
    <row r="67" spans="1:7" x14ac:dyDescent="0.25">
      <c r="A67" s="4" t="s">
        <v>941</v>
      </c>
      <c r="B67" s="35" t="str">
        <f>searchValues!F67</f>
        <v>ZuLcFkmYZ Automation</v>
      </c>
      <c r="C67" s="35"/>
      <c r="D67" s="35"/>
      <c r="E67" s="35"/>
      <c r="F67" s="35"/>
      <c r="G67" s="35" t="s">
        <v>761</v>
      </c>
    </row>
    <row r="68" spans="1:7" x14ac:dyDescent="0.25">
      <c r="A68" s="4" t="s">
        <v>942</v>
      </c>
      <c r="B68" s="35" t="str">
        <f>searchValues!F68</f>
        <v>ZuLcFkmYZ Automation</v>
      </c>
      <c r="C68" s="35"/>
      <c r="D68" s="35"/>
      <c r="E68" s="35"/>
      <c r="F68" s="35"/>
      <c r="G68" s="35" t="s">
        <v>761</v>
      </c>
    </row>
    <row r="69" spans="1:7" x14ac:dyDescent="0.25">
      <c r="A69" s="4" t="s">
        <v>943</v>
      </c>
      <c r="B69" s="35" t="str">
        <f>searchValues!F69</f>
        <v>ZuLcFkmYZ Automation</v>
      </c>
      <c r="C69" s="35"/>
      <c r="D69" s="35"/>
      <c r="E69" s="35"/>
      <c r="F69" s="35"/>
      <c r="G69" s="35" t="s">
        <v>761</v>
      </c>
    </row>
    <row r="70" spans="1:7" x14ac:dyDescent="0.25">
      <c r="A70" s="4" t="s">
        <v>944</v>
      </c>
      <c r="B70" s="35" t="str">
        <f>searchValues!F70</f>
        <v>ZuLcFkmYZ Automation</v>
      </c>
      <c r="C70" s="35"/>
      <c r="D70" s="35"/>
      <c r="E70" s="35"/>
      <c r="F70" s="35"/>
      <c r="G70" s="35" t="s">
        <v>761</v>
      </c>
    </row>
    <row r="71" spans="1:7" x14ac:dyDescent="0.25">
      <c r="A71" s="4" t="s">
        <v>945</v>
      </c>
      <c r="B71" s="35" t="str">
        <f>searchValues!F71</f>
        <v>ZuLcFkmYZ Automation</v>
      </c>
      <c r="C71" s="35"/>
      <c r="D71" s="35"/>
      <c r="E71" s="35"/>
      <c r="F71" s="35"/>
      <c r="G71" s="35" t="s">
        <v>761</v>
      </c>
    </row>
    <row r="72" spans="1:7" x14ac:dyDescent="0.25">
      <c r="A72" s="4" t="s">
        <v>946</v>
      </c>
      <c r="B72" s="35" t="str">
        <f>searchValues!F72</f>
        <v>ZuLcFkmYZ Automation</v>
      </c>
      <c r="C72" s="35"/>
      <c r="D72" s="35"/>
      <c r="E72" s="35"/>
      <c r="F72" s="35"/>
      <c r="G72" s="35" t="s">
        <v>761</v>
      </c>
    </row>
    <row r="73" spans="1:7" x14ac:dyDescent="0.25">
      <c r="A73" s="4" t="s">
        <v>947</v>
      </c>
      <c r="B73" s="35" t="str">
        <f>searchValues!F73</f>
        <v>ZuLcFkmYZ Automation</v>
      </c>
      <c r="C73" s="35"/>
      <c r="D73" s="35"/>
      <c r="E73" s="35"/>
      <c r="F73" s="35"/>
      <c r="G73" s="35" t="s">
        <v>761</v>
      </c>
    </row>
    <row r="74" spans="1:7" x14ac:dyDescent="0.25">
      <c r="A74" s="4" t="s">
        <v>948</v>
      </c>
      <c r="B74" s="35" t="str">
        <f>searchValues!F74</f>
        <v>ZuLcFkmYZ Automation</v>
      </c>
      <c r="C74" s="35"/>
      <c r="D74" s="35"/>
      <c r="E74" s="35"/>
      <c r="F74" s="35"/>
      <c r="G74" s="35" t="s">
        <v>761</v>
      </c>
    </row>
    <row r="75" spans="1:7" x14ac:dyDescent="0.25">
      <c r="A75" s="4" t="s">
        <v>949</v>
      </c>
      <c r="B75" s="35" t="str">
        <f>searchValues!F75</f>
        <v>ZuLcFkmYZ Automation</v>
      </c>
      <c r="C75" s="35"/>
      <c r="D75" s="35"/>
      <c r="E75" s="35"/>
      <c r="F75" s="35"/>
      <c r="G75" s="35" t="s">
        <v>761</v>
      </c>
    </row>
    <row r="76" spans="1:7" x14ac:dyDescent="0.25">
      <c r="A76" s="4" t="s">
        <v>950</v>
      </c>
      <c r="B76" s="35" t="str">
        <f>searchValues!F76</f>
        <v>ZuLcFkmYZ Automation</v>
      </c>
      <c r="C76" s="35"/>
      <c r="D76" s="35"/>
      <c r="E76" s="35"/>
      <c r="F76" s="35"/>
      <c r="G76" s="35" t="s">
        <v>761</v>
      </c>
    </row>
    <row r="77" spans="1:7" x14ac:dyDescent="0.25">
      <c r="A77" s="4" t="s">
        <v>951</v>
      </c>
      <c r="B77" s="35" t="str">
        <f>searchValues!F77</f>
        <v>ZuLcFkmYZ Automation</v>
      </c>
      <c r="C77" s="35"/>
      <c r="D77" s="35"/>
      <c r="E77" s="35"/>
      <c r="F77" s="35"/>
      <c r="G77" s="35" t="s">
        <v>761</v>
      </c>
    </row>
    <row r="78" spans="1:7" x14ac:dyDescent="0.25">
      <c r="A78" s="4" t="s">
        <v>952</v>
      </c>
      <c r="B78" s="35" t="str">
        <f>searchValues!F78</f>
        <v>ZuLcFkmYZ Automation</v>
      </c>
      <c r="C78" s="35"/>
      <c r="D78" s="35"/>
      <c r="E78" s="35"/>
      <c r="F78" s="35"/>
      <c r="G78" s="35" t="s">
        <v>761</v>
      </c>
    </row>
    <row r="79" spans="1:7" x14ac:dyDescent="0.25">
      <c r="A79" s="4" t="s">
        <v>953</v>
      </c>
      <c r="B79" s="35" t="str">
        <f>searchValues!F79</f>
        <v>ZuLcFkmYZ Automation</v>
      </c>
      <c r="C79" s="35"/>
      <c r="D79" s="35"/>
      <c r="E79" s="35"/>
      <c r="F79" s="35"/>
      <c r="G79" s="35" t="s">
        <v>761</v>
      </c>
    </row>
    <row r="80" spans="1:7" x14ac:dyDescent="0.25">
      <c r="A80" s="4" t="s">
        <v>954</v>
      </c>
      <c r="B80" s="35" t="str">
        <f>searchValues!F80</f>
        <v>ZuLcFkmYZ Automation</v>
      </c>
      <c r="C80" s="35"/>
      <c r="D80" s="35"/>
      <c r="E80" s="35"/>
      <c r="F80" s="35"/>
      <c r="G80" s="35" t="s">
        <v>761</v>
      </c>
    </row>
    <row r="81" spans="1:7" x14ac:dyDescent="0.25">
      <c r="A81" s="4" t="s">
        <v>955</v>
      </c>
      <c r="B81" s="35" t="str">
        <f>searchValues!F81</f>
        <v>ZuLcFkmYZ Automation</v>
      </c>
      <c r="C81" s="35"/>
      <c r="D81" s="35"/>
      <c r="E81" s="35"/>
      <c r="F81" s="35"/>
      <c r="G81" s="35" t="s">
        <v>761</v>
      </c>
    </row>
    <row r="82" spans="1:7" x14ac:dyDescent="0.25">
      <c r="A82" s="4" t="s">
        <v>956</v>
      </c>
      <c r="B82" s="35" t="str">
        <f>searchValues!F82</f>
        <v>ZuLcFkmYZ Automation</v>
      </c>
      <c r="C82" s="35"/>
      <c r="D82" s="35"/>
      <c r="E82" s="35"/>
      <c r="F82" s="35"/>
      <c r="G82" s="35" t="s">
        <v>761</v>
      </c>
    </row>
    <row r="83" spans="1:7" x14ac:dyDescent="0.25">
      <c r="A83" s="4" t="s">
        <v>957</v>
      </c>
      <c r="B83" s="35" t="str">
        <f>searchValues!F83</f>
        <v>ZuLcFkmYZ Automation</v>
      </c>
      <c r="C83" s="35"/>
      <c r="D83" s="35"/>
      <c r="E83" s="35"/>
      <c r="F83" s="35"/>
      <c r="G83" s="35" t="s">
        <v>761</v>
      </c>
    </row>
    <row r="84" spans="1:7" x14ac:dyDescent="0.25">
      <c r="A84" s="4" t="s">
        <v>958</v>
      </c>
      <c r="B84" s="35" t="str">
        <f>searchValues!F84</f>
        <v>ZuLcFkmYZ Automation</v>
      </c>
      <c r="C84" s="35"/>
      <c r="D84" s="35"/>
      <c r="E84" s="35"/>
      <c r="F84" s="35"/>
      <c r="G84" s="35" t="s">
        <v>761</v>
      </c>
    </row>
    <row r="85" spans="1:7" x14ac:dyDescent="0.25">
      <c r="A85" s="4" t="s">
        <v>959</v>
      </c>
      <c r="B85" s="35" t="str">
        <f>searchValues!F85</f>
        <v>ZuLcFkmYZ Automation</v>
      </c>
      <c r="C85" s="35"/>
      <c r="D85" s="35"/>
      <c r="E85" s="35"/>
      <c r="F85" s="35"/>
      <c r="G85" s="35" t="s">
        <v>761</v>
      </c>
    </row>
    <row r="86" spans="1:7" x14ac:dyDescent="0.25">
      <c r="A86" s="4" t="s">
        <v>960</v>
      </c>
      <c r="B86" s="35" t="str">
        <f>searchValues!F86</f>
        <v>ZuLcFkmYZ Automation</v>
      </c>
      <c r="C86" s="35"/>
      <c r="D86" s="35"/>
      <c r="E86" s="35"/>
      <c r="F86" s="35"/>
      <c r="G86" s="35" t="s">
        <v>761</v>
      </c>
    </row>
    <row r="87" spans="1:7" x14ac:dyDescent="0.25">
      <c r="A87" s="4" t="s">
        <v>961</v>
      </c>
      <c r="B87" s="35" t="str">
        <f>searchValues!F87</f>
        <v>ZuLcFkmYZ Automation</v>
      </c>
      <c r="C87" s="35"/>
      <c r="D87" s="35"/>
      <c r="E87" s="35"/>
      <c r="F87" s="35"/>
      <c r="G87" s="35" t="s">
        <v>761</v>
      </c>
    </row>
    <row r="88" spans="1:7" x14ac:dyDescent="0.25">
      <c r="A88" s="4" t="s">
        <v>962</v>
      </c>
      <c r="B88" s="35" t="str">
        <f>searchValues!F88</f>
        <v>ZuLcFkmYZ Automation</v>
      </c>
      <c r="C88" s="35"/>
      <c r="D88" s="35"/>
      <c r="E88" s="35"/>
      <c r="F88" s="35"/>
      <c r="G88" s="35" t="s">
        <v>761</v>
      </c>
    </row>
    <row r="89" spans="1:7" x14ac:dyDescent="0.25">
      <c r="A89" s="4" t="s">
        <v>963</v>
      </c>
      <c r="B89" s="35" t="str">
        <f>searchValues!F89</f>
        <v>ZuLcFkmYZ Automation</v>
      </c>
      <c r="C89" s="35"/>
      <c r="D89" s="35"/>
      <c r="E89" s="35"/>
      <c r="F89" s="35"/>
      <c r="G89" s="35" t="s">
        <v>761</v>
      </c>
    </row>
    <row r="90" spans="1:7" x14ac:dyDescent="0.25">
      <c r="A90" s="4" t="s">
        <v>964</v>
      </c>
      <c r="B90" s="35" t="str">
        <f>searchValues!F90</f>
        <v>ZuLcFkmYZ Automation</v>
      </c>
      <c r="C90" s="35"/>
      <c r="D90" s="35"/>
      <c r="E90" s="35"/>
      <c r="F90" s="35"/>
      <c r="G90" s="35" t="s">
        <v>761</v>
      </c>
    </row>
    <row r="91" spans="1:7" x14ac:dyDescent="0.25">
      <c r="A91" s="4" t="s">
        <v>965</v>
      </c>
      <c r="B91" s="35" t="str">
        <f>searchValues!F91</f>
        <v>ZuLcFkmYZ Automation</v>
      </c>
      <c r="C91" s="35"/>
      <c r="D91" s="35"/>
      <c r="E91" s="35"/>
      <c r="F91" s="35"/>
      <c r="G91" s="35" t="s">
        <v>761</v>
      </c>
    </row>
    <row r="92" spans="1:7" x14ac:dyDescent="0.25">
      <c r="A92" s="4" t="s">
        <v>966</v>
      </c>
      <c r="B92" s="35" t="str">
        <f>searchValues!F92</f>
        <v>ZuLcFkmYZ Automation</v>
      </c>
      <c r="C92" s="35"/>
      <c r="D92" s="35"/>
      <c r="E92" s="35"/>
      <c r="F92" s="35"/>
      <c r="G92" s="35" t="s">
        <v>761</v>
      </c>
    </row>
    <row r="93" spans="1:7" x14ac:dyDescent="0.25">
      <c r="A93" s="4" t="s">
        <v>967</v>
      </c>
      <c r="B93" s="35" t="str">
        <f>searchValues!F93</f>
        <v>ZuLcFkmYZ Automation</v>
      </c>
      <c r="C93" s="35"/>
      <c r="D93" s="35"/>
      <c r="E93" s="35"/>
      <c r="F93" s="35"/>
      <c r="G93" s="35" t="s">
        <v>761</v>
      </c>
    </row>
    <row r="94" spans="1:7" x14ac:dyDescent="0.25">
      <c r="A94" s="4" t="s">
        <v>968</v>
      </c>
      <c r="B94" s="35" t="str">
        <f>searchValues!F94</f>
        <v>ZuLcFkmYZ Automation</v>
      </c>
      <c r="C94" s="35"/>
      <c r="D94" s="35"/>
      <c r="E94" s="35"/>
      <c r="F94" s="35"/>
      <c r="G94" s="35" t="s">
        <v>761</v>
      </c>
    </row>
    <row r="95" spans="1:7" x14ac:dyDescent="0.25">
      <c r="A95" s="4" t="s">
        <v>969</v>
      </c>
      <c r="B95" s="35" t="str">
        <f>searchValues!F95</f>
        <v>ZuLcFkmYZ Automation</v>
      </c>
      <c r="C95" s="35"/>
      <c r="D95" s="35"/>
      <c r="E95" s="35"/>
      <c r="F95" s="35"/>
      <c r="G95" s="35" t="s">
        <v>761</v>
      </c>
    </row>
    <row r="96" spans="1:7" x14ac:dyDescent="0.25">
      <c r="A96" s="4" t="s">
        <v>970</v>
      </c>
      <c r="B96" s="35" t="str">
        <f>searchValues!F96</f>
        <v>ZuLcFkmYZ Automation</v>
      </c>
      <c r="C96" s="35"/>
      <c r="D96" s="35"/>
      <c r="E96" s="35"/>
      <c r="F96" s="35"/>
      <c r="G96" s="35" t="s">
        <v>761</v>
      </c>
    </row>
    <row r="97" spans="1:7" x14ac:dyDescent="0.25">
      <c r="A97" s="4" t="s">
        <v>971</v>
      </c>
      <c r="B97" s="35" t="str">
        <f>searchValues!F97</f>
        <v>ZuLcFkmYZ Automation</v>
      </c>
      <c r="C97" s="35"/>
      <c r="D97" s="35"/>
      <c r="E97" s="35"/>
      <c r="F97" s="35"/>
      <c r="G97" s="35" t="s">
        <v>761</v>
      </c>
    </row>
    <row r="98" spans="1:7" x14ac:dyDescent="0.25">
      <c r="A98" s="4" t="s">
        <v>972</v>
      </c>
      <c r="B98" s="35" t="str">
        <f>searchValues!F98</f>
        <v>ZuLcFkmYZ Automation</v>
      </c>
      <c r="C98" s="35"/>
      <c r="D98" s="35"/>
      <c r="E98" s="35"/>
      <c r="F98" s="35"/>
      <c r="G98" s="35" t="s">
        <v>761</v>
      </c>
    </row>
    <row r="99" spans="1:7" x14ac:dyDescent="0.25">
      <c r="A99" s="4" t="s">
        <v>973</v>
      </c>
      <c r="B99" s="35" t="str">
        <f>searchValues!F99</f>
        <v>ZuLcFkmYZ Automation</v>
      </c>
      <c r="C99" s="35"/>
      <c r="D99" s="35"/>
      <c r="E99" s="35"/>
      <c r="F99" s="35"/>
      <c r="G99" s="35" t="s">
        <v>761</v>
      </c>
    </row>
    <row r="100" spans="1:7" x14ac:dyDescent="0.25">
      <c r="A100" s="4" t="s">
        <v>974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761</v>
      </c>
    </row>
    <row r="101" spans="1:7" x14ac:dyDescent="0.25">
      <c r="A101" s="4" t="s">
        <v>975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761</v>
      </c>
    </row>
    <row r="102" spans="1:7" x14ac:dyDescent="0.25">
      <c r="A102" s="4" t="s">
        <v>976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761</v>
      </c>
    </row>
    <row r="103" spans="1:7" x14ac:dyDescent="0.25">
      <c r="A103" s="4" t="s">
        <v>977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761</v>
      </c>
    </row>
    <row r="104" spans="1:7" x14ac:dyDescent="0.25">
      <c r="A104" s="4" t="s">
        <v>978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761</v>
      </c>
    </row>
    <row r="105" spans="1:7" x14ac:dyDescent="0.25">
      <c r="A105" s="4" t="s">
        <v>979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761</v>
      </c>
    </row>
    <row r="106" spans="1:7" x14ac:dyDescent="0.25">
      <c r="A106" s="4" t="s">
        <v>980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761</v>
      </c>
    </row>
    <row r="107" spans="1:7" x14ac:dyDescent="0.25">
      <c r="A107" s="4" t="s">
        <v>981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761</v>
      </c>
    </row>
    <row r="108" spans="1:7" x14ac:dyDescent="0.25">
      <c r="A108" s="4" t="s">
        <v>982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761</v>
      </c>
    </row>
    <row r="109" spans="1:7" x14ac:dyDescent="0.25">
      <c r="A109" s="4" t="s">
        <v>983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761</v>
      </c>
    </row>
    <row r="110" spans="1:7" x14ac:dyDescent="0.25">
      <c r="A110" s="4" t="s">
        <v>984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761</v>
      </c>
    </row>
    <row r="111" spans="1:7" x14ac:dyDescent="0.25">
      <c r="A111" s="4" t="s">
        <v>985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761</v>
      </c>
    </row>
    <row r="112" spans="1:7" x14ac:dyDescent="0.25">
      <c r="A112" s="4" t="s">
        <v>986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761</v>
      </c>
    </row>
    <row r="113" spans="1:7" x14ac:dyDescent="0.25">
      <c r="A113" s="4" t="s">
        <v>987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761</v>
      </c>
    </row>
    <row r="114" spans="1:7" x14ac:dyDescent="0.25">
      <c r="A114" s="4" t="s">
        <v>988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761</v>
      </c>
    </row>
    <row r="115" spans="1:7" x14ac:dyDescent="0.25">
      <c r="A115" s="4" t="s">
        <v>989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761</v>
      </c>
    </row>
    <row r="116" spans="1:7" x14ac:dyDescent="0.25">
      <c r="A116" s="4" t="s">
        <v>990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761</v>
      </c>
    </row>
    <row r="117" spans="1:7" x14ac:dyDescent="0.25">
      <c r="A117" s="4" t="s">
        <v>991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761</v>
      </c>
    </row>
    <row r="118" spans="1:7" x14ac:dyDescent="0.25">
      <c r="A118" s="4" t="s">
        <v>992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761</v>
      </c>
    </row>
    <row r="119" spans="1:7" x14ac:dyDescent="0.25">
      <c r="A119" s="4" t="s">
        <v>993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761</v>
      </c>
    </row>
    <row r="120" spans="1:7" x14ac:dyDescent="0.25">
      <c r="A120" s="4" t="s">
        <v>994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761</v>
      </c>
    </row>
    <row r="121" spans="1:7" x14ac:dyDescent="0.25">
      <c r="A121" s="4" t="s">
        <v>995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761</v>
      </c>
    </row>
    <row r="122" spans="1:7" x14ac:dyDescent="0.25">
      <c r="A122" s="4" t="s">
        <v>996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761</v>
      </c>
    </row>
    <row r="123" spans="1:7" x14ac:dyDescent="0.25">
      <c r="A123" s="4" t="s">
        <v>997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761</v>
      </c>
    </row>
    <row r="124" spans="1:7" x14ac:dyDescent="0.25">
      <c r="A124" s="4" t="s">
        <v>998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761</v>
      </c>
    </row>
    <row r="125" spans="1:7" x14ac:dyDescent="0.25">
      <c r="A125" s="4" t="s">
        <v>999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761</v>
      </c>
    </row>
    <row r="126" spans="1:7" x14ac:dyDescent="0.25">
      <c r="A126" s="4" t="s">
        <v>1000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761</v>
      </c>
    </row>
    <row r="127" spans="1:7" x14ac:dyDescent="0.25">
      <c r="A127" s="4" t="s">
        <v>1001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761</v>
      </c>
    </row>
    <row r="128" spans="1:7" x14ac:dyDescent="0.25">
      <c r="A128" s="4" t="s">
        <v>1002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761</v>
      </c>
    </row>
    <row r="129" spans="1:7" x14ac:dyDescent="0.25">
      <c r="A129" s="4" t="s">
        <v>1003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761</v>
      </c>
    </row>
    <row r="130" spans="1:7" x14ac:dyDescent="0.25">
      <c r="A130" s="4" t="s">
        <v>1004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761</v>
      </c>
    </row>
    <row r="131" spans="1:7" x14ac:dyDescent="0.25">
      <c r="A131" s="4" t="s">
        <v>1005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761</v>
      </c>
    </row>
    <row r="132" spans="1:7" x14ac:dyDescent="0.25">
      <c r="A132" s="4" t="s">
        <v>1006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761</v>
      </c>
    </row>
    <row r="133" spans="1:7" x14ac:dyDescent="0.25">
      <c r="A133" s="4" t="s">
        <v>1007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761</v>
      </c>
    </row>
    <row r="134" spans="1:7" x14ac:dyDescent="0.25">
      <c r="A134" s="4" t="s">
        <v>1008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761</v>
      </c>
    </row>
    <row r="135" spans="1:7" x14ac:dyDescent="0.25">
      <c r="A135" s="4" t="s">
        <v>1009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761</v>
      </c>
    </row>
    <row r="136" spans="1:7" x14ac:dyDescent="0.25">
      <c r="A136" s="4" t="s">
        <v>1010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761</v>
      </c>
    </row>
    <row r="137" spans="1:7" x14ac:dyDescent="0.25">
      <c r="A137" s="4" t="s">
        <v>1011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761</v>
      </c>
    </row>
    <row r="138" spans="1:7" x14ac:dyDescent="0.25">
      <c r="A138" s="4" t="s">
        <v>1012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761</v>
      </c>
    </row>
    <row r="139" spans="1:7" x14ac:dyDescent="0.25">
      <c r="A139" s="4" t="s">
        <v>1013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761</v>
      </c>
    </row>
    <row r="140" spans="1:7" x14ac:dyDescent="0.25">
      <c r="A140" s="4" t="s">
        <v>1014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761</v>
      </c>
    </row>
    <row r="141" spans="1:7" x14ac:dyDescent="0.25">
      <c r="A141" s="4" t="s">
        <v>1015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761</v>
      </c>
    </row>
    <row r="142" spans="1:7" x14ac:dyDescent="0.25">
      <c r="A142" s="4" t="s">
        <v>1016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761</v>
      </c>
    </row>
    <row r="143" spans="1:7" x14ac:dyDescent="0.25">
      <c r="A143" s="4" t="s">
        <v>1017</v>
      </c>
      <c r="B143" s="35" t="str">
        <f>searchValues!F143</f>
        <v>ZuLcFkmYZ Automation</v>
      </c>
      <c r="C143" s="35"/>
      <c r="D143" s="35"/>
      <c r="E143" s="35"/>
      <c r="F143" s="35"/>
      <c r="G143" s="35" t="s">
        <v>761</v>
      </c>
    </row>
    <row r="144" spans="1:7" x14ac:dyDescent="0.25">
      <c r="A144" s="4" t="s">
        <v>1018</v>
      </c>
      <c r="B144" s="35" t="str">
        <f>searchValues!F144</f>
        <v>ZuLcFkmYZ Automation</v>
      </c>
      <c r="C144" s="35"/>
      <c r="D144" s="35"/>
      <c r="E144" s="35"/>
      <c r="F144" s="35"/>
      <c r="G144" s="35" t="s">
        <v>761</v>
      </c>
    </row>
    <row r="145" spans="1:7" x14ac:dyDescent="0.25">
      <c r="A145" s="4" t="s">
        <v>1019</v>
      </c>
      <c r="B145" s="35" t="str">
        <f>searchValues!F145</f>
        <v>ZuLcFkmYZ Automation</v>
      </c>
      <c r="C145" s="35"/>
      <c r="D145" s="35"/>
      <c r="E145" s="35"/>
      <c r="F145" s="35"/>
      <c r="G145" s="35" t="s">
        <v>761</v>
      </c>
    </row>
    <row r="146" spans="1:7" x14ac:dyDescent="0.25">
      <c r="A146" s="4" t="s">
        <v>1020</v>
      </c>
      <c r="B146" s="35" t="str">
        <f>searchValues!F146</f>
        <v>ZuLcFkmYZ Automation</v>
      </c>
      <c r="C146" s="35"/>
      <c r="D146" s="35"/>
      <c r="E146" s="35"/>
      <c r="F146" s="35"/>
      <c r="G146" s="35" t="s">
        <v>761</v>
      </c>
    </row>
    <row r="147" spans="1:7" x14ac:dyDescent="0.25">
      <c r="A147" s="4" t="s">
        <v>1021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761</v>
      </c>
    </row>
    <row r="148" spans="1:7" x14ac:dyDescent="0.25">
      <c r="A148" s="4" t="s">
        <v>1022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761</v>
      </c>
    </row>
    <row r="149" spans="1:7" x14ac:dyDescent="0.25">
      <c r="A149" s="4" t="s">
        <v>1023</v>
      </c>
      <c r="B149" s="35" t="str">
        <f>searchValues!F149</f>
        <v>ZuLcFkmYZ Automation</v>
      </c>
      <c r="C149" s="35"/>
      <c r="D149" s="35"/>
      <c r="E149" s="35"/>
      <c r="F149" s="35"/>
      <c r="G149" s="35" t="s">
        <v>761</v>
      </c>
    </row>
    <row r="150" spans="1:7" x14ac:dyDescent="0.25">
      <c r="A150" s="4" t="s">
        <v>1024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761</v>
      </c>
    </row>
    <row r="151" spans="1:7" x14ac:dyDescent="0.25">
      <c r="A151" s="4" t="s">
        <v>1025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761</v>
      </c>
    </row>
    <row r="152" spans="1:7" x14ac:dyDescent="0.25">
      <c r="A152" s="4" t="s">
        <v>1026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761</v>
      </c>
    </row>
    <row r="153" spans="1:7" x14ac:dyDescent="0.25">
      <c r="A153" s="4" t="s">
        <v>1027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761</v>
      </c>
    </row>
    <row r="154" spans="1:7" x14ac:dyDescent="0.25">
      <c r="A154" s="4" t="s">
        <v>1028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761</v>
      </c>
    </row>
    <row r="155" spans="1:7" x14ac:dyDescent="0.25">
      <c r="A155" s="4" t="s">
        <v>1029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761</v>
      </c>
    </row>
    <row r="156" spans="1:7" x14ac:dyDescent="0.25">
      <c r="A156" s="4" t="s">
        <v>1030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761</v>
      </c>
    </row>
    <row r="157" spans="1:7" x14ac:dyDescent="0.25">
      <c r="A157" s="4" t="s">
        <v>1031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761</v>
      </c>
    </row>
    <row r="158" spans="1:7" x14ac:dyDescent="0.25">
      <c r="A158" s="4" t="s">
        <v>1032</v>
      </c>
      <c r="B158" s="35" t="str">
        <f>searchValues!F158</f>
        <v>ZuLcFkmYZ Automation</v>
      </c>
      <c r="C158" s="35"/>
      <c r="D158" s="35"/>
      <c r="E158" s="35"/>
      <c r="F158" s="35"/>
      <c r="G158" s="35" t="s">
        <v>761</v>
      </c>
    </row>
    <row r="159" spans="1:7" x14ac:dyDescent="0.25">
      <c r="A159" s="4" t="s">
        <v>1033</v>
      </c>
      <c r="B159" s="35" t="str">
        <f>searchValues!F159</f>
        <v>ZuLcFkmYZ Automation</v>
      </c>
      <c r="C159" s="35"/>
      <c r="D159" s="35"/>
      <c r="E159" s="35"/>
      <c r="F159" s="35"/>
      <c r="G159" s="35" t="s">
        <v>761</v>
      </c>
    </row>
    <row r="160" spans="1:7" x14ac:dyDescent="0.25">
      <c r="A160" s="4" t="s">
        <v>1034</v>
      </c>
      <c r="B160" s="35" t="str">
        <f>searchValues!F160</f>
        <v>ZuLcFkmYZ Automation</v>
      </c>
      <c r="C160" s="35"/>
      <c r="D160" s="35"/>
      <c r="E160" s="35"/>
      <c r="F160" s="35"/>
      <c r="G160" s="35" t="s">
        <v>761</v>
      </c>
    </row>
    <row r="161" spans="1:7" x14ac:dyDescent="0.25">
      <c r="A161" s="4" t="s">
        <v>1035</v>
      </c>
      <c r="B161" s="35" t="str">
        <f>searchValues!F161</f>
        <v>ZuLcFkmYZ Automation</v>
      </c>
      <c r="C161" s="35"/>
      <c r="D161" s="35"/>
      <c r="E161" s="35"/>
      <c r="F161" s="35"/>
      <c r="G161" s="35" t="s">
        <v>761</v>
      </c>
    </row>
    <row r="162" spans="1:7" x14ac:dyDescent="0.25">
      <c r="A162" s="4" t="s">
        <v>1036</v>
      </c>
      <c r="B162" s="35" t="str">
        <f>searchValues!F162</f>
        <v>ZuLcFkmYZ Automation</v>
      </c>
      <c r="C162" s="35"/>
      <c r="D162" s="35"/>
      <c r="E162" s="35"/>
      <c r="F162" s="35"/>
      <c r="G162" s="35" t="s">
        <v>761</v>
      </c>
    </row>
    <row r="163" spans="1:7" x14ac:dyDescent="0.25">
      <c r="A163" s="4" t="s">
        <v>1037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761</v>
      </c>
    </row>
    <row r="164" spans="1:7" x14ac:dyDescent="0.25">
      <c r="A164" s="4" t="s">
        <v>1038</v>
      </c>
      <c r="B164" s="35" t="str">
        <f>searchValues!F164</f>
        <v>ZuLcFkmYZ Automation</v>
      </c>
      <c r="C164" s="35"/>
      <c r="D164" s="35"/>
      <c r="E164" s="35"/>
      <c r="F164" s="35"/>
      <c r="G164" s="35" t="s">
        <v>761</v>
      </c>
    </row>
    <row r="165" spans="1:7" x14ac:dyDescent="0.25">
      <c r="A165" s="4" t="s">
        <v>1039</v>
      </c>
      <c r="B165" s="35" t="str">
        <f>searchValues!F165</f>
        <v>ZuLcFkmYZ Automation</v>
      </c>
      <c r="C165" s="35"/>
      <c r="D165" s="35"/>
      <c r="E165" s="35"/>
      <c r="F165" s="35"/>
      <c r="G165" s="35" t="s">
        <v>761</v>
      </c>
    </row>
    <row r="166" spans="1:7" x14ac:dyDescent="0.25">
      <c r="A166" s="4" t="s">
        <v>1040</v>
      </c>
      <c r="B166" s="35" t="str">
        <f>searchValues!F166</f>
        <v>ZuLcFkmYZ Automation</v>
      </c>
      <c r="C166" s="35"/>
      <c r="D166" s="35"/>
      <c r="E166" s="35"/>
      <c r="F166" s="35"/>
      <c r="G166" s="35" t="s">
        <v>761</v>
      </c>
    </row>
    <row r="167" spans="1:7" x14ac:dyDescent="0.25">
      <c r="A167" s="4" t="s">
        <v>1041</v>
      </c>
      <c r="B167" s="35" t="str">
        <f>searchValues!F167</f>
        <v>ZuLcFkmYZ Automation</v>
      </c>
      <c r="C167" s="35"/>
      <c r="D167" s="35"/>
      <c r="E167" s="35"/>
      <c r="F167" s="35"/>
      <c r="G167" s="35" t="s">
        <v>761</v>
      </c>
    </row>
    <row r="168" spans="1:7" x14ac:dyDescent="0.25">
      <c r="A168" s="4" t="s">
        <v>1042</v>
      </c>
      <c r="B168" s="35" t="str">
        <f>searchValues!F168</f>
        <v>ZuLcFkmYZ Automation</v>
      </c>
      <c r="C168" s="35"/>
      <c r="D168" s="35"/>
      <c r="E168" s="35"/>
      <c r="F168" s="35"/>
      <c r="G168" s="35" t="s">
        <v>761</v>
      </c>
    </row>
    <row r="169" spans="1:7" x14ac:dyDescent="0.25">
      <c r="A169" s="4" t="s">
        <v>1043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761</v>
      </c>
    </row>
    <row r="170" spans="1:7" x14ac:dyDescent="0.25">
      <c r="A170" s="4" t="s">
        <v>1044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761</v>
      </c>
    </row>
    <row r="171" spans="1:7" x14ac:dyDescent="0.25">
      <c r="A171" s="4" t="s">
        <v>1045</v>
      </c>
      <c r="B171" s="35" t="str">
        <f>searchValues!F171</f>
        <v>ZuLcFkmYZ Automation</v>
      </c>
      <c r="C171" s="35"/>
      <c r="D171" s="35"/>
      <c r="E171" s="35"/>
      <c r="F171" s="35"/>
      <c r="G171" s="35" t="s">
        <v>761</v>
      </c>
    </row>
    <row r="172" spans="1:7" x14ac:dyDescent="0.25">
      <c r="A172" s="4" t="s">
        <v>1046</v>
      </c>
      <c r="B172" s="35" t="str">
        <f>searchValues!F172</f>
        <v>ZuLcFkmYZ Automation</v>
      </c>
      <c r="C172" s="35"/>
      <c r="D172" s="35"/>
      <c r="E172" s="35"/>
      <c r="F172" s="35"/>
      <c r="G172" s="35" t="s">
        <v>761</v>
      </c>
    </row>
    <row r="173" spans="1:7" x14ac:dyDescent="0.25">
      <c r="A173" s="4" t="s">
        <v>1047</v>
      </c>
      <c r="B173" s="35" t="str">
        <f>searchValues!F173</f>
        <v>ZuLcFkmYZ Automation</v>
      </c>
      <c r="C173" s="35"/>
      <c r="D173" s="35"/>
      <c r="E173" s="35"/>
      <c r="F173" s="35"/>
      <c r="G173" s="35" t="s">
        <v>761</v>
      </c>
    </row>
    <row r="174" spans="1:7" x14ac:dyDescent="0.25">
      <c r="A174" s="4" t="s">
        <v>1048</v>
      </c>
      <c r="B174" s="35" t="str">
        <f>searchValues!F174</f>
        <v>ZuLcFkmYZ Automation</v>
      </c>
      <c r="C174" s="35"/>
      <c r="D174" s="35"/>
      <c r="E174" s="35"/>
      <c r="F174" s="35"/>
      <c r="G174" s="35" t="s">
        <v>761</v>
      </c>
    </row>
    <row r="175" spans="1:7" x14ac:dyDescent="0.25">
      <c r="A175" s="4" t="s">
        <v>1049</v>
      </c>
      <c r="B175" s="35" t="str">
        <f>searchValues!F175</f>
        <v>ZuLcFkmYZ Automation</v>
      </c>
      <c r="C175" s="35"/>
      <c r="D175" s="35"/>
      <c r="E175" s="35"/>
      <c r="F175" s="35"/>
      <c r="G175" s="35" t="s">
        <v>761</v>
      </c>
    </row>
    <row r="176" spans="1:7" x14ac:dyDescent="0.25">
      <c r="A176" s="4" t="s">
        <v>1050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761</v>
      </c>
    </row>
    <row r="177" spans="1:7" x14ac:dyDescent="0.25">
      <c r="A177" s="4" t="s">
        <v>1051</v>
      </c>
      <c r="B177" s="35" t="str">
        <f>searchValues!F177</f>
        <v>MCqUbdrdR Automation</v>
      </c>
      <c r="C177" s="35"/>
      <c r="D177" s="35"/>
      <c r="E177" s="35"/>
      <c r="F177" s="35"/>
      <c r="G177" s="35" t="s">
        <v>761</v>
      </c>
    </row>
    <row r="178" spans="1:7" x14ac:dyDescent="0.25">
      <c r="A178" s="4" t="s">
        <v>1052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761</v>
      </c>
    </row>
    <row r="179" spans="1:7" x14ac:dyDescent="0.25">
      <c r="A179" s="4" t="s">
        <v>1053</v>
      </c>
      <c r="B179" s="35" t="str">
        <f>searchValues!F179</f>
        <v>laSuyZsvD Automation</v>
      </c>
      <c r="C179" s="35"/>
      <c r="D179" s="35"/>
      <c r="E179" s="35"/>
      <c r="F179" s="35"/>
      <c r="G179" s="35" t="s">
        <v>761</v>
      </c>
    </row>
    <row r="180" spans="1:7" x14ac:dyDescent="0.25">
      <c r="A180" s="4" t="s">
        <v>1054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761</v>
      </c>
    </row>
    <row r="181" spans="1:7" x14ac:dyDescent="0.25">
      <c r="A181" s="4" t="s">
        <v>1055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761</v>
      </c>
    </row>
    <row r="182" spans="1:7" x14ac:dyDescent="0.25">
      <c r="A182" s="4" t="s">
        <v>1056</v>
      </c>
      <c r="B182" s="35" t="str">
        <f>searchValues!F182</f>
        <v>TTKZwRaoF Automation</v>
      </c>
      <c r="C182" s="35"/>
      <c r="D182" s="35"/>
      <c r="E182" s="35"/>
      <c r="F182" s="35"/>
      <c r="G182" s="35" t="s">
        <v>761</v>
      </c>
    </row>
    <row r="183" spans="1:7" x14ac:dyDescent="0.25">
      <c r="A183" s="4" t="s">
        <v>1057</v>
      </c>
      <c r="B183" s="35" t="str">
        <f>searchValues!F183</f>
        <v>CgFaEOCuQ Automation</v>
      </c>
      <c r="C183" s="35"/>
      <c r="D183" s="35"/>
      <c r="E183" s="35"/>
      <c r="F183" s="35"/>
      <c r="G183" s="35" t="s">
        <v>761</v>
      </c>
    </row>
    <row r="184" spans="1:7" x14ac:dyDescent="0.25">
      <c r="A184" s="4" t="s">
        <v>1058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761</v>
      </c>
    </row>
    <row r="185" spans="1:7" x14ac:dyDescent="0.25">
      <c r="A185" s="4" t="s">
        <v>1059</v>
      </c>
      <c r="B185" s="35" t="str">
        <f>searchValues!F185</f>
        <v>ZuLcFkmYZ Automation</v>
      </c>
      <c r="C185" s="35"/>
      <c r="D185" s="35"/>
      <c r="E185" s="35"/>
      <c r="F185" s="35"/>
      <c r="G185" s="35" t="s">
        <v>761</v>
      </c>
    </row>
    <row r="186" spans="1:7" x14ac:dyDescent="0.25">
      <c r="A186" s="4" t="s">
        <v>1060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761</v>
      </c>
    </row>
    <row r="187" spans="1:7" x14ac:dyDescent="0.25">
      <c r="A187" s="4" t="s">
        <v>1061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761</v>
      </c>
    </row>
    <row r="188" spans="1:7" x14ac:dyDescent="0.25">
      <c r="A188" s="4" t="s">
        <v>1062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761</v>
      </c>
    </row>
    <row r="189" spans="1:7" x14ac:dyDescent="0.25">
      <c r="A189" s="4" t="s">
        <v>1063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761</v>
      </c>
    </row>
    <row r="190" spans="1:7" x14ac:dyDescent="0.25">
      <c r="A190" s="4" t="s">
        <v>1064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761</v>
      </c>
    </row>
    <row r="191" spans="1:7" x14ac:dyDescent="0.25">
      <c r="A191" s="4" t="s">
        <v>1065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761</v>
      </c>
    </row>
    <row r="192" spans="1:7" x14ac:dyDescent="0.25">
      <c r="A192" s="4" t="s">
        <v>1066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761</v>
      </c>
    </row>
    <row r="193" spans="1:7" x14ac:dyDescent="0.25">
      <c r="A193" s="4" t="s">
        <v>1067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761</v>
      </c>
    </row>
    <row r="194" spans="1:7" x14ac:dyDescent="0.25">
      <c r="A194" s="4" t="s">
        <v>1068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761</v>
      </c>
    </row>
    <row r="195" spans="1:7" x14ac:dyDescent="0.25">
      <c r="A195" s="4" t="s">
        <v>1069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761</v>
      </c>
    </row>
    <row r="196" spans="1:7" x14ac:dyDescent="0.25">
      <c r="A196" s="4" t="s">
        <v>1070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761</v>
      </c>
    </row>
    <row r="197" spans="1:7" x14ac:dyDescent="0.25">
      <c r="A197" s="4" t="s">
        <v>799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761</v>
      </c>
    </row>
    <row r="198" spans="1:7" x14ac:dyDescent="0.25">
      <c r="A198" s="4" t="s">
        <v>801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761</v>
      </c>
    </row>
    <row r="199" spans="1:7" x14ac:dyDescent="0.25">
      <c r="A199" s="4" t="s">
        <v>798</v>
      </c>
      <c r="B199" s="35" t="str">
        <f>searchValues!F199</f>
        <v>QDDDYOqHQ Automation</v>
      </c>
      <c r="C199" s="35"/>
      <c r="D199" s="35"/>
      <c r="E199" s="35"/>
      <c r="F199" s="35"/>
      <c r="G199" s="35" t="s">
        <v>761</v>
      </c>
    </row>
    <row r="200" spans="1:7" x14ac:dyDescent="0.25">
      <c r="A200" s="4" t="s">
        <v>800</v>
      </c>
      <c r="B200" s="35" t="str">
        <f>searchValues!F200</f>
        <v>ZuLcFkmYZ Automation</v>
      </c>
      <c r="C200" s="35"/>
      <c r="D200" s="35"/>
      <c r="E200" s="35"/>
      <c r="F200" s="35"/>
      <c r="G200" s="35" t="s">
        <v>761</v>
      </c>
    </row>
    <row r="201" spans="1:7" x14ac:dyDescent="0.25">
      <c r="A201" s="4" t="s">
        <v>802</v>
      </c>
      <c r="B201" s="35" t="str">
        <f>searchValues!F201</f>
        <v>ZuLcFkmYZ Automation</v>
      </c>
      <c r="C201" s="35"/>
      <c r="D201" s="35"/>
      <c r="E201" s="35"/>
      <c r="F201" s="35"/>
      <c r="G201" s="35" t="s">
        <v>761</v>
      </c>
    </row>
    <row r="202" spans="1:7" x14ac:dyDescent="0.25">
      <c r="A202" s="4" t="s">
        <v>804</v>
      </c>
      <c r="B202" s="35" t="str">
        <f>searchValues!F202</f>
        <v>ZuLcFkmYZ Automation</v>
      </c>
      <c r="C202" s="35"/>
      <c r="D202" s="35"/>
      <c r="E202" s="35"/>
      <c r="F202" s="35"/>
      <c r="G202" s="35" t="s">
        <v>761</v>
      </c>
    </row>
    <row r="203" spans="1:7" x14ac:dyDescent="0.25">
      <c r="A203" s="4" t="s">
        <v>803</v>
      </c>
      <c r="B203" s="35" t="str">
        <f>searchValues!F203</f>
        <v>ZuLcFkmYZ Automation</v>
      </c>
      <c r="C203" s="35"/>
      <c r="D203" s="35"/>
      <c r="E203" s="35"/>
      <c r="F203" s="35"/>
      <c r="G203" s="35" t="s">
        <v>761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zoomScaleNormal="100" workbookViewId="0"/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1071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1072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1073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1074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1075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1076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1077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1078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1079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1080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1081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1082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1083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1084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1085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1086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1087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1088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1089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1090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1091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1092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1093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1094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1095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1096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1097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1098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1099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905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906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907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908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909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910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911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912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913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914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915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916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917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918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919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920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921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922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923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924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925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926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927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928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929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930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931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932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933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934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935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936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937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938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939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940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941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942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943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944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945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946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947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948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949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950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951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952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953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954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955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956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957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958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959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960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961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962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963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964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965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966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967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968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969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970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971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972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973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974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975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976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977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978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979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980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981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982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983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984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985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986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987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988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989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990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991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992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993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994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995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996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997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998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999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1000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1001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1002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1003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1004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1005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1006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1007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1008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1009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1010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1011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1012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1013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1014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1015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1016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1017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1018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1019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1020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1021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1022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1023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1024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1025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1026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1027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1028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1029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1030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1031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1032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1033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1034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1035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1036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1037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1038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1039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1040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1041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1042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1043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1044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1045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1046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1047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1048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1049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1050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1051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1052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1053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1054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1055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1056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1057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1058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1059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1060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1061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1062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1063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1064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1065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1066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1067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1068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1069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1070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799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801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798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800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802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804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803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1071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2021-05-23T11:22:50Z</dcterms:modified>
</cp:coreProperties>
</file>