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simple-spectro\hacking_the_simplespectro\experiments\"/>
    </mc:Choice>
  </mc:AlternateContent>
  <xr:revisionPtr revIDLastSave="0" documentId="13_ncr:1_{0E4978FF-4198-434F-9964-F74BB40516D1}" xr6:coauthVersionLast="34" xr6:coauthVersionMax="34" xr10:uidLastSave="{00000000-0000-0000-0000-000000000000}"/>
  <bookViews>
    <workbookView xWindow="0" yWindow="0" windowWidth="23040" windowHeight="9072" xr2:uid="{BE783F5F-AD5A-4260-A133-3E0A0A7545A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6" i="1" l="1"/>
  <c r="W16" i="1"/>
  <c r="V16" i="1"/>
  <c r="L16" i="1"/>
  <c r="K16" i="1"/>
  <c r="AD15" i="1"/>
  <c r="W15" i="1"/>
  <c r="V15" i="1"/>
  <c r="L15" i="1"/>
  <c r="K15" i="1"/>
  <c r="AD14" i="1"/>
  <c r="W14" i="1"/>
  <c r="V14" i="1"/>
  <c r="L14" i="1"/>
  <c r="K14" i="1"/>
  <c r="AD13" i="1"/>
  <c r="W13" i="1"/>
  <c r="V13" i="1"/>
  <c r="L13" i="1"/>
  <c r="K13" i="1"/>
  <c r="AD12" i="1"/>
  <c r="W12" i="1"/>
  <c r="V12" i="1"/>
  <c r="L12" i="1"/>
  <c r="K12" i="1"/>
  <c r="AD11" i="1"/>
  <c r="W11" i="1"/>
  <c r="V11" i="1"/>
  <c r="L11" i="1"/>
  <c r="K11" i="1"/>
  <c r="AD10" i="1"/>
  <c r="W10" i="1"/>
  <c r="V10" i="1"/>
  <c r="L10" i="1"/>
  <c r="K10" i="1"/>
  <c r="AD9" i="1"/>
  <c r="W9" i="1"/>
  <c r="V9" i="1"/>
  <c r="L9" i="1"/>
  <c r="K9" i="1"/>
  <c r="AD8" i="1"/>
  <c r="W8" i="1"/>
  <c r="V8" i="1"/>
  <c r="L8" i="1"/>
  <c r="K8" i="1"/>
  <c r="AB7" i="1"/>
  <c r="W7" i="1"/>
  <c r="V7" i="1"/>
  <c r="Y15" i="1" s="1"/>
  <c r="L7" i="1"/>
  <c r="K7" i="1"/>
  <c r="N15" i="1" s="1"/>
  <c r="W6" i="1"/>
  <c r="V6" i="1"/>
  <c r="L6" i="1"/>
  <c r="K6" i="1"/>
  <c r="Y7" i="1" l="1"/>
  <c r="M15" i="1"/>
  <c r="X14" i="1"/>
  <c r="X10" i="1"/>
  <c r="X12" i="1"/>
  <c r="X15" i="1"/>
  <c r="X8" i="1"/>
  <c r="AA15" i="1"/>
  <c r="M10" i="1"/>
  <c r="M14" i="1"/>
  <c r="M16" i="1"/>
  <c r="X16" i="1"/>
  <c r="N7" i="1"/>
  <c r="AA7" i="1" s="1"/>
  <c r="N8" i="1"/>
  <c r="Y8" i="1"/>
  <c r="N10" i="1"/>
  <c r="Y10" i="1"/>
  <c r="N12" i="1"/>
  <c r="Y12" i="1"/>
  <c r="N14" i="1"/>
  <c r="Y14" i="1"/>
  <c r="N16" i="1"/>
  <c r="Y16" i="1"/>
  <c r="M8" i="1"/>
  <c r="M12" i="1"/>
  <c r="AB12" i="1" s="1"/>
  <c r="M9" i="1"/>
  <c r="X9" i="1"/>
  <c r="M11" i="1"/>
  <c r="X11" i="1"/>
  <c r="M13" i="1"/>
  <c r="X13" i="1"/>
  <c r="N9" i="1"/>
  <c r="Y9" i="1"/>
  <c r="N11" i="1"/>
  <c r="Y11" i="1"/>
  <c r="N13" i="1"/>
  <c r="Y13" i="1"/>
  <c r="AB8" i="1" l="1"/>
  <c r="AB15" i="1"/>
  <c r="AB14" i="1"/>
  <c r="AA13" i="1"/>
  <c r="AA9" i="1"/>
  <c r="AB11" i="1"/>
  <c r="AA14" i="1"/>
  <c r="AB10" i="1"/>
  <c r="AB16" i="1"/>
  <c r="AA11" i="1"/>
  <c r="AB13" i="1"/>
  <c r="AB9" i="1"/>
  <c r="AA16" i="1"/>
  <c r="AA12" i="1"/>
  <c r="AA8" i="1"/>
  <c r="AA10" i="1"/>
</calcChain>
</file>

<file path=xl/sharedStrings.xml><?xml version="1.0" encoding="utf-8"?>
<sst xmlns="http://schemas.openxmlformats.org/spreadsheetml/2006/main" count="51" uniqueCount="38">
  <si>
    <t>Experiment 4</t>
  </si>
  <si>
    <t>Uncertainty</t>
  </si>
  <si>
    <t>numero</t>
  </si>
  <si>
    <t>Measurements</t>
  </si>
  <si>
    <t xml:space="preserve">quantity </t>
  </si>
  <si>
    <t>abs. uncertainty</t>
  </si>
  <si>
    <t>units</t>
  </si>
  <si>
    <t>notes</t>
  </si>
  <si>
    <t>Spectro 1</t>
  </si>
  <si>
    <t>Spectro 2</t>
  </si>
  <si>
    <t>mass of colorant</t>
  </si>
  <si>
    <t>mg</t>
  </si>
  <si>
    <t>Uncertainty of the reading</t>
  </si>
  <si>
    <t>blue 1</t>
  </si>
  <si>
    <t>blue 2 / UV</t>
  </si>
  <si>
    <t>volume of water</t>
  </si>
  <si>
    <t>mL</t>
  </si>
  <si>
    <t>half of the resolution of the graduated cylinder</t>
  </si>
  <si>
    <t>I blank</t>
  </si>
  <si>
    <t>Avg</t>
  </si>
  <si>
    <t>Abs. calculated</t>
  </si>
  <si>
    <t>Abs. reading</t>
  </si>
  <si>
    <t>I test 1</t>
  </si>
  <si>
    <t>I test 2</t>
  </si>
  <si>
    <t>I test 3</t>
  </si>
  <si>
    <t>I test 4</t>
  </si>
  <si>
    <t>I test 5</t>
  </si>
  <si>
    <t>std</t>
  </si>
  <si>
    <t>error</t>
  </si>
  <si>
    <t>Abs. diff.</t>
  </si>
  <si>
    <t xml:space="preserve">Concentration uncertainty [mg/L] </t>
  </si>
  <si>
    <t>Time [hh:mm]</t>
  </si>
  <si>
    <t>Comment</t>
  </si>
  <si>
    <t>inoculation</t>
  </si>
  <si>
    <t>nan</t>
  </si>
  <si>
    <t>blank - s0</t>
  </si>
  <si>
    <t>s1</t>
  </si>
  <si>
    <t>s1 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</si>
</sst>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/>
    <xf numFmtId="0" fontId="1" fillId="0" borderId="5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1" fillId="0" borderId="2" xfId="0" applyFont="1" applyFill="1" applyBorder="1"/>
    <xf numFmtId="0" fontId="1" fillId="0" borderId="7" xfId="0" applyFont="1" applyFill="1" applyBorder="1"/>
    <xf numFmtId="0" fontId="0" fillId="0" borderId="2" xfId="0" quotePrefix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top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20" fontId="0" fillId="0" borderId="2" xfId="0" applyNumberForma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FA36-92E7-4713-8B6D-40B3984C62FD}">
  <dimension ref="A1:AG16"/>
  <sheetViews>
    <sheetView tabSelected="1" zoomScale="101" workbookViewId="0">
      <selection activeCell="B10" sqref="B10"/>
    </sheetView>
  </sheetViews>
  <sheetFormatPr defaultRowHeight="14.4" x14ac:dyDescent="0.3"/>
  <cols>
    <col min="2" max="2" width="13.109375" bestFit="1" customWidth="1"/>
    <col min="3" max="3" width="13.109375" customWidth="1"/>
    <col min="4" max="4" width="11.88671875" bestFit="1" customWidth="1"/>
    <col min="25" max="25" width="14.33203125" bestFit="1" customWidth="1"/>
    <col min="26" max="26" width="11.88671875" bestFit="1" customWidth="1"/>
    <col min="30" max="31" width="15.21875" bestFit="1" customWidth="1"/>
  </cols>
  <sheetData>
    <row r="1" spans="1:33" ht="25.8" x14ac:dyDescent="0.5">
      <c r="B1" s="12" t="s">
        <v>0</v>
      </c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D1" s="14" t="s">
        <v>1</v>
      </c>
      <c r="AE1" s="14"/>
      <c r="AF1" s="14"/>
      <c r="AG1" s="14"/>
    </row>
    <row r="2" spans="1:33" x14ac:dyDescent="0.3">
      <c r="A2" s="15" t="s">
        <v>2</v>
      </c>
      <c r="B2" s="16" t="s">
        <v>31</v>
      </c>
      <c r="C2" s="15" t="s">
        <v>32</v>
      </c>
      <c r="D2" s="21" t="s">
        <v>3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D2" s="1" t="s">
        <v>4</v>
      </c>
      <c r="AE2" s="1" t="s">
        <v>5</v>
      </c>
      <c r="AF2" s="1" t="s">
        <v>6</v>
      </c>
      <c r="AG2" s="1" t="s">
        <v>7</v>
      </c>
    </row>
    <row r="3" spans="1:33" x14ac:dyDescent="0.3">
      <c r="A3" s="15"/>
      <c r="B3" s="17"/>
      <c r="C3" s="15"/>
      <c r="D3" s="2" t="s">
        <v>8</v>
      </c>
      <c r="E3" s="10" t="s">
        <v>9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D3" s="3" t="s">
        <v>10</v>
      </c>
      <c r="AE3" s="3"/>
      <c r="AF3" s="3" t="s">
        <v>11</v>
      </c>
      <c r="AG3" s="3" t="s">
        <v>12</v>
      </c>
    </row>
    <row r="4" spans="1:33" x14ac:dyDescent="0.3">
      <c r="A4" s="15"/>
      <c r="B4" s="17"/>
      <c r="C4" s="15"/>
      <c r="D4" s="2"/>
      <c r="E4" s="10" t="s">
        <v>13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 t="s">
        <v>14</v>
      </c>
      <c r="Q4" s="10"/>
      <c r="R4" s="10"/>
      <c r="S4" s="10"/>
      <c r="T4" s="10"/>
      <c r="U4" s="10"/>
      <c r="V4" s="10"/>
      <c r="W4" s="10"/>
      <c r="X4" s="10"/>
      <c r="Y4" s="10"/>
      <c r="Z4" s="10"/>
      <c r="AD4" s="3" t="s">
        <v>15</v>
      </c>
      <c r="AE4" s="4"/>
      <c r="AF4" s="3" t="s">
        <v>16</v>
      </c>
      <c r="AG4" s="3" t="s">
        <v>17</v>
      </c>
    </row>
    <row r="5" spans="1:33" x14ac:dyDescent="0.3">
      <c r="A5" s="15"/>
      <c r="B5" s="18"/>
      <c r="C5" s="15"/>
      <c r="D5" s="22" t="s">
        <v>21</v>
      </c>
      <c r="E5" s="1" t="s">
        <v>18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19</v>
      </c>
      <c r="L5" s="1" t="s">
        <v>27</v>
      </c>
      <c r="M5" s="1" t="s">
        <v>28</v>
      </c>
      <c r="N5" s="1" t="s">
        <v>20</v>
      </c>
      <c r="O5" s="1" t="s">
        <v>21</v>
      </c>
      <c r="P5" s="1" t="s">
        <v>18</v>
      </c>
      <c r="Q5" s="1" t="s">
        <v>22</v>
      </c>
      <c r="R5" s="1" t="s">
        <v>23</v>
      </c>
      <c r="S5" s="1" t="s">
        <v>24</v>
      </c>
      <c r="T5" s="1" t="s">
        <v>25</v>
      </c>
      <c r="U5" s="1" t="s">
        <v>26</v>
      </c>
      <c r="V5" s="1" t="s">
        <v>19</v>
      </c>
      <c r="W5" s="1" t="s">
        <v>27</v>
      </c>
      <c r="X5" s="1" t="s">
        <v>28</v>
      </c>
      <c r="Y5" s="1" t="s">
        <v>20</v>
      </c>
      <c r="Z5" s="1" t="s">
        <v>21</v>
      </c>
      <c r="AA5" s="5" t="s">
        <v>29</v>
      </c>
      <c r="AB5" s="5" t="s">
        <v>28</v>
      </c>
      <c r="AC5" s="6"/>
      <c r="AD5" s="11" t="s">
        <v>30</v>
      </c>
      <c r="AE5" s="11"/>
      <c r="AF5" s="11"/>
      <c r="AG5" s="11"/>
    </row>
    <row r="6" spans="1:33" x14ac:dyDescent="0.3">
      <c r="A6" s="3">
        <v>0</v>
      </c>
      <c r="B6" s="20">
        <v>0.41041666666666665</v>
      </c>
      <c r="C6" s="20" t="s">
        <v>35</v>
      </c>
      <c r="D6" s="7"/>
      <c r="E6" s="3">
        <v>37048</v>
      </c>
      <c r="F6" s="3">
        <v>37275</v>
      </c>
      <c r="G6" s="3">
        <v>37414</v>
      </c>
      <c r="H6" s="3">
        <v>37274</v>
      </c>
      <c r="I6" s="3">
        <v>37707</v>
      </c>
      <c r="J6" s="3">
        <v>37575</v>
      </c>
      <c r="K6" s="3">
        <f>AVERAGE(E6:J6)</f>
        <v>37382.166666666664</v>
      </c>
      <c r="L6" s="3">
        <f>STDEV(E6:J6)</f>
        <v>236.03679091757425</v>
      </c>
      <c r="M6" s="3"/>
      <c r="N6" s="3"/>
      <c r="O6" s="7">
        <v>0.01</v>
      </c>
      <c r="P6" s="3">
        <v>9723</v>
      </c>
      <c r="Q6" s="3">
        <v>3154</v>
      </c>
      <c r="R6" s="3">
        <v>1593</v>
      </c>
      <c r="S6" s="3">
        <v>1176</v>
      </c>
      <c r="T6" s="3">
        <v>5141</v>
      </c>
      <c r="U6" s="3">
        <v>69456</v>
      </c>
      <c r="V6" s="3">
        <f>AVERAGE(P6:U6)</f>
        <v>15040.5</v>
      </c>
      <c r="W6" s="3">
        <f>STDEV(P6:U6)</f>
        <v>26839.042626368027</v>
      </c>
      <c r="X6" s="3"/>
      <c r="Y6" s="3"/>
      <c r="Z6" s="7"/>
      <c r="AA6" s="3"/>
      <c r="AB6" s="3"/>
      <c r="AD6" s="8">
        <v>0</v>
      </c>
      <c r="AF6" s="9"/>
      <c r="AG6" s="9"/>
    </row>
    <row r="7" spans="1:33" x14ac:dyDescent="0.3">
      <c r="A7" s="3">
        <v>1</v>
      </c>
      <c r="B7" s="20">
        <v>0.42777777777777781</v>
      </c>
      <c r="C7" s="3" t="s">
        <v>33</v>
      </c>
      <c r="D7" s="7"/>
      <c r="E7" s="3">
        <v>37571</v>
      </c>
      <c r="F7" s="3">
        <v>37463</v>
      </c>
      <c r="G7" s="3">
        <v>36627</v>
      </c>
      <c r="H7" s="3">
        <v>37380</v>
      </c>
      <c r="I7" s="3">
        <v>37348</v>
      </c>
      <c r="J7" s="3">
        <v>37163</v>
      </c>
      <c r="K7" s="3">
        <f t="shared" ref="K7:K16" si="0">AVERAGE(E7:J7)</f>
        <v>37258.666666666664</v>
      </c>
      <c r="L7" s="3">
        <f t="shared" ref="L7:L16" si="1">STDEV(E7:J7)</f>
        <v>337.68663975151082</v>
      </c>
      <c r="M7" s="3">
        <v>0</v>
      </c>
      <c r="N7" s="3">
        <f>LOG10(K$7/K7)</f>
        <v>0</v>
      </c>
      <c r="O7" s="7">
        <v>0</v>
      </c>
      <c r="P7" s="3">
        <v>126996</v>
      </c>
      <c r="Q7" s="3">
        <v>128088</v>
      </c>
      <c r="R7" s="3">
        <v>122073</v>
      </c>
      <c r="S7" s="3">
        <v>54427</v>
      </c>
      <c r="T7" s="3">
        <v>27004</v>
      </c>
      <c r="U7" s="3">
        <v>-26</v>
      </c>
      <c r="V7" s="3">
        <f t="shared" ref="V7:V16" si="2">AVERAGE(P7:U7)</f>
        <v>76427</v>
      </c>
      <c r="W7" s="3">
        <f t="shared" ref="W7:W16" si="3">STDEV(P7:U7)</f>
        <v>56712.140033682379</v>
      </c>
      <c r="X7" s="3">
        <v>0</v>
      </c>
      <c r="Y7" s="3">
        <f>LOG10(V$7/V7)</f>
        <v>0</v>
      </c>
      <c r="Z7" s="7" t="s">
        <v>34</v>
      </c>
      <c r="AA7" s="3">
        <f>Y7-N7</f>
        <v>0</v>
      </c>
      <c r="AB7" s="3">
        <f>SQRT(X7^2+M7^2)</f>
        <v>0</v>
      </c>
      <c r="AD7" s="3">
        <v>0</v>
      </c>
    </row>
    <row r="8" spans="1:33" x14ac:dyDescent="0.3">
      <c r="A8" s="3">
        <v>2</v>
      </c>
      <c r="B8" s="20">
        <v>0.43263888888888885</v>
      </c>
      <c r="C8" s="3" t="s">
        <v>36</v>
      </c>
      <c r="D8" s="7"/>
      <c r="E8" s="3">
        <v>37220</v>
      </c>
      <c r="F8" s="3">
        <v>37207</v>
      </c>
      <c r="G8" s="3">
        <v>37503</v>
      </c>
      <c r="H8" s="3">
        <v>37302</v>
      </c>
      <c r="I8" s="3">
        <v>37384</v>
      </c>
      <c r="J8" s="3">
        <v>36673</v>
      </c>
      <c r="K8" s="3">
        <f t="shared" si="0"/>
        <v>37214.833333333336</v>
      </c>
      <c r="L8" s="3">
        <f t="shared" si="1"/>
        <v>287.37669819709924</v>
      </c>
      <c r="M8" s="3">
        <f>1/LN(10)*SQRT((L$7/K$7)^2 +(L8/K8)^2)</f>
        <v>5.1711021066680627E-3</v>
      </c>
      <c r="N8" s="3">
        <f t="shared" ref="N8:N16" si="4">LOG10(K$7/K8)</f>
        <v>5.1123089389703928E-4</v>
      </c>
      <c r="O8" s="7"/>
      <c r="P8" s="3">
        <v>66</v>
      </c>
      <c r="Q8" s="3">
        <v>15</v>
      </c>
      <c r="R8" s="3">
        <v>231</v>
      </c>
      <c r="S8" s="3">
        <v>18</v>
      </c>
      <c r="T8" s="3">
        <v>419</v>
      </c>
      <c r="U8" s="3">
        <v>42</v>
      </c>
      <c r="V8" s="3">
        <f t="shared" si="2"/>
        <v>131.83333333333334</v>
      </c>
      <c r="W8" s="3">
        <f t="shared" si="3"/>
        <v>162.05606025899391</v>
      </c>
      <c r="X8" s="3">
        <f>1/LN(10)*SQRT((W$7/V$7)^2 +(W8/V8)^2)</f>
        <v>0.62358435247356592</v>
      </c>
      <c r="Y8" s="3">
        <f t="shared" ref="Y8:Y16" si="5">LOG10(V$7/V8)</f>
        <v>2.7632215793818857</v>
      </c>
      <c r="Z8" s="7"/>
      <c r="AA8" s="3">
        <f t="shared" ref="AA8:AA16" si="6">Y8-N8</f>
        <v>2.7627103484879889</v>
      </c>
      <c r="AB8" s="3">
        <f t="shared" ref="AB8:AB16" si="7">SQRT(X8^2+M8^2)</f>
        <v>0.62360579290676421</v>
      </c>
      <c r="AD8" s="3">
        <f t="shared" ref="AD8:AD16" si="8">((0.1/B8*1000)^2 + (23.8/(B8/1000)^2*SQRT((A8 - 2)*0.0005^2) + 0.005^2)^2)^(1/2)</f>
        <v>231.13964686998531</v>
      </c>
    </row>
    <row r="9" spans="1:33" x14ac:dyDescent="0.3">
      <c r="A9" s="3">
        <v>3</v>
      </c>
      <c r="B9" s="20">
        <v>0.43541666666666662</v>
      </c>
      <c r="C9" s="3" t="s">
        <v>37</v>
      </c>
      <c r="D9" s="7"/>
      <c r="E9" s="3">
        <v>37530</v>
      </c>
      <c r="F9" s="3">
        <v>37547</v>
      </c>
      <c r="G9" s="3">
        <v>37484</v>
      </c>
      <c r="H9" s="3">
        <v>37492</v>
      </c>
      <c r="I9" s="3">
        <v>37232</v>
      </c>
      <c r="J9" s="3">
        <v>37166</v>
      </c>
      <c r="K9" s="3">
        <f t="shared" si="0"/>
        <v>37408.5</v>
      </c>
      <c r="L9" s="3">
        <f t="shared" si="1"/>
        <v>165.27280478045986</v>
      </c>
      <c r="M9" s="3">
        <f t="shared" ref="M9:M16" si="9">1/LN(10)*SQRT((L$7/K$7)^2 +(L9/K9)^2)</f>
        <v>4.3789009675847005E-3</v>
      </c>
      <c r="N9" s="3">
        <f t="shared" si="4"/>
        <v>-1.7429850393475793E-3</v>
      </c>
      <c r="O9" s="7"/>
      <c r="P9" s="3">
        <v>-13</v>
      </c>
      <c r="Q9" s="3">
        <v>-46</v>
      </c>
      <c r="R9" s="3">
        <v>-28</v>
      </c>
      <c r="S9" s="3">
        <v>12</v>
      </c>
      <c r="T9" s="3">
        <v>-45</v>
      </c>
      <c r="U9" s="3">
        <v>21</v>
      </c>
      <c r="V9" s="3">
        <f t="shared" si="2"/>
        <v>-16.5</v>
      </c>
      <c r="W9" s="3">
        <f t="shared" si="3"/>
        <v>28.44468315872054</v>
      </c>
      <c r="X9" s="3">
        <f t="shared" ref="X9:X16" si="10">1/LN(10)*SQRT((W$7/V$7)^2 +(W9/V9)^2)</f>
        <v>0.81510132908114918</v>
      </c>
      <c r="Y9" s="3" t="e">
        <f t="shared" si="5"/>
        <v>#NUM!</v>
      </c>
      <c r="Z9" s="7"/>
      <c r="AA9" s="3" t="e">
        <f t="shared" si="6"/>
        <v>#NUM!</v>
      </c>
      <c r="AB9" s="3">
        <f t="shared" si="7"/>
        <v>0.81511309119872433</v>
      </c>
      <c r="AD9" s="3">
        <f t="shared" si="8"/>
        <v>62768.21396927577</v>
      </c>
    </row>
    <row r="10" spans="1:33" x14ac:dyDescent="0.3">
      <c r="A10" s="3">
        <v>4</v>
      </c>
      <c r="B10" s="3"/>
      <c r="C10" s="3"/>
      <c r="D10" s="7"/>
      <c r="E10" s="3"/>
      <c r="F10" s="3"/>
      <c r="G10" s="3"/>
      <c r="H10" s="3"/>
      <c r="I10" s="3"/>
      <c r="J10" s="3"/>
      <c r="K10" s="3" t="e">
        <f t="shared" si="0"/>
        <v>#DIV/0!</v>
      </c>
      <c r="L10" s="3" t="e">
        <f t="shared" si="1"/>
        <v>#DIV/0!</v>
      </c>
      <c r="M10" s="3" t="e">
        <f t="shared" si="9"/>
        <v>#DIV/0!</v>
      </c>
      <c r="N10" s="3" t="e">
        <f t="shared" si="4"/>
        <v>#DIV/0!</v>
      </c>
      <c r="O10" s="7"/>
      <c r="P10" s="3"/>
      <c r="Q10" s="3"/>
      <c r="R10" s="3"/>
      <c r="S10" s="3"/>
      <c r="T10" s="3"/>
      <c r="U10" s="3"/>
      <c r="V10" s="3" t="e">
        <f t="shared" si="2"/>
        <v>#DIV/0!</v>
      </c>
      <c r="W10" s="3" t="e">
        <f t="shared" si="3"/>
        <v>#DIV/0!</v>
      </c>
      <c r="X10" s="3" t="e">
        <f t="shared" si="10"/>
        <v>#DIV/0!</v>
      </c>
      <c r="Y10" s="3" t="e">
        <f t="shared" si="5"/>
        <v>#DIV/0!</v>
      </c>
      <c r="Z10" s="7"/>
      <c r="AA10" s="3" t="e">
        <f t="shared" si="6"/>
        <v>#DIV/0!</v>
      </c>
      <c r="AB10" s="3" t="e">
        <f t="shared" si="7"/>
        <v>#DIV/0!</v>
      </c>
      <c r="AD10" s="3" t="e">
        <f t="shared" si="8"/>
        <v>#DIV/0!</v>
      </c>
    </row>
    <row r="11" spans="1:33" x14ac:dyDescent="0.3">
      <c r="A11" s="3">
        <v>5</v>
      </c>
      <c r="B11" s="3"/>
      <c r="C11" s="3"/>
      <c r="D11" s="7"/>
      <c r="E11" s="3"/>
      <c r="F11" s="3"/>
      <c r="G11" s="3"/>
      <c r="H11" s="3"/>
      <c r="I11" s="3"/>
      <c r="J11" s="3"/>
      <c r="K11" s="3" t="e">
        <f t="shared" si="0"/>
        <v>#DIV/0!</v>
      </c>
      <c r="L11" s="3" t="e">
        <f t="shared" si="1"/>
        <v>#DIV/0!</v>
      </c>
      <c r="M11" s="3" t="e">
        <f t="shared" si="9"/>
        <v>#DIV/0!</v>
      </c>
      <c r="N11" s="3" t="e">
        <f t="shared" si="4"/>
        <v>#DIV/0!</v>
      </c>
      <c r="O11" s="7"/>
      <c r="P11" s="3"/>
      <c r="Q11" s="3"/>
      <c r="R11" s="3"/>
      <c r="S11" s="3"/>
      <c r="T11" s="3"/>
      <c r="U11" s="3"/>
      <c r="V11" s="3" t="e">
        <f t="shared" si="2"/>
        <v>#DIV/0!</v>
      </c>
      <c r="W11" s="3" t="e">
        <f t="shared" si="3"/>
        <v>#DIV/0!</v>
      </c>
      <c r="X11" s="3" t="e">
        <f t="shared" si="10"/>
        <v>#DIV/0!</v>
      </c>
      <c r="Y11" s="3" t="e">
        <f t="shared" si="5"/>
        <v>#DIV/0!</v>
      </c>
      <c r="Z11" s="7"/>
      <c r="AA11" s="3" t="e">
        <f t="shared" si="6"/>
        <v>#DIV/0!</v>
      </c>
      <c r="AB11" s="3" t="e">
        <f t="shared" si="7"/>
        <v>#DIV/0!</v>
      </c>
      <c r="AD11" s="3" t="e">
        <f t="shared" si="8"/>
        <v>#DIV/0!</v>
      </c>
    </row>
    <row r="12" spans="1:33" x14ac:dyDescent="0.3">
      <c r="A12" s="3">
        <v>6</v>
      </c>
      <c r="B12" s="3"/>
      <c r="C12" s="3"/>
      <c r="D12" s="7"/>
      <c r="E12" s="3"/>
      <c r="F12" s="3"/>
      <c r="G12" s="3"/>
      <c r="H12" s="3"/>
      <c r="I12" s="3"/>
      <c r="J12" s="3"/>
      <c r="K12" s="3" t="e">
        <f t="shared" si="0"/>
        <v>#DIV/0!</v>
      </c>
      <c r="L12" s="3" t="e">
        <f t="shared" si="1"/>
        <v>#DIV/0!</v>
      </c>
      <c r="M12" s="3" t="e">
        <f t="shared" si="9"/>
        <v>#DIV/0!</v>
      </c>
      <c r="N12" s="3" t="e">
        <f t="shared" si="4"/>
        <v>#DIV/0!</v>
      </c>
      <c r="O12" s="7"/>
      <c r="P12" s="3"/>
      <c r="Q12" s="3"/>
      <c r="R12" s="3"/>
      <c r="S12" s="3"/>
      <c r="T12" s="3"/>
      <c r="U12" s="3"/>
      <c r="V12" s="3" t="e">
        <f t="shared" si="2"/>
        <v>#DIV/0!</v>
      </c>
      <c r="W12" s="3" t="e">
        <f t="shared" si="3"/>
        <v>#DIV/0!</v>
      </c>
      <c r="X12" s="3" t="e">
        <f t="shared" si="10"/>
        <v>#DIV/0!</v>
      </c>
      <c r="Y12" s="3" t="e">
        <f t="shared" si="5"/>
        <v>#DIV/0!</v>
      </c>
      <c r="Z12" s="7"/>
      <c r="AA12" s="3" t="e">
        <f t="shared" si="6"/>
        <v>#DIV/0!</v>
      </c>
      <c r="AB12" s="3" t="e">
        <f t="shared" si="7"/>
        <v>#DIV/0!</v>
      </c>
      <c r="AD12" s="3" t="e">
        <f t="shared" si="8"/>
        <v>#DIV/0!</v>
      </c>
    </row>
    <row r="13" spans="1:33" x14ac:dyDescent="0.3">
      <c r="A13" s="3">
        <v>7</v>
      </c>
      <c r="B13" s="3"/>
      <c r="C13" s="3"/>
      <c r="D13" s="7"/>
      <c r="E13" s="3"/>
      <c r="F13" s="3"/>
      <c r="G13" s="3"/>
      <c r="H13" s="3"/>
      <c r="I13" s="3"/>
      <c r="J13" s="3"/>
      <c r="K13" s="3" t="e">
        <f t="shared" si="0"/>
        <v>#DIV/0!</v>
      </c>
      <c r="L13" s="3" t="e">
        <f t="shared" si="1"/>
        <v>#DIV/0!</v>
      </c>
      <c r="M13" s="3" t="e">
        <f t="shared" si="9"/>
        <v>#DIV/0!</v>
      </c>
      <c r="N13" s="3" t="e">
        <f t="shared" si="4"/>
        <v>#DIV/0!</v>
      </c>
      <c r="O13" s="7"/>
      <c r="P13" s="3"/>
      <c r="Q13" s="3"/>
      <c r="R13" s="3"/>
      <c r="S13" s="3"/>
      <c r="T13" s="3"/>
      <c r="U13" s="3"/>
      <c r="V13" s="3" t="e">
        <f t="shared" si="2"/>
        <v>#DIV/0!</v>
      </c>
      <c r="W13" s="3" t="e">
        <f t="shared" si="3"/>
        <v>#DIV/0!</v>
      </c>
      <c r="X13" s="3" t="e">
        <f t="shared" si="10"/>
        <v>#DIV/0!</v>
      </c>
      <c r="Y13" s="3" t="e">
        <f t="shared" si="5"/>
        <v>#DIV/0!</v>
      </c>
      <c r="Z13" s="7"/>
      <c r="AA13" s="3" t="e">
        <f t="shared" si="6"/>
        <v>#DIV/0!</v>
      </c>
      <c r="AB13" s="3" t="e">
        <f t="shared" si="7"/>
        <v>#DIV/0!</v>
      </c>
      <c r="AD13" s="3" t="e">
        <f t="shared" si="8"/>
        <v>#DIV/0!</v>
      </c>
    </row>
    <row r="14" spans="1:33" x14ac:dyDescent="0.3">
      <c r="A14" s="3">
        <v>8</v>
      </c>
      <c r="B14" s="3"/>
      <c r="C14" s="3"/>
      <c r="D14" s="7"/>
      <c r="E14" s="3"/>
      <c r="F14" s="3"/>
      <c r="G14" s="3"/>
      <c r="H14" s="3"/>
      <c r="I14" s="3"/>
      <c r="J14" s="3"/>
      <c r="K14" s="3" t="e">
        <f t="shared" si="0"/>
        <v>#DIV/0!</v>
      </c>
      <c r="L14" s="3" t="e">
        <f t="shared" si="1"/>
        <v>#DIV/0!</v>
      </c>
      <c r="M14" s="3" t="e">
        <f t="shared" si="9"/>
        <v>#DIV/0!</v>
      </c>
      <c r="N14" s="3" t="e">
        <f t="shared" si="4"/>
        <v>#DIV/0!</v>
      </c>
      <c r="O14" s="7"/>
      <c r="P14" s="3"/>
      <c r="Q14" s="3"/>
      <c r="R14" s="3"/>
      <c r="S14" s="3"/>
      <c r="T14" s="3"/>
      <c r="U14" s="3"/>
      <c r="V14" s="3" t="e">
        <f t="shared" si="2"/>
        <v>#DIV/0!</v>
      </c>
      <c r="W14" s="3" t="e">
        <f t="shared" si="3"/>
        <v>#DIV/0!</v>
      </c>
      <c r="X14" s="3" t="e">
        <f t="shared" si="10"/>
        <v>#DIV/0!</v>
      </c>
      <c r="Y14" s="3" t="e">
        <f t="shared" si="5"/>
        <v>#DIV/0!</v>
      </c>
      <c r="Z14" s="7"/>
      <c r="AA14" s="3" t="e">
        <f t="shared" si="6"/>
        <v>#DIV/0!</v>
      </c>
      <c r="AB14" s="3" t="e">
        <f t="shared" si="7"/>
        <v>#DIV/0!</v>
      </c>
      <c r="AD14" s="3" t="e">
        <f t="shared" si="8"/>
        <v>#DIV/0!</v>
      </c>
    </row>
    <row r="15" spans="1:33" x14ac:dyDescent="0.3">
      <c r="A15" s="3">
        <v>9</v>
      </c>
      <c r="B15" s="3"/>
      <c r="C15" s="3"/>
      <c r="D15" s="7"/>
      <c r="E15" s="3"/>
      <c r="F15" s="3"/>
      <c r="G15" s="3"/>
      <c r="H15" s="3"/>
      <c r="I15" s="3"/>
      <c r="J15" s="3"/>
      <c r="K15" s="3" t="e">
        <f t="shared" si="0"/>
        <v>#DIV/0!</v>
      </c>
      <c r="L15" s="3" t="e">
        <f t="shared" si="1"/>
        <v>#DIV/0!</v>
      </c>
      <c r="M15" s="3" t="e">
        <f t="shared" si="9"/>
        <v>#DIV/0!</v>
      </c>
      <c r="N15" s="3" t="e">
        <f t="shared" si="4"/>
        <v>#DIV/0!</v>
      </c>
      <c r="O15" s="7"/>
      <c r="P15" s="3"/>
      <c r="Q15" s="3"/>
      <c r="R15" s="3"/>
      <c r="S15" s="3"/>
      <c r="T15" s="3"/>
      <c r="U15" s="3"/>
      <c r="V15" s="3" t="e">
        <f t="shared" si="2"/>
        <v>#DIV/0!</v>
      </c>
      <c r="W15" s="3" t="e">
        <f t="shared" si="3"/>
        <v>#DIV/0!</v>
      </c>
      <c r="X15" s="3" t="e">
        <f t="shared" si="10"/>
        <v>#DIV/0!</v>
      </c>
      <c r="Y15" s="3" t="e">
        <f t="shared" si="5"/>
        <v>#DIV/0!</v>
      </c>
      <c r="Z15" s="7"/>
      <c r="AA15" s="3" t="e">
        <f t="shared" si="6"/>
        <v>#DIV/0!</v>
      </c>
      <c r="AB15" s="3" t="e">
        <f t="shared" si="7"/>
        <v>#DIV/0!</v>
      </c>
      <c r="AD15" s="3" t="e">
        <f t="shared" si="8"/>
        <v>#DIV/0!</v>
      </c>
    </row>
    <row r="16" spans="1:33" x14ac:dyDescent="0.3">
      <c r="A16" s="3">
        <v>10</v>
      </c>
      <c r="B16" s="3"/>
      <c r="C16" s="3"/>
      <c r="D16" s="7"/>
      <c r="E16" s="3"/>
      <c r="F16" s="3"/>
      <c r="G16" s="3"/>
      <c r="H16" s="3"/>
      <c r="I16" s="3"/>
      <c r="J16" s="3"/>
      <c r="K16" s="3" t="e">
        <f t="shared" si="0"/>
        <v>#DIV/0!</v>
      </c>
      <c r="L16" s="3" t="e">
        <f t="shared" si="1"/>
        <v>#DIV/0!</v>
      </c>
      <c r="M16" s="3" t="e">
        <f t="shared" si="9"/>
        <v>#DIV/0!</v>
      </c>
      <c r="N16" s="3" t="e">
        <f t="shared" si="4"/>
        <v>#DIV/0!</v>
      </c>
      <c r="O16" s="7"/>
      <c r="P16" s="3"/>
      <c r="Q16" s="3"/>
      <c r="R16" s="3"/>
      <c r="S16" s="3"/>
      <c r="T16" s="3"/>
      <c r="U16" s="3"/>
      <c r="V16" s="3" t="e">
        <f t="shared" si="2"/>
        <v>#DIV/0!</v>
      </c>
      <c r="W16" s="3" t="e">
        <f t="shared" si="3"/>
        <v>#DIV/0!</v>
      </c>
      <c r="X16" s="3" t="e">
        <f t="shared" si="10"/>
        <v>#DIV/0!</v>
      </c>
      <c r="Y16" s="3" t="e">
        <f t="shared" si="5"/>
        <v>#DIV/0!</v>
      </c>
      <c r="Z16" s="7"/>
      <c r="AA16" s="3" t="e">
        <f t="shared" si="6"/>
        <v>#DIV/0!</v>
      </c>
      <c r="AB16" s="3" t="e">
        <f t="shared" si="7"/>
        <v>#DIV/0!</v>
      </c>
      <c r="AD16" s="3" t="e">
        <f t="shared" si="8"/>
        <v>#DIV/0!</v>
      </c>
    </row>
  </sheetData>
  <mergeCells count="10">
    <mergeCell ref="P4:Z4"/>
    <mergeCell ref="AD5:AG5"/>
    <mergeCell ref="B1:Z1"/>
    <mergeCell ref="AD1:AG1"/>
    <mergeCell ref="A2:A5"/>
    <mergeCell ref="B2:B5"/>
    <mergeCell ref="D2:Z2"/>
    <mergeCell ref="E3:Z3"/>
    <mergeCell ref="E4:O4"/>
    <mergeCell ref="C2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2018-07-17T20:31:05Z</dcterms:created>
  <dcterms:modified xsi:type="dcterms:W3CDTF">2018-07-25T16:36:11Z</dcterms:modified>
</cp:coreProperties>
</file>