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83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2" i="1" l="1"/>
  <c r="B1" i="1"/>
  <c r="D7" i="1" l="1"/>
  <c r="H7" i="1"/>
  <c r="L7" i="1"/>
  <c r="P7" i="1"/>
  <c r="T7" i="1"/>
  <c r="G7" i="1"/>
  <c r="S7" i="1"/>
  <c r="E7" i="1"/>
  <c r="I7" i="1"/>
  <c r="M7" i="1"/>
  <c r="Q7" i="1"/>
  <c r="B7" i="1"/>
  <c r="K7" i="1"/>
  <c r="F7" i="1"/>
  <c r="J7" i="1"/>
  <c r="N7" i="1"/>
  <c r="R7" i="1"/>
  <c r="C7" i="1"/>
  <c r="O7" i="1"/>
  <c r="C8" i="1"/>
  <c r="G8" i="1"/>
  <c r="K8" i="1"/>
  <c r="O8" i="1"/>
  <c r="S8" i="1"/>
  <c r="J8" i="1"/>
  <c r="N8" i="1"/>
  <c r="D8" i="1"/>
  <c r="H8" i="1"/>
  <c r="L8" i="1"/>
  <c r="P8" i="1"/>
  <c r="T8" i="1"/>
  <c r="R8" i="1"/>
  <c r="E8" i="1"/>
  <c r="I8" i="1"/>
  <c r="M8" i="1"/>
  <c r="Q8" i="1"/>
  <c r="B8" i="1"/>
  <c r="F8" i="1"/>
</calcChain>
</file>

<file path=xl/sharedStrings.xml><?xml version="1.0" encoding="utf-8"?>
<sst xmlns="http://schemas.openxmlformats.org/spreadsheetml/2006/main" count="8" uniqueCount="7">
  <si>
    <t>q1</t>
  </si>
  <si>
    <t>q2</t>
  </si>
  <si>
    <t>E1</t>
  </si>
  <si>
    <t>E2</t>
  </si>
  <si>
    <t>r</t>
  </si>
  <si>
    <t>x</t>
  </si>
  <si>
    <t>Х=11,2 см, в этой точке E=0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</si>
</sst>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7118723561617"/>
          <c:y val="8.2901554404145081E-2"/>
          <c:w val="0.70932020095426218"/>
          <c:h val="0.72997130540029642"/>
        </c:manualLayout>
      </c:layout>
      <c:scatterChart>
        <c:scatterStyle val="smoothMarker"/>
        <c:varyColors val="0"/>
        <c:ser>
          <c:idx val="0"/>
          <c:order val="0"/>
          <c:tx>
            <c:v>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Лист1!$B$6:$T$6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Лист1!$B$7:$T$7</c:f>
              <c:numCache>
                <c:formatCode>General</c:formatCode>
                <c:ptCount val="19"/>
                <c:pt idx="0">
                  <c:v>8.0000000000000007E-5</c:v>
                </c:pt>
                <c:pt idx="1">
                  <c:v>2.0000000000000002E-5</c:v>
                </c:pt>
                <c:pt idx="2">
                  <c:v>8.88888888888889E-6</c:v>
                </c:pt>
                <c:pt idx="3">
                  <c:v>5.0000000000000004E-6</c:v>
                </c:pt>
                <c:pt idx="4">
                  <c:v>3.1999999999999994E-6</c:v>
                </c:pt>
                <c:pt idx="5">
                  <c:v>2.2222222222222225E-6</c:v>
                </c:pt>
                <c:pt idx="6">
                  <c:v>1.6326530612244897E-6</c:v>
                </c:pt>
                <c:pt idx="7">
                  <c:v>1.2500000000000001E-6</c:v>
                </c:pt>
                <c:pt idx="8">
                  <c:v>9.8765432098765437E-7</c:v>
                </c:pt>
                <c:pt idx="9">
                  <c:v>7.9999999999999986E-7</c:v>
                </c:pt>
                <c:pt idx="10">
                  <c:v>6.6115702479338853E-7</c:v>
                </c:pt>
                <c:pt idx="11">
                  <c:v>5.5555555555555562E-7</c:v>
                </c:pt>
                <c:pt idx="12">
                  <c:v>4.7337278106508875E-7</c:v>
                </c:pt>
                <c:pt idx="13">
                  <c:v>4.0816326530612243E-7</c:v>
                </c:pt>
                <c:pt idx="14">
                  <c:v>3.5555555555555558E-7</c:v>
                </c:pt>
                <c:pt idx="15">
                  <c:v>3.1250000000000003E-7</c:v>
                </c:pt>
                <c:pt idx="16">
                  <c:v>2.7681660899653976E-7</c:v>
                </c:pt>
                <c:pt idx="17">
                  <c:v>2.4691358024691359E-7</c:v>
                </c:pt>
                <c:pt idx="18">
                  <c:v>2.21606648199446E-7</c:v>
                </c:pt>
              </c:numCache>
            </c:numRef>
          </c:yVal>
          <c:smooth val="1"/>
        </c:ser>
        <c:ser>
          <c:idx val="1"/>
          <c:order val="1"/>
          <c:tx>
            <c:v>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Лист1!$B$6:$T$6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Лист1!$B$8:$T$8</c:f>
              <c:numCache>
                <c:formatCode>General</c:formatCode>
                <c:ptCount val="19"/>
                <c:pt idx="0">
                  <c:v>1.3850415512465375E-7</c:v>
                </c:pt>
                <c:pt idx="1">
                  <c:v>1.5432098765432096E-7</c:v>
                </c:pt>
                <c:pt idx="2">
                  <c:v>1.7301038062283734E-7</c:v>
                </c:pt>
                <c:pt idx="3">
                  <c:v>1.9531249999999998E-7</c:v>
                </c:pt>
                <c:pt idx="4">
                  <c:v>2.2222222222222217E-7</c:v>
                </c:pt>
                <c:pt idx="5">
                  <c:v>2.5510204081632651E-7</c:v>
                </c:pt>
                <c:pt idx="6">
                  <c:v>2.9585798816568045E-7</c:v>
                </c:pt>
                <c:pt idx="7">
                  <c:v>3.4722222222222213E-7</c:v>
                </c:pt>
                <c:pt idx="8">
                  <c:v>4.1322314049586764E-7</c:v>
                </c:pt>
                <c:pt idx="9">
                  <c:v>4.9999999999999987E-7</c:v>
                </c:pt>
                <c:pt idx="10">
                  <c:v>6.1728395061728385E-7</c:v>
                </c:pt>
                <c:pt idx="11">
                  <c:v>7.8124999999999961E-7</c:v>
                </c:pt>
                <c:pt idx="12">
                  <c:v>1.020408163265306E-6</c:v>
                </c:pt>
                <c:pt idx="13">
                  <c:v>1.388888888888889E-6</c:v>
                </c:pt>
                <c:pt idx="14">
                  <c:v>1.9999999999999986E-6</c:v>
                </c:pt>
                <c:pt idx="15">
                  <c:v>3.1249999999999985E-6</c:v>
                </c:pt>
                <c:pt idx="16">
                  <c:v>5.5555555555555558E-6</c:v>
                </c:pt>
                <c:pt idx="17">
                  <c:v>1.2499999999999977E-5</c:v>
                </c:pt>
                <c:pt idx="18">
                  <c:v>4.9999999999999908E-5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8072"/>
        <c:axId val="115378464"/>
      </c:scatterChart>
      <c:valAx>
        <c:axId val="11537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88743025678491216"/>
              <c:y val="0.84810003671820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78464"/>
        <c:crosses val="autoZero"/>
        <c:crossBetween val="midCat"/>
      </c:valAx>
      <c:valAx>
        <c:axId val="115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E</a:t>
                </a:r>
              </a:p>
            </c:rich>
          </c:tx>
          <c:layout>
            <c:manualLayout>
              <c:xMode val="edge"/>
              <c:yMode val="edge"/>
              <c:x val="1.8327605956471937E-2"/>
              <c:y val="9.398229366406919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7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190500</xdr:rowOff>
    </xdr:from>
    <xdr:to>
      <xdr:col>10</xdr:col>
      <xdr:colOff>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L37" sqref="L37"/>
    </sheetView>
  </sheetViews>
  <sheetFormatPr defaultColWidth="8.85546875" defaultRowHeight="15.75" x14ac:dyDescent="0.25"/>
  <cols>
    <col min="1" max="1" width="8.85546875" style="1"/>
    <col min="2" max="2" width="13.7109375" style="1" bestFit="1" customWidth="1"/>
    <col min="3" max="16384" width="8.85546875" style="1"/>
  </cols>
  <sheetData>
    <row r="1" spans="1:20" x14ac:dyDescent="0.25">
      <c r="A1" s="2" t="s">
        <v>0</v>
      </c>
      <c r="B1" s="3">
        <f>8*POWER(10,-9)</f>
        <v>8.0000000000000005E-9</v>
      </c>
    </row>
    <row r="2" spans="1:20" x14ac:dyDescent="0.25">
      <c r="A2" s="2" t="s">
        <v>1</v>
      </c>
      <c r="B2" s="3">
        <f>5*POWER(10,-9)</f>
        <v>5.0000000000000001E-9</v>
      </c>
    </row>
    <row r="3" spans="1:20" x14ac:dyDescent="0.25">
      <c r="A3" s="2" t="s">
        <v>4</v>
      </c>
      <c r="B3" s="3">
        <v>0.2</v>
      </c>
    </row>
    <row r="6" spans="1:20" x14ac:dyDescent="0.25">
      <c r="A6" s="2" t="s">
        <v>5</v>
      </c>
      <c r="B6" s="3">
        <v>0.01</v>
      </c>
      <c r="C6" s="3">
        <v>0.02</v>
      </c>
      <c r="D6" s="3">
        <v>0.03</v>
      </c>
      <c r="E6" s="3">
        <v>0.04</v>
      </c>
      <c r="F6" s="3">
        <v>0.05</v>
      </c>
      <c r="G6" s="3">
        <v>0.06</v>
      </c>
      <c r="H6" s="3">
        <v>7.0000000000000007E-2</v>
      </c>
      <c r="I6" s="3">
        <v>0.08</v>
      </c>
      <c r="J6" s="3">
        <v>0.09</v>
      </c>
      <c r="K6" s="3">
        <v>0.1</v>
      </c>
      <c r="L6" s="3">
        <v>0.11</v>
      </c>
      <c r="M6" s="3">
        <v>0.12</v>
      </c>
      <c r="N6" s="3">
        <v>0.13</v>
      </c>
      <c r="O6" s="3">
        <v>0.14000000000000001</v>
      </c>
      <c r="P6" s="3">
        <v>0.15</v>
      </c>
      <c r="Q6" s="3">
        <v>0.16</v>
      </c>
      <c r="R6" s="3">
        <v>0.17</v>
      </c>
      <c r="S6" s="3">
        <v>0.18</v>
      </c>
      <c r="T6" s="3">
        <v>0.19</v>
      </c>
    </row>
    <row r="7" spans="1:20" x14ac:dyDescent="0.25">
      <c r="A7" s="2" t="s">
        <v>2</v>
      </c>
      <c r="B7" s="3">
        <f>$B$1/(B$6^2)</f>
        <v>8.0000000000000007E-5</v>
      </c>
      <c r="C7" s="3">
        <f t="shared" ref="C7:T7" si="0">$B$1/(C$6^2)</f>
        <v>2.0000000000000002E-5</v>
      </c>
      <c r="D7" s="3">
        <f t="shared" si="0"/>
        <v>8.88888888888889E-6</v>
      </c>
      <c r="E7" s="3">
        <f t="shared" si="0"/>
        <v>5.0000000000000004E-6</v>
      </c>
      <c r="F7" s="3">
        <f t="shared" si="0"/>
        <v>3.1999999999999994E-6</v>
      </c>
      <c r="G7" s="3">
        <f t="shared" si="0"/>
        <v>2.2222222222222225E-6</v>
      </c>
      <c r="H7" s="3">
        <f t="shared" si="0"/>
        <v>1.6326530612244897E-6</v>
      </c>
      <c r="I7" s="3">
        <f t="shared" si="0"/>
        <v>1.2500000000000001E-6</v>
      </c>
      <c r="J7" s="3">
        <f t="shared" si="0"/>
        <v>9.8765432098765437E-7</v>
      </c>
      <c r="K7" s="3">
        <f t="shared" si="0"/>
        <v>7.9999999999999986E-7</v>
      </c>
      <c r="L7" s="3">
        <f t="shared" si="0"/>
        <v>6.6115702479338853E-7</v>
      </c>
      <c r="M7" s="3">
        <f t="shared" si="0"/>
        <v>5.5555555555555562E-7</v>
      </c>
      <c r="N7" s="3">
        <f t="shared" si="0"/>
        <v>4.7337278106508875E-7</v>
      </c>
      <c r="O7" s="3">
        <f t="shared" si="0"/>
        <v>4.0816326530612243E-7</v>
      </c>
      <c r="P7" s="3">
        <f t="shared" si="0"/>
        <v>3.5555555555555558E-7</v>
      </c>
      <c r="Q7" s="3">
        <f t="shared" si="0"/>
        <v>3.1250000000000003E-7</v>
      </c>
      <c r="R7" s="3">
        <f t="shared" si="0"/>
        <v>2.7681660899653976E-7</v>
      </c>
      <c r="S7" s="3">
        <f t="shared" si="0"/>
        <v>2.4691358024691359E-7</v>
      </c>
      <c r="T7" s="3">
        <f t="shared" si="0"/>
        <v>2.21606648199446E-7</v>
      </c>
    </row>
    <row r="8" spans="1:20" x14ac:dyDescent="0.25">
      <c r="A8" s="2" t="s">
        <v>3</v>
      </c>
      <c r="B8" s="3">
        <f>$B$2/($B$3-B$6)^2</f>
        <v>1.3850415512465375E-7</v>
      </c>
      <c r="C8" s="3">
        <f t="shared" ref="C8:T8" si="1">$B$2/($B$3-C$6)^2</f>
        <v>1.5432098765432096E-7</v>
      </c>
      <c r="D8" s="3">
        <f t="shared" si="1"/>
        <v>1.7301038062283734E-7</v>
      </c>
      <c r="E8" s="3">
        <f t="shared" si="1"/>
        <v>1.9531249999999998E-7</v>
      </c>
      <c r="F8" s="3">
        <f t="shared" si="1"/>
        <v>2.2222222222222217E-7</v>
      </c>
      <c r="G8" s="3">
        <f t="shared" si="1"/>
        <v>2.5510204081632651E-7</v>
      </c>
      <c r="H8" s="3">
        <f t="shared" si="1"/>
        <v>2.9585798816568045E-7</v>
      </c>
      <c r="I8" s="3">
        <f t="shared" si="1"/>
        <v>3.4722222222222213E-7</v>
      </c>
      <c r="J8" s="3">
        <f t="shared" si="1"/>
        <v>4.1322314049586764E-7</v>
      </c>
      <c r="K8" s="3">
        <f t="shared" si="1"/>
        <v>4.9999999999999987E-7</v>
      </c>
      <c r="L8" s="3">
        <f t="shared" si="1"/>
        <v>6.1728395061728385E-7</v>
      </c>
      <c r="M8" s="3">
        <f t="shared" si="1"/>
        <v>7.8124999999999961E-7</v>
      </c>
      <c r="N8" s="3">
        <f t="shared" si="1"/>
        <v>1.020408163265306E-6</v>
      </c>
      <c r="O8" s="3">
        <f t="shared" si="1"/>
        <v>1.388888888888889E-6</v>
      </c>
      <c r="P8" s="3">
        <f t="shared" si="1"/>
        <v>1.9999999999999986E-6</v>
      </c>
      <c r="Q8" s="3">
        <f t="shared" si="1"/>
        <v>3.1249999999999985E-6</v>
      </c>
      <c r="R8" s="3">
        <f t="shared" si="1"/>
        <v>5.5555555555555558E-6</v>
      </c>
      <c r="S8" s="3">
        <f t="shared" si="1"/>
        <v>1.2499999999999977E-5</v>
      </c>
      <c r="T8" s="3">
        <f t="shared" si="1"/>
        <v>4.9999999999999908E-5</v>
      </c>
    </row>
    <row r="10" spans="1:20" x14ac:dyDescent="0.25">
      <c r="A10" s="2" t="s">
        <v>5</v>
      </c>
      <c r="B10" s="3">
        <f>B3/(1+SQRT(B2/B1))</f>
        <v>0.11169631197754942</v>
      </c>
    </row>
    <row r="31" spans="2:4" x14ac:dyDescent="0.25">
      <c r="B31" s="4" t="s">
        <v>6</v>
      </c>
      <c r="C31" s="4"/>
      <c r="D31" s="4"/>
    </row>
  </sheetData>
  <mergeCells count="1">
    <mergeCell ref="B31:D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2017-12-24T06:48:53Z</dcterms:modified>
</cp:coreProperties>
</file>