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777AD4F-D356-497D-99B0-E9A479A02365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B16" i="5" s="1"/>
  <c r="C12" i="5"/>
  <c r="C15" i="5" s="1"/>
  <c r="C16" i="5" s="1"/>
  <c r="B6" i="5"/>
  <c r="B11" i="5" s="1"/>
  <c r="B14" i="5" s="1"/>
  <c r="B4" i="5"/>
  <c r="B5" i="5" s="1"/>
  <c r="B8" i="5" s="1"/>
  <c r="C16" i="4"/>
  <c r="D16" i="4"/>
  <c r="E16" i="4"/>
  <c r="F16" i="4"/>
  <c r="G16" i="4"/>
  <c r="H16" i="4"/>
  <c r="B16" i="4"/>
  <c r="C15" i="4"/>
  <c r="D15" i="4"/>
  <c r="E15" i="4"/>
  <c r="F15" i="4"/>
  <c r="G15" i="4"/>
  <c r="H15" i="4"/>
  <c r="B15" i="4"/>
  <c r="C14" i="4"/>
  <c r="D14" i="4"/>
  <c r="E14" i="4"/>
  <c r="F14" i="4"/>
  <c r="G14" i="4"/>
  <c r="H14" i="4"/>
  <c r="B14" i="4"/>
  <c r="D12" i="4"/>
  <c r="E12" i="4" s="1"/>
  <c r="F12" i="4" s="1"/>
  <c r="G12" i="4" s="1"/>
  <c r="H12" i="4" s="1"/>
  <c r="C12" i="4"/>
  <c r="D11" i="4"/>
  <c r="E11" i="4"/>
  <c r="F11" i="4"/>
  <c r="G11" i="4"/>
  <c r="H11" i="4"/>
  <c r="C11" i="4"/>
  <c r="B11" i="4"/>
  <c r="B6" i="4"/>
  <c r="B6" i="3"/>
  <c r="B8" i="3" s="1"/>
  <c r="C11" i="3" s="1"/>
  <c r="C14" i="3" s="1"/>
  <c r="D12" i="3"/>
  <c r="E12" i="3" s="1"/>
  <c r="C12" i="3"/>
  <c r="C15" i="3" s="1"/>
  <c r="C16" i="3" s="1"/>
  <c r="B16" i="3"/>
  <c r="D15" i="3"/>
  <c r="D16" i="3" s="1"/>
  <c r="B15" i="3"/>
  <c r="B14" i="3"/>
  <c r="B11" i="3"/>
  <c r="B4" i="4"/>
  <c r="B4" i="3"/>
  <c r="B5" i="3" s="1"/>
  <c r="C9" i="2"/>
  <c r="D9" i="2"/>
  <c r="E9" i="2"/>
  <c r="F9" i="2"/>
  <c r="G9" i="2"/>
  <c r="H9" i="2"/>
  <c r="B9" i="2"/>
  <c r="H8" i="2"/>
  <c r="G8" i="2"/>
  <c r="F8" i="2"/>
  <c r="E8" i="2"/>
  <c r="D8" i="2"/>
  <c r="C8" i="2"/>
  <c r="D5" i="2"/>
  <c r="E5" i="2" s="1"/>
  <c r="F5" i="2" s="1"/>
  <c r="G5" i="2" s="1"/>
  <c r="H5" i="2" s="1"/>
  <c r="C5" i="2"/>
  <c r="C33" i="1"/>
  <c r="D33" i="1"/>
  <c r="E33" i="1"/>
  <c r="F33" i="1"/>
  <c r="G33" i="1"/>
  <c r="H33" i="1"/>
  <c r="I33" i="1"/>
  <c r="J33" i="1"/>
  <c r="K33" i="1"/>
  <c r="B33" i="1"/>
  <c r="C31" i="1"/>
  <c r="D31" i="1"/>
  <c r="E31" i="1"/>
  <c r="F31" i="1"/>
  <c r="G31" i="1"/>
  <c r="H31" i="1"/>
  <c r="I31" i="1"/>
  <c r="J31" i="1"/>
  <c r="K31" i="1"/>
  <c r="B31" i="1"/>
  <c r="K32" i="1"/>
  <c r="J32" i="1"/>
  <c r="I32" i="1"/>
  <c r="H32" i="1"/>
  <c r="G32" i="1"/>
  <c r="F32" i="1"/>
  <c r="E32" i="1"/>
  <c r="D32" i="1"/>
  <c r="C32" i="1"/>
  <c r="K18" i="1"/>
  <c r="D18" i="1"/>
  <c r="E18" i="1" s="1"/>
  <c r="F18" i="1" s="1"/>
  <c r="G18" i="1" s="1"/>
  <c r="H18" i="1" s="1"/>
  <c r="I18" i="1" s="1"/>
  <c r="J18" i="1" s="1"/>
  <c r="C18" i="1"/>
  <c r="K17" i="1"/>
  <c r="E17" i="1"/>
  <c r="F17" i="1"/>
  <c r="G17" i="1"/>
  <c r="H17" i="1"/>
  <c r="I17" i="1"/>
  <c r="J17" i="1"/>
  <c r="D17" i="1"/>
  <c r="C17" i="1"/>
  <c r="B17" i="1"/>
  <c r="J8" i="1"/>
  <c r="I8" i="1"/>
  <c r="H8" i="1"/>
  <c r="G8" i="1"/>
  <c r="F8" i="1"/>
  <c r="E8" i="1"/>
  <c r="D8" i="1"/>
  <c r="C8" i="1"/>
  <c r="B8" i="1"/>
  <c r="B6" i="1"/>
  <c r="D12" i="5" l="1"/>
  <c r="C11" i="5"/>
  <c r="C14" i="5" s="1"/>
  <c r="C8" i="5"/>
  <c r="E15" i="3"/>
  <c r="E16" i="3" s="1"/>
  <c r="F12" i="3"/>
  <c r="B5" i="4"/>
  <c r="B8" i="4" s="1"/>
  <c r="C8" i="4" s="1"/>
  <c r="D8" i="4" s="1"/>
  <c r="E8" i="4" s="1"/>
  <c r="F8" i="4" s="1"/>
  <c r="G8" i="4" s="1"/>
  <c r="C8" i="3"/>
  <c r="B5" i="1"/>
  <c r="B4" i="1"/>
  <c r="E12" i="5" l="1"/>
  <c r="D15" i="5"/>
  <c r="D16" i="5" s="1"/>
  <c r="D8" i="5"/>
  <c r="D11" i="5"/>
  <c r="D14" i="5" s="1"/>
  <c r="D8" i="3"/>
  <c r="E11" i="3" s="1"/>
  <c r="E14" i="3" s="1"/>
  <c r="D11" i="3"/>
  <c r="D14" i="3" s="1"/>
  <c r="F15" i="3"/>
  <c r="F16" i="3" s="1"/>
  <c r="G12" i="3"/>
  <c r="E8" i="3"/>
  <c r="F12" i="5" l="1"/>
  <c r="E15" i="5"/>
  <c r="E16" i="5" s="1"/>
  <c r="E8" i="5"/>
  <c r="E11" i="5"/>
  <c r="E14" i="5" s="1"/>
  <c r="F8" i="3"/>
  <c r="F11" i="3"/>
  <c r="F14" i="3" s="1"/>
  <c r="H12" i="3"/>
  <c r="G15" i="3"/>
  <c r="G16" i="3" s="1"/>
  <c r="F15" i="5" l="1"/>
  <c r="F16" i="5" s="1"/>
  <c r="G12" i="5"/>
  <c r="F11" i="5"/>
  <c r="F14" i="5" s="1"/>
  <c r="F8" i="5"/>
  <c r="G8" i="3"/>
  <c r="G11" i="3"/>
  <c r="G14" i="3" s="1"/>
  <c r="H15" i="3"/>
  <c r="H16" i="3" s="1"/>
  <c r="I12" i="3"/>
  <c r="H12" i="5" l="1"/>
  <c r="H15" i="5" s="1"/>
  <c r="H16" i="5" s="1"/>
  <c r="G15" i="5"/>
  <c r="G16" i="5" s="1"/>
  <c r="G11" i="5"/>
  <c r="G14" i="5" s="1"/>
  <c r="G8" i="5"/>
  <c r="H11" i="5" s="1"/>
  <c r="H14" i="5" s="1"/>
  <c r="H8" i="3"/>
  <c r="H11" i="3"/>
  <c r="H14" i="3" s="1"/>
  <c r="I15" i="3"/>
  <c r="I16" i="3" s="1"/>
  <c r="J12" i="3"/>
  <c r="J15" i="3" s="1"/>
  <c r="J16" i="3" s="1"/>
  <c r="I8" i="3" l="1"/>
  <c r="J11" i="3" s="1"/>
  <c r="J14" i="3" s="1"/>
  <c r="I11" i="3"/>
  <c r="I14" i="3" s="1"/>
</calcChain>
</file>

<file path=xl/sharedStrings.xml><?xml version="1.0" encoding="utf-8"?>
<sst xmlns="http://schemas.openxmlformats.org/spreadsheetml/2006/main" count="63" uniqueCount="14">
  <si>
    <t>x min</t>
  </si>
  <si>
    <t>x max</t>
  </si>
  <si>
    <t>n</t>
  </si>
  <si>
    <t>x нач</t>
  </si>
  <si>
    <t>k</t>
  </si>
  <si>
    <t>Δ</t>
  </si>
  <si>
    <t>(~8)</t>
  </si>
  <si>
    <t>варианты xi</t>
  </si>
  <si>
    <t>частоты mi</t>
  </si>
  <si>
    <t>частота</t>
  </si>
  <si>
    <t>тарифный разряд xi</t>
  </si>
  <si>
    <t>частота mi</t>
  </si>
  <si>
    <t>(~6)</t>
  </si>
  <si>
    <t>(~7)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</si>
</sst>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1'!$B$8:$J$8</c:f>
              <c:numCache>
                <c:formatCode>General</c:formatCode>
                <c:ptCount val="9"/>
                <c:pt idx="0">
                  <c:v>96.539739472711062</c:v>
                </c:pt>
                <c:pt idx="1">
                  <c:v>102.7030980756138</c:v>
                </c:pt>
                <c:pt idx="2">
                  <c:v>108.86645667851653</c:v>
                </c:pt>
                <c:pt idx="3">
                  <c:v>115.02981528141926</c:v>
                </c:pt>
                <c:pt idx="4">
                  <c:v>121.19317388432199</c:v>
                </c:pt>
                <c:pt idx="5">
                  <c:v>127.35653248722473</c:v>
                </c:pt>
                <c:pt idx="6">
                  <c:v>133.51989109012746</c:v>
                </c:pt>
                <c:pt idx="7">
                  <c:v>139.68324969303021</c:v>
                </c:pt>
                <c:pt idx="8">
                  <c:v>145.84660829593295</c:v>
                </c:pt>
              </c:numCache>
            </c:numRef>
          </c:cat>
          <c:val>
            <c:numRef>
              <c:f>'Задание 1'!$B$9:$J$9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24</c:v>
                </c:pt>
                <c:pt idx="6">
                  <c:v>12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F-4886-9FD3-FE7C236A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07880"/>
        <c:axId val="393411160"/>
      </c:lineChart>
      <c:catAx>
        <c:axId val="393407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11160"/>
        <c:crosses val="autoZero"/>
        <c:auto val="1"/>
        <c:lblAlgn val="ctr"/>
        <c:lblOffset val="100"/>
        <c:noMultiLvlLbl val="0"/>
      </c:catAx>
      <c:valAx>
        <c:axId val="393411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078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'Задание 3'!$B$8:$I$8</c:f>
              <c:numCache>
                <c:formatCode>General</c:formatCode>
                <c:ptCount val="8"/>
                <c:pt idx="0">
                  <c:v>0.43700502546569553</c:v>
                </c:pt>
                <c:pt idx="1">
                  <c:v>0.66002631093139108</c:v>
                </c:pt>
                <c:pt idx="2">
                  <c:v>0.88304759639708663</c:v>
                </c:pt>
                <c:pt idx="3">
                  <c:v>1.1060688818627822</c:v>
                </c:pt>
                <c:pt idx="4">
                  <c:v>1.3290901673284776</c:v>
                </c:pt>
                <c:pt idx="5">
                  <c:v>1.5521114527941733</c:v>
                </c:pt>
                <c:pt idx="6">
                  <c:v>1.7751327382598689</c:v>
                </c:pt>
                <c:pt idx="7">
                  <c:v>1.9981540237255646</c:v>
                </c:pt>
              </c:numCache>
            </c:numRef>
          </c:cat>
          <c:val>
            <c:numRef>
              <c:f>'Задание 3'!$B$9:$I$9</c:f>
              <c:numCache>
                <c:formatCode>General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27</c:v>
                </c:pt>
                <c:pt idx="3">
                  <c:v>26</c:v>
                </c:pt>
                <c:pt idx="4">
                  <c:v>19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9-4B27-A225-1810A9272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0964920"/>
        <c:axId val="530964264"/>
      </c:barChart>
      <c:catAx>
        <c:axId val="53096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64264"/>
        <c:crosses val="autoZero"/>
        <c:auto val="1"/>
        <c:lblAlgn val="ctr"/>
        <c:lblOffset val="100"/>
        <c:noMultiLvlLbl val="0"/>
      </c:catAx>
      <c:valAx>
        <c:axId val="5309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6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4'!$B$8:$G$8</c:f>
              <c:numCache>
                <c:formatCode>General</c:formatCode>
                <c:ptCount val="6"/>
                <c:pt idx="0">
                  <c:v>2.520681799171284</c:v>
                </c:pt>
                <c:pt idx="1">
                  <c:v>3.041363598342568</c:v>
                </c:pt>
                <c:pt idx="2">
                  <c:v>3.562045397513852</c:v>
                </c:pt>
                <c:pt idx="3">
                  <c:v>4.082727196685136</c:v>
                </c:pt>
                <c:pt idx="4">
                  <c:v>4.6034089958564204</c:v>
                </c:pt>
                <c:pt idx="5">
                  <c:v>5.1240907950277048</c:v>
                </c:pt>
              </c:numCache>
            </c:numRef>
          </c:cat>
          <c:val>
            <c:numRef>
              <c:f>'Задание 4'!$B$9:$G$9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6-4915-9838-937ACE78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52032"/>
        <c:axId val="534056296"/>
      </c:lineChart>
      <c:catAx>
        <c:axId val="534052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6296"/>
        <c:crosses val="autoZero"/>
        <c:auto val="1"/>
        <c:lblAlgn val="ctr"/>
        <c:lblOffset val="100"/>
        <c:noMultiLvlLbl val="0"/>
      </c:catAx>
      <c:valAx>
        <c:axId val="534056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4'!$B$11:$H$11</c:f>
              <c:numCache>
                <c:formatCode>General</c:formatCode>
                <c:ptCount val="7"/>
                <c:pt idx="0">
                  <c:v>2</c:v>
                </c:pt>
                <c:pt idx="1">
                  <c:v>2.520681799171284</c:v>
                </c:pt>
                <c:pt idx="2">
                  <c:v>3.041363598342568</c:v>
                </c:pt>
                <c:pt idx="3">
                  <c:v>3.562045397513852</c:v>
                </c:pt>
                <c:pt idx="4">
                  <c:v>4.082727196685136</c:v>
                </c:pt>
                <c:pt idx="5">
                  <c:v>4.6034089958564204</c:v>
                </c:pt>
                <c:pt idx="6">
                  <c:v>5.1240907950277048</c:v>
                </c:pt>
              </c:numCache>
            </c:numRef>
          </c:cat>
          <c:val>
            <c:numRef>
              <c:f>'Задание 4'!$B$12:$H$12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26</c:v>
                </c:pt>
                <c:pt idx="5">
                  <c:v>26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5-4BF0-83AA-F01AB9C6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41536"/>
        <c:axId val="534048752"/>
      </c:lineChart>
      <c:catAx>
        <c:axId val="534041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48752"/>
        <c:crosses val="autoZero"/>
        <c:auto val="1"/>
        <c:lblAlgn val="ctr"/>
        <c:lblOffset val="100"/>
        <c:noMultiLvlLbl val="0"/>
      </c:catAx>
      <c:valAx>
        <c:axId val="53404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4'!$B$14:$H$14</c:f>
              <c:numCache>
                <c:formatCode>General</c:formatCode>
                <c:ptCount val="7"/>
                <c:pt idx="0">
                  <c:v>2</c:v>
                </c:pt>
                <c:pt idx="1">
                  <c:v>2.520681799171284</c:v>
                </c:pt>
                <c:pt idx="2">
                  <c:v>3.041363598342568</c:v>
                </c:pt>
                <c:pt idx="3">
                  <c:v>3.562045397513852</c:v>
                </c:pt>
                <c:pt idx="4">
                  <c:v>4.082727196685136</c:v>
                </c:pt>
                <c:pt idx="5">
                  <c:v>4.6034089958564204</c:v>
                </c:pt>
                <c:pt idx="6">
                  <c:v>5.1240907950277048</c:v>
                </c:pt>
              </c:numCache>
            </c:numRef>
          </c:cat>
          <c:val>
            <c:numRef>
              <c:f>'Задание 4'!$B$16:$H$16</c:f>
              <c:numCache>
                <c:formatCode>General</c:formatCode>
                <c:ptCount val="7"/>
                <c:pt idx="0">
                  <c:v>0</c:v>
                </c:pt>
                <c:pt idx="1">
                  <c:v>0.06</c:v>
                </c:pt>
                <c:pt idx="2">
                  <c:v>0.17</c:v>
                </c:pt>
                <c:pt idx="3">
                  <c:v>0.17</c:v>
                </c:pt>
                <c:pt idx="4">
                  <c:v>0.26</c:v>
                </c:pt>
                <c:pt idx="5">
                  <c:v>0.26</c:v>
                </c:pt>
                <c:pt idx="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375-BE47-6E56CA6E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58648"/>
        <c:axId val="397557336"/>
      </c:lineChart>
      <c:catAx>
        <c:axId val="397558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557336"/>
        <c:crosses val="autoZero"/>
        <c:auto val="1"/>
        <c:lblAlgn val="ctr"/>
        <c:lblOffset val="100"/>
        <c:noMultiLvlLbl val="0"/>
      </c:catAx>
      <c:valAx>
        <c:axId val="397557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55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'Задание 4'!$B$8:$G$8</c:f>
              <c:numCache>
                <c:formatCode>General</c:formatCode>
                <c:ptCount val="6"/>
                <c:pt idx="0">
                  <c:v>2.520681799171284</c:v>
                </c:pt>
                <c:pt idx="1">
                  <c:v>3.041363598342568</c:v>
                </c:pt>
                <c:pt idx="2">
                  <c:v>3.562045397513852</c:v>
                </c:pt>
                <c:pt idx="3">
                  <c:v>4.082727196685136</c:v>
                </c:pt>
                <c:pt idx="4">
                  <c:v>4.6034089958564204</c:v>
                </c:pt>
                <c:pt idx="5">
                  <c:v>5.1240907950277048</c:v>
                </c:pt>
              </c:numCache>
            </c:numRef>
          </c:cat>
          <c:val>
            <c:numRef>
              <c:f>'Задание 4'!$B$9:$G$9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8-47E0-BB23-87DCA039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055968"/>
        <c:axId val="534054656"/>
      </c:barChart>
      <c:catAx>
        <c:axId val="5340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4656"/>
        <c:crosses val="autoZero"/>
        <c:auto val="1"/>
        <c:lblAlgn val="ctr"/>
        <c:lblOffset val="100"/>
        <c:noMultiLvlLbl val="0"/>
      </c:catAx>
      <c:valAx>
        <c:axId val="5340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5'!$B$8:$G$8</c:f>
              <c:numCache>
                <c:formatCode>General</c:formatCode>
                <c:ptCount val="6"/>
                <c:pt idx="0">
                  <c:v>11.735605997237613</c:v>
                </c:pt>
                <c:pt idx="1">
                  <c:v>13.471211994475226</c:v>
                </c:pt>
                <c:pt idx="2">
                  <c:v>15.206817991712839</c:v>
                </c:pt>
                <c:pt idx="3">
                  <c:v>16.942423988950452</c:v>
                </c:pt>
                <c:pt idx="4">
                  <c:v>18.678029986188065</c:v>
                </c:pt>
                <c:pt idx="5">
                  <c:v>20.413635983425678</c:v>
                </c:pt>
              </c:numCache>
            </c:numRef>
          </c:cat>
          <c:val>
            <c:numRef>
              <c:f>'Задание 5'!$B$9:$G$9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B-48AB-910E-CA087F26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52032"/>
        <c:axId val="534056296"/>
      </c:lineChart>
      <c:catAx>
        <c:axId val="534052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6296"/>
        <c:crosses val="autoZero"/>
        <c:auto val="1"/>
        <c:lblAlgn val="ctr"/>
        <c:lblOffset val="100"/>
        <c:noMultiLvlLbl val="0"/>
      </c:catAx>
      <c:valAx>
        <c:axId val="534056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5'!$B$11:$H$11</c:f>
              <c:numCache>
                <c:formatCode>General</c:formatCode>
                <c:ptCount val="7"/>
                <c:pt idx="0">
                  <c:v>10</c:v>
                </c:pt>
                <c:pt idx="1">
                  <c:v>11.735605997237613</c:v>
                </c:pt>
                <c:pt idx="2">
                  <c:v>13.471211994475226</c:v>
                </c:pt>
                <c:pt idx="3">
                  <c:v>15.206817991712839</c:v>
                </c:pt>
                <c:pt idx="4">
                  <c:v>16.942423988950452</c:v>
                </c:pt>
                <c:pt idx="5">
                  <c:v>18.678029986188065</c:v>
                </c:pt>
                <c:pt idx="6">
                  <c:v>20.413635983425678</c:v>
                </c:pt>
              </c:numCache>
            </c:numRef>
          </c:cat>
          <c:val>
            <c:numRef>
              <c:f>'Задание 5'!$B$12:$H$12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5-4FF6-9548-E8FAFB65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41536"/>
        <c:axId val="534048752"/>
      </c:lineChart>
      <c:catAx>
        <c:axId val="534041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48752"/>
        <c:crosses val="autoZero"/>
        <c:auto val="1"/>
        <c:lblAlgn val="ctr"/>
        <c:lblOffset val="100"/>
        <c:noMultiLvlLbl val="0"/>
      </c:catAx>
      <c:valAx>
        <c:axId val="53404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5'!$B$14:$H$14</c:f>
              <c:numCache>
                <c:formatCode>General</c:formatCode>
                <c:ptCount val="7"/>
                <c:pt idx="0">
                  <c:v>10</c:v>
                </c:pt>
                <c:pt idx="1">
                  <c:v>11.735605997237613</c:v>
                </c:pt>
                <c:pt idx="2">
                  <c:v>13.471211994475226</c:v>
                </c:pt>
                <c:pt idx="3">
                  <c:v>15.206817991712839</c:v>
                </c:pt>
                <c:pt idx="4">
                  <c:v>16.942423988950452</c:v>
                </c:pt>
                <c:pt idx="5">
                  <c:v>18.678029986188065</c:v>
                </c:pt>
                <c:pt idx="6">
                  <c:v>20.413635983425678</c:v>
                </c:pt>
              </c:numCache>
            </c:numRef>
          </c:cat>
          <c:val>
            <c:numRef>
              <c:f>'Задание 5'!$B$16:$H$16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0.08</c:v>
                </c:pt>
                <c:pt idx="3">
                  <c:v>0.18</c:v>
                </c:pt>
                <c:pt idx="4">
                  <c:v>0.23</c:v>
                </c:pt>
                <c:pt idx="5">
                  <c:v>0.26</c:v>
                </c:pt>
                <c:pt idx="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B-4958-94F1-E4F856983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58648"/>
        <c:axId val="397557336"/>
      </c:lineChart>
      <c:catAx>
        <c:axId val="397558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557336"/>
        <c:crosses val="autoZero"/>
        <c:auto val="1"/>
        <c:lblAlgn val="ctr"/>
        <c:lblOffset val="100"/>
        <c:noMultiLvlLbl val="0"/>
      </c:catAx>
      <c:valAx>
        <c:axId val="397557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55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'Задание 5'!$B$8:$G$8</c:f>
              <c:numCache>
                <c:formatCode>General</c:formatCode>
                <c:ptCount val="6"/>
                <c:pt idx="0">
                  <c:v>11.735605997237613</c:v>
                </c:pt>
                <c:pt idx="1">
                  <c:v>13.471211994475226</c:v>
                </c:pt>
                <c:pt idx="2">
                  <c:v>15.206817991712839</c:v>
                </c:pt>
                <c:pt idx="3">
                  <c:v>16.942423988950452</c:v>
                </c:pt>
                <c:pt idx="4">
                  <c:v>18.678029986188065</c:v>
                </c:pt>
                <c:pt idx="5">
                  <c:v>20.413635983425678</c:v>
                </c:pt>
              </c:numCache>
            </c:numRef>
          </c:cat>
          <c:val>
            <c:numRef>
              <c:f>'Задание 5'!$B$9:$G$9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9-4C8D-86A2-CE920CAD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055968"/>
        <c:axId val="534054656"/>
      </c:barChart>
      <c:catAx>
        <c:axId val="5340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4656"/>
        <c:crosses val="autoZero"/>
        <c:auto val="1"/>
        <c:lblAlgn val="ctr"/>
        <c:lblOffset val="100"/>
        <c:noMultiLvlLbl val="0"/>
      </c:catAx>
      <c:valAx>
        <c:axId val="5340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1'!$B$17:$K$17</c:f>
              <c:numCache>
                <c:formatCode>General</c:formatCode>
                <c:ptCount val="10"/>
                <c:pt idx="0">
                  <c:v>90.37638086980833</c:v>
                </c:pt>
                <c:pt idx="1">
                  <c:v>96.539739472711062</c:v>
                </c:pt>
                <c:pt idx="2">
                  <c:v>102.7030980756138</c:v>
                </c:pt>
                <c:pt idx="3">
                  <c:v>108.86645667851653</c:v>
                </c:pt>
                <c:pt idx="4">
                  <c:v>115.02981528141926</c:v>
                </c:pt>
                <c:pt idx="5">
                  <c:v>121.19317388432199</c:v>
                </c:pt>
                <c:pt idx="6">
                  <c:v>127.35653248722473</c:v>
                </c:pt>
                <c:pt idx="7">
                  <c:v>133.51989109012746</c:v>
                </c:pt>
                <c:pt idx="8">
                  <c:v>139.68324969303021</c:v>
                </c:pt>
                <c:pt idx="9">
                  <c:v>145.84660829593295</c:v>
                </c:pt>
              </c:numCache>
            </c:numRef>
          </c:cat>
          <c:val>
            <c:numRef>
              <c:f>'Задание 1'!$B$18:$K$18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30</c:v>
                </c:pt>
                <c:pt idx="5">
                  <c:v>55</c:v>
                </c:pt>
                <c:pt idx="6">
                  <c:v>79</c:v>
                </c:pt>
                <c:pt idx="7">
                  <c:v>91</c:v>
                </c:pt>
                <c:pt idx="8">
                  <c:v>97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3-4603-8261-C629134C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10504"/>
        <c:axId val="394680032"/>
      </c:lineChart>
      <c:catAx>
        <c:axId val="393410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0032"/>
        <c:crosses val="autoZero"/>
        <c:auto val="1"/>
        <c:lblAlgn val="ctr"/>
        <c:lblOffset val="100"/>
        <c:noMultiLvlLbl val="0"/>
      </c:catAx>
      <c:valAx>
        <c:axId val="394680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1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1'!$B$31:$K$31</c:f>
              <c:numCache>
                <c:formatCode>General</c:formatCode>
                <c:ptCount val="10"/>
                <c:pt idx="0">
                  <c:v>90.37638086980833</c:v>
                </c:pt>
                <c:pt idx="1">
                  <c:v>96.539739472711062</c:v>
                </c:pt>
                <c:pt idx="2">
                  <c:v>102.7030980756138</c:v>
                </c:pt>
                <c:pt idx="3">
                  <c:v>108.86645667851653</c:v>
                </c:pt>
                <c:pt idx="4">
                  <c:v>115.02981528141926</c:v>
                </c:pt>
                <c:pt idx="5">
                  <c:v>121.19317388432199</c:v>
                </c:pt>
                <c:pt idx="6">
                  <c:v>127.35653248722473</c:v>
                </c:pt>
                <c:pt idx="7">
                  <c:v>133.51989109012746</c:v>
                </c:pt>
                <c:pt idx="8">
                  <c:v>139.68324969303021</c:v>
                </c:pt>
                <c:pt idx="9">
                  <c:v>145.84660829593295</c:v>
                </c:pt>
              </c:numCache>
            </c:numRef>
          </c:cat>
          <c:val>
            <c:numRef>
              <c:f>'Задание 1'!$B$33:$K$33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0.3</c:v>
                </c:pt>
                <c:pt idx="5">
                  <c:v>0.55000000000000004</c:v>
                </c:pt>
                <c:pt idx="6">
                  <c:v>0.79</c:v>
                </c:pt>
                <c:pt idx="7">
                  <c:v>0.91</c:v>
                </c:pt>
                <c:pt idx="8">
                  <c:v>0.97</c:v>
                </c:pt>
                <c:pt idx="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0-4961-AC79-F06F95F7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08536"/>
        <c:axId val="393409520"/>
      </c:lineChart>
      <c:catAx>
        <c:axId val="393408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09520"/>
        <c:crosses val="autoZero"/>
        <c:auto val="1"/>
        <c:lblAlgn val="ctr"/>
        <c:lblOffset val="100"/>
        <c:noMultiLvlLbl val="0"/>
      </c:catAx>
      <c:valAx>
        <c:axId val="39340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8-44CB-AD57-97421884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83640"/>
        <c:axId val="394683968"/>
      </c:lineChart>
      <c:catAx>
        <c:axId val="394683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3968"/>
        <c:crosses val="autoZero"/>
        <c:auto val="1"/>
        <c:lblAlgn val="ctr"/>
        <c:lblOffset val="100"/>
        <c:noMultiLvlLbl val="0"/>
      </c:catAx>
      <c:valAx>
        <c:axId val="39468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2'!$B$4:$H$4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'Задание 2'!$B$5:$H$5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40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E-402C-99D6-57586B0F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35624"/>
        <c:axId val="389741528"/>
      </c:lineChart>
      <c:catAx>
        <c:axId val="389735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741528"/>
        <c:crosses val="autoZero"/>
        <c:auto val="1"/>
        <c:lblAlgn val="ctr"/>
        <c:lblOffset val="100"/>
        <c:noMultiLvlLbl val="0"/>
      </c:catAx>
      <c:valAx>
        <c:axId val="389741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7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2'!$B$7:$H$7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'Задание 2'!$B$9:$H$9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0.11</c:v>
                </c:pt>
                <c:pt idx="4">
                  <c:v>0.18</c:v>
                </c:pt>
                <c:pt idx="5">
                  <c:v>0.4</c:v>
                </c:pt>
                <c:pt idx="6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3-44B9-8B14-DE6572E4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84952"/>
        <c:axId val="348651424"/>
      </c:lineChart>
      <c:catAx>
        <c:axId val="394684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651424"/>
        <c:crosses val="autoZero"/>
        <c:auto val="1"/>
        <c:lblAlgn val="ctr"/>
        <c:lblOffset val="100"/>
        <c:noMultiLvlLbl val="0"/>
      </c:catAx>
      <c:valAx>
        <c:axId val="34865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8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3'!$B$8:$I$8</c:f>
              <c:numCache>
                <c:formatCode>General</c:formatCode>
                <c:ptCount val="8"/>
                <c:pt idx="0">
                  <c:v>0.43700502546569553</c:v>
                </c:pt>
                <c:pt idx="1">
                  <c:v>0.66002631093139108</c:v>
                </c:pt>
                <c:pt idx="2">
                  <c:v>0.88304759639708663</c:v>
                </c:pt>
                <c:pt idx="3">
                  <c:v>1.1060688818627822</c:v>
                </c:pt>
                <c:pt idx="4">
                  <c:v>1.3290901673284776</c:v>
                </c:pt>
                <c:pt idx="5">
                  <c:v>1.5521114527941733</c:v>
                </c:pt>
                <c:pt idx="6">
                  <c:v>1.7751327382598689</c:v>
                </c:pt>
                <c:pt idx="7">
                  <c:v>1.9981540237255646</c:v>
                </c:pt>
              </c:numCache>
            </c:numRef>
          </c:cat>
          <c:val>
            <c:numRef>
              <c:f>'Задание 3'!$B$9:$I$9</c:f>
              <c:numCache>
                <c:formatCode>General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27</c:v>
                </c:pt>
                <c:pt idx="3">
                  <c:v>26</c:v>
                </c:pt>
                <c:pt idx="4">
                  <c:v>19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D-4BBE-A0B9-FEAF8368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63328"/>
        <c:axId val="400259720"/>
      </c:lineChart>
      <c:catAx>
        <c:axId val="40026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59720"/>
        <c:crosses val="autoZero"/>
        <c:auto val="1"/>
        <c:lblAlgn val="ctr"/>
        <c:lblOffset val="100"/>
        <c:noMultiLvlLbl val="0"/>
      </c:catAx>
      <c:valAx>
        <c:axId val="400259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3'!$B$11:$J$11</c:f>
              <c:numCache>
                <c:formatCode>General</c:formatCode>
                <c:ptCount val="9"/>
                <c:pt idx="0">
                  <c:v>0.21398374000000001</c:v>
                </c:pt>
                <c:pt idx="1">
                  <c:v>0.43700502546569553</c:v>
                </c:pt>
                <c:pt idx="2">
                  <c:v>0.66002631093139108</c:v>
                </c:pt>
                <c:pt idx="3">
                  <c:v>0.88304759639708663</c:v>
                </c:pt>
                <c:pt idx="4">
                  <c:v>1.1060688818627822</c:v>
                </c:pt>
                <c:pt idx="5">
                  <c:v>1.3290901673284776</c:v>
                </c:pt>
                <c:pt idx="6">
                  <c:v>1.5521114527941733</c:v>
                </c:pt>
                <c:pt idx="7">
                  <c:v>1.7751327382598689</c:v>
                </c:pt>
                <c:pt idx="8">
                  <c:v>1.9981540237255646</c:v>
                </c:pt>
              </c:numCache>
            </c:numRef>
          </c:cat>
          <c:val>
            <c:numRef>
              <c:f>'Задание 3'!$B$12:$J$12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43</c:v>
                </c:pt>
                <c:pt idx="4">
                  <c:v>69</c:v>
                </c:pt>
                <c:pt idx="5">
                  <c:v>88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3-4986-9928-D48D097EC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68200"/>
        <c:axId val="530975088"/>
      </c:lineChart>
      <c:catAx>
        <c:axId val="530968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75088"/>
        <c:crosses val="autoZero"/>
        <c:auto val="1"/>
        <c:lblAlgn val="ctr"/>
        <c:lblOffset val="100"/>
        <c:noMultiLvlLbl val="0"/>
      </c:catAx>
      <c:valAx>
        <c:axId val="530975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6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'Задание 3'!$B$14:$J$14</c:f>
              <c:numCache>
                <c:formatCode>General</c:formatCode>
                <c:ptCount val="9"/>
                <c:pt idx="0">
                  <c:v>0.21398374000000001</c:v>
                </c:pt>
                <c:pt idx="1">
                  <c:v>0.43700502546569553</c:v>
                </c:pt>
                <c:pt idx="2">
                  <c:v>0.66002631093139108</c:v>
                </c:pt>
                <c:pt idx="3">
                  <c:v>0.88304759639708663</c:v>
                </c:pt>
                <c:pt idx="4">
                  <c:v>1.1060688818627822</c:v>
                </c:pt>
                <c:pt idx="5">
                  <c:v>1.3290901673284776</c:v>
                </c:pt>
                <c:pt idx="6">
                  <c:v>1.5521114527941733</c:v>
                </c:pt>
                <c:pt idx="7">
                  <c:v>1.7751327382598689</c:v>
                </c:pt>
                <c:pt idx="8">
                  <c:v>1.9981540237255646</c:v>
                </c:pt>
              </c:numCache>
            </c:numRef>
          </c:cat>
          <c:val>
            <c:numRef>
              <c:f>'Задание 3'!$B$16:$J$16</c:f>
              <c:numCache>
                <c:formatCode>General</c:formatCode>
                <c:ptCount val="9"/>
                <c:pt idx="0">
                  <c:v>0</c:v>
                </c:pt>
                <c:pt idx="1">
                  <c:v>0.04</c:v>
                </c:pt>
                <c:pt idx="2">
                  <c:v>0.16</c:v>
                </c:pt>
                <c:pt idx="3">
                  <c:v>0.43</c:v>
                </c:pt>
                <c:pt idx="4">
                  <c:v>0.69</c:v>
                </c:pt>
                <c:pt idx="5">
                  <c:v>0.88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69E-A280-E80971C6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26920"/>
        <c:axId val="532628232"/>
      </c:lineChart>
      <c:catAx>
        <c:axId val="532626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28232"/>
        <c:crosses val="autoZero"/>
        <c:auto val="1"/>
        <c:lblAlgn val="ctr"/>
        <c:lblOffset val="100"/>
        <c:noMultiLvlLbl val="0"/>
      </c:catAx>
      <c:valAx>
        <c:axId val="532628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2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0</xdr:row>
      <xdr:rowOff>0</xdr:rowOff>
    </xdr:from>
    <xdr:to>
      <xdr:col>19</xdr:col>
      <xdr:colOff>601980</xdr:colOff>
      <xdr:row>13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802B88-AEC3-4D09-BE5C-471C7C50D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15</xdr:row>
      <xdr:rowOff>7620</xdr:rowOff>
    </xdr:from>
    <xdr:to>
      <xdr:col>20</xdr:col>
      <xdr:colOff>0</xdr:colOff>
      <xdr:row>29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9B0531-425D-48D1-9121-74F40EF4C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30</xdr:row>
      <xdr:rowOff>0</xdr:rowOff>
    </xdr:from>
    <xdr:to>
      <xdr:col>20</xdr:col>
      <xdr:colOff>0</xdr:colOff>
      <xdr:row>44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2414B2-744C-4137-8FF4-62596F46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6</xdr:col>
      <xdr:colOff>7620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1771B4-33DE-4562-BD0C-C1BA4DD20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10</xdr:row>
      <xdr:rowOff>7620</xdr:rowOff>
    </xdr:from>
    <xdr:to>
      <xdr:col>13</xdr:col>
      <xdr:colOff>15240</xdr:colOff>
      <xdr:row>24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449F55-0BE9-4D0D-A367-8D356DAC7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10</xdr:row>
      <xdr:rowOff>7620</xdr:rowOff>
    </xdr:from>
    <xdr:to>
      <xdr:col>20</xdr:col>
      <xdr:colOff>7620</xdr:colOff>
      <xdr:row>23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791F27F-B30C-41A9-9DBC-2497BC980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21A51B-F707-4B76-BC61-150DD51D4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A72BC3-21C2-4FF0-A620-65271C035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17</xdr:row>
      <xdr:rowOff>0</xdr:rowOff>
    </xdr:from>
    <xdr:to>
      <xdr:col>20</xdr:col>
      <xdr:colOff>0</xdr:colOff>
      <xdr:row>31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07C94D-199C-4251-8612-D66F75047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</xdr:row>
      <xdr:rowOff>83820</xdr:rowOff>
    </xdr:from>
    <xdr:to>
      <xdr:col>18</xdr:col>
      <xdr:colOff>7620</xdr:colOff>
      <xdr:row>16</xdr:row>
      <xdr:rowOff>53340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AE65BCE-2695-4822-843B-E3A3DA89F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9D9331-A045-45F0-B390-0C569E29B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0</xdr:colOff>
      <xdr:row>31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3CE195-ECC8-43BF-8A15-BF8E813E7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17</xdr:row>
      <xdr:rowOff>0</xdr:rowOff>
    </xdr:from>
    <xdr:to>
      <xdr:col>20</xdr:col>
      <xdr:colOff>0</xdr:colOff>
      <xdr:row>31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63E476-9577-41A7-8059-C9C7824AB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0</xdr:colOff>
      <xdr:row>13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D933A90-3C5E-4F4A-B18B-31849D8F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7620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3305C6-133B-4427-B637-84E6D3BD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0</xdr:colOff>
      <xdr:row>31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5343A3-BED7-493C-BB86-C81EA79A5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7620</xdr:colOff>
      <xdr:row>31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58DF16-944F-4325-95C2-D458FF0AC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0</xdr:colOff>
      <xdr:row>13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B37D2B6-6681-4A28-8C65-7092FFC6D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C17" sqref="C17"/>
    </sheetView>
  </sheetViews>
  <sheetFormatPr defaultRowHeight="15.6" x14ac:dyDescent="0.3"/>
  <cols>
    <col min="1" max="1" width="12.77734375" style="1" customWidth="1"/>
    <col min="2" max="2" width="7.6640625" style="1" customWidth="1"/>
    <col min="3" max="3" width="9" style="1" customWidth="1"/>
    <col min="4" max="16384" width="8.88671875" style="1"/>
  </cols>
  <sheetData>
    <row r="1" spans="1:10" x14ac:dyDescent="0.3">
      <c r="A1" s="2" t="s">
        <v>0</v>
      </c>
      <c r="B1" s="3">
        <v>94.1</v>
      </c>
    </row>
    <row r="2" spans="1:10" x14ac:dyDescent="0.3">
      <c r="A2" s="2" t="s">
        <v>1</v>
      </c>
      <c r="B2" s="3">
        <v>140</v>
      </c>
    </row>
    <row r="3" spans="1:10" x14ac:dyDescent="0.3">
      <c r="A3" s="2" t="s">
        <v>2</v>
      </c>
      <c r="B3" s="3">
        <v>100</v>
      </c>
    </row>
    <row r="4" spans="1:10" x14ac:dyDescent="0.3">
      <c r="A4" s="2" t="s">
        <v>4</v>
      </c>
      <c r="B4" s="3">
        <f>1+1.4*LN(B3)</f>
        <v>7.4472382603833278</v>
      </c>
      <c r="C4" s="1" t="s">
        <v>6</v>
      </c>
    </row>
    <row r="5" spans="1:10" x14ac:dyDescent="0.3">
      <c r="A5" s="4" t="s">
        <v>5</v>
      </c>
      <c r="B5" s="3">
        <f>(B2-B1)/B4</f>
        <v>6.1633586029027381</v>
      </c>
    </row>
    <row r="6" spans="1:10" x14ac:dyDescent="0.3">
      <c r="A6" s="2" t="s">
        <v>3</v>
      </c>
      <c r="B6" s="3">
        <f>B1-B4/2</f>
        <v>90.37638086980833</v>
      </c>
    </row>
    <row r="8" spans="1:10" x14ac:dyDescent="0.3">
      <c r="A8" s="2" t="s">
        <v>7</v>
      </c>
      <c r="B8" s="3">
        <f>B6+B5</f>
        <v>96.539739472711062</v>
      </c>
      <c r="C8" s="3">
        <f>B8+B5</f>
        <v>102.7030980756138</v>
      </c>
      <c r="D8" s="3">
        <f>C8+B5</f>
        <v>108.86645667851653</v>
      </c>
      <c r="E8" s="3">
        <f>D8+B5</f>
        <v>115.02981528141926</v>
      </c>
      <c r="F8" s="3">
        <f>E8+B5</f>
        <v>121.19317388432199</v>
      </c>
      <c r="G8" s="3">
        <f>F8+B5</f>
        <v>127.35653248722473</v>
      </c>
      <c r="H8" s="3">
        <f>G8+B5</f>
        <v>133.51989109012746</v>
      </c>
      <c r="I8" s="3">
        <f>H8+B5</f>
        <v>139.68324969303021</v>
      </c>
      <c r="J8" s="3">
        <f>I8+B5</f>
        <v>145.84660829593295</v>
      </c>
    </row>
    <row r="9" spans="1:10" x14ac:dyDescent="0.3">
      <c r="A9" s="2" t="s">
        <v>8</v>
      </c>
      <c r="B9" s="3">
        <v>1</v>
      </c>
      <c r="C9" s="3">
        <v>4</v>
      </c>
      <c r="D9" s="3">
        <v>9</v>
      </c>
      <c r="E9" s="3">
        <v>16</v>
      </c>
      <c r="F9" s="3">
        <v>25</v>
      </c>
      <c r="G9" s="3">
        <v>24</v>
      </c>
      <c r="H9" s="3">
        <v>12</v>
      </c>
      <c r="I9" s="3">
        <v>6</v>
      </c>
      <c r="J9" s="3">
        <v>1</v>
      </c>
    </row>
    <row r="17" spans="1:11" x14ac:dyDescent="0.3">
      <c r="A17" s="2" t="s">
        <v>7</v>
      </c>
      <c r="B17" s="3">
        <f>B6</f>
        <v>90.37638086980833</v>
      </c>
      <c r="C17" s="3">
        <f>B8</f>
        <v>96.539739472711062</v>
      </c>
      <c r="D17" s="3">
        <f>C8</f>
        <v>102.7030980756138</v>
      </c>
      <c r="E17" s="3">
        <f t="shared" ref="E17:K17" si="0">D8</f>
        <v>108.86645667851653</v>
      </c>
      <c r="F17" s="3">
        <f t="shared" si="0"/>
        <v>115.02981528141926</v>
      </c>
      <c r="G17" s="3">
        <f t="shared" si="0"/>
        <v>121.19317388432199</v>
      </c>
      <c r="H17" s="3">
        <f t="shared" si="0"/>
        <v>127.35653248722473</v>
      </c>
      <c r="I17" s="3">
        <f t="shared" si="0"/>
        <v>133.51989109012746</v>
      </c>
      <c r="J17" s="3">
        <f t="shared" si="0"/>
        <v>139.68324969303021</v>
      </c>
      <c r="K17" s="3">
        <f t="shared" si="0"/>
        <v>145.84660829593295</v>
      </c>
    </row>
    <row r="18" spans="1:11" x14ac:dyDescent="0.3">
      <c r="A18" s="2" t="s">
        <v>8</v>
      </c>
      <c r="B18" s="3">
        <v>0</v>
      </c>
      <c r="C18" s="3">
        <f>B$18+B$9</f>
        <v>1</v>
      </c>
      <c r="D18" s="3">
        <f t="shared" ref="D18:K18" si="1">C$18+C$9</f>
        <v>5</v>
      </c>
      <c r="E18" s="3">
        <f t="shared" si="1"/>
        <v>14</v>
      </c>
      <c r="F18" s="3">
        <f t="shared" si="1"/>
        <v>30</v>
      </c>
      <c r="G18" s="3">
        <f t="shared" si="1"/>
        <v>55</v>
      </c>
      <c r="H18" s="3">
        <f t="shared" si="1"/>
        <v>79</v>
      </c>
      <c r="I18" s="3">
        <f t="shared" si="1"/>
        <v>91</v>
      </c>
      <c r="J18" s="3">
        <f t="shared" si="1"/>
        <v>97</v>
      </c>
      <c r="K18" s="3">
        <f t="shared" si="1"/>
        <v>98</v>
      </c>
    </row>
    <row r="31" spans="1:11" x14ac:dyDescent="0.3">
      <c r="A31" s="2" t="s">
        <v>7</v>
      </c>
      <c r="B31" s="3">
        <f>B17</f>
        <v>90.37638086980833</v>
      </c>
      <c r="C31" s="3">
        <f t="shared" ref="C31:K31" si="2">C17</f>
        <v>96.539739472711062</v>
      </c>
      <c r="D31" s="3">
        <f t="shared" si="2"/>
        <v>102.7030980756138</v>
      </c>
      <c r="E31" s="3">
        <f t="shared" si="2"/>
        <v>108.86645667851653</v>
      </c>
      <c r="F31" s="3">
        <f t="shared" si="2"/>
        <v>115.02981528141926</v>
      </c>
      <c r="G31" s="3">
        <f t="shared" si="2"/>
        <v>121.19317388432199</v>
      </c>
      <c r="H31" s="3">
        <f t="shared" si="2"/>
        <v>127.35653248722473</v>
      </c>
      <c r="I31" s="3">
        <f t="shared" si="2"/>
        <v>133.51989109012746</v>
      </c>
      <c r="J31" s="3">
        <f t="shared" si="2"/>
        <v>139.68324969303021</v>
      </c>
      <c r="K31" s="3">
        <f t="shared" si="2"/>
        <v>145.84660829593295</v>
      </c>
    </row>
    <row r="32" spans="1:11" x14ac:dyDescent="0.3">
      <c r="A32" s="2" t="s">
        <v>8</v>
      </c>
      <c r="B32" s="3">
        <v>0</v>
      </c>
      <c r="C32" s="3">
        <f>B$18+B$9</f>
        <v>1</v>
      </c>
      <c r="D32" s="3">
        <f t="shared" ref="D32:K32" si="3">C$18+C$9</f>
        <v>5</v>
      </c>
      <c r="E32" s="3">
        <f t="shared" si="3"/>
        <v>14</v>
      </c>
      <c r="F32" s="3">
        <f t="shared" si="3"/>
        <v>30</v>
      </c>
      <c r="G32" s="3">
        <f t="shared" si="3"/>
        <v>55</v>
      </c>
      <c r="H32" s="3">
        <f t="shared" si="3"/>
        <v>79</v>
      </c>
      <c r="I32" s="3">
        <f t="shared" si="3"/>
        <v>91</v>
      </c>
      <c r="J32" s="3">
        <f t="shared" si="3"/>
        <v>97</v>
      </c>
      <c r="K32" s="3">
        <f t="shared" si="3"/>
        <v>98</v>
      </c>
    </row>
    <row r="33" spans="1:11" x14ac:dyDescent="0.3">
      <c r="A33" s="2" t="s">
        <v>9</v>
      </c>
      <c r="B33" s="3">
        <f>B$32/100</f>
        <v>0</v>
      </c>
      <c r="C33" s="3">
        <f t="shared" ref="C33:K33" si="4">C$32/100</f>
        <v>0.01</v>
      </c>
      <c r="D33" s="3">
        <f t="shared" si="4"/>
        <v>0.05</v>
      </c>
      <c r="E33" s="3">
        <f t="shared" si="4"/>
        <v>0.14000000000000001</v>
      </c>
      <c r="F33" s="3">
        <f t="shared" si="4"/>
        <v>0.3</v>
      </c>
      <c r="G33" s="3">
        <f t="shared" si="4"/>
        <v>0.55000000000000004</v>
      </c>
      <c r="H33" s="3">
        <f t="shared" si="4"/>
        <v>0.79</v>
      </c>
      <c r="I33" s="3">
        <f t="shared" si="4"/>
        <v>0.91</v>
      </c>
      <c r="J33" s="3">
        <f t="shared" si="4"/>
        <v>0.97</v>
      </c>
      <c r="K33" s="3">
        <f t="shared" si="4"/>
        <v>0.98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AC0F-6B3B-481D-95FA-10D7A2AE93A9}">
  <dimension ref="A1:H9"/>
  <sheetViews>
    <sheetView workbookViewId="0">
      <selection activeCell="R8" sqref="R8"/>
    </sheetView>
  </sheetViews>
  <sheetFormatPr defaultRowHeight="15.6" x14ac:dyDescent="0.3"/>
  <cols>
    <col min="1" max="1" width="20.88671875" style="1" customWidth="1"/>
    <col min="2" max="16384" width="8.88671875" style="1"/>
  </cols>
  <sheetData>
    <row r="1" spans="1:8" x14ac:dyDescent="0.3">
      <c r="A1" s="2" t="s">
        <v>10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2" spans="1:8" x14ac:dyDescent="0.3">
      <c r="A2" s="2" t="s">
        <v>11</v>
      </c>
      <c r="B2" s="3">
        <v>2</v>
      </c>
      <c r="C2" s="3">
        <v>3</v>
      </c>
      <c r="D2" s="3">
        <v>6</v>
      </c>
      <c r="E2" s="3">
        <v>7</v>
      </c>
      <c r="F2" s="3">
        <v>22</v>
      </c>
      <c r="G2" s="3">
        <v>9</v>
      </c>
    </row>
    <row r="4" spans="1:8" x14ac:dyDescent="0.3">
      <c r="A4" s="2" t="s">
        <v>10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</row>
    <row r="5" spans="1:8" x14ac:dyDescent="0.3">
      <c r="A5" s="2" t="s">
        <v>11</v>
      </c>
      <c r="B5" s="3">
        <v>0</v>
      </c>
      <c r="C5" s="3">
        <f>B$5+B$2</f>
        <v>2</v>
      </c>
      <c r="D5" s="3">
        <f t="shared" ref="D5:H5" si="0">C$5+C$2</f>
        <v>5</v>
      </c>
      <c r="E5" s="3">
        <f t="shared" si="0"/>
        <v>11</v>
      </c>
      <c r="F5" s="3">
        <f t="shared" si="0"/>
        <v>18</v>
      </c>
      <c r="G5" s="3">
        <f t="shared" si="0"/>
        <v>40</v>
      </c>
      <c r="H5" s="3">
        <f t="shared" si="0"/>
        <v>49</v>
      </c>
    </row>
    <row r="7" spans="1:8" x14ac:dyDescent="0.3">
      <c r="A7" s="2" t="s">
        <v>10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</row>
    <row r="8" spans="1:8" x14ac:dyDescent="0.3">
      <c r="A8" s="2" t="s">
        <v>11</v>
      </c>
      <c r="B8" s="3">
        <v>0</v>
      </c>
      <c r="C8" s="3">
        <f>B$5+B$2</f>
        <v>2</v>
      </c>
      <c r="D8" s="3">
        <f t="shared" ref="D8:H8" si="1">C$5+C$2</f>
        <v>5</v>
      </c>
      <c r="E8" s="3">
        <f t="shared" si="1"/>
        <v>11</v>
      </c>
      <c r="F8" s="3">
        <f t="shared" si="1"/>
        <v>18</v>
      </c>
      <c r="G8" s="3">
        <f t="shared" si="1"/>
        <v>40</v>
      </c>
      <c r="H8" s="3">
        <f t="shared" si="1"/>
        <v>49</v>
      </c>
    </row>
    <row r="9" spans="1:8" x14ac:dyDescent="0.3">
      <c r="A9" s="2" t="s">
        <v>9</v>
      </c>
      <c r="B9" s="3">
        <f>B$8/100</f>
        <v>0</v>
      </c>
      <c r="C9" s="3">
        <f t="shared" ref="C9:H9" si="2">C$8/100</f>
        <v>0.02</v>
      </c>
      <c r="D9" s="3">
        <f t="shared" si="2"/>
        <v>0.05</v>
      </c>
      <c r="E9" s="3">
        <f t="shared" si="2"/>
        <v>0.11</v>
      </c>
      <c r="F9" s="3">
        <f t="shared" si="2"/>
        <v>0.18</v>
      </c>
      <c r="G9" s="3">
        <f t="shared" si="2"/>
        <v>0.4</v>
      </c>
      <c r="H9" s="3">
        <f t="shared" si="2"/>
        <v>0.49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3154-9172-41D4-971F-CD38114FA8E5}">
  <dimension ref="A1:J16"/>
  <sheetViews>
    <sheetView workbookViewId="0">
      <selection activeCell="B7" sqref="B7"/>
    </sheetView>
  </sheetViews>
  <sheetFormatPr defaultRowHeight="15.6" x14ac:dyDescent="0.3"/>
  <cols>
    <col min="1" max="1" width="13" style="1" customWidth="1"/>
    <col min="2" max="2" width="14.21875" style="1" customWidth="1"/>
    <col min="3" max="16384" width="8.88671875" style="1"/>
  </cols>
  <sheetData>
    <row r="1" spans="1:10" x14ac:dyDescent="0.3">
      <c r="A1" s="2" t="s">
        <v>0</v>
      </c>
      <c r="B1" s="3">
        <v>0.21398374000000001</v>
      </c>
    </row>
    <row r="2" spans="1:10" x14ac:dyDescent="0.3">
      <c r="A2" s="2" t="s">
        <v>1</v>
      </c>
      <c r="B2" s="3">
        <v>1.8748763900000001</v>
      </c>
    </row>
    <row r="3" spans="1:10" x14ac:dyDescent="0.3">
      <c r="A3" s="2" t="s">
        <v>2</v>
      </c>
      <c r="B3" s="3">
        <v>100</v>
      </c>
    </row>
    <row r="4" spans="1:10" x14ac:dyDescent="0.3">
      <c r="A4" s="2" t="s">
        <v>4</v>
      </c>
      <c r="B4" s="3">
        <f>1+1.4*LN(B3)</f>
        <v>7.4472382603833278</v>
      </c>
      <c r="C4" s="1" t="s">
        <v>13</v>
      </c>
    </row>
    <row r="5" spans="1:10" x14ac:dyDescent="0.3">
      <c r="A5" s="4" t="s">
        <v>5</v>
      </c>
      <c r="B5" s="3">
        <f>(B2-B1)/B4</f>
        <v>0.22302128546569555</v>
      </c>
    </row>
    <row r="6" spans="1:10" x14ac:dyDescent="0.3">
      <c r="A6" s="2" t="s">
        <v>3</v>
      </c>
      <c r="B6" s="3">
        <f>B1</f>
        <v>0.21398374000000001</v>
      </c>
    </row>
    <row r="8" spans="1:10" x14ac:dyDescent="0.3">
      <c r="A8" s="2" t="s">
        <v>7</v>
      </c>
      <c r="B8" s="3">
        <f>B6+B5</f>
        <v>0.43700502546569553</v>
      </c>
      <c r="C8" s="3">
        <f>B8+B5</f>
        <v>0.66002631093139108</v>
      </c>
      <c r="D8" s="3">
        <f>C8+B5</f>
        <v>0.88304759639708663</v>
      </c>
      <c r="E8" s="3">
        <f>D8+B5</f>
        <v>1.1060688818627822</v>
      </c>
      <c r="F8" s="3">
        <f>E8+B5</f>
        <v>1.3290901673284776</v>
      </c>
      <c r="G8" s="3">
        <f>F8+B5</f>
        <v>1.5521114527941733</v>
      </c>
      <c r="H8" s="3">
        <f>G8+B5</f>
        <v>1.7751327382598689</v>
      </c>
      <c r="I8" s="3">
        <f>H8+B5</f>
        <v>1.9981540237255646</v>
      </c>
    </row>
    <row r="9" spans="1:10" x14ac:dyDescent="0.3">
      <c r="A9" s="2" t="s">
        <v>8</v>
      </c>
      <c r="B9" s="3">
        <v>4</v>
      </c>
      <c r="C9" s="3">
        <v>12</v>
      </c>
      <c r="D9" s="3">
        <v>27</v>
      </c>
      <c r="E9" s="3">
        <v>26</v>
      </c>
      <c r="F9" s="3">
        <v>19</v>
      </c>
      <c r="G9" s="3">
        <v>10</v>
      </c>
      <c r="H9" s="3">
        <v>1</v>
      </c>
      <c r="I9" s="3">
        <v>1</v>
      </c>
    </row>
    <row r="11" spans="1:10" x14ac:dyDescent="0.3">
      <c r="A11" s="2" t="s">
        <v>7</v>
      </c>
      <c r="B11" s="3">
        <f>B1</f>
        <v>0.21398374000000001</v>
      </c>
      <c r="C11" s="3">
        <f>B8</f>
        <v>0.43700502546569553</v>
      </c>
      <c r="D11" s="3">
        <f t="shared" ref="D11:J11" si="0">C8</f>
        <v>0.66002631093139108</v>
      </c>
      <c r="E11" s="3">
        <f t="shared" si="0"/>
        <v>0.88304759639708663</v>
      </c>
      <c r="F11" s="3">
        <f t="shared" si="0"/>
        <v>1.1060688818627822</v>
      </c>
      <c r="G11" s="3">
        <f t="shared" si="0"/>
        <v>1.3290901673284776</v>
      </c>
      <c r="H11" s="3">
        <f t="shared" si="0"/>
        <v>1.5521114527941733</v>
      </c>
      <c r="I11" s="3">
        <f t="shared" si="0"/>
        <v>1.7751327382598689</v>
      </c>
      <c r="J11" s="3">
        <f t="shared" si="0"/>
        <v>1.9981540237255646</v>
      </c>
    </row>
    <row r="12" spans="1:10" x14ac:dyDescent="0.3">
      <c r="A12" s="2" t="s">
        <v>8</v>
      </c>
      <c r="B12" s="3">
        <v>0</v>
      </c>
      <c r="C12" s="3">
        <f>B12+B9</f>
        <v>4</v>
      </c>
      <c r="D12" s="3">
        <f t="shared" ref="D12:J12" si="1">C12+C9</f>
        <v>16</v>
      </c>
      <c r="E12" s="3">
        <f t="shared" si="1"/>
        <v>43</v>
      </c>
      <c r="F12" s="3">
        <f t="shared" si="1"/>
        <v>69</v>
      </c>
      <c r="G12" s="3">
        <f t="shared" si="1"/>
        <v>88</v>
      </c>
      <c r="H12" s="3">
        <f t="shared" si="1"/>
        <v>98</v>
      </c>
      <c r="I12" s="3">
        <f t="shared" si="1"/>
        <v>99</v>
      </c>
      <c r="J12" s="3">
        <f t="shared" si="1"/>
        <v>100</v>
      </c>
    </row>
    <row r="14" spans="1:10" x14ac:dyDescent="0.3">
      <c r="A14" s="2" t="s">
        <v>7</v>
      </c>
      <c r="B14" s="3">
        <f>B$11</f>
        <v>0.21398374000000001</v>
      </c>
      <c r="C14" s="3">
        <f t="shared" ref="C14:J14" si="2">C$11</f>
        <v>0.43700502546569553</v>
      </c>
      <c r="D14" s="3">
        <f t="shared" si="2"/>
        <v>0.66002631093139108</v>
      </c>
      <c r="E14" s="3">
        <f t="shared" si="2"/>
        <v>0.88304759639708663</v>
      </c>
      <c r="F14" s="3">
        <f t="shared" si="2"/>
        <v>1.1060688818627822</v>
      </c>
      <c r="G14" s="3">
        <f t="shared" si="2"/>
        <v>1.3290901673284776</v>
      </c>
      <c r="H14" s="3">
        <f t="shared" si="2"/>
        <v>1.5521114527941733</v>
      </c>
      <c r="I14" s="3">
        <f t="shared" si="2"/>
        <v>1.7751327382598689</v>
      </c>
      <c r="J14" s="3">
        <f t="shared" si="2"/>
        <v>1.9981540237255646</v>
      </c>
    </row>
    <row r="15" spans="1:10" x14ac:dyDescent="0.3">
      <c r="A15" s="2" t="s">
        <v>8</v>
      </c>
      <c r="B15" s="3">
        <f>B$12</f>
        <v>0</v>
      </c>
      <c r="C15" s="3">
        <f t="shared" ref="C15:J15" si="3">C$12</f>
        <v>4</v>
      </c>
      <c r="D15" s="3">
        <f t="shared" si="3"/>
        <v>16</v>
      </c>
      <c r="E15" s="3">
        <f t="shared" si="3"/>
        <v>43</v>
      </c>
      <c r="F15" s="3">
        <f t="shared" si="3"/>
        <v>69</v>
      </c>
      <c r="G15" s="3">
        <f t="shared" si="3"/>
        <v>88</v>
      </c>
      <c r="H15" s="3">
        <f t="shared" si="3"/>
        <v>98</v>
      </c>
      <c r="I15" s="3">
        <f t="shared" si="3"/>
        <v>99</v>
      </c>
      <c r="J15" s="3">
        <f t="shared" si="3"/>
        <v>100</v>
      </c>
    </row>
    <row r="16" spans="1:10" x14ac:dyDescent="0.3">
      <c r="A16" s="2" t="s">
        <v>9</v>
      </c>
      <c r="B16" s="3">
        <f>B$15/100</f>
        <v>0</v>
      </c>
      <c r="C16" s="3">
        <f t="shared" ref="C16:J16" si="4">C$15/100</f>
        <v>0.04</v>
      </c>
      <c r="D16" s="3">
        <f t="shared" si="4"/>
        <v>0.16</v>
      </c>
      <c r="E16" s="3">
        <f t="shared" si="4"/>
        <v>0.43</v>
      </c>
      <c r="F16" s="3">
        <f t="shared" si="4"/>
        <v>0.69</v>
      </c>
      <c r="G16" s="3">
        <f t="shared" si="4"/>
        <v>0.88</v>
      </c>
      <c r="H16" s="3">
        <f t="shared" si="4"/>
        <v>0.98</v>
      </c>
      <c r="I16" s="3">
        <f t="shared" si="4"/>
        <v>0.99</v>
      </c>
      <c r="J16" s="3">
        <f t="shared" si="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955D-212C-45CE-A145-9E847314BE74}">
  <dimension ref="A1:H16"/>
  <sheetViews>
    <sheetView workbookViewId="0">
      <selection sqref="A1:H16"/>
    </sheetView>
  </sheetViews>
  <sheetFormatPr defaultRowHeight="15.6" x14ac:dyDescent="0.3"/>
  <cols>
    <col min="1" max="1" width="13.109375" style="1" customWidth="1"/>
    <col min="2" max="16384" width="8.88671875" style="1"/>
  </cols>
  <sheetData>
    <row r="1" spans="1:8" x14ac:dyDescent="0.3">
      <c r="A1" s="2" t="s">
        <v>0</v>
      </c>
      <c r="B1" s="3">
        <v>2</v>
      </c>
    </row>
    <row r="2" spans="1:8" x14ac:dyDescent="0.3">
      <c r="A2" s="2" t="s">
        <v>1</v>
      </c>
      <c r="B2" s="3">
        <v>5</v>
      </c>
    </row>
    <row r="3" spans="1:8" x14ac:dyDescent="0.3">
      <c r="A3" s="2" t="s">
        <v>2</v>
      </c>
      <c r="B3" s="3">
        <v>30</v>
      </c>
    </row>
    <row r="4" spans="1:8" x14ac:dyDescent="0.3">
      <c r="A4" s="2" t="s">
        <v>4</v>
      </c>
      <c r="B4" s="3">
        <f>1+1.4*LN(B3)</f>
        <v>5.7616763343270172</v>
      </c>
      <c r="C4" s="1" t="s">
        <v>12</v>
      </c>
    </row>
    <row r="5" spans="1:8" x14ac:dyDescent="0.3">
      <c r="A5" s="4" t="s">
        <v>5</v>
      </c>
      <c r="B5" s="3">
        <f>(B2-B1)/B4</f>
        <v>0.5206817991712841</v>
      </c>
    </row>
    <row r="6" spans="1:8" x14ac:dyDescent="0.3">
      <c r="A6" s="2" t="s">
        <v>3</v>
      </c>
      <c r="B6" s="3">
        <f>B1</f>
        <v>2</v>
      </c>
    </row>
    <row r="8" spans="1:8" x14ac:dyDescent="0.3">
      <c r="A8" s="2" t="s">
        <v>7</v>
      </c>
      <c r="B8" s="3">
        <f>B6+B5</f>
        <v>2.520681799171284</v>
      </c>
      <c r="C8" s="3">
        <f>B8+B5</f>
        <v>3.041363598342568</v>
      </c>
      <c r="D8" s="3">
        <f>C8+B5</f>
        <v>3.562045397513852</v>
      </c>
      <c r="E8" s="3">
        <f>D8+B5</f>
        <v>4.082727196685136</v>
      </c>
      <c r="F8" s="3">
        <f>E8+B5</f>
        <v>4.6034089958564204</v>
      </c>
      <c r="G8" s="3">
        <f>F8+B5</f>
        <v>5.1240907950277048</v>
      </c>
    </row>
    <row r="9" spans="1:8" x14ac:dyDescent="0.3">
      <c r="A9" s="2" t="s">
        <v>8</v>
      </c>
      <c r="B9" s="3">
        <v>6</v>
      </c>
      <c r="C9" s="3">
        <v>11</v>
      </c>
      <c r="D9" s="3">
        <v>0</v>
      </c>
      <c r="E9" s="3">
        <v>9</v>
      </c>
      <c r="F9" s="3">
        <v>0</v>
      </c>
      <c r="G9" s="3">
        <v>4</v>
      </c>
    </row>
    <row r="11" spans="1:8" x14ac:dyDescent="0.3">
      <c r="A11" s="2" t="s">
        <v>7</v>
      </c>
      <c r="B11" s="3">
        <f>B6</f>
        <v>2</v>
      </c>
      <c r="C11" s="3">
        <f>B8</f>
        <v>2.520681799171284</v>
      </c>
      <c r="D11" s="3">
        <f t="shared" ref="D11:H11" si="0">C8</f>
        <v>3.041363598342568</v>
      </c>
      <c r="E11" s="3">
        <f t="shared" si="0"/>
        <v>3.562045397513852</v>
      </c>
      <c r="F11" s="3">
        <f t="shared" si="0"/>
        <v>4.082727196685136</v>
      </c>
      <c r="G11" s="3">
        <f t="shared" si="0"/>
        <v>4.6034089958564204</v>
      </c>
      <c r="H11" s="3">
        <f t="shared" si="0"/>
        <v>5.1240907950277048</v>
      </c>
    </row>
    <row r="12" spans="1:8" x14ac:dyDescent="0.3">
      <c r="A12" s="2" t="s">
        <v>8</v>
      </c>
      <c r="B12" s="3">
        <v>0</v>
      </c>
      <c r="C12" s="3">
        <f>B12+B9</f>
        <v>6</v>
      </c>
      <c r="D12" s="3">
        <f t="shared" ref="D12:H12" si="1">C12+C9</f>
        <v>17</v>
      </c>
      <c r="E12" s="3">
        <f t="shared" si="1"/>
        <v>17</v>
      </c>
      <c r="F12" s="3">
        <f t="shared" si="1"/>
        <v>26</v>
      </c>
      <c r="G12" s="3">
        <f t="shared" si="1"/>
        <v>26</v>
      </c>
      <c r="H12" s="3">
        <f t="shared" si="1"/>
        <v>30</v>
      </c>
    </row>
    <row r="14" spans="1:8" x14ac:dyDescent="0.3">
      <c r="A14" s="2" t="s">
        <v>7</v>
      </c>
      <c r="B14" s="3">
        <f>B11</f>
        <v>2</v>
      </c>
      <c r="C14" s="3">
        <f t="shared" ref="C14:H14" si="2">C11</f>
        <v>2.520681799171284</v>
      </c>
      <c r="D14" s="3">
        <f t="shared" si="2"/>
        <v>3.041363598342568</v>
      </c>
      <c r="E14" s="3">
        <f t="shared" si="2"/>
        <v>3.562045397513852</v>
      </c>
      <c r="F14" s="3">
        <f t="shared" si="2"/>
        <v>4.082727196685136</v>
      </c>
      <c r="G14" s="3">
        <f t="shared" si="2"/>
        <v>4.6034089958564204</v>
      </c>
      <c r="H14" s="3">
        <f t="shared" si="2"/>
        <v>5.1240907950277048</v>
      </c>
    </row>
    <row r="15" spans="1:8" x14ac:dyDescent="0.3">
      <c r="A15" s="2" t="s">
        <v>8</v>
      </c>
      <c r="B15" s="3">
        <f>B12</f>
        <v>0</v>
      </c>
      <c r="C15" s="3">
        <f t="shared" ref="C15:H15" si="3">C12</f>
        <v>6</v>
      </c>
      <c r="D15" s="3">
        <f t="shared" si="3"/>
        <v>17</v>
      </c>
      <c r="E15" s="3">
        <f t="shared" si="3"/>
        <v>17</v>
      </c>
      <c r="F15" s="3">
        <f t="shared" si="3"/>
        <v>26</v>
      </c>
      <c r="G15" s="3">
        <f t="shared" si="3"/>
        <v>26</v>
      </c>
      <c r="H15" s="3">
        <f t="shared" si="3"/>
        <v>30</v>
      </c>
    </row>
    <row r="16" spans="1:8" x14ac:dyDescent="0.3">
      <c r="A16" s="2" t="s">
        <v>9</v>
      </c>
      <c r="B16" s="3">
        <f>B15/100</f>
        <v>0</v>
      </c>
      <c r="C16" s="3">
        <f t="shared" ref="C16:H16" si="4">C15/100</f>
        <v>0.06</v>
      </c>
      <c r="D16" s="3">
        <f t="shared" si="4"/>
        <v>0.17</v>
      </c>
      <c r="E16" s="3">
        <f t="shared" si="4"/>
        <v>0.17</v>
      </c>
      <c r="F16" s="3">
        <f t="shared" si="4"/>
        <v>0.26</v>
      </c>
      <c r="G16" s="3">
        <f t="shared" si="4"/>
        <v>0.26</v>
      </c>
      <c r="H16" s="3">
        <f t="shared" si="4"/>
        <v>0.3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67BB-7BF7-4137-A2A1-F3F811ABD02D}">
  <dimension ref="A1:H16"/>
  <sheetViews>
    <sheetView topLeftCell="A7" workbookViewId="0">
      <selection activeCell="Q17" sqref="Q17"/>
    </sheetView>
  </sheetViews>
  <sheetFormatPr defaultRowHeight="15.6" x14ac:dyDescent="0.3"/>
  <cols>
    <col min="1" max="1" width="13" style="1" customWidth="1"/>
    <col min="2" max="16384" width="8.88671875" style="1"/>
  </cols>
  <sheetData>
    <row r="1" spans="1:8" x14ac:dyDescent="0.3">
      <c r="A1" s="2" t="s">
        <v>0</v>
      </c>
      <c r="B1" s="3">
        <v>10</v>
      </c>
    </row>
    <row r="2" spans="1:8" x14ac:dyDescent="0.3">
      <c r="A2" s="2" t="s">
        <v>1</v>
      </c>
      <c r="B2" s="3">
        <v>20</v>
      </c>
    </row>
    <row r="3" spans="1:8" x14ac:dyDescent="0.3">
      <c r="A3" s="2" t="s">
        <v>2</v>
      </c>
      <c r="B3" s="3">
        <v>30</v>
      </c>
    </row>
    <row r="4" spans="1:8" x14ac:dyDescent="0.3">
      <c r="A4" s="2" t="s">
        <v>4</v>
      </c>
      <c r="B4" s="3">
        <f>1+1.4*LN(B3)</f>
        <v>5.7616763343270172</v>
      </c>
      <c r="C4" s="1" t="s">
        <v>12</v>
      </c>
    </row>
    <row r="5" spans="1:8" x14ac:dyDescent="0.3">
      <c r="A5" s="4" t="s">
        <v>5</v>
      </c>
      <c r="B5" s="3">
        <f>(B2-B1)/B4</f>
        <v>1.7356059972376134</v>
      </c>
    </row>
    <row r="6" spans="1:8" x14ac:dyDescent="0.3">
      <c r="A6" s="2" t="s">
        <v>3</v>
      </c>
      <c r="B6" s="3">
        <f>B1</f>
        <v>10</v>
      </c>
    </row>
    <row r="8" spans="1:8" x14ac:dyDescent="0.3">
      <c r="A8" s="2" t="s">
        <v>7</v>
      </c>
      <c r="B8" s="3">
        <f>B6+B5</f>
        <v>11.735605997237613</v>
      </c>
      <c r="C8" s="3">
        <f>B8+B5</f>
        <v>13.471211994475226</v>
      </c>
      <c r="D8" s="3">
        <f>C8+B5</f>
        <v>15.206817991712839</v>
      </c>
      <c r="E8" s="3">
        <f>D8+B5</f>
        <v>16.942423988950452</v>
      </c>
      <c r="F8" s="3">
        <f>E8+B5</f>
        <v>18.678029986188065</v>
      </c>
      <c r="G8" s="3">
        <f>F8+B5</f>
        <v>20.413635983425678</v>
      </c>
    </row>
    <row r="9" spans="1:8" x14ac:dyDescent="0.3">
      <c r="A9" s="2" t="s">
        <v>8</v>
      </c>
      <c r="B9" s="3">
        <v>2</v>
      </c>
      <c r="C9" s="3">
        <v>6</v>
      </c>
      <c r="D9" s="3">
        <v>10</v>
      </c>
      <c r="E9" s="3">
        <v>5</v>
      </c>
      <c r="F9" s="3">
        <v>3</v>
      </c>
      <c r="G9" s="3">
        <v>4</v>
      </c>
    </row>
    <row r="11" spans="1:8" x14ac:dyDescent="0.3">
      <c r="A11" s="2" t="s">
        <v>7</v>
      </c>
      <c r="B11" s="3">
        <f>B6</f>
        <v>10</v>
      </c>
      <c r="C11" s="3">
        <f>B8</f>
        <v>11.735605997237613</v>
      </c>
      <c r="D11" s="3">
        <f t="shared" ref="D11:H11" si="0">C8</f>
        <v>13.471211994475226</v>
      </c>
      <c r="E11" s="3">
        <f t="shared" si="0"/>
        <v>15.206817991712839</v>
      </c>
      <c r="F11" s="3">
        <f t="shared" si="0"/>
        <v>16.942423988950452</v>
      </c>
      <c r="G11" s="3">
        <f t="shared" si="0"/>
        <v>18.678029986188065</v>
      </c>
      <c r="H11" s="3">
        <f t="shared" si="0"/>
        <v>20.413635983425678</v>
      </c>
    </row>
    <row r="12" spans="1:8" x14ac:dyDescent="0.3">
      <c r="A12" s="2" t="s">
        <v>8</v>
      </c>
      <c r="B12" s="3">
        <v>0</v>
      </c>
      <c r="C12" s="3">
        <f>B12+B9</f>
        <v>2</v>
      </c>
      <c r="D12" s="3">
        <f t="shared" ref="D12:H12" si="1">C12+C9</f>
        <v>8</v>
      </c>
      <c r="E12" s="3">
        <f t="shared" si="1"/>
        <v>18</v>
      </c>
      <c r="F12" s="3">
        <f t="shared" si="1"/>
        <v>23</v>
      </c>
      <c r="G12" s="3">
        <f t="shared" si="1"/>
        <v>26</v>
      </c>
      <c r="H12" s="3">
        <f t="shared" si="1"/>
        <v>30</v>
      </c>
    </row>
    <row r="14" spans="1:8" x14ac:dyDescent="0.3">
      <c r="A14" s="2" t="s">
        <v>7</v>
      </c>
      <c r="B14" s="3">
        <f>B11</f>
        <v>10</v>
      </c>
      <c r="C14" s="3">
        <f t="shared" ref="C14:H15" si="2">C11</f>
        <v>11.735605997237613</v>
      </c>
      <c r="D14" s="3">
        <f t="shared" si="2"/>
        <v>13.471211994475226</v>
      </c>
      <c r="E14" s="3">
        <f t="shared" si="2"/>
        <v>15.206817991712839</v>
      </c>
      <c r="F14" s="3">
        <f t="shared" si="2"/>
        <v>16.942423988950452</v>
      </c>
      <c r="G14" s="3">
        <f t="shared" si="2"/>
        <v>18.678029986188065</v>
      </c>
      <c r="H14" s="3">
        <f t="shared" si="2"/>
        <v>20.413635983425678</v>
      </c>
    </row>
    <row r="15" spans="1:8" x14ac:dyDescent="0.3">
      <c r="A15" s="2" t="s">
        <v>8</v>
      </c>
      <c r="B15" s="3">
        <f>B12</f>
        <v>0</v>
      </c>
      <c r="C15" s="3">
        <f t="shared" si="2"/>
        <v>2</v>
      </c>
      <c r="D15" s="3">
        <f t="shared" si="2"/>
        <v>8</v>
      </c>
      <c r="E15" s="3">
        <f t="shared" si="2"/>
        <v>18</v>
      </c>
      <c r="F15" s="3">
        <f t="shared" si="2"/>
        <v>23</v>
      </c>
      <c r="G15" s="3">
        <f t="shared" si="2"/>
        <v>26</v>
      </c>
      <c r="H15" s="3">
        <f t="shared" si="2"/>
        <v>30</v>
      </c>
    </row>
    <row r="16" spans="1:8" x14ac:dyDescent="0.3">
      <c r="A16" s="2" t="s">
        <v>9</v>
      </c>
      <c r="B16" s="3">
        <f>B15/100</f>
        <v>0</v>
      </c>
      <c r="C16" s="3">
        <f t="shared" ref="C16:H16" si="3">C15/100</f>
        <v>0.02</v>
      </c>
      <c r="D16" s="3">
        <f t="shared" si="3"/>
        <v>0.08</v>
      </c>
      <c r="E16" s="3">
        <f t="shared" si="3"/>
        <v>0.18</v>
      </c>
      <c r="F16" s="3">
        <f t="shared" si="3"/>
        <v>0.23</v>
      </c>
      <c r="G16" s="3">
        <f t="shared" si="3"/>
        <v>0.26</v>
      </c>
      <c r="H16" s="3">
        <f t="shared" si="3"/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2018-11-11T22:15:40Z</dcterms:modified>
</cp:coreProperties>
</file>