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198DBB0-F2D1-4FE4-BD92-6815055EA2E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8" i="2" l="1"/>
  <c r="B5" i="2"/>
  <c r="B6" i="2" s="1"/>
  <c r="C14" i="1"/>
  <c r="D14" i="1"/>
  <c r="E14" i="1"/>
  <c r="F14" i="1"/>
  <c r="B15" i="1" s="1"/>
  <c r="B16" i="1" s="1"/>
  <c r="B17" i="1" s="1"/>
  <c r="G14" i="1"/>
  <c r="H14" i="1"/>
  <c r="I14" i="1"/>
  <c r="J14" i="1"/>
  <c r="B14" i="1"/>
  <c r="B7" i="2" l="1"/>
  <c r="B4" i="1"/>
  <c r="B6" i="1" s="1"/>
  <c r="B5" i="1" l="1"/>
  <c r="B8" i="1" s="1"/>
  <c r="C13" i="1" l="1"/>
  <c r="C8" i="1"/>
  <c r="B13" i="1"/>
  <c r="D8" i="1" l="1"/>
  <c r="D13" i="1"/>
  <c r="E8" i="1" l="1"/>
  <c r="E13" i="1"/>
  <c r="F8" i="1" l="1"/>
  <c r="F13" i="1"/>
  <c r="G8" i="1" l="1"/>
  <c r="G13" i="1"/>
  <c r="H8" i="1" l="1"/>
  <c r="H13" i="1"/>
  <c r="I8" i="1" l="1"/>
  <c r="I13" i="1"/>
  <c r="J8" i="1" l="1"/>
  <c r="J13" i="1"/>
</calcChain>
</file>

<file path=xl/sharedStrings.xml><?xml version="1.0" encoding="utf-8"?>
<sst xmlns="http://schemas.openxmlformats.org/spreadsheetml/2006/main" count="24" uniqueCount="20">
  <si>
    <t>x min</t>
  </si>
  <si>
    <t>x max</t>
  </si>
  <si>
    <t>n</t>
  </si>
  <si>
    <t>k</t>
  </si>
  <si>
    <t>Δ</t>
  </si>
  <si>
    <t>x нач</t>
  </si>
  <si>
    <t>варианты xi</t>
  </si>
  <si>
    <t>частоты mi</t>
  </si>
  <si>
    <t>xi</t>
  </si>
  <si>
    <t>ui</t>
  </si>
  <si>
    <t>S</t>
  </si>
  <si>
    <t>D</t>
  </si>
  <si>
    <t>C</t>
  </si>
  <si>
    <t>M</t>
  </si>
  <si>
    <t>Группа рабочих</t>
  </si>
  <si>
    <t>Работающих на одном станке</t>
  </si>
  <si>
    <t>Работающих на двух станках</t>
  </si>
  <si>
    <t>Число рабочих</t>
  </si>
  <si>
    <t>Средняя зар. плата одного рабочего в группе</t>
  </si>
  <si>
    <t>Дисперсия зар. 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</si>
</sst>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2" sqref="C12"/>
    </sheetView>
  </sheetViews>
  <sheetFormatPr defaultRowHeight="15.6" x14ac:dyDescent="0.3"/>
  <cols>
    <col min="1" max="1" width="18.109375" style="1" customWidth="1"/>
    <col min="2" max="16384" width="8.88671875" style="1"/>
  </cols>
  <sheetData>
    <row r="1" spans="1:10" x14ac:dyDescent="0.3">
      <c r="A1" s="2" t="s">
        <v>0</v>
      </c>
      <c r="B1" s="3">
        <v>94.1</v>
      </c>
    </row>
    <row r="2" spans="1:10" x14ac:dyDescent="0.3">
      <c r="A2" s="2" t="s">
        <v>1</v>
      </c>
      <c r="B2" s="3">
        <v>140</v>
      </c>
    </row>
    <row r="3" spans="1:10" x14ac:dyDescent="0.3">
      <c r="A3" s="2" t="s">
        <v>2</v>
      </c>
      <c r="B3" s="3">
        <v>100</v>
      </c>
    </row>
    <row r="4" spans="1:10" x14ac:dyDescent="0.3">
      <c r="A4" s="2" t="s">
        <v>3</v>
      </c>
      <c r="B4" s="3">
        <f>1+1.4*LN(B3)</f>
        <v>7.4472382603833278</v>
      </c>
    </row>
    <row r="5" spans="1:10" x14ac:dyDescent="0.3">
      <c r="A5" s="4" t="s">
        <v>4</v>
      </c>
      <c r="B5" s="3">
        <f>(B2-B1)/B4</f>
        <v>6.1633586029027381</v>
      </c>
    </row>
    <row r="6" spans="1:10" x14ac:dyDescent="0.3">
      <c r="A6" s="2" t="s">
        <v>5</v>
      </c>
      <c r="B6" s="3">
        <f>B1-B4/2</f>
        <v>90.37638086980833</v>
      </c>
    </row>
    <row r="8" spans="1:10" x14ac:dyDescent="0.3">
      <c r="A8" s="2" t="s">
        <v>6</v>
      </c>
      <c r="B8" s="3">
        <f>B6+B5</f>
        <v>96.539739472711062</v>
      </c>
      <c r="C8" s="3">
        <f>B8+B5</f>
        <v>102.7030980756138</v>
      </c>
      <c r="D8" s="3">
        <f>C8+B5</f>
        <v>108.86645667851653</v>
      </c>
      <c r="E8" s="3">
        <f>D8+B5</f>
        <v>115.02981528141926</v>
      </c>
      <c r="F8" s="3">
        <f>E8+B5</f>
        <v>121.19317388432199</v>
      </c>
      <c r="G8" s="3">
        <f>F8+B5</f>
        <v>127.35653248722473</v>
      </c>
      <c r="H8" s="3">
        <f>G8+B5</f>
        <v>133.51989109012746</v>
      </c>
      <c r="I8" s="3">
        <f>H8+B5</f>
        <v>139.68324969303021</v>
      </c>
      <c r="J8" s="3">
        <f>I8+B5</f>
        <v>145.84660829593295</v>
      </c>
    </row>
    <row r="9" spans="1:10" x14ac:dyDescent="0.3">
      <c r="A9" s="2" t="s">
        <v>7</v>
      </c>
      <c r="B9" s="3">
        <v>1</v>
      </c>
      <c r="C9" s="3">
        <v>4</v>
      </c>
      <c r="D9" s="3">
        <v>9</v>
      </c>
      <c r="E9" s="3">
        <v>16</v>
      </c>
      <c r="F9" s="3">
        <v>25</v>
      </c>
      <c r="G9" s="3">
        <v>24</v>
      </c>
      <c r="H9" s="3">
        <v>12</v>
      </c>
      <c r="I9" s="3">
        <v>6</v>
      </c>
      <c r="J9" s="3">
        <v>1</v>
      </c>
    </row>
    <row r="11" spans="1:10" x14ac:dyDescent="0.3">
      <c r="A11" s="5" t="s">
        <v>13</v>
      </c>
      <c r="B11" s="3">
        <f>(B8*B9+C8*C9+D8*D9+E8*E9+F8*F9+G8*G9+H8*H9+I8*I9+J8*J9)/B3</f>
        <v>120.00198212721611</v>
      </c>
    </row>
    <row r="13" spans="1:10" x14ac:dyDescent="0.3">
      <c r="A13" s="2" t="s">
        <v>8</v>
      </c>
      <c r="B13" s="3">
        <f>B6+B5</f>
        <v>96.539739472711062</v>
      </c>
      <c r="C13" s="3">
        <f>B8+B5</f>
        <v>102.7030980756138</v>
      </c>
      <c r="D13" s="3">
        <f>C8+$B$5</f>
        <v>108.86645667851653</v>
      </c>
      <c r="E13" s="3">
        <f t="shared" ref="E13:J13" si="0">D8+$B$5</f>
        <v>115.02981528141926</v>
      </c>
      <c r="F13" s="3">
        <f t="shared" si="0"/>
        <v>121.19317388432199</v>
      </c>
      <c r="G13" s="3">
        <f t="shared" si="0"/>
        <v>127.35653248722473</v>
      </c>
      <c r="H13" s="3">
        <f t="shared" si="0"/>
        <v>133.51989109012746</v>
      </c>
      <c r="I13" s="3">
        <f t="shared" si="0"/>
        <v>139.68324969303021</v>
      </c>
      <c r="J13" s="3">
        <f t="shared" si="0"/>
        <v>145.84660829593295</v>
      </c>
    </row>
    <row r="14" spans="1:10" x14ac:dyDescent="0.3">
      <c r="A14" s="2" t="s">
        <v>9</v>
      </c>
      <c r="B14" s="3">
        <f>(B$13-$B$11)*(B$13-$B$11)/$B$3</f>
        <v>5.5047683037887598</v>
      </c>
      <c r="C14" s="3">
        <f t="shared" ref="C14:J14" si="1">(C$13-$B$11)*(C$13-$B$11)/$B$3</f>
        <v>2.9925138943078093</v>
      </c>
      <c r="D14" s="3">
        <f t="shared" si="1"/>
        <v>1.2399992701863602</v>
      </c>
      <c r="E14" s="3">
        <f t="shared" si="1"/>
        <v>0.24722443142441389</v>
      </c>
      <c r="F14" s="3">
        <f t="shared" si="1"/>
        <v>1.4189378021970026E-2</v>
      </c>
      <c r="G14" s="3">
        <f t="shared" si="1"/>
        <v>0.54089410997902865</v>
      </c>
      <c r="H14" s="3">
        <f t="shared" si="1"/>
        <v>1.8273386272955898</v>
      </c>
      <c r="I14" s="3">
        <f t="shared" si="1"/>
        <v>3.8735229299716591</v>
      </c>
      <c r="J14" s="3">
        <f t="shared" si="1"/>
        <v>6.6794470180072345</v>
      </c>
    </row>
    <row r="15" spans="1:10" x14ac:dyDescent="0.3">
      <c r="A15" s="5" t="s">
        <v>11</v>
      </c>
      <c r="B15" s="3">
        <f>SUM(B14:J14)</f>
        <v>22.919897962982823</v>
      </c>
    </row>
    <row r="16" spans="1:10" x14ac:dyDescent="0.3">
      <c r="A16" s="5" t="s">
        <v>10</v>
      </c>
      <c r="B16" s="3">
        <f>SQRT(B15)</f>
        <v>4.787473024778607</v>
      </c>
    </row>
    <row r="17" spans="1:2" x14ac:dyDescent="0.3">
      <c r="A17" s="5" t="s">
        <v>12</v>
      </c>
      <c r="B17" s="3">
        <f>B16/B11*100</f>
        <v>3.989494956594406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4C4F-E720-4633-818F-809CA790D5CE}">
  <dimension ref="A1:D8"/>
  <sheetViews>
    <sheetView workbookViewId="0">
      <selection activeCell="B5" sqref="B5"/>
    </sheetView>
  </sheetViews>
  <sheetFormatPr defaultRowHeight="15.6" x14ac:dyDescent="0.3"/>
  <cols>
    <col min="1" max="1" width="16.77734375" style="1" customWidth="1"/>
    <col min="2" max="2" width="15.33203125" style="1" customWidth="1"/>
    <col min="3" max="3" width="24.77734375" style="1" customWidth="1"/>
    <col min="4" max="4" width="11.21875" style="1" customWidth="1"/>
    <col min="5" max="16384" width="8.88671875" style="1"/>
  </cols>
  <sheetData>
    <row r="1" spans="1:4" ht="47.4" customHeight="1" x14ac:dyDescent="0.3">
      <c r="A1" s="6" t="s">
        <v>14</v>
      </c>
      <c r="B1" s="6" t="s">
        <v>17</v>
      </c>
      <c r="C1" s="7" t="s">
        <v>18</v>
      </c>
      <c r="D1" s="7" t="s">
        <v>19</v>
      </c>
    </row>
    <row r="2" spans="1:4" ht="34.799999999999997" customHeight="1" x14ac:dyDescent="0.3">
      <c r="A2" s="7" t="s">
        <v>15</v>
      </c>
      <c r="B2" s="3">
        <v>40</v>
      </c>
      <c r="C2" s="3">
        <v>2400</v>
      </c>
      <c r="D2" s="3">
        <v>180000</v>
      </c>
    </row>
    <row r="3" spans="1:4" ht="30" customHeight="1" x14ac:dyDescent="0.3">
      <c r="A3" s="7" t="s">
        <v>16</v>
      </c>
      <c r="B3" s="3">
        <v>60</v>
      </c>
      <c r="C3" s="3">
        <v>3200</v>
      </c>
      <c r="D3" s="3">
        <v>200000</v>
      </c>
    </row>
    <row r="5" spans="1:4" x14ac:dyDescent="0.3">
      <c r="A5" s="2" t="s">
        <v>13</v>
      </c>
      <c r="B5" s="3">
        <f>(C2*B2+C3*B3)/100</f>
        <v>2880</v>
      </c>
    </row>
    <row r="6" spans="1:4" x14ac:dyDescent="0.3">
      <c r="A6" s="5" t="s">
        <v>11</v>
      </c>
      <c r="B6" s="3">
        <f>((C2-B5)*(C2-B5)*40+(C3-B5)*(C3-B5)*60)/100</f>
        <v>153600</v>
      </c>
    </row>
    <row r="7" spans="1:4" x14ac:dyDescent="0.3">
      <c r="A7" s="5" t="s">
        <v>10</v>
      </c>
      <c r="B7" s="3">
        <f>SQRT(B6)</f>
        <v>391.91835884530849</v>
      </c>
    </row>
    <row r="8" spans="1:4" x14ac:dyDescent="0.3">
      <c r="A8" s="5" t="s">
        <v>12</v>
      </c>
      <c r="B8" s="3">
        <f>B7/B5*100</f>
        <v>13.608276348795433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2018-12-03T09:55:59Z</dcterms:modified>
</cp:coreProperties>
</file>