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31210608-F4D8-461E-B81B-B48E9ECAC291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4" i="4" l="1"/>
  <c r="B5" i="4"/>
  <c r="B11" i="5"/>
  <c r="B4" i="5"/>
  <c r="B6" i="5" s="1"/>
  <c r="B16" i="3"/>
  <c r="B5" i="5" l="1"/>
  <c r="B8" i="5" s="1"/>
  <c r="C8" i="5" s="1"/>
  <c r="D8" i="5" s="1"/>
  <c r="E8" i="5" s="1"/>
  <c r="F8" i="5" s="1"/>
  <c r="G8" i="5" s="1"/>
  <c r="H8" i="5" s="1"/>
  <c r="I8" i="5" s="1"/>
  <c r="J8" i="5" s="1"/>
  <c r="B4" i="1" l="1"/>
  <c r="B6" i="1" s="1"/>
  <c r="B5" i="1" l="1"/>
  <c r="B8" i="1" s="1"/>
  <c r="C8" i="1" l="1"/>
  <c r="D8" i="1" s="1"/>
  <c r="E8" i="1" s="1"/>
  <c r="F8" i="1" s="1"/>
  <c r="G8" i="1" s="1"/>
  <c r="H8" i="1" s="1"/>
  <c r="I8" i="1" s="1"/>
  <c r="J8" i="1" s="1"/>
  <c r="B11" i="1"/>
</calcChain>
</file>

<file path=xl/sharedStrings.xml><?xml version="1.0" encoding="utf-8"?>
<sst xmlns="http://schemas.openxmlformats.org/spreadsheetml/2006/main" count="31" uniqueCount="19">
  <si>
    <t>x min</t>
  </si>
  <si>
    <t>x max</t>
  </si>
  <si>
    <t>n</t>
  </si>
  <si>
    <t>k</t>
  </si>
  <si>
    <t>Δ</t>
  </si>
  <si>
    <t>x нач</t>
  </si>
  <si>
    <t>варианты xi</t>
  </si>
  <si>
    <t>частоты mi</t>
  </si>
  <si>
    <t>M</t>
  </si>
  <si>
    <t>медиана</t>
  </si>
  <si>
    <t>Как видно по графику, медианой является точка координата х которой равна 3,5</t>
  </si>
  <si>
    <t>По графику видно, что медианой является точка с координатой х равной 118,111</t>
  </si>
  <si>
    <t>тарифный разряд xi</t>
  </si>
  <si>
    <t>частота mi</t>
  </si>
  <si>
    <t>мода</t>
  </si>
  <si>
    <t>По графику видно, что модой является значение 5</t>
  </si>
  <si>
    <t>(~8)</t>
  </si>
  <si>
    <t>~5</t>
  </si>
  <si>
    <t>Мода и медиана равны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</si>
</sst>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'[1]Задание 2'!$B$2:$G$2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4EE-B1A8-4DE60DEE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83640"/>
        <c:axId val="394683968"/>
      </c:lineChart>
      <c:catAx>
        <c:axId val="394683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3968"/>
        <c:crosses val="autoZero"/>
        <c:auto val="1"/>
        <c:lblAlgn val="ctr"/>
        <c:lblOffset val="100"/>
        <c:noMultiLvlLbl val="0"/>
      </c:catAx>
      <c:valAx>
        <c:axId val="39468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'[1]Задание 1'!$B$17:$K$17</c:f>
              <c:numCache>
                <c:formatCode>General</c:formatCode>
                <c:ptCount val="10"/>
                <c:pt idx="0">
                  <c:v>90.37638086980833</c:v>
                </c:pt>
                <c:pt idx="1">
                  <c:v>96.539739472711062</c:v>
                </c:pt>
                <c:pt idx="2">
                  <c:v>102.7030980756138</c:v>
                </c:pt>
                <c:pt idx="3">
                  <c:v>108.86645667851653</c:v>
                </c:pt>
                <c:pt idx="4">
                  <c:v>115.02981528141926</c:v>
                </c:pt>
                <c:pt idx="5">
                  <c:v>121.19317388432199</c:v>
                </c:pt>
                <c:pt idx="6">
                  <c:v>127.35653248722473</c:v>
                </c:pt>
                <c:pt idx="7">
                  <c:v>133.51989109012746</c:v>
                </c:pt>
                <c:pt idx="8">
                  <c:v>139.68324969303021</c:v>
                </c:pt>
                <c:pt idx="9">
                  <c:v>145.84660829593295</c:v>
                </c:pt>
              </c:numCache>
            </c:numRef>
          </c:cat>
          <c:val>
            <c:numRef>
              <c:f>'[1]Задание 1'!$B$18:$K$18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30</c:v>
                </c:pt>
                <c:pt idx="5">
                  <c:v>55</c:v>
                </c:pt>
                <c:pt idx="6">
                  <c:v>79</c:v>
                </c:pt>
                <c:pt idx="7">
                  <c:v>91</c:v>
                </c:pt>
                <c:pt idx="8">
                  <c:v>97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7-4DBF-90EC-63709040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10504"/>
        <c:axId val="394680032"/>
      </c:lineChart>
      <c:catAx>
        <c:axId val="393410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0032"/>
        <c:crosses val="autoZero"/>
        <c:auto val="1"/>
        <c:lblAlgn val="ctr"/>
        <c:lblOffset val="100"/>
        <c:noMultiLvlLbl val="0"/>
      </c:catAx>
      <c:valAx>
        <c:axId val="394680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1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'[1]Задание 2'!$B$2:$G$2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1-4F3A-972D-A5A96235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83640"/>
        <c:axId val="394683968"/>
      </c:lineChart>
      <c:catAx>
        <c:axId val="394683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3968"/>
        <c:crosses val="autoZero"/>
        <c:auto val="1"/>
        <c:lblAlgn val="ctr"/>
        <c:lblOffset val="100"/>
        <c:noMultiLvlLbl val="0"/>
      </c:catAx>
      <c:valAx>
        <c:axId val="39468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106680</xdr:colOff>
      <xdr:row>15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35B0CB-D947-44C0-946B-9C1B8B08B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601980</xdr:colOff>
      <xdr:row>14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E46B6E-4EAC-43A6-99D6-68018BC73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45720</xdr:colOff>
      <xdr:row>19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A1A964-6312-4420-97E1-DEFA8EA04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3;&#1103;&#1089;&#1082;&#1080;&#1085;&#1072;%20&#1059;.&#1057;.%20&#1048;&#1042;&#1058;2(1)%20&#1051;&#1088;%204%20&#1040;&#1085;&#1072;&#1083;&#1080;&#1079;%20&#1076;&#1072;&#1085;&#1085;&#1099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1"/>
      <sheetName val="Задание 2"/>
      <sheetName val="Задание 3"/>
      <sheetName val="Задание 4"/>
      <sheetName val="Задание 5"/>
    </sheetNames>
    <sheetDataSet>
      <sheetData sheetId="0">
        <row r="17">
          <cell r="B17">
            <v>90.37638086980833</v>
          </cell>
          <cell r="C17">
            <v>96.539739472711062</v>
          </cell>
          <cell r="D17">
            <v>102.7030980756138</v>
          </cell>
          <cell r="E17">
            <v>108.86645667851653</v>
          </cell>
          <cell r="F17">
            <v>115.02981528141926</v>
          </cell>
          <cell r="G17">
            <v>121.19317388432199</v>
          </cell>
          <cell r="H17">
            <v>127.35653248722473</v>
          </cell>
          <cell r="I17">
            <v>133.51989109012746</v>
          </cell>
          <cell r="J17">
            <v>139.68324969303021</v>
          </cell>
          <cell r="K17">
            <v>145.84660829593295</v>
          </cell>
        </row>
        <row r="18">
          <cell r="B18">
            <v>0</v>
          </cell>
          <cell r="C18">
            <v>1</v>
          </cell>
          <cell r="D18">
            <v>5</v>
          </cell>
          <cell r="E18">
            <v>14</v>
          </cell>
          <cell r="F18">
            <v>30</v>
          </cell>
          <cell r="G18">
            <v>55</v>
          </cell>
          <cell r="H18">
            <v>79</v>
          </cell>
          <cell r="I18">
            <v>91</v>
          </cell>
          <cell r="J18">
            <v>97</v>
          </cell>
          <cell r="K18">
            <v>98</v>
          </cell>
        </row>
      </sheetData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</row>
        <row r="2">
          <cell r="B2">
            <v>2</v>
          </cell>
          <cell r="C2">
            <v>3</v>
          </cell>
          <cell r="D2">
            <v>6</v>
          </cell>
          <cell r="E2">
            <v>7</v>
          </cell>
          <cell r="F2">
            <v>22</v>
          </cell>
          <cell r="G2">
            <v>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C27" sqref="C27"/>
    </sheetView>
  </sheetViews>
  <sheetFormatPr defaultRowHeight="15.6" x14ac:dyDescent="0.3"/>
  <cols>
    <col min="1" max="1" width="13.21875" style="1" customWidth="1"/>
    <col min="2" max="16384" width="8.88671875" style="1"/>
  </cols>
  <sheetData>
    <row r="1" spans="1:10" x14ac:dyDescent="0.3">
      <c r="A1" s="2" t="s">
        <v>0</v>
      </c>
      <c r="B1" s="3">
        <v>94.1</v>
      </c>
    </row>
    <row r="2" spans="1:10" x14ac:dyDescent="0.3">
      <c r="A2" s="2" t="s">
        <v>1</v>
      </c>
      <c r="B2" s="3">
        <v>140</v>
      </c>
    </row>
    <row r="3" spans="1:10" x14ac:dyDescent="0.3">
      <c r="A3" s="2" t="s">
        <v>2</v>
      </c>
      <c r="B3" s="3">
        <v>100</v>
      </c>
    </row>
    <row r="4" spans="1:10" x14ac:dyDescent="0.3">
      <c r="A4" s="2" t="s">
        <v>3</v>
      </c>
      <c r="B4" s="3">
        <f>1+1.4*LN(B3)</f>
        <v>7.4472382603833278</v>
      </c>
    </row>
    <row r="5" spans="1:10" x14ac:dyDescent="0.3">
      <c r="A5" s="4" t="s">
        <v>4</v>
      </c>
      <c r="B5" s="3">
        <f>(B2-B1)/B4</f>
        <v>6.1633586029027381</v>
      </c>
    </row>
    <row r="6" spans="1:10" x14ac:dyDescent="0.3">
      <c r="A6" s="2" t="s">
        <v>5</v>
      </c>
      <c r="B6" s="3">
        <f>B1-B4/2</f>
        <v>90.37638086980833</v>
      </c>
    </row>
    <row r="8" spans="1:10" x14ac:dyDescent="0.3">
      <c r="A8" s="2" t="s">
        <v>6</v>
      </c>
      <c r="B8" s="3">
        <f>B6+B5</f>
        <v>96.539739472711062</v>
      </c>
      <c r="C8" s="3">
        <f>B8+B5</f>
        <v>102.7030980756138</v>
      </c>
      <c r="D8" s="3">
        <f>C8+B5</f>
        <v>108.86645667851653</v>
      </c>
      <c r="E8" s="3">
        <f>D8+B5</f>
        <v>115.02981528141926</v>
      </c>
      <c r="F8" s="3">
        <f>E8+B5</f>
        <v>121.19317388432199</v>
      </c>
      <c r="G8" s="3">
        <f>F8+B5</f>
        <v>127.35653248722473</v>
      </c>
      <c r="H8" s="3">
        <f>G8+B5</f>
        <v>133.51989109012746</v>
      </c>
      <c r="I8" s="3">
        <f>H8+B5</f>
        <v>139.68324969303021</v>
      </c>
      <c r="J8" s="3">
        <f>I8+B5</f>
        <v>145.84660829593295</v>
      </c>
    </row>
    <row r="9" spans="1:10" x14ac:dyDescent="0.3">
      <c r="A9" s="2" t="s">
        <v>7</v>
      </c>
      <c r="B9" s="3">
        <v>1</v>
      </c>
      <c r="C9" s="3">
        <v>4</v>
      </c>
      <c r="D9" s="3">
        <v>9</v>
      </c>
      <c r="E9" s="3">
        <v>16</v>
      </c>
      <c r="F9" s="3">
        <v>25</v>
      </c>
      <c r="G9" s="3">
        <v>24</v>
      </c>
      <c r="H9" s="3">
        <v>12</v>
      </c>
      <c r="I9" s="3">
        <v>6</v>
      </c>
      <c r="J9" s="3">
        <v>1</v>
      </c>
    </row>
    <row r="11" spans="1:10" x14ac:dyDescent="0.3">
      <c r="A11" s="2" t="s">
        <v>8</v>
      </c>
      <c r="B11" s="3">
        <f>(B8*B9+C8*C9+D8*D9+E8*E9+F8*F9+G8*G9+H8*H9+I8*I9+J8*J9)/B3</f>
        <v>120.00198212721611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EE0A-C210-4F8E-9DE4-1C8B0EB69816}">
  <dimension ref="A1:I18"/>
  <sheetViews>
    <sheetView tabSelected="1" workbookViewId="0">
      <selection activeCell="B1" sqref="B1"/>
    </sheetView>
  </sheetViews>
  <sheetFormatPr defaultRowHeight="15.6" x14ac:dyDescent="0.3"/>
  <cols>
    <col min="1" max="1" width="10.5546875" style="1" customWidth="1"/>
    <col min="2" max="16384" width="8.88671875" style="1"/>
  </cols>
  <sheetData>
    <row r="1" spans="1:2" x14ac:dyDescent="0.3">
      <c r="A1" s="2" t="s">
        <v>9</v>
      </c>
      <c r="B1" s="3">
        <f>(3+4)/2</f>
        <v>3.5</v>
      </c>
    </row>
    <row r="18" spans="1:9" x14ac:dyDescent="0.3">
      <c r="A18" s="5" t="s">
        <v>10</v>
      </c>
      <c r="B18" s="5"/>
      <c r="C18" s="5"/>
      <c r="D18" s="5"/>
      <c r="E18" s="5"/>
      <c r="F18" s="5"/>
      <c r="G18" s="5"/>
      <c r="H18" s="5"/>
      <c r="I18" s="5"/>
    </row>
  </sheetData>
  <mergeCells count="1">
    <mergeCell ref="A18:I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A390-7034-4EF4-979D-8400E4ECF6E6}">
  <dimension ref="A16:I18"/>
  <sheetViews>
    <sheetView workbookViewId="0">
      <selection activeCell="B16" sqref="B16"/>
    </sheetView>
  </sheetViews>
  <sheetFormatPr defaultRowHeight="15.6" x14ac:dyDescent="0.3"/>
  <cols>
    <col min="1" max="1" width="9.109375" style="1" customWidth="1"/>
    <col min="2" max="16384" width="8.88671875" style="1"/>
  </cols>
  <sheetData>
    <row r="16" spans="1:2" x14ac:dyDescent="0.3">
      <c r="A16" s="2" t="s">
        <v>9</v>
      </c>
      <c r="B16" s="3">
        <f>(121.1931739+115.0298153)/2</f>
        <v>118.1114946</v>
      </c>
    </row>
    <row r="18" spans="1:9" x14ac:dyDescent="0.3">
      <c r="A18" s="5" t="s">
        <v>11</v>
      </c>
      <c r="B18" s="5"/>
      <c r="C18" s="5"/>
      <c r="D18" s="5"/>
      <c r="E18" s="5"/>
      <c r="F18" s="5"/>
      <c r="G18" s="5"/>
      <c r="H18" s="5"/>
      <c r="I18" s="5"/>
    </row>
  </sheetData>
  <mergeCells count="1">
    <mergeCell ref="A18:I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C9B7-986B-4DD9-89AA-87001A547D52}">
  <dimension ref="A1:G23"/>
  <sheetViews>
    <sheetView workbookViewId="0">
      <selection activeCell="G21" sqref="G21"/>
    </sheetView>
  </sheetViews>
  <sheetFormatPr defaultRowHeight="15.6" x14ac:dyDescent="0.3"/>
  <cols>
    <col min="1" max="1" width="20.33203125" style="1" customWidth="1"/>
    <col min="2" max="16384" width="8.88671875" style="1"/>
  </cols>
  <sheetData>
    <row r="1" spans="1:7" x14ac:dyDescent="0.3">
      <c r="A1" s="2" t="s">
        <v>12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2" spans="1:7" x14ac:dyDescent="0.3">
      <c r="A2" s="2" t="s">
        <v>13</v>
      </c>
      <c r="B2" s="3">
        <v>2</v>
      </c>
      <c r="C2" s="3">
        <v>3</v>
      </c>
      <c r="D2" s="3">
        <v>6</v>
      </c>
      <c r="E2" s="3">
        <v>7</v>
      </c>
      <c r="F2" s="3">
        <v>22</v>
      </c>
      <c r="G2" s="3">
        <v>9</v>
      </c>
    </row>
    <row r="4" spans="1:7" x14ac:dyDescent="0.3">
      <c r="A4" s="2" t="s">
        <v>9</v>
      </c>
      <c r="B4" s="3">
        <f>4+1*(49/2-7)/22</f>
        <v>4.795454545454545</v>
      </c>
      <c r="C4" s="3" t="s">
        <v>17</v>
      </c>
    </row>
    <row r="5" spans="1:7" x14ac:dyDescent="0.3">
      <c r="A5" s="2" t="s">
        <v>14</v>
      </c>
      <c r="B5" s="3">
        <f>4+1*(22-7)/((22-7)+(22-9))</f>
        <v>4.5357142857142856</v>
      </c>
      <c r="C5" s="3" t="s">
        <v>17</v>
      </c>
    </row>
    <row r="22" spans="1:5" x14ac:dyDescent="0.3">
      <c r="A22" s="5" t="s">
        <v>15</v>
      </c>
      <c r="B22" s="5"/>
      <c r="C22" s="5"/>
      <c r="D22" s="5"/>
      <c r="E22" s="5"/>
    </row>
    <row r="23" spans="1:5" x14ac:dyDescent="0.3">
      <c r="A23" s="5" t="s">
        <v>18</v>
      </c>
      <c r="B23" s="5"/>
      <c r="C23" s="5"/>
      <c r="D23" s="5"/>
      <c r="E23" s="5"/>
    </row>
  </sheetData>
  <mergeCells count="2">
    <mergeCell ref="A22:E22"/>
    <mergeCell ref="A23:E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4DAB-B50C-49D0-AADA-5C8771BD850B}">
  <dimension ref="A1:J11"/>
  <sheetViews>
    <sheetView workbookViewId="0">
      <selection activeCell="B13" sqref="B13"/>
    </sheetView>
  </sheetViews>
  <sheetFormatPr defaultRowHeight="15.6" x14ac:dyDescent="0.3"/>
  <cols>
    <col min="1" max="1" width="12.88671875" style="1" customWidth="1"/>
    <col min="2" max="16384" width="8.88671875" style="1"/>
  </cols>
  <sheetData>
    <row r="1" spans="1:10" x14ac:dyDescent="0.3">
      <c r="A1" s="2" t="s">
        <v>0</v>
      </c>
      <c r="B1" s="3">
        <v>94.1</v>
      </c>
    </row>
    <row r="2" spans="1:10" x14ac:dyDescent="0.3">
      <c r="A2" s="2" t="s">
        <v>1</v>
      </c>
      <c r="B2" s="3">
        <v>140</v>
      </c>
    </row>
    <row r="3" spans="1:10" x14ac:dyDescent="0.3">
      <c r="A3" s="2" t="s">
        <v>2</v>
      </c>
      <c r="B3" s="3">
        <v>100</v>
      </c>
    </row>
    <row r="4" spans="1:10" x14ac:dyDescent="0.3">
      <c r="A4" s="2" t="s">
        <v>3</v>
      </c>
      <c r="B4" s="3">
        <f>1+1.4*LN(B3)</f>
        <v>7.4472382603833278</v>
      </c>
      <c r="C4" s="1" t="s">
        <v>16</v>
      </c>
    </row>
    <row r="5" spans="1:10" x14ac:dyDescent="0.3">
      <c r="A5" s="4" t="s">
        <v>4</v>
      </c>
      <c r="B5" s="3">
        <f>(B2-B1)/B4</f>
        <v>6.1633586029027381</v>
      </c>
    </row>
    <row r="6" spans="1:10" x14ac:dyDescent="0.3">
      <c r="A6" s="2" t="s">
        <v>5</v>
      </c>
      <c r="B6" s="3">
        <f>B1-B4/2</f>
        <v>90.37638086980833</v>
      </c>
    </row>
    <row r="8" spans="1:10" x14ac:dyDescent="0.3">
      <c r="A8" s="2" t="s">
        <v>6</v>
      </c>
      <c r="B8" s="3">
        <f>B6+B5</f>
        <v>96.539739472711062</v>
      </c>
      <c r="C8" s="3">
        <f>B8+B5</f>
        <v>102.7030980756138</v>
      </c>
      <c r="D8" s="3">
        <f>C8+B5</f>
        <v>108.86645667851653</v>
      </c>
      <c r="E8" s="3">
        <f>D8+B5</f>
        <v>115.02981528141926</v>
      </c>
      <c r="F8" s="3">
        <f>E8+B5</f>
        <v>121.19317388432199</v>
      </c>
      <c r="G8" s="3">
        <f>F8+B5</f>
        <v>127.35653248722473</v>
      </c>
      <c r="H8" s="3">
        <f>G8+B5</f>
        <v>133.51989109012746</v>
      </c>
      <c r="I8" s="3">
        <f>H8+B5</f>
        <v>139.68324969303021</v>
      </c>
      <c r="J8" s="3">
        <f>I8+B5</f>
        <v>145.84660829593295</v>
      </c>
    </row>
    <row r="9" spans="1:10" x14ac:dyDescent="0.3">
      <c r="A9" s="2" t="s">
        <v>7</v>
      </c>
      <c r="B9" s="3">
        <v>1</v>
      </c>
      <c r="C9" s="3">
        <v>4</v>
      </c>
      <c r="D9" s="3">
        <v>9</v>
      </c>
      <c r="E9" s="3">
        <v>16</v>
      </c>
      <c r="F9" s="3">
        <v>25</v>
      </c>
      <c r="G9" s="3">
        <v>24</v>
      </c>
      <c r="H9" s="3">
        <v>12</v>
      </c>
      <c r="I9" s="3">
        <v>6</v>
      </c>
      <c r="J9" s="3">
        <v>1</v>
      </c>
    </row>
    <row r="11" spans="1:10" x14ac:dyDescent="0.3">
      <c r="A11" s="2" t="s">
        <v>14</v>
      </c>
      <c r="B11" s="3">
        <f>E8+B5*(F9-E9)/((F9-E9)+(F9-G9))</f>
        <v>120.57683802403173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2018-12-27T11:09:39Z</dcterms:modified>
</cp:coreProperties>
</file>