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10" windowHeight="12360"/>
  </bookViews>
  <sheets>
    <sheet name="по возрасту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</calcChain>
</file>

<file path=xl/sharedStrings.xml><?xml version="1.0" encoding="utf-8"?>
<sst xmlns="http://schemas.openxmlformats.org/spreadsheetml/2006/main" count="17" uniqueCount="11">
  <si>
    <t>года</t>
  </si>
  <si>
    <t>Всего</t>
  </si>
  <si>
    <t xml:space="preserve">из них  по возрастным группам </t>
  </si>
  <si>
    <t>%</t>
  </si>
  <si>
    <t>0-14           лет</t>
  </si>
  <si>
    <t>15-19 лет</t>
  </si>
  <si>
    <t xml:space="preserve">20-29 лет </t>
  </si>
  <si>
    <t>30-39 лет</t>
  </si>
  <si>
    <t>40-49 лет</t>
  </si>
  <si>
    <t>50 лет и старше</t>
  </si>
  <si>
    <r>
      <t>Таблица №40,</t>
    </r>
    <r>
      <rPr>
        <b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 xml:space="preserve"> </t>
    </r>
    <r>
      <rPr>
        <b/>
        <i/>
        <sz val="11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 xml:space="preserve">Распределение вновь выявленных случаев ВИЧ-инфекции (граждан КР) по возрастным группам,                                                                  Кыргызская Республика, 2009 - 2023 гг. </t>
    </r>
    <r>
      <rPr>
        <b/>
        <i/>
        <sz val="11"/>
        <rFont val="Times New Roman"/>
        <family val="1"/>
        <charset val="204"/>
      </rPr>
      <t xml:space="preserve">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</si>
</sst>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9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Times New Roman"/>
      <family val="1"/>
      <charset val="204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9" fillId="0" borderId="0" xfId="0" applyFont="1" applyFill="1" applyAlignment="1">
      <alignment vertical="center" textRotation="180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/>
    <xf numFmtId="164" fontId="2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5" fillId="0" borderId="0" xfId="0" applyFont="1"/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center" vertical="center"/>
    </xf>
    <xf numFmtId="164" fontId="25" fillId="0" borderId="11" xfId="0" applyNumberFormat="1" applyFont="1" applyFill="1" applyBorder="1" applyAlignment="1">
      <alignment horizontal="center" vertical="center"/>
    </xf>
    <xf numFmtId="164" fontId="25" fillId="0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165" fontId="25" fillId="0" borderId="10" xfId="42" applyNumberFormat="1" applyFont="1" applyFill="1" applyBorder="1" applyAlignment="1">
      <alignment horizontal="center" vertical="center"/>
    </xf>
    <xf numFmtId="9" fontId="25" fillId="0" borderId="10" xfId="42" applyFont="1" applyFill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9" fontId="25" fillId="0" borderId="10" xfId="42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textRotation="180"/>
    </xf>
    <xf numFmtId="0" fontId="19" fillId="0" borderId="0" xfId="0" applyFont="1" applyFill="1" applyBorder="1" applyAlignment="1">
      <alignment horizontal="center" vertical="center" textRotation="180"/>
    </xf>
    <xf numFmtId="0" fontId="26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Процентный" xfId="42" builtinId="5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89" zoomScaleNormal="89" workbookViewId="0">
      <selection activeCell="B3" sqref="B3:B4"/>
    </sheetView>
  </sheetViews>
  <sheetFormatPr defaultRowHeight="12.75" x14ac:dyDescent="0.2"/>
  <cols>
    <col min="1" max="1" width="3.28515625" customWidth="1"/>
    <col min="2" max="2" width="12.7109375" customWidth="1"/>
    <col min="3" max="3" width="9.7109375" customWidth="1"/>
    <col min="4" max="15" width="9.5703125" customWidth="1"/>
  </cols>
  <sheetData>
    <row r="1" spans="1:15" ht="38.25" customHeight="1" x14ac:dyDescent="0.2">
      <c r="A1" s="1"/>
      <c r="B1" s="27" t="s">
        <v>10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5" customHeight="1" x14ac:dyDescent="0.25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1.75" customHeight="1" x14ac:dyDescent="0.2">
      <c r="A3" s="24">
        <v>179</v>
      </c>
      <c r="B3" s="29" t="s">
        <v>0</v>
      </c>
      <c r="C3" s="26" t="s">
        <v>1</v>
      </c>
      <c r="D3" s="26" t="s">
        <v>2</v>
      </c>
      <c r="E3" s="26"/>
      <c r="F3" s="26"/>
      <c r="G3" s="26"/>
      <c r="H3" s="26"/>
      <c r="I3" s="26"/>
      <c r="J3" s="26" t="s">
        <v>3</v>
      </c>
      <c r="K3" s="26"/>
      <c r="L3" s="26"/>
      <c r="M3" s="26"/>
      <c r="N3" s="26"/>
      <c r="O3" s="26"/>
    </row>
    <row r="4" spans="1:15" ht="33.75" customHeight="1" x14ac:dyDescent="0.2">
      <c r="A4" s="24"/>
      <c r="B4" s="29"/>
      <c r="C4" s="26"/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4</v>
      </c>
      <c r="K4" s="8" t="s">
        <v>5</v>
      </c>
      <c r="L4" s="8" t="s">
        <v>6</v>
      </c>
      <c r="M4" s="8" t="s">
        <v>7</v>
      </c>
      <c r="N4" s="8" t="s">
        <v>8</v>
      </c>
      <c r="O4" s="8" t="s">
        <v>9</v>
      </c>
    </row>
    <row r="5" spans="1:15" ht="24.75" customHeight="1" x14ac:dyDescent="0.2">
      <c r="A5" s="24"/>
      <c r="B5" s="9">
        <v>2009</v>
      </c>
      <c r="C5" s="10">
        <v>671</v>
      </c>
      <c r="D5" s="11">
        <v>50</v>
      </c>
      <c r="E5" s="10">
        <v>6</v>
      </c>
      <c r="F5" s="10">
        <v>216</v>
      </c>
      <c r="G5" s="10">
        <v>265</v>
      </c>
      <c r="H5" s="10">
        <v>115</v>
      </c>
      <c r="I5" s="10">
        <v>19</v>
      </c>
      <c r="J5" s="12">
        <v>7.4515648286140088</v>
      </c>
      <c r="K5" s="13">
        <v>0.89418777943368111</v>
      </c>
      <c r="L5" s="13">
        <v>32.190760059612522</v>
      </c>
      <c r="M5" s="13">
        <v>39.49329359165425</v>
      </c>
      <c r="N5" s="13">
        <v>17.138599105812222</v>
      </c>
      <c r="O5" s="13">
        <v>2.8315946348733232</v>
      </c>
    </row>
    <row r="6" spans="1:15" ht="24.75" customHeight="1" x14ac:dyDescent="0.2">
      <c r="A6" s="24"/>
      <c r="B6" s="9">
        <v>2010</v>
      </c>
      <c r="C6" s="10">
        <v>554</v>
      </c>
      <c r="D6" s="11">
        <v>44</v>
      </c>
      <c r="E6" s="10">
        <v>4</v>
      </c>
      <c r="F6" s="10">
        <v>159</v>
      </c>
      <c r="G6" s="10">
        <v>232</v>
      </c>
      <c r="H6" s="10">
        <v>98</v>
      </c>
      <c r="I6" s="10">
        <v>17</v>
      </c>
      <c r="J6" s="12">
        <v>7.9422382671480145</v>
      </c>
      <c r="K6" s="13">
        <v>0.72202166064981954</v>
      </c>
      <c r="L6" s="13">
        <v>28.700361010830324</v>
      </c>
      <c r="M6" s="13">
        <v>41.877256317689529</v>
      </c>
      <c r="N6" s="13">
        <v>17.689530685920577</v>
      </c>
      <c r="O6" s="13">
        <v>3.0685920577617329</v>
      </c>
    </row>
    <row r="7" spans="1:15" ht="24.75" customHeight="1" x14ac:dyDescent="0.2">
      <c r="A7" s="24"/>
      <c r="B7" s="9">
        <v>2011</v>
      </c>
      <c r="C7" s="10">
        <v>594</v>
      </c>
      <c r="D7" s="11">
        <v>57</v>
      </c>
      <c r="E7" s="10">
        <v>8</v>
      </c>
      <c r="F7" s="10">
        <v>155</v>
      </c>
      <c r="G7" s="10">
        <v>223</v>
      </c>
      <c r="H7" s="10">
        <v>129</v>
      </c>
      <c r="I7" s="10">
        <v>22</v>
      </c>
      <c r="J7" s="12">
        <v>9.5959595959595951</v>
      </c>
      <c r="K7" s="13">
        <v>1.3468013468013469</v>
      </c>
      <c r="L7" s="13">
        <v>26.094276094276093</v>
      </c>
      <c r="M7" s="13">
        <v>37.542087542087543</v>
      </c>
      <c r="N7" s="13">
        <v>21.717171717171716</v>
      </c>
      <c r="O7" s="13">
        <v>3.7037037037037037</v>
      </c>
    </row>
    <row r="8" spans="1:15" ht="24.75" customHeight="1" x14ac:dyDescent="0.2">
      <c r="A8" s="24"/>
      <c r="B8" s="9">
        <v>2012</v>
      </c>
      <c r="C8" s="10">
        <v>704</v>
      </c>
      <c r="D8" s="11">
        <v>156</v>
      </c>
      <c r="E8" s="10">
        <v>6</v>
      </c>
      <c r="F8" s="10">
        <v>159</v>
      </c>
      <c r="G8" s="10">
        <v>232</v>
      </c>
      <c r="H8" s="10">
        <v>121</v>
      </c>
      <c r="I8" s="10">
        <v>30</v>
      </c>
      <c r="J8" s="12">
        <v>22.301136363636363</v>
      </c>
      <c r="K8" s="13">
        <v>0.71022727272727271</v>
      </c>
      <c r="L8" s="13">
        <v>22.585227272727273</v>
      </c>
      <c r="M8" s="13">
        <v>32.954545454545453</v>
      </c>
      <c r="N8" s="13">
        <v>17.1875</v>
      </c>
      <c r="O8" s="13">
        <v>4.2613636363636367</v>
      </c>
    </row>
    <row r="9" spans="1:15" ht="24.75" customHeight="1" x14ac:dyDescent="0.2">
      <c r="A9" s="24"/>
      <c r="B9" s="9">
        <v>2013</v>
      </c>
      <c r="C9" s="10">
        <v>480</v>
      </c>
      <c r="D9" s="11">
        <v>24</v>
      </c>
      <c r="E9" s="10">
        <v>7</v>
      </c>
      <c r="F9" s="10">
        <v>115</v>
      </c>
      <c r="G9" s="10">
        <v>192</v>
      </c>
      <c r="H9" s="10">
        <v>102</v>
      </c>
      <c r="I9" s="10">
        <v>40</v>
      </c>
      <c r="J9" s="12">
        <v>5</v>
      </c>
      <c r="K9" s="13">
        <v>1.5</v>
      </c>
      <c r="L9" s="13">
        <v>23.5</v>
      </c>
      <c r="M9" s="13">
        <v>40.6</v>
      </c>
      <c r="N9" s="13">
        <v>21</v>
      </c>
      <c r="O9" s="13">
        <v>8.3000000000000007</v>
      </c>
    </row>
    <row r="10" spans="1:15" ht="24.75" customHeight="1" x14ac:dyDescent="0.2">
      <c r="A10" s="24"/>
      <c r="B10" s="9">
        <v>2014</v>
      </c>
      <c r="C10" s="10">
        <v>612</v>
      </c>
      <c r="D10" s="11">
        <v>36</v>
      </c>
      <c r="E10" s="10">
        <v>12</v>
      </c>
      <c r="F10" s="10">
        <v>156</v>
      </c>
      <c r="G10" s="10">
        <v>225</v>
      </c>
      <c r="H10" s="10">
        <v>133</v>
      </c>
      <c r="I10" s="10">
        <v>50</v>
      </c>
      <c r="J10" s="12">
        <v>5.882352941176471</v>
      </c>
      <c r="K10" s="13">
        <v>1.9607843137254901</v>
      </c>
      <c r="L10" s="13">
        <v>25.490196078431371</v>
      </c>
      <c r="M10" s="13">
        <v>36.764705882352942</v>
      </c>
      <c r="N10" s="13">
        <v>21.732026143790851</v>
      </c>
      <c r="O10" s="13">
        <v>8.1699346405228752</v>
      </c>
    </row>
    <row r="11" spans="1:15" ht="24.75" customHeight="1" x14ac:dyDescent="0.2">
      <c r="A11" s="24"/>
      <c r="B11" s="9">
        <v>2015</v>
      </c>
      <c r="C11" s="10">
        <v>605</v>
      </c>
      <c r="D11" s="11">
        <v>31</v>
      </c>
      <c r="E11" s="10">
        <v>17</v>
      </c>
      <c r="F11" s="10">
        <v>152</v>
      </c>
      <c r="G11" s="10">
        <v>225</v>
      </c>
      <c r="H11" s="10">
        <v>136</v>
      </c>
      <c r="I11" s="10">
        <v>44</v>
      </c>
      <c r="J11" s="12">
        <v>5.1239669421487601</v>
      </c>
      <c r="K11" s="13">
        <v>2.8099173553719008</v>
      </c>
      <c r="L11" s="13">
        <v>25.123966942148762</v>
      </c>
      <c r="M11" s="13">
        <v>37.190082644628099</v>
      </c>
      <c r="N11" s="13">
        <v>22.479338842975206</v>
      </c>
      <c r="O11" s="13">
        <v>7.2727272727272725</v>
      </c>
    </row>
    <row r="12" spans="1:15" ht="24.75" customHeight="1" x14ac:dyDescent="0.2">
      <c r="A12" s="24"/>
      <c r="B12" s="9">
        <v>2016</v>
      </c>
      <c r="C12" s="10">
        <v>714</v>
      </c>
      <c r="D12" s="11">
        <v>32</v>
      </c>
      <c r="E12" s="10">
        <v>14</v>
      </c>
      <c r="F12" s="10">
        <v>179</v>
      </c>
      <c r="G12" s="10">
        <v>253</v>
      </c>
      <c r="H12" s="10">
        <v>157</v>
      </c>
      <c r="I12" s="10">
        <v>79</v>
      </c>
      <c r="J12" s="12">
        <v>4.5</v>
      </c>
      <c r="K12" s="13">
        <v>2</v>
      </c>
      <c r="L12" s="13">
        <v>25</v>
      </c>
      <c r="M12" s="13">
        <v>35.4</v>
      </c>
      <c r="N12" s="13">
        <v>22</v>
      </c>
      <c r="O12" s="13">
        <v>11</v>
      </c>
    </row>
    <row r="13" spans="1:15" ht="24.75" customHeight="1" x14ac:dyDescent="0.2">
      <c r="A13" s="24"/>
      <c r="B13" s="9">
        <v>2017</v>
      </c>
      <c r="C13" s="10">
        <v>796</v>
      </c>
      <c r="D13" s="11">
        <v>30</v>
      </c>
      <c r="E13" s="10">
        <v>10</v>
      </c>
      <c r="F13" s="10">
        <v>178</v>
      </c>
      <c r="G13" s="10">
        <v>289</v>
      </c>
      <c r="H13" s="10">
        <v>198</v>
      </c>
      <c r="I13" s="10">
        <v>91</v>
      </c>
      <c r="J13" s="12">
        <v>3.7688442211055277</v>
      </c>
      <c r="K13" s="13">
        <v>1.256281407035176</v>
      </c>
      <c r="L13" s="13">
        <v>22.361809045226131</v>
      </c>
      <c r="M13" s="13">
        <v>36.306532663316581</v>
      </c>
      <c r="N13" s="13">
        <v>24.874371859296481</v>
      </c>
      <c r="O13" s="13">
        <v>11.4321608040201</v>
      </c>
    </row>
    <row r="14" spans="1:15" ht="24.75" customHeight="1" x14ac:dyDescent="0.2">
      <c r="A14" s="24"/>
      <c r="B14" s="9">
        <v>2018</v>
      </c>
      <c r="C14" s="10">
        <v>820</v>
      </c>
      <c r="D14" s="11">
        <v>35</v>
      </c>
      <c r="E14" s="10">
        <v>20</v>
      </c>
      <c r="F14" s="10">
        <v>167</v>
      </c>
      <c r="G14" s="10">
        <v>261</v>
      </c>
      <c r="H14" s="10">
        <v>228</v>
      </c>
      <c r="I14" s="10">
        <v>109</v>
      </c>
      <c r="J14" s="12">
        <v>4.3</v>
      </c>
      <c r="K14" s="13">
        <v>2.4</v>
      </c>
      <c r="L14" s="13">
        <v>20</v>
      </c>
      <c r="M14" s="13">
        <v>32</v>
      </c>
      <c r="N14" s="13">
        <v>28</v>
      </c>
      <c r="O14" s="13">
        <v>13.3</v>
      </c>
    </row>
    <row r="15" spans="1:15" ht="24.75" customHeight="1" x14ac:dyDescent="0.2">
      <c r="A15" s="24"/>
      <c r="B15" s="9">
        <v>2019</v>
      </c>
      <c r="C15" s="10">
        <v>788</v>
      </c>
      <c r="D15" s="11">
        <v>28</v>
      </c>
      <c r="E15" s="10">
        <v>11</v>
      </c>
      <c r="F15" s="10">
        <v>157</v>
      </c>
      <c r="G15" s="10">
        <v>302</v>
      </c>
      <c r="H15" s="10">
        <v>167</v>
      </c>
      <c r="I15" s="10">
        <v>123</v>
      </c>
      <c r="J15" s="12">
        <v>3.5</v>
      </c>
      <c r="K15" s="13">
        <v>1.4</v>
      </c>
      <c r="L15" s="13">
        <v>19.899999999999999</v>
      </c>
      <c r="M15" s="13">
        <v>38.299999999999997</v>
      </c>
      <c r="N15" s="13">
        <v>21.2</v>
      </c>
      <c r="O15" s="13">
        <v>15.6</v>
      </c>
    </row>
    <row r="16" spans="1:15" ht="24.75" customHeight="1" x14ac:dyDescent="0.2">
      <c r="A16" s="24"/>
      <c r="B16" s="14">
        <v>2020</v>
      </c>
      <c r="C16" s="15">
        <v>636</v>
      </c>
      <c r="D16" s="18">
        <v>20</v>
      </c>
      <c r="E16" s="18">
        <v>19</v>
      </c>
      <c r="F16" s="18">
        <v>140</v>
      </c>
      <c r="G16" s="18">
        <v>228</v>
      </c>
      <c r="H16" s="18">
        <v>138</v>
      </c>
      <c r="I16" s="18">
        <v>91</v>
      </c>
      <c r="J16" s="16">
        <v>3.1446540880503147</v>
      </c>
      <c r="K16" s="17">
        <v>2.9874213836477987</v>
      </c>
      <c r="L16" s="17">
        <v>22.012578616352201</v>
      </c>
      <c r="M16" s="17">
        <v>35.849056603773583</v>
      </c>
      <c r="N16" s="17">
        <v>21.69811320754717</v>
      </c>
      <c r="O16" s="17">
        <v>14.308176100628931</v>
      </c>
    </row>
    <row r="17" spans="1:15" ht="24.75" customHeight="1" x14ac:dyDescent="0.2">
      <c r="A17" s="24"/>
      <c r="B17" s="14">
        <v>2021</v>
      </c>
      <c r="C17" s="15">
        <v>800</v>
      </c>
      <c r="D17" s="18">
        <v>30</v>
      </c>
      <c r="E17" s="18">
        <v>20</v>
      </c>
      <c r="F17" s="18">
        <v>196</v>
      </c>
      <c r="G17" s="18">
        <v>261</v>
      </c>
      <c r="H17" s="18">
        <v>170</v>
      </c>
      <c r="I17" s="18">
        <v>123</v>
      </c>
      <c r="J17" s="16">
        <f t="shared" ref="J17" si="0">D17*100/800</f>
        <v>3.75</v>
      </c>
      <c r="K17" s="16">
        <f t="shared" ref="K17" si="1">E17*100/800</f>
        <v>2.5</v>
      </c>
      <c r="L17" s="16">
        <f t="shared" ref="L17" si="2">F17*100/800</f>
        <v>24.5</v>
      </c>
      <c r="M17" s="16">
        <f t="shared" ref="M17" si="3">G17*100/800</f>
        <v>32.625</v>
      </c>
      <c r="N17" s="16">
        <f t="shared" ref="N17" si="4">H17*100/800</f>
        <v>21.25</v>
      </c>
      <c r="O17" s="16">
        <f t="shared" ref="O17" si="5">I17*100/800</f>
        <v>15.375</v>
      </c>
    </row>
    <row r="18" spans="1:15" ht="24.75" customHeight="1" x14ac:dyDescent="0.2">
      <c r="A18" s="24"/>
      <c r="B18" s="14">
        <v>2022</v>
      </c>
      <c r="C18" s="15">
        <v>1006</v>
      </c>
      <c r="D18" s="18">
        <v>22</v>
      </c>
      <c r="E18" s="18">
        <v>25</v>
      </c>
      <c r="F18" s="18">
        <v>212</v>
      </c>
      <c r="G18" s="18">
        <v>313</v>
      </c>
      <c r="H18" s="18">
        <v>252</v>
      </c>
      <c r="I18" s="18">
        <v>182</v>
      </c>
      <c r="J18" s="19">
        <f>D18/C$19</f>
        <v>2.2335025380710659E-2</v>
      </c>
      <c r="K18" s="19">
        <f>E18/C18</f>
        <v>2.4850894632206761E-2</v>
      </c>
      <c r="L18" s="20">
        <f>F18/C18</f>
        <v>0.21073558648111332</v>
      </c>
      <c r="M18" s="20">
        <f>G18/C18</f>
        <v>0.3111332007952286</v>
      </c>
      <c r="N18" s="20">
        <f>H18/C18</f>
        <v>0.25049701789264411</v>
      </c>
      <c r="O18" s="20">
        <f>I18/C18</f>
        <v>0.18091451292246521</v>
      </c>
    </row>
    <row r="19" spans="1:15" ht="21.75" customHeight="1" x14ac:dyDescent="0.2">
      <c r="A19" s="25"/>
      <c r="B19" s="21">
        <v>2023</v>
      </c>
      <c r="C19" s="22">
        <v>985</v>
      </c>
      <c r="D19" s="22">
        <v>13</v>
      </c>
      <c r="E19" s="22">
        <v>22</v>
      </c>
      <c r="F19" s="22">
        <v>207</v>
      </c>
      <c r="G19" s="22">
        <v>297</v>
      </c>
      <c r="H19" s="22">
        <v>255</v>
      </c>
      <c r="I19" s="22">
        <v>191</v>
      </c>
      <c r="J19" s="19">
        <f>D19/C19</f>
        <v>1.3197969543147208E-2</v>
      </c>
      <c r="K19" s="19">
        <f>E19/C19</f>
        <v>2.2335025380710659E-2</v>
      </c>
      <c r="L19" s="23">
        <f>F19/C19</f>
        <v>0.2101522842639594</v>
      </c>
      <c r="M19" s="19">
        <f>G19/C19</f>
        <v>0.30152284263959389</v>
      </c>
      <c r="N19" s="19">
        <f>H19/C19</f>
        <v>0.25888324873096447</v>
      </c>
      <c r="O19" s="19">
        <f>I19/C19</f>
        <v>0.19390862944162437</v>
      </c>
    </row>
    <row r="21" spans="1:15" ht="15.75" x14ac:dyDescent="0.2">
      <c r="B21" s="2"/>
      <c r="C21" s="3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</row>
    <row r="22" spans="1:15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mergeCells count="6">
    <mergeCell ref="A3:A19"/>
    <mergeCell ref="J3:O3"/>
    <mergeCell ref="B1:O1"/>
    <mergeCell ref="B3:B4"/>
    <mergeCell ref="C3:C4"/>
    <mergeCell ref="D3:I3"/>
  </mergeCells>
  <phoneticPr fontId="0" type="noConversion"/>
  <pageMargins left="0.31" right="0.27" top="0.57999999999999996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возрасту</vt:lpstr>
      <vt:lpstr>Лист1</vt:lpstr>
    </vt:vector>
  </TitlesOfParts>
  <Company>BEST 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jypara</dc:creator>
  <cp:lastModifiedBy>User</cp:lastModifiedBy>
  <cp:lastPrinted>2024-04-18T08:06:33Z</cp:lastPrinted>
  <dcterms:created xsi:type="dcterms:W3CDTF">2016-03-04T13:39:09Z</dcterms:created>
  <dcterms:modified xsi:type="dcterms:W3CDTF">2024-04-29T03:49:55Z</dcterms:modified>
</cp:coreProperties>
</file>